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tabRatio="928" activeTab="14"/>
  </bookViews>
  <sheets>
    <sheet name="26년 월마감" sheetId="191" r:id="rId1"/>
    <sheet name="31" sheetId="236" r:id="rId2"/>
    <sheet name="30" sheetId="235" r:id="rId3"/>
    <sheet name="29" sheetId="234" r:id="rId4"/>
    <sheet name="28" sheetId="233" r:id="rId5"/>
    <sheet name="27" sheetId="232" r:id="rId6"/>
    <sheet name="26" sheetId="231" r:id="rId7"/>
    <sheet name="25" sheetId="230" r:id="rId8"/>
    <sheet name="24" sheetId="229" r:id="rId9"/>
    <sheet name="23" sheetId="228" r:id="rId10"/>
    <sheet name="22" sheetId="227" r:id="rId11"/>
    <sheet name="21" sheetId="226" r:id="rId12"/>
    <sheet name="20" sheetId="225" r:id="rId13"/>
    <sheet name="19" sheetId="224" r:id="rId14"/>
    <sheet name="18" sheetId="223" r:id="rId15"/>
    <sheet name="17" sheetId="222" r:id="rId16"/>
    <sheet name="16" sheetId="221" r:id="rId17"/>
    <sheet name="15" sheetId="220" r:id="rId18"/>
    <sheet name="14" sheetId="219" r:id="rId19"/>
    <sheet name="13" sheetId="218" r:id="rId20"/>
    <sheet name="12" sheetId="217" r:id="rId21"/>
    <sheet name="11" sheetId="216" r:id="rId22"/>
    <sheet name="10" sheetId="215" r:id="rId23"/>
    <sheet name="9" sheetId="214" r:id="rId24"/>
    <sheet name="8" sheetId="213" r:id="rId25"/>
    <sheet name="7" sheetId="212" r:id="rId26"/>
    <sheet name="6" sheetId="211" r:id="rId27"/>
    <sheet name="5" sheetId="210" r:id="rId28"/>
    <sheet name="4" sheetId="209" r:id="rId29"/>
    <sheet name="3" sheetId="208" r:id="rId30"/>
    <sheet name="2" sheetId="206" r:id="rId31"/>
    <sheet name="1" sheetId="192" r:id="rId32"/>
    <sheet name="양식" sheetId="207" r:id="rId33"/>
  </sheets>
  <definedNames>
    <definedName name="_xlnm.Print_Area" localSheetId="31">'1'!$B$2:$Y$96</definedName>
    <definedName name="_xlnm.Print_Area" localSheetId="22">'10'!$B$2:$Y$96</definedName>
    <definedName name="_xlnm.Print_Area" localSheetId="21">'11'!$B$2:$Y$96</definedName>
    <definedName name="_xlnm.Print_Area" localSheetId="20">'12'!$B$2:$Y$96</definedName>
    <definedName name="_xlnm.Print_Area" localSheetId="19">'13'!$B$2:$Y$96</definedName>
    <definedName name="_xlnm.Print_Area" localSheetId="18">'14'!$B$2:$Y$96</definedName>
    <definedName name="_xlnm.Print_Area" localSheetId="17">'15'!$B$2:$Y$96</definedName>
    <definedName name="_xlnm.Print_Area" localSheetId="16">'16'!$B$2:$Y$96</definedName>
    <definedName name="_xlnm.Print_Area" localSheetId="15">'17'!$B$2:$Y$96</definedName>
    <definedName name="_xlnm.Print_Area" localSheetId="14">'18'!$B$2:$Y$96</definedName>
    <definedName name="_xlnm.Print_Area" localSheetId="13">'19'!$B$2:$Y$96</definedName>
    <definedName name="_xlnm.Print_Area" localSheetId="30">'2'!$B$2:$Y$96</definedName>
    <definedName name="_xlnm.Print_Area" localSheetId="12">'20'!$B$2:$Y$96</definedName>
    <definedName name="_xlnm.Print_Area" localSheetId="11">'21'!$B$2:$Y$96</definedName>
    <definedName name="_xlnm.Print_Area" localSheetId="10">'22'!$B$2:$Y$96</definedName>
    <definedName name="_xlnm.Print_Area" localSheetId="9">'23'!$B$2:$Y$96</definedName>
    <definedName name="_xlnm.Print_Area" localSheetId="8">'24'!$B$2:$Y$96</definedName>
    <definedName name="_xlnm.Print_Area" localSheetId="7">'25'!$B$2:$Y$96</definedName>
    <definedName name="_xlnm.Print_Area" localSheetId="6">'26'!$B$2:$Y$96</definedName>
    <definedName name="_xlnm.Print_Area" localSheetId="0">'26년 월마감'!$A$1:$X$69</definedName>
    <definedName name="_xlnm.Print_Area" localSheetId="5">'27'!$B$2:$Y$96</definedName>
    <definedName name="_xlnm.Print_Area" localSheetId="4">'28'!$B$2:$Y$96</definedName>
    <definedName name="_xlnm.Print_Area" localSheetId="3">'29'!$B$2:$Y$96</definedName>
    <definedName name="_xlnm.Print_Area" localSheetId="29">'3'!$B$2:$Y$96</definedName>
    <definedName name="_xlnm.Print_Area" localSheetId="2">'30'!$B$2:$Y$96</definedName>
    <definedName name="_xlnm.Print_Area" localSheetId="1">'31'!$B$2:$Y$96</definedName>
    <definedName name="_xlnm.Print_Area" localSheetId="28">'4'!$B$2:$Y$96</definedName>
    <definedName name="_xlnm.Print_Area" localSheetId="27">'5'!$B$2:$Y$96</definedName>
    <definedName name="_xlnm.Print_Area" localSheetId="26">'6'!$B$2:$Y$96</definedName>
    <definedName name="_xlnm.Print_Area" localSheetId="25">'7'!$B$2:$Y$96</definedName>
    <definedName name="_xlnm.Print_Area" localSheetId="24">'8'!$B$2:$Y$96</definedName>
    <definedName name="_xlnm.Print_Area" localSheetId="23">'9'!$B$2:$Y$96</definedName>
    <definedName name="_xlnm.Print_Area" localSheetId="32">양식!$B$2:$Y$96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211" l="1"/>
  <c r="G107" i="211"/>
  <c r="H107" i="211"/>
  <c r="J107" i="211"/>
  <c r="K107" i="211"/>
  <c r="L107" i="211"/>
  <c r="M107" i="211"/>
  <c r="N107" i="211"/>
  <c r="O107" i="211"/>
  <c r="P107" i="211"/>
  <c r="Q107" i="211"/>
  <c r="R107" i="211"/>
  <c r="S107" i="211"/>
  <c r="T107" i="211"/>
  <c r="U107" i="211"/>
  <c r="V107" i="211"/>
  <c r="W107" i="211"/>
  <c r="X107" i="211"/>
  <c r="H45" i="219"/>
  <c r="G45" i="219" s="1"/>
  <c r="I45" i="219"/>
  <c r="H46" i="219"/>
  <c r="G46" i="219" s="1"/>
  <c r="I46" i="219"/>
  <c r="H47" i="219"/>
  <c r="G47" i="219" s="1"/>
  <c r="I47" i="219"/>
  <c r="H48" i="219"/>
  <c r="G48" i="219" s="1"/>
  <c r="I48" i="219"/>
  <c r="H49" i="219"/>
  <c r="G49" i="219" s="1"/>
  <c r="I49" i="219"/>
  <c r="H50" i="219"/>
  <c r="G50" i="219" s="1"/>
  <c r="I50" i="219"/>
  <c r="H51" i="219"/>
  <c r="G51" i="219" s="1"/>
  <c r="I51" i="219"/>
  <c r="H52" i="219"/>
  <c r="G52" i="219" s="1"/>
  <c r="I52" i="219"/>
  <c r="H53" i="219"/>
  <c r="G53" i="219" s="1"/>
  <c r="I53" i="219"/>
  <c r="H54" i="219"/>
  <c r="G54" i="219" s="1"/>
  <c r="I54" i="219"/>
  <c r="H55" i="219"/>
  <c r="G55" i="219" s="1"/>
  <c r="I55" i="219"/>
  <c r="H56" i="219"/>
  <c r="G56" i="219" s="1"/>
  <c r="I56" i="219"/>
  <c r="H57" i="219"/>
  <c r="G57" i="219" s="1"/>
  <c r="I57" i="219"/>
  <c r="H58" i="219"/>
  <c r="G58" i="219" s="1"/>
  <c r="I58" i="219"/>
  <c r="H59" i="219"/>
  <c r="G59" i="219" s="1"/>
  <c r="I59" i="219"/>
  <c r="G60" i="219"/>
  <c r="H60" i="219"/>
  <c r="I60" i="219"/>
  <c r="H61" i="219"/>
  <c r="G61" i="219" s="1"/>
  <c r="I61" i="219"/>
  <c r="H62" i="219"/>
  <c r="G62" i="219" s="1"/>
  <c r="I62" i="219"/>
  <c r="H63" i="219"/>
  <c r="G63" i="219" s="1"/>
  <c r="I63" i="219"/>
  <c r="H64" i="219"/>
  <c r="G64" i="219" s="1"/>
  <c r="I64" i="219"/>
  <c r="H65" i="219"/>
  <c r="G65" i="219" s="1"/>
  <c r="I65" i="219"/>
  <c r="H66" i="219"/>
  <c r="G66" i="219" s="1"/>
  <c r="I66" i="219"/>
  <c r="X170" i="224" l="1"/>
  <c r="W170" i="224"/>
  <c r="V170" i="224"/>
  <c r="U170" i="224"/>
  <c r="T170" i="224"/>
  <c r="S170" i="224"/>
  <c r="R170" i="224"/>
  <c r="Q170" i="224"/>
  <c r="P170" i="224"/>
  <c r="O170" i="224"/>
  <c r="N170" i="224"/>
  <c r="M170" i="224"/>
  <c r="L170" i="224"/>
  <c r="K170" i="224"/>
  <c r="J170" i="224"/>
  <c r="H170" i="224"/>
  <c r="G170" i="224"/>
  <c r="F170" i="224"/>
  <c r="H56" i="214" l="1"/>
  <c r="G56" i="214" s="1"/>
  <c r="I56" i="214" l="1"/>
  <c r="H15" i="210"/>
  <c r="I15" i="210" s="1"/>
  <c r="G15" i="210" l="1"/>
  <c r="AB36" i="215"/>
  <c r="Y265" i="236" l="1"/>
  <c r="L265" i="236"/>
  <c r="K265" i="236"/>
  <c r="J265" i="236"/>
  <c r="I265" i="236"/>
  <c r="X263" i="236"/>
  <c r="W263" i="236"/>
  <c r="V263" i="236"/>
  <c r="U263" i="236"/>
  <c r="T263" i="236"/>
  <c r="S263" i="236"/>
  <c r="R263" i="236"/>
  <c r="Q263" i="236"/>
  <c r="P263" i="236"/>
  <c r="O263" i="236"/>
  <c r="N263" i="236"/>
  <c r="N265" i="236" s="1"/>
  <c r="M263" i="236"/>
  <c r="M265" i="236" s="1"/>
  <c r="L263" i="236"/>
  <c r="K263" i="236"/>
  <c r="J263" i="236"/>
  <c r="H263" i="236"/>
  <c r="G263" i="236"/>
  <c r="F263" i="236"/>
  <c r="X260" i="236"/>
  <c r="W260" i="236"/>
  <c r="V260" i="236"/>
  <c r="U260" i="236"/>
  <c r="T260" i="236"/>
  <c r="S260" i="236"/>
  <c r="R260" i="236"/>
  <c r="Q260" i="236"/>
  <c r="P260" i="236"/>
  <c r="P265" i="236" s="1"/>
  <c r="O260" i="236"/>
  <c r="O265" i="236" s="1"/>
  <c r="N260" i="236"/>
  <c r="M260" i="236"/>
  <c r="L260" i="236"/>
  <c r="K260" i="236"/>
  <c r="J260" i="236"/>
  <c r="H260" i="236"/>
  <c r="G260" i="236"/>
  <c r="F260" i="236"/>
  <c r="X257" i="236"/>
  <c r="W257" i="236"/>
  <c r="V257" i="236"/>
  <c r="U257" i="236"/>
  <c r="T257" i="236"/>
  <c r="S257" i="236"/>
  <c r="R257" i="236"/>
  <c r="R265" i="236" s="1"/>
  <c r="Q257" i="236"/>
  <c r="Q265" i="236" s="1"/>
  <c r="P257" i="236"/>
  <c r="O257" i="236"/>
  <c r="N257" i="236"/>
  <c r="M257" i="236"/>
  <c r="L257" i="236"/>
  <c r="K257" i="236"/>
  <c r="J257" i="236"/>
  <c r="H257" i="236"/>
  <c r="G257" i="236"/>
  <c r="F257" i="236"/>
  <c r="X254" i="236"/>
  <c r="W254" i="236"/>
  <c r="V254" i="236"/>
  <c r="U254" i="236"/>
  <c r="T254" i="236"/>
  <c r="T265" i="236" s="1"/>
  <c r="S254" i="236"/>
  <c r="S265" i="236" s="1"/>
  <c r="R254" i="236"/>
  <c r="Q254" i="236"/>
  <c r="P254" i="236"/>
  <c r="O254" i="236"/>
  <c r="N254" i="236"/>
  <c r="M254" i="236"/>
  <c r="L254" i="236"/>
  <c r="K254" i="236"/>
  <c r="J254" i="236"/>
  <c r="H254" i="236"/>
  <c r="G254" i="236"/>
  <c r="F254" i="236"/>
  <c r="X251" i="236"/>
  <c r="X265" i="236" s="1"/>
  <c r="W251" i="236"/>
  <c r="W265" i="236" s="1"/>
  <c r="V251" i="236"/>
  <c r="V265" i="236" s="1"/>
  <c r="U251" i="236"/>
  <c r="U265" i="236" s="1"/>
  <c r="T251" i="236"/>
  <c r="S251" i="236"/>
  <c r="R251" i="236"/>
  <c r="Q251" i="236"/>
  <c r="P251" i="236"/>
  <c r="O251" i="236"/>
  <c r="N251" i="236"/>
  <c r="M251" i="236"/>
  <c r="L251" i="236"/>
  <c r="K251" i="236"/>
  <c r="J251" i="236"/>
  <c r="H251" i="236"/>
  <c r="H265" i="236" s="1"/>
  <c r="G251" i="236"/>
  <c r="G265" i="236" s="1"/>
  <c r="F251" i="236"/>
  <c r="F265" i="236" s="1"/>
  <c r="Y244" i="236"/>
  <c r="X244" i="236"/>
  <c r="J244" i="236"/>
  <c r="I244" i="236"/>
  <c r="H244" i="236"/>
  <c r="X242" i="236"/>
  <c r="W242" i="236"/>
  <c r="V242" i="236"/>
  <c r="U242" i="236"/>
  <c r="T242" i="236"/>
  <c r="S242" i="236"/>
  <c r="R242" i="236"/>
  <c r="Q242" i="236"/>
  <c r="P242" i="236"/>
  <c r="O242" i="236"/>
  <c r="N242" i="236"/>
  <c r="M242" i="236"/>
  <c r="L242" i="236"/>
  <c r="L244" i="236" s="1"/>
  <c r="K242" i="236"/>
  <c r="K244" i="236" s="1"/>
  <c r="J242" i="236"/>
  <c r="H242" i="236"/>
  <c r="G242" i="236"/>
  <c r="F242" i="236"/>
  <c r="X239" i="236"/>
  <c r="W239" i="236"/>
  <c r="V239" i="236"/>
  <c r="U239" i="236"/>
  <c r="T239" i="236"/>
  <c r="S239" i="236"/>
  <c r="R239" i="236"/>
  <c r="Q239" i="236"/>
  <c r="P239" i="236"/>
  <c r="O239" i="236"/>
  <c r="N239" i="236"/>
  <c r="N244" i="236" s="1"/>
  <c r="M239" i="236"/>
  <c r="M244" i="236" s="1"/>
  <c r="L239" i="236"/>
  <c r="K239" i="236"/>
  <c r="J239" i="236"/>
  <c r="H239" i="236"/>
  <c r="G239" i="236"/>
  <c r="F239" i="236"/>
  <c r="X236" i="236"/>
  <c r="W236" i="236"/>
  <c r="V236" i="236"/>
  <c r="U236" i="236"/>
  <c r="T236" i="236"/>
  <c r="S236" i="236"/>
  <c r="R236" i="236"/>
  <c r="Q236" i="236"/>
  <c r="P236" i="236"/>
  <c r="P244" i="236" s="1"/>
  <c r="O236" i="236"/>
  <c r="O244" i="236" s="1"/>
  <c r="N236" i="236"/>
  <c r="M236" i="236"/>
  <c r="L236" i="236"/>
  <c r="K236" i="236"/>
  <c r="J236" i="236"/>
  <c r="H236" i="236"/>
  <c r="G236" i="236"/>
  <c r="F236" i="236"/>
  <c r="X233" i="236"/>
  <c r="W233" i="236"/>
  <c r="V233" i="236"/>
  <c r="U233" i="236"/>
  <c r="T233" i="236"/>
  <c r="S233" i="236"/>
  <c r="R233" i="236"/>
  <c r="R244" i="236" s="1"/>
  <c r="Q233" i="236"/>
  <c r="Q244" i="236" s="1"/>
  <c r="P233" i="236"/>
  <c r="O233" i="236"/>
  <c r="N233" i="236"/>
  <c r="M233" i="236"/>
  <c r="L233" i="236"/>
  <c r="K233" i="236"/>
  <c r="J233" i="236"/>
  <c r="H233" i="236"/>
  <c r="G233" i="236"/>
  <c r="F233" i="236"/>
  <c r="X230" i="236"/>
  <c r="W230" i="236"/>
  <c r="W244" i="236" s="1"/>
  <c r="V230" i="236"/>
  <c r="V244" i="236" s="1"/>
  <c r="U230" i="236"/>
  <c r="U244" i="236" s="1"/>
  <c r="T230" i="236"/>
  <c r="T244" i="236" s="1"/>
  <c r="S230" i="236"/>
  <c r="S244" i="236" s="1"/>
  <c r="R230" i="236"/>
  <c r="Q230" i="236"/>
  <c r="P230" i="236"/>
  <c r="O230" i="236"/>
  <c r="N230" i="236"/>
  <c r="M230" i="236"/>
  <c r="L230" i="236"/>
  <c r="K230" i="236"/>
  <c r="J230" i="236"/>
  <c r="H230" i="236"/>
  <c r="G230" i="236"/>
  <c r="G244" i="236" s="1"/>
  <c r="F230" i="236"/>
  <c r="F244" i="236" s="1"/>
  <c r="Y223" i="236"/>
  <c r="X223" i="236"/>
  <c r="W223" i="236"/>
  <c r="V223" i="236"/>
  <c r="I223" i="236"/>
  <c r="G223" i="236"/>
  <c r="F223" i="236"/>
  <c r="X221" i="236"/>
  <c r="W221" i="236"/>
  <c r="V221" i="236"/>
  <c r="U221" i="236"/>
  <c r="T221" i="236"/>
  <c r="S221" i="236"/>
  <c r="R221" i="236"/>
  <c r="Q221" i="236"/>
  <c r="P221" i="236"/>
  <c r="O221" i="236"/>
  <c r="N221" i="236"/>
  <c r="M221" i="236"/>
  <c r="L221" i="236"/>
  <c r="K221" i="236"/>
  <c r="J221" i="236"/>
  <c r="J223" i="236" s="1"/>
  <c r="H221" i="236"/>
  <c r="H223" i="236" s="1"/>
  <c r="G221" i="236"/>
  <c r="F221" i="236"/>
  <c r="X218" i="236"/>
  <c r="W218" i="236"/>
  <c r="V218" i="236"/>
  <c r="U218" i="236"/>
  <c r="T218" i="236"/>
  <c r="S218" i="236"/>
  <c r="R218" i="236"/>
  <c r="Q218" i="236"/>
  <c r="P218" i="236"/>
  <c r="O218" i="236"/>
  <c r="N218" i="236"/>
  <c r="M218" i="236"/>
  <c r="L218" i="236"/>
  <c r="L223" i="236" s="1"/>
  <c r="K218" i="236"/>
  <c r="K223" i="236" s="1"/>
  <c r="J218" i="236"/>
  <c r="H218" i="236"/>
  <c r="G218" i="236"/>
  <c r="F218" i="236"/>
  <c r="X215" i="236"/>
  <c r="W215" i="236"/>
  <c r="V215" i="236"/>
  <c r="U215" i="236"/>
  <c r="T215" i="236"/>
  <c r="S215" i="236"/>
  <c r="R215" i="236"/>
  <c r="Q215" i="236"/>
  <c r="P215" i="236"/>
  <c r="O215" i="236"/>
  <c r="N215" i="236"/>
  <c r="N223" i="236" s="1"/>
  <c r="M215" i="236"/>
  <c r="M223" i="236" s="1"/>
  <c r="L215" i="236"/>
  <c r="K215" i="236"/>
  <c r="J215" i="236"/>
  <c r="H215" i="236"/>
  <c r="G215" i="236"/>
  <c r="F215" i="236"/>
  <c r="X212" i="236"/>
  <c r="W212" i="236"/>
  <c r="V212" i="236"/>
  <c r="U212" i="236"/>
  <c r="T212" i="236"/>
  <c r="S212" i="236"/>
  <c r="R212" i="236"/>
  <c r="Q212" i="236"/>
  <c r="P212" i="236"/>
  <c r="P223" i="236" s="1"/>
  <c r="O212" i="236"/>
  <c r="O223" i="236" s="1"/>
  <c r="N212" i="236"/>
  <c r="M212" i="236"/>
  <c r="L212" i="236"/>
  <c r="K212" i="236"/>
  <c r="J212" i="236"/>
  <c r="H212" i="236"/>
  <c r="G212" i="236"/>
  <c r="F212" i="236"/>
  <c r="X209" i="236"/>
  <c r="W209" i="236"/>
  <c r="V209" i="236"/>
  <c r="U209" i="236"/>
  <c r="U223" i="236" s="1"/>
  <c r="T209" i="236"/>
  <c r="T223" i="236" s="1"/>
  <c r="S209" i="236"/>
  <c r="S223" i="236" s="1"/>
  <c r="R209" i="236"/>
  <c r="R223" i="236" s="1"/>
  <c r="Q209" i="236"/>
  <c r="Q223" i="236" s="1"/>
  <c r="P209" i="236"/>
  <c r="O209" i="236"/>
  <c r="N209" i="236"/>
  <c r="M209" i="236"/>
  <c r="L209" i="236"/>
  <c r="K209" i="236"/>
  <c r="J209" i="236"/>
  <c r="H209" i="236"/>
  <c r="G209" i="236"/>
  <c r="F209" i="236"/>
  <c r="Y202" i="236"/>
  <c r="I202" i="236"/>
  <c r="X200" i="236"/>
  <c r="W200" i="236"/>
  <c r="V200" i="236"/>
  <c r="U200" i="236"/>
  <c r="T200" i="236"/>
  <c r="S200" i="236"/>
  <c r="R200" i="236"/>
  <c r="Q200" i="236"/>
  <c r="P200" i="236"/>
  <c r="O200" i="236"/>
  <c r="N200" i="236"/>
  <c r="M200" i="236"/>
  <c r="L200" i="236"/>
  <c r="K200" i="236"/>
  <c r="J200" i="236"/>
  <c r="H200" i="236"/>
  <c r="G200" i="236"/>
  <c r="F200" i="236"/>
  <c r="X197" i="236"/>
  <c r="W197" i="236"/>
  <c r="V197" i="236"/>
  <c r="U197" i="236"/>
  <c r="T197" i="236"/>
  <c r="S197" i="236"/>
  <c r="R197" i="236"/>
  <c r="Q197" i="236"/>
  <c r="P197" i="236"/>
  <c r="O197" i="236"/>
  <c r="N197" i="236"/>
  <c r="M197" i="236"/>
  <c r="L197" i="236"/>
  <c r="K197" i="236"/>
  <c r="J197" i="236"/>
  <c r="H197" i="236"/>
  <c r="G197" i="236"/>
  <c r="F197" i="236"/>
  <c r="X194" i="236"/>
  <c r="W194" i="236"/>
  <c r="V194" i="236"/>
  <c r="U194" i="236"/>
  <c r="T194" i="236"/>
  <c r="S194" i="236"/>
  <c r="R194" i="236"/>
  <c r="Q194" i="236"/>
  <c r="P194" i="236"/>
  <c r="O194" i="236"/>
  <c r="N194" i="236"/>
  <c r="M194" i="236"/>
  <c r="L194" i="236"/>
  <c r="K194" i="236"/>
  <c r="J194" i="236"/>
  <c r="H194" i="236"/>
  <c r="G194" i="236"/>
  <c r="F194" i="236"/>
  <c r="X191" i="236"/>
  <c r="W191" i="236"/>
  <c r="V191" i="236"/>
  <c r="U191" i="236"/>
  <c r="T191" i="236"/>
  <c r="S191" i="236"/>
  <c r="R191" i="236"/>
  <c r="Q191" i="236"/>
  <c r="P191" i="236"/>
  <c r="O191" i="236"/>
  <c r="N191" i="236"/>
  <c r="M191" i="236"/>
  <c r="L191" i="236"/>
  <c r="K191" i="236"/>
  <c r="J191" i="236"/>
  <c r="H191" i="236"/>
  <c r="G191" i="236"/>
  <c r="F191" i="236"/>
  <c r="X188" i="236"/>
  <c r="W188" i="236"/>
  <c r="V188" i="236"/>
  <c r="V202" i="236" s="1"/>
  <c r="U188" i="236"/>
  <c r="U202" i="236" s="1"/>
  <c r="T188" i="236"/>
  <c r="T202" i="236" s="1"/>
  <c r="S188" i="236"/>
  <c r="S202" i="236" s="1"/>
  <c r="R188" i="236"/>
  <c r="R202" i="236" s="1"/>
  <c r="Q188" i="236"/>
  <c r="Q202" i="236" s="1"/>
  <c r="P188" i="236"/>
  <c r="P202" i="236" s="1"/>
  <c r="O188" i="236"/>
  <c r="O202" i="236" s="1"/>
  <c r="N188" i="236"/>
  <c r="M188" i="236"/>
  <c r="L188" i="236"/>
  <c r="K188" i="236"/>
  <c r="J188" i="236"/>
  <c r="H188" i="236"/>
  <c r="G188" i="236"/>
  <c r="F188" i="236"/>
  <c r="Y181" i="236"/>
  <c r="I181" i="236"/>
  <c r="X179" i="236"/>
  <c r="W179" i="236"/>
  <c r="V179" i="236"/>
  <c r="U179" i="236"/>
  <c r="T179" i="236"/>
  <c r="S179" i="236"/>
  <c r="R179" i="236"/>
  <c r="Q179" i="236"/>
  <c r="P179" i="236"/>
  <c r="O179" i="236"/>
  <c r="N179" i="236"/>
  <c r="M179" i="236"/>
  <c r="L179" i="236"/>
  <c r="K179" i="236"/>
  <c r="J179" i="236"/>
  <c r="H179" i="236"/>
  <c r="G179" i="236"/>
  <c r="F179" i="236"/>
  <c r="X176" i="236"/>
  <c r="W176" i="236"/>
  <c r="V176" i="236"/>
  <c r="U176" i="236"/>
  <c r="T176" i="236"/>
  <c r="S176" i="236"/>
  <c r="R176" i="236"/>
  <c r="Q176" i="236"/>
  <c r="P176" i="236"/>
  <c r="O176" i="236"/>
  <c r="N176" i="236"/>
  <c r="M176" i="236"/>
  <c r="L176" i="236"/>
  <c r="K176" i="236"/>
  <c r="J176" i="236"/>
  <c r="H176" i="236"/>
  <c r="G176" i="236"/>
  <c r="F176" i="236"/>
  <c r="X173" i="236"/>
  <c r="W173" i="236"/>
  <c r="V173" i="236"/>
  <c r="U173" i="236"/>
  <c r="T173" i="236"/>
  <c r="S173" i="236"/>
  <c r="R173" i="236"/>
  <c r="Q173" i="236"/>
  <c r="P173" i="236"/>
  <c r="O173" i="236"/>
  <c r="N173" i="236"/>
  <c r="M173" i="236"/>
  <c r="L173" i="236"/>
  <c r="K173" i="236"/>
  <c r="J173" i="236"/>
  <c r="H173" i="236"/>
  <c r="G173" i="236"/>
  <c r="F173" i="236"/>
  <c r="X170" i="236"/>
  <c r="W170" i="236"/>
  <c r="V170" i="236"/>
  <c r="U170" i="236"/>
  <c r="T170" i="236"/>
  <c r="S170" i="236"/>
  <c r="R170" i="236"/>
  <c r="Q170" i="236"/>
  <c r="P170" i="236"/>
  <c r="O170" i="236"/>
  <c r="N170" i="236"/>
  <c r="M170" i="236"/>
  <c r="L170" i="236"/>
  <c r="K170" i="236"/>
  <c r="J170" i="236"/>
  <c r="H170" i="236"/>
  <c r="G170" i="236"/>
  <c r="F170" i="236"/>
  <c r="X167" i="236"/>
  <c r="W167" i="236"/>
  <c r="V167" i="236"/>
  <c r="U167" i="236"/>
  <c r="T167" i="236"/>
  <c r="T181" i="236" s="1"/>
  <c r="S167" i="236"/>
  <c r="R167" i="236"/>
  <c r="Q167" i="236"/>
  <c r="Q181" i="236" s="1"/>
  <c r="P167" i="236"/>
  <c r="O167" i="236"/>
  <c r="N167" i="236"/>
  <c r="M167" i="236"/>
  <c r="L167" i="236"/>
  <c r="K167" i="236"/>
  <c r="J167" i="236"/>
  <c r="H167" i="236"/>
  <c r="G167" i="236"/>
  <c r="F167" i="236"/>
  <c r="Y160" i="236"/>
  <c r="I160" i="236"/>
  <c r="X158" i="236"/>
  <c r="W158" i="236"/>
  <c r="V158" i="236"/>
  <c r="U158" i="236"/>
  <c r="T158" i="236"/>
  <c r="S158" i="236"/>
  <c r="R158" i="236"/>
  <c r="Q158" i="236"/>
  <c r="P158" i="236"/>
  <c r="O158" i="236"/>
  <c r="N158" i="236"/>
  <c r="M158" i="236"/>
  <c r="L158" i="236"/>
  <c r="K158" i="236"/>
  <c r="J158" i="236"/>
  <c r="H158" i="236"/>
  <c r="G158" i="236"/>
  <c r="F158" i="236"/>
  <c r="X155" i="236"/>
  <c r="W155" i="236"/>
  <c r="V155" i="236"/>
  <c r="U155" i="236"/>
  <c r="T155" i="236"/>
  <c r="S155" i="236"/>
  <c r="R155" i="236"/>
  <c r="Q155" i="236"/>
  <c r="P155" i="236"/>
  <c r="O155" i="236"/>
  <c r="N155" i="236"/>
  <c r="M155" i="236"/>
  <c r="L155" i="236"/>
  <c r="K155" i="236"/>
  <c r="J155" i="236"/>
  <c r="H155" i="236"/>
  <c r="G155" i="236"/>
  <c r="F155" i="236"/>
  <c r="X152" i="236"/>
  <c r="W152" i="236"/>
  <c r="V152" i="236"/>
  <c r="U152" i="236"/>
  <c r="T152" i="236"/>
  <c r="S152" i="236"/>
  <c r="R152" i="236"/>
  <c r="Q152" i="236"/>
  <c r="P152" i="236"/>
  <c r="O152" i="236"/>
  <c r="N152" i="236"/>
  <c r="M152" i="236"/>
  <c r="L152" i="236"/>
  <c r="K152" i="236"/>
  <c r="J152" i="236"/>
  <c r="H152" i="236"/>
  <c r="G152" i="236"/>
  <c r="F152" i="236"/>
  <c r="F160" i="236" s="1"/>
  <c r="X149" i="236"/>
  <c r="W149" i="236"/>
  <c r="V149" i="236"/>
  <c r="U149" i="236"/>
  <c r="T149" i="236"/>
  <c r="S149" i="236"/>
  <c r="R149" i="236"/>
  <c r="Q149" i="236"/>
  <c r="P149" i="236"/>
  <c r="O149" i="236"/>
  <c r="N149" i="236"/>
  <c r="M149" i="236"/>
  <c r="L149" i="236"/>
  <c r="K149" i="236"/>
  <c r="J149" i="236"/>
  <c r="H149" i="236"/>
  <c r="G149" i="236"/>
  <c r="F149" i="236"/>
  <c r="X146" i="236"/>
  <c r="W146" i="236"/>
  <c r="V146" i="236"/>
  <c r="U146" i="236"/>
  <c r="T146" i="236"/>
  <c r="S146" i="236"/>
  <c r="R146" i="236"/>
  <c r="Q146" i="236"/>
  <c r="Q160" i="236" s="1"/>
  <c r="P146" i="236"/>
  <c r="O146" i="236"/>
  <c r="N146" i="236"/>
  <c r="M146" i="236"/>
  <c r="L146" i="236"/>
  <c r="K146" i="236"/>
  <c r="J146" i="236"/>
  <c r="J160" i="236" s="1"/>
  <c r="H146" i="236"/>
  <c r="G146" i="236"/>
  <c r="F146" i="236"/>
  <c r="Y139" i="236"/>
  <c r="I139" i="236"/>
  <c r="X137" i="236"/>
  <c r="W137" i="236"/>
  <c r="V137" i="236"/>
  <c r="U137" i="236"/>
  <c r="T137" i="236"/>
  <c r="S137" i="236"/>
  <c r="R137" i="236"/>
  <c r="Q137" i="236"/>
  <c r="P137" i="236"/>
  <c r="O137" i="236"/>
  <c r="N137" i="236"/>
  <c r="M137" i="236"/>
  <c r="L137" i="236"/>
  <c r="K137" i="236"/>
  <c r="J137" i="236"/>
  <c r="H137" i="236"/>
  <c r="G137" i="236"/>
  <c r="F137" i="236"/>
  <c r="X134" i="236"/>
  <c r="W134" i="236"/>
  <c r="V134" i="236"/>
  <c r="U134" i="236"/>
  <c r="T134" i="236"/>
  <c r="S134" i="236"/>
  <c r="R134" i="236"/>
  <c r="Q134" i="236"/>
  <c r="P134" i="236"/>
  <c r="O134" i="236"/>
  <c r="N134" i="236"/>
  <c r="M134" i="236"/>
  <c r="L134" i="236"/>
  <c r="K134" i="236"/>
  <c r="J134" i="236"/>
  <c r="H134" i="236"/>
  <c r="G134" i="236"/>
  <c r="F134" i="236"/>
  <c r="X131" i="236"/>
  <c r="W131" i="236"/>
  <c r="V131" i="236"/>
  <c r="U131" i="236"/>
  <c r="T131" i="236"/>
  <c r="S131" i="236"/>
  <c r="R131" i="236"/>
  <c r="Q131" i="236"/>
  <c r="P131" i="236"/>
  <c r="O131" i="236"/>
  <c r="N131" i="236"/>
  <c r="M131" i="236"/>
  <c r="L131" i="236"/>
  <c r="K131" i="236"/>
  <c r="J131" i="236"/>
  <c r="H131" i="236"/>
  <c r="G131" i="236"/>
  <c r="F131" i="236"/>
  <c r="X128" i="236"/>
  <c r="W128" i="236"/>
  <c r="V128" i="236"/>
  <c r="U128" i="236"/>
  <c r="T128" i="236"/>
  <c r="S128" i="236"/>
  <c r="R128" i="236"/>
  <c r="Q128" i="236"/>
  <c r="P128" i="236"/>
  <c r="O128" i="236"/>
  <c r="N128" i="236"/>
  <c r="M128" i="236"/>
  <c r="L128" i="236"/>
  <c r="K128" i="236"/>
  <c r="J128" i="236"/>
  <c r="H128" i="236"/>
  <c r="G128" i="236"/>
  <c r="F128" i="236"/>
  <c r="X125" i="236"/>
  <c r="X139" i="236" s="1"/>
  <c r="W125" i="236"/>
  <c r="W139" i="236" s="1"/>
  <c r="V125" i="236"/>
  <c r="V139" i="236" s="1"/>
  <c r="U125" i="236"/>
  <c r="T125" i="236"/>
  <c r="S125" i="236"/>
  <c r="R125" i="236"/>
  <c r="Q125" i="236"/>
  <c r="P125" i="236"/>
  <c r="P139" i="236" s="1"/>
  <c r="O125" i="236"/>
  <c r="O139" i="236" s="1"/>
  <c r="N125" i="236"/>
  <c r="N139" i="236" s="1"/>
  <c r="M125" i="236"/>
  <c r="M139" i="236" s="1"/>
  <c r="L125" i="236"/>
  <c r="L139" i="236" s="1"/>
  <c r="K125" i="236"/>
  <c r="K139" i="236" s="1"/>
  <c r="J125" i="236"/>
  <c r="J139" i="236" s="1"/>
  <c r="H125" i="236"/>
  <c r="H139" i="236" s="1"/>
  <c r="G125" i="236"/>
  <c r="G139" i="236" s="1"/>
  <c r="F125" i="236"/>
  <c r="F139" i="236" s="1"/>
  <c r="Y118" i="236"/>
  <c r="I118" i="236"/>
  <c r="X116" i="236"/>
  <c r="W116" i="236"/>
  <c r="V116" i="236"/>
  <c r="U116" i="236"/>
  <c r="T116" i="236"/>
  <c r="S116" i="236"/>
  <c r="R116" i="236"/>
  <c r="Q116" i="236"/>
  <c r="P116" i="236"/>
  <c r="O116" i="236"/>
  <c r="N116" i="236"/>
  <c r="M116" i="236"/>
  <c r="L116" i="236"/>
  <c r="K116" i="236"/>
  <c r="J116" i="236"/>
  <c r="H116" i="236"/>
  <c r="G116" i="236"/>
  <c r="F116" i="236"/>
  <c r="X113" i="236"/>
  <c r="W113" i="236"/>
  <c r="V113" i="236"/>
  <c r="U113" i="236"/>
  <c r="T113" i="236"/>
  <c r="S113" i="236"/>
  <c r="R113" i="236"/>
  <c r="Q113" i="236"/>
  <c r="P113" i="236"/>
  <c r="O113" i="236"/>
  <c r="N113" i="236"/>
  <c r="M113" i="236"/>
  <c r="L113" i="236"/>
  <c r="K113" i="236"/>
  <c r="J113" i="236"/>
  <c r="H113" i="236"/>
  <c r="G113" i="236"/>
  <c r="F113" i="236"/>
  <c r="X110" i="236"/>
  <c r="W110" i="236"/>
  <c r="V110" i="236"/>
  <c r="U110" i="236"/>
  <c r="T110" i="236"/>
  <c r="S110" i="236"/>
  <c r="R110" i="236"/>
  <c r="Q110" i="236"/>
  <c r="P110" i="236"/>
  <c r="O110" i="236"/>
  <c r="N110" i="236"/>
  <c r="M110" i="236"/>
  <c r="L110" i="236"/>
  <c r="K110" i="236"/>
  <c r="J110" i="236"/>
  <c r="H110" i="236"/>
  <c r="G110" i="236"/>
  <c r="F110" i="236"/>
  <c r="X107" i="236"/>
  <c r="W107" i="236"/>
  <c r="V107" i="236"/>
  <c r="U107" i="236"/>
  <c r="T107" i="236"/>
  <c r="S107" i="236"/>
  <c r="R107" i="236"/>
  <c r="Q107" i="236"/>
  <c r="P107" i="236"/>
  <c r="O107" i="236"/>
  <c r="N107" i="236"/>
  <c r="M107" i="236"/>
  <c r="L107" i="236"/>
  <c r="K107" i="236"/>
  <c r="J107" i="236"/>
  <c r="H107" i="236"/>
  <c r="G107" i="236"/>
  <c r="F107" i="236"/>
  <c r="X104" i="236"/>
  <c r="X118" i="236" s="1"/>
  <c r="W104" i="236"/>
  <c r="W118" i="236" s="1"/>
  <c r="V104" i="236"/>
  <c r="V118" i="236" s="1"/>
  <c r="U104" i="236"/>
  <c r="U118" i="236" s="1"/>
  <c r="T104" i="236"/>
  <c r="T118" i="236" s="1"/>
  <c r="S104" i="236"/>
  <c r="R104" i="236"/>
  <c r="Q104" i="236"/>
  <c r="P104" i="236"/>
  <c r="O104" i="236"/>
  <c r="N104" i="236"/>
  <c r="N118" i="236" s="1"/>
  <c r="M104" i="236"/>
  <c r="M118" i="236" s="1"/>
  <c r="L104" i="236"/>
  <c r="L118" i="236" s="1"/>
  <c r="K104" i="236"/>
  <c r="K118" i="236" s="1"/>
  <c r="J104" i="236"/>
  <c r="J118" i="236" s="1"/>
  <c r="H104" i="236"/>
  <c r="H118" i="236" s="1"/>
  <c r="G104" i="236"/>
  <c r="G118" i="236" s="1"/>
  <c r="F104" i="236"/>
  <c r="F118" i="236" s="1"/>
  <c r="X88" i="236"/>
  <c r="W88" i="236"/>
  <c r="V88" i="236"/>
  <c r="U88" i="236"/>
  <c r="T88" i="236"/>
  <c r="S88" i="236"/>
  <c r="R88" i="236"/>
  <c r="Q88" i="236"/>
  <c r="P88" i="236"/>
  <c r="O88" i="236"/>
  <c r="N88" i="236"/>
  <c r="M88" i="236"/>
  <c r="L88" i="236"/>
  <c r="K88" i="236"/>
  <c r="J88" i="236"/>
  <c r="F88" i="236"/>
  <c r="X87" i="236"/>
  <c r="W87" i="236"/>
  <c r="V87" i="236"/>
  <c r="U87" i="236"/>
  <c r="T87" i="236"/>
  <c r="S87" i="236"/>
  <c r="R87" i="236"/>
  <c r="Q87" i="236"/>
  <c r="P87" i="236"/>
  <c r="O87" i="236"/>
  <c r="N87" i="236"/>
  <c r="M87" i="236"/>
  <c r="L87" i="236"/>
  <c r="K87" i="236"/>
  <c r="J87" i="236"/>
  <c r="F87" i="236"/>
  <c r="X86" i="236"/>
  <c r="W86" i="236"/>
  <c r="V86" i="236"/>
  <c r="U86" i="236"/>
  <c r="T86" i="236"/>
  <c r="S86" i="236"/>
  <c r="R86" i="236"/>
  <c r="Q86" i="236"/>
  <c r="P86" i="236"/>
  <c r="O86" i="236"/>
  <c r="N86" i="236"/>
  <c r="M86" i="236"/>
  <c r="L86" i="236"/>
  <c r="K86" i="236"/>
  <c r="J86" i="236"/>
  <c r="F86" i="236"/>
  <c r="I86" i="236" s="1"/>
  <c r="X85" i="236"/>
  <c r="W85" i="236"/>
  <c r="V85" i="236"/>
  <c r="U85" i="236"/>
  <c r="T85" i="236"/>
  <c r="S85" i="236"/>
  <c r="R85" i="236"/>
  <c r="Q85" i="236"/>
  <c r="P85" i="236"/>
  <c r="O85" i="236"/>
  <c r="N85" i="236"/>
  <c r="M85" i="236"/>
  <c r="L85" i="236"/>
  <c r="K85" i="236"/>
  <c r="J85" i="236"/>
  <c r="F85" i="236"/>
  <c r="G91" i="236" s="1"/>
  <c r="I84" i="236"/>
  <c r="H84" i="236"/>
  <c r="G84" i="236" s="1"/>
  <c r="I83" i="236"/>
  <c r="H83" i="236"/>
  <c r="G83" i="236" s="1"/>
  <c r="I82" i="236"/>
  <c r="H82" i="236"/>
  <c r="G82" i="236" s="1"/>
  <c r="I81" i="236"/>
  <c r="H81" i="236"/>
  <c r="G81" i="236"/>
  <c r="H80" i="236"/>
  <c r="I80" i="236" s="1"/>
  <c r="I79" i="236"/>
  <c r="H79" i="236"/>
  <c r="G79" i="236" s="1"/>
  <c r="I78" i="236"/>
  <c r="H78" i="236"/>
  <c r="G78" i="236" s="1"/>
  <c r="I77" i="236"/>
  <c r="H77" i="236"/>
  <c r="G77" i="236" s="1"/>
  <c r="I76" i="236"/>
  <c r="H76" i="236"/>
  <c r="G76" i="236" s="1"/>
  <c r="I75" i="236"/>
  <c r="H75" i="236"/>
  <c r="I74" i="236"/>
  <c r="H74" i="236"/>
  <c r="G74" i="236"/>
  <c r="I73" i="236"/>
  <c r="H73" i="236"/>
  <c r="G73" i="236" s="1"/>
  <c r="I72" i="236"/>
  <c r="H72" i="236"/>
  <c r="G72" i="236" s="1"/>
  <c r="I71" i="236"/>
  <c r="H71" i="236"/>
  <c r="G71" i="236"/>
  <c r="I70" i="236"/>
  <c r="H70" i="236"/>
  <c r="G70" i="236"/>
  <c r="I69" i="236"/>
  <c r="H69" i="236"/>
  <c r="G69" i="236" s="1"/>
  <c r="H68" i="236"/>
  <c r="I68" i="236" s="1"/>
  <c r="H67" i="236"/>
  <c r="G67" i="236" s="1"/>
  <c r="H66" i="236"/>
  <c r="G66" i="236" s="1"/>
  <c r="H65" i="236"/>
  <c r="G65" i="236" s="1"/>
  <c r="I64" i="236"/>
  <c r="H64" i="236"/>
  <c r="G64" i="236"/>
  <c r="I63" i="236"/>
  <c r="H63" i="236"/>
  <c r="G63" i="236" s="1"/>
  <c r="I62" i="236"/>
  <c r="H62" i="236"/>
  <c r="G62" i="236" s="1"/>
  <c r="I61" i="236"/>
  <c r="H61" i="236"/>
  <c r="G61" i="236" s="1"/>
  <c r="I60" i="236"/>
  <c r="H60" i="236"/>
  <c r="G60" i="236" s="1"/>
  <c r="I59" i="236"/>
  <c r="H59" i="236"/>
  <c r="G59" i="236" s="1"/>
  <c r="H58" i="236"/>
  <c r="I58" i="236" s="1"/>
  <c r="H57" i="236"/>
  <c r="I57" i="236" s="1"/>
  <c r="H56" i="236"/>
  <c r="G56" i="236" s="1"/>
  <c r="H55" i="236"/>
  <c r="I55" i="236" s="1"/>
  <c r="I54" i="236"/>
  <c r="H54" i="236"/>
  <c r="G54" i="236"/>
  <c r="I53" i="236"/>
  <c r="H53" i="236"/>
  <c r="G53" i="236" s="1"/>
  <c r="I52" i="236"/>
  <c r="H52" i="236"/>
  <c r="G52" i="236" s="1"/>
  <c r="I51" i="236"/>
  <c r="H51" i="236"/>
  <c r="G51" i="236" s="1"/>
  <c r="H50" i="236"/>
  <c r="G50" i="236" s="1"/>
  <c r="I49" i="236"/>
  <c r="H49" i="236"/>
  <c r="G49" i="236" s="1"/>
  <c r="I48" i="236"/>
  <c r="H48" i="236"/>
  <c r="G48" i="236" s="1"/>
  <c r="I47" i="236"/>
  <c r="H47" i="236"/>
  <c r="G47" i="236" s="1"/>
  <c r="I46" i="236"/>
  <c r="H46" i="236"/>
  <c r="G46" i="236" s="1"/>
  <c r="H45" i="236"/>
  <c r="I45" i="236" s="1"/>
  <c r="I44" i="236"/>
  <c r="H44" i="236"/>
  <c r="G44" i="236" s="1"/>
  <c r="I43" i="236"/>
  <c r="H43" i="236"/>
  <c r="AF12" i="236" s="1"/>
  <c r="I42" i="236"/>
  <c r="H42" i="236"/>
  <c r="G42" i="236"/>
  <c r="I41" i="236"/>
  <c r="H41" i="236"/>
  <c r="G41" i="236" s="1"/>
  <c r="I40" i="236"/>
  <c r="H40" i="236"/>
  <c r="G40" i="236" s="1"/>
  <c r="I39" i="236"/>
  <c r="H39" i="236"/>
  <c r="G39" i="236"/>
  <c r="I38" i="236"/>
  <c r="H38" i="236"/>
  <c r="G38" i="236"/>
  <c r="I37" i="236"/>
  <c r="H37" i="236"/>
  <c r="G37" i="236"/>
  <c r="I36" i="236"/>
  <c r="H36" i="236"/>
  <c r="G36" i="236" s="1"/>
  <c r="I35" i="236"/>
  <c r="H35" i="236"/>
  <c r="G35" i="236" s="1"/>
  <c r="I34" i="236"/>
  <c r="H34" i="236"/>
  <c r="G34" i="236" s="1"/>
  <c r="I33" i="236"/>
  <c r="H33" i="236"/>
  <c r="G33" i="236" s="1"/>
  <c r="I32" i="236"/>
  <c r="H32" i="236"/>
  <c r="G32" i="236" s="1"/>
  <c r="I31" i="236"/>
  <c r="H31" i="236"/>
  <c r="G31" i="236" s="1"/>
  <c r="I30" i="236"/>
  <c r="H30" i="236"/>
  <c r="G30" i="236" s="1"/>
  <c r="I29" i="236"/>
  <c r="H29" i="236"/>
  <c r="G29" i="236" s="1"/>
  <c r="I28" i="236"/>
  <c r="H28" i="236"/>
  <c r="G28" i="236" s="1"/>
  <c r="I27" i="236"/>
  <c r="H27" i="236"/>
  <c r="G27" i="236" s="1"/>
  <c r="H26" i="236"/>
  <c r="H25" i="236"/>
  <c r="I25" i="236" s="1"/>
  <c r="I24" i="236"/>
  <c r="H24" i="236"/>
  <c r="G24" i="236" s="1"/>
  <c r="I23" i="236"/>
  <c r="H23" i="236"/>
  <c r="G23" i="236"/>
  <c r="I22" i="236"/>
  <c r="H22" i="236"/>
  <c r="G22" i="236" s="1"/>
  <c r="AV21" i="236"/>
  <c r="AU21" i="236"/>
  <c r="AT21" i="236"/>
  <c r="AS21" i="236"/>
  <c r="AR21" i="236"/>
  <c r="AQ21" i="236"/>
  <c r="AP21" i="236"/>
  <c r="AO21" i="236"/>
  <c r="AN21" i="236"/>
  <c r="AM21" i="236"/>
  <c r="AL21" i="236"/>
  <c r="AK21" i="236"/>
  <c r="AJ21" i="236"/>
  <c r="AI21" i="236"/>
  <c r="AH21" i="236"/>
  <c r="AD21" i="236"/>
  <c r="AC21" i="236"/>
  <c r="AB21" i="236"/>
  <c r="I21" i="236"/>
  <c r="H21" i="236"/>
  <c r="G21" i="236" s="1"/>
  <c r="AV20" i="236"/>
  <c r="AU20" i="236"/>
  <c r="AT20" i="236"/>
  <c r="AS20" i="236"/>
  <c r="AR20" i="236"/>
  <c r="AQ20" i="236"/>
  <c r="AP20" i="236"/>
  <c r="AO20" i="236"/>
  <c r="AN20" i="236"/>
  <c r="AM20" i="236"/>
  <c r="AL20" i="236"/>
  <c r="AK20" i="236"/>
  <c r="AJ20" i="236"/>
  <c r="AI20" i="236"/>
  <c r="AH20" i="236"/>
  <c r="AG20" i="236"/>
  <c r="AD20" i="236"/>
  <c r="AC20" i="236"/>
  <c r="AB20" i="236"/>
  <c r="I20" i="236"/>
  <c r="H20" i="236"/>
  <c r="G20" i="236" s="1"/>
  <c r="AV19" i="236"/>
  <c r="AU19" i="236"/>
  <c r="AT19" i="236"/>
  <c r="AS19" i="236"/>
  <c r="AR19" i="236"/>
  <c r="AQ19" i="236"/>
  <c r="AP19" i="236"/>
  <c r="AO19" i="236"/>
  <c r="AN19" i="236"/>
  <c r="AM19" i="236"/>
  <c r="AL19" i="236"/>
  <c r="AK19" i="236"/>
  <c r="AJ19" i="236"/>
  <c r="AI19" i="236"/>
  <c r="AH19" i="236"/>
  <c r="AD19" i="236"/>
  <c r="AG19" i="236" s="1"/>
  <c r="AC19" i="236"/>
  <c r="AB19" i="236"/>
  <c r="I19" i="236"/>
  <c r="H19" i="236"/>
  <c r="G19" i="236"/>
  <c r="AV18" i="236"/>
  <c r="AU18" i="236"/>
  <c r="AT18" i="236"/>
  <c r="AS18" i="236"/>
  <c r="AR18" i="236"/>
  <c r="AQ18" i="236"/>
  <c r="AP18" i="236"/>
  <c r="AO18" i="236"/>
  <c r="AN18" i="236"/>
  <c r="AM18" i="236"/>
  <c r="AL18" i="236"/>
  <c r="AK18" i="236"/>
  <c r="AJ18" i="236"/>
  <c r="AI18" i="236"/>
  <c r="AH18" i="236"/>
  <c r="AD18" i="236"/>
  <c r="AC18" i="236"/>
  <c r="AB18" i="236"/>
  <c r="I18" i="236"/>
  <c r="H18" i="236"/>
  <c r="G18" i="236"/>
  <c r="AV17" i="236"/>
  <c r="AU17" i="236"/>
  <c r="AT17" i="236"/>
  <c r="AS17" i="236"/>
  <c r="AR17" i="236"/>
  <c r="AQ17" i="236"/>
  <c r="AP17" i="236"/>
  <c r="AO17" i="236"/>
  <c r="AN17" i="236"/>
  <c r="AM17" i="236"/>
  <c r="AL17" i="236"/>
  <c r="AK17" i="236"/>
  <c r="AJ17" i="236"/>
  <c r="AI17" i="236"/>
  <c r="AH17" i="236"/>
  <c r="AD17" i="236"/>
  <c r="AG17" i="236" s="1"/>
  <c r="AC17" i="236"/>
  <c r="AB17" i="236"/>
  <c r="I17" i="236"/>
  <c r="H17" i="236"/>
  <c r="G17" i="236"/>
  <c r="AV16" i="236"/>
  <c r="AU16" i="236"/>
  <c r="AT16" i="236"/>
  <c r="AS16" i="236"/>
  <c r="AR16" i="236"/>
  <c r="AQ16" i="236"/>
  <c r="AP16" i="236"/>
  <c r="AO16" i="236"/>
  <c r="AN16" i="236"/>
  <c r="AM16" i="236"/>
  <c r="AL16" i="236"/>
  <c r="AK16" i="236"/>
  <c r="AJ16" i="236"/>
  <c r="AI16" i="236"/>
  <c r="AH16" i="236"/>
  <c r="AD16" i="236"/>
  <c r="AC16" i="236"/>
  <c r="AB16" i="236"/>
  <c r="I16" i="236"/>
  <c r="H16" i="236"/>
  <c r="G16" i="236" s="1"/>
  <c r="AV15" i="236"/>
  <c r="AU15" i="236"/>
  <c r="AT15" i="236"/>
  <c r="AS15" i="236"/>
  <c r="AR15" i="236"/>
  <c r="AQ15" i="236"/>
  <c r="AP15" i="236"/>
  <c r="AO15" i="236"/>
  <c r="AN15" i="236"/>
  <c r="AM15" i="236"/>
  <c r="AL15" i="236"/>
  <c r="AK15" i="236"/>
  <c r="AJ15" i="236"/>
  <c r="AI15" i="236"/>
  <c r="AH15" i="236"/>
  <c r="AD15" i="236"/>
  <c r="AC15" i="236"/>
  <c r="AB15" i="236"/>
  <c r="H15" i="236"/>
  <c r="I15" i="236" s="1"/>
  <c r="AV14" i="236"/>
  <c r="AU14" i="236"/>
  <c r="AT14" i="236"/>
  <c r="AS14" i="236"/>
  <c r="AR14" i="236"/>
  <c r="AQ14" i="236"/>
  <c r="AP14" i="236"/>
  <c r="AO14" i="236"/>
  <c r="AN14" i="236"/>
  <c r="AM14" i="236"/>
  <c r="AL14" i="236"/>
  <c r="AK14" i="236"/>
  <c r="AJ14" i="236"/>
  <c r="AI14" i="236"/>
  <c r="AH14" i="236"/>
  <c r="AD14" i="236"/>
  <c r="AC14" i="236"/>
  <c r="AB14" i="236"/>
  <c r="I14" i="236"/>
  <c r="H14" i="236"/>
  <c r="G14" i="236" s="1"/>
  <c r="I13" i="236"/>
  <c r="H13" i="236"/>
  <c r="G13" i="236"/>
  <c r="AV12" i="236"/>
  <c r="AU12" i="236"/>
  <c r="AT12" i="236"/>
  <c r="AS12" i="236"/>
  <c r="AR12" i="236"/>
  <c r="AQ12" i="236"/>
  <c r="AP12" i="236"/>
  <c r="AO12" i="236"/>
  <c r="AN12" i="236"/>
  <c r="AM12" i="236"/>
  <c r="AL12" i="236"/>
  <c r="AK12" i="236"/>
  <c r="AJ12" i="236"/>
  <c r="AI12" i="236"/>
  <c r="AH12" i="236"/>
  <c r="AD12" i="236"/>
  <c r="AG12" i="236" s="1"/>
  <c r="AC12" i="236"/>
  <c r="AB12" i="236"/>
  <c r="I12" i="236"/>
  <c r="H12" i="236"/>
  <c r="G12" i="236" s="1"/>
  <c r="AV11" i="236"/>
  <c r="AU11" i="236"/>
  <c r="AT11" i="236"/>
  <c r="AS11" i="236"/>
  <c r="AR11" i="236"/>
  <c r="AQ11" i="236"/>
  <c r="AP11" i="236"/>
  <c r="AO11" i="236"/>
  <c r="AN11" i="236"/>
  <c r="AM11" i="236"/>
  <c r="AL11" i="236"/>
  <c r="AK11" i="236"/>
  <c r="AJ11" i="236"/>
  <c r="AI11" i="236"/>
  <c r="AH11" i="236"/>
  <c r="AF11" i="236"/>
  <c r="AD11" i="236"/>
  <c r="AG11" i="236" s="1"/>
  <c r="AC11" i="236"/>
  <c r="AB11" i="236"/>
  <c r="I11" i="236"/>
  <c r="H11" i="236"/>
  <c r="G11" i="236"/>
  <c r="AV10" i="236"/>
  <c r="AU10" i="236"/>
  <c r="AT10" i="236"/>
  <c r="AS10" i="236"/>
  <c r="AR10" i="236"/>
  <c r="AQ10" i="236"/>
  <c r="AP10" i="236"/>
  <c r="AO10" i="236"/>
  <c r="AN10" i="236"/>
  <c r="AM10" i="236"/>
  <c r="AL10" i="236"/>
  <c r="AK10" i="236"/>
  <c r="AJ10" i="236"/>
  <c r="AI10" i="236"/>
  <c r="AH10" i="236"/>
  <c r="AF10" i="236"/>
  <c r="AD10" i="236"/>
  <c r="AG10" i="236" s="1"/>
  <c r="AC10" i="236"/>
  <c r="AB10" i="236"/>
  <c r="H10" i="236"/>
  <c r="G10" i="236" s="1"/>
  <c r="AV9" i="236"/>
  <c r="AU9" i="236"/>
  <c r="AT9" i="236"/>
  <c r="AS9" i="236"/>
  <c r="AR9" i="236"/>
  <c r="AQ9" i="236"/>
  <c r="AP9" i="236"/>
  <c r="AO9" i="236"/>
  <c r="AN9" i="236"/>
  <c r="AM9" i="236"/>
  <c r="AL9" i="236"/>
  <c r="AK9" i="236"/>
  <c r="AJ9" i="236"/>
  <c r="AI9" i="236"/>
  <c r="AH9" i="236"/>
  <c r="AD9" i="236"/>
  <c r="AC9" i="236"/>
  <c r="AB9" i="236"/>
  <c r="I9" i="236"/>
  <c r="H9" i="236"/>
  <c r="G9" i="236" s="1"/>
  <c r="AV8" i="236"/>
  <c r="AU8" i="236"/>
  <c r="AT8" i="236"/>
  <c r="AS8" i="236"/>
  <c r="AR8" i="236"/>
  <c r="AQ8" i="236"/>
  <c r="AP8" i="236"/>
  <c r="AO8" i="236"/>
  <c r="AN8" i="236"/>
  <c r="AM8" i="236"/>
  <c r="AL8" i="236"/>
  <c r="AK8" i="236"/>
  <c r="AJ8" i="236"/>
  <c r="AI8" i="236"/>
  <c r="AH8" i="236"/>
  <c r="AG8" i="236"/>
  <c r="AF8" i="236"/>
  <c r="AD8" i="236"/>
  <c r="AC8" i="236"/>
  <c r="AB8" i="236"/>
  <c r="I8" i="236"/>
  <c r="H8" i="236"/>
  <c r="G8" i="236" s="1"/>
  <c r="AV7" i="236"/>
  <c r="AU7" i="236"/>
  <c r="AT7" i="236"/>
  <c r="AS7" i="236"/>
  <c r="AR7" i="236"/>
  <c r="AQ7" i="236"/>
  <c r="AP7" i="236"/>
  <c r="AO7" i="236"/>
  <c r="AN7" i="236"/>
  <c r="AM7" i="236"/>
  <c r="AL7" i="236"/>
  <c r="AK7" i="236"/>
  <c r="AJ7" i="236"/>
  <c r="AI7" i="236"/>
  <c r="AH7" i="236"/>
  <c r="AD7" i="236"/>
  <c r="AC7" i="236"/>
  <c r="AB7" i="236"/>
  <c r="I7" i="236"/>
  <c r="H7" i="236"/>
  <c r="G7" i="236"/>
  <c r="AV6" i="236"/>
  <c r="AU6" i="236"/>
  <c r="AT6" i="236"/>
  <c r="AS6" i="236"/>
  <c r="AR6" i="236"/>
  <c r="AQ6" i="236"/>
  <c r="AP6" i="236"/>
  <c r="AO6" i="236"/>
  <c r="AN6" i="236"/>
  <c r="AM6" i="236"/>
  <c r="AL6" i="236"/>
  <c r="AK6" i="236"/>
  <c r="AJ6" i="236"/>
  <c r="AI6" i="236"/>
  <c r="AH6" i="236"/>
  <c r="AD6" i="236"/>
  <c r="AC6" i="236"/>
  <c r="AB6" i="236"/>
  <c r="I6" i="236"/>
  <c r="H6" i="236"/>
  <c r="G6" i="236" s="1"/>
  <c r="AV5" i="236"/>
  <c r="AU5" i="236"/>
  <c r="AT5" i="236"/>
  <c r="AS5" i="236"/>
  <c r="AR5" i="236"/>
  <c r="AQ5" i="236"/>
  <c r="AP5" i="236"/>
  <c r="AO5" i="236"/>
  <c r="AN5" i="236"/>
  <c r="AM5" i="236"/>
  <c r="AL5" i="236"/>
  <c r="AK5" i="236"/>
  <c r="AJ5" i="236"/>
  <c r="AI5" i="236"/>
  <c r="AH5" i="236"/>
  <c r="AD5" i="236"/>
  <c r="AG5" i="236" s="1"/>
  <c r="AC5" i="236"/>
  <c r="AB5" i="236"/>
  <c r="I5" i="236"/>
  <c r="H5" i="236"/>
  <c r="G5" i="236"/>
  <c r="N2" i="236"/>
  <c r="Y265" i="235"/>
  <c r="L265" i="235"/>
  <c r="K265" i="235"/>
  <c r="J265" i="235"/>
  <c r="I265" i="235"/>
  <c r="X263" i="235"/>
  <c r="W263" i="235"/>
  <c r="V263" i="235"/>
  <c r="U263" i="235"/>
  <c r="T263" i="235"/>
  <c r="S263" i="235"/>
  <c r="R263" i="235"/>
  <c r="Q263" i="235"/>
  <c r="P263" i="235"/>
  <c r="O263" i="235"/>
  <c r="N263" i="235"/>
  <c r="N265" i="235" s="1"/>
  <c r="M263" i="235"/>
  <c r="M265" i="235" s="1"/>
  <c r="L263" i="235"/>
  <c r="K263" i="235"/>
  <c r="J263" i="235"/>
  <c r="H263" i="235"/>
  <c r="G263" i="235"/>
  <c r="F263" i="235"/>
  <c r="X260" i="235"/>
  <c r="W260" i="235"/>
  <c r="V260" i="235"/>
  <c r="U260" i="235"/>
  <c r="T260" i="235"/>
  <c r="S260" i="235"/>
  <c r="R260" i="235"/>
  <c r="Q260" i="235"/>
  <c r="P260" i="235"/>
  <c r="P265" i="235" s="1"/>
  <c r="O260" i="235"/>
  <c r="N260" i="235"/>
  <c r="M260" i="235"/>
  <c r="L260" i="235"/>
  <c r="K260" i="235"/>
  <c r="J260" i="235"/>
  <c r="H260" i="235"/>
  <c r="G260" i="235"/>
  <c r="F260" i="235"/>
  <c r="X257" i="235"/>
  <c r="W257" i="235"/>
  <c r="V257" i="235"/>
  <c r="U257" i="235"/>
  <c r="T257" i="235"/>
  <c r="S257" i="235"/>
  <c r="R257" i="235"/>
  <c r="Q257" i="235"/>
  <c r="P257" i="235"/>
  <c r="O257" i="235"/>
  <c r="N257" i="235"/>
  <c r="M257" i="235"/>
  <c r="L257" i="235"/>
  <c r="K257" i="235"/>
  <c r="J257" i="235"/>
  <c r="H257" i="235"/>
  <c r="G257" i="235"/>
  <c r="F257" i="235"/>
  <c r="X254" i="235"/>
  <c r="W254" i="235"/>
  <c r="V254" i="235"/>
  <c r="U254" i="235"/>
  <c r="T254" i="235"/>
  <c r="T265" i="235" s="1"/>
  <c r="S254" i="235"/>
  <c r="S265" i="235" s="1"/>
  <c r="R254" i="235"/>
  <c r="Q254" i="235"/>
  <c r="P254" i="235"/>
  <c r="O254" i="235"/>
  <c r="O265" i="235" s="1"/>
  <c r="N254" i="235"/>
  <c r="M254" i="235"/>
  <c r="L254" i="235"/>
  <c r="K254" i="235"/>
  <c r="J254" i="235"/>
  <c r="H254" i="235"/>
  <c r="G254" i="235"/>
  <c r="F254" i="235"/>
  <c r="X251" i="235"/>
  <c r="X265" i="235" s="1"/>
  <c r="W251" i="235"/>
  <c r="W265" i="235" s="1"/>
  <c r="V251" i="235"/>
  <c r="V265" i="235" s="1"/>
  <c r="U251" i="235"/>
  <c r="U265" i="235" s="1"/>
  <c r="T251" i="235"/>
  <c r="S251" i="235"/>
  <c r="R251" i="235"/>
  <c r="R265" i="235" s="1"/>
  <c r="Q251" i="235"/>
  <c r="Q265" i="235" s="1"/>
  <c r="P251" i="235"/>
  <c r="O251" i="235"/>
  <c r="N251" i="235"/>
  <c r="M251" i="235"/>
  <c r="L251" i="235"/>
  <c r="K251" i="235"/>
  <c r="J251" i="235"/>
  <c r="H251" i="235"/>
  <c r="H265" i="235" s="1"/>
  <c r="G251" i="235"/>
  <c r="G265" i="235" s="1"/>
  <c r="F251" i="235"/>
  <c r="F265" i="235" s="1"/>
  <c r="Y244" i="235"/>
  <c r="X244" i="235"/>
  <c r="J244" i="235"/>
  <c r="I244" i="235"/>
  <c r="H244" i="235"/>
  <c r="X242" i="235"/>
  <c r="W242" i="235"/>
  <c r="V242" i="235"/>
  <c r="U242" i="235"/>
  <c r="T242" i="235"/>
  <c r="S242" i="235"/>
  <c r="R242" i="235"/>
  <c r="Q242" i="235"/>
  <c r="P242" i="235"/>
  <c r="O242" i="235"/>
  <c r="N242" i="235"/>
  <c r="M242" i="235"/>
  <c r="L242" i="235"/>
  <c r="L244" i="235" s="1"/>
  <c r="K242" i="235"/>
  <c r="K244" i="235" s="1"/>
  <c r="J242" i="235"/>
  <c r="H242" i="235"/>
  <c r="G242" i="235"/>
  <c r="F242" i="235"/>
  <c r="X239" i="235"/>
  <c r="W239" i="235"/>
  <c r="V239" i="235"/>
  <c r="U239" i="235"/>
  <c r="T239" i="235"/>
  <c r="S239" i="235"/>
  <c r="R239" i="235"/>
  <c r="Q239" i="235"/>
  <c r="P239" i="235"/>
  <c r="O239" i="235"/>
  <c r="N239" i="235"/>
  <c r="N244" i="235" s="1"/>
  <c r="M239" i="235"/>
  <c r="L239" i="235"/>
  <c r="K239" i="235"/>
  <c r="J239" i="235"/>
  <c r="H239" i="235"/>
  <c r="G239" i="235"/>
  <c r="F239" i="235"/>
  <c r="X236" i="235"/>
  <c r="W236" i="235"/>
  <c r="V236" i="235"/>
  <c r="U236" i="235"/>
  <c r="T236" i="235"/>
  <c r="S236" i="235"/>
  <c r="R236" i="235"/>
  <c r="Q236" i="235"/>
  <c r="P236" i="235"/>
  <c r="P244" i="235" s="1"/>
  <c r="O236" i="235"/>
  <c r="N236" i="235"/>
  <c r="M236" i="235"/>
  <c r="L236" i="235"/>
  <c r="K236" i="235"/>
  <c r="J236" i="235"/>
  <c r="H236" i="235"/>
  <c r="G236" i="235"/>
  <c r="F236" i="235"/>
  <c r="X233" i="235"/>
  <c r="W233" i="235"/>
  <c r="V233" i="235"/>
  <c r="U233" i="235"/>
  <c r="T233" i="235"/>
  <c r="S233" i="235"/>
  <c r="R233" i="235"/>
  <c r="R244" i="235" s="1"/>
  <c r="Q233" i="235"/>
  <c r="Q244" i="235" s="1"/>
  <c r="P233" i="235"/>
  <c r="O233" i="235"/>
  <c r="N233" i="235"/>
  <c r="M233" i="235"/>
  <c r="M244" i="235" s="1"/>
  <c r="L233" i="235"/>
  <c r="K233" i="235"/>
  <c r="J233" i="235"/>
  <c r="H233" i="235"/>
  <c r="G233" i="235"/>
  <c r="F233" i="235"/>
  <c r="X230" i="235"/>
  <c r="W230" i="235"/>
  <c r="W244" i="235" s="1"/>
  <c r="V230" i="235"/>
  <c r="V244" i="235" s="1"/>
  <c r="U230" i="235"/>
  <c r="U244" i="235" s="1"/>
  <c r="T230" i="235"/>
  <c r="T244" i="235" s="1"/>
  <c r="S230" i="235"/>
  <c r="S244" i="235" s="1"/>
  <c r="R230" i="235"/>
  <c r="Q230" i="235"/>
  <c r="P230" i="235"/>
  <c r="O230" i="235"/>
  <c r="O244" i="235" s="1"/>
  <c r="N230" i="235"/>
  <c r="M230" i="235"/>
  <c r="L230" i="235"/>
  <c r="K230" i="235"/>
  <c r="J230" i="235"/>
  <c r="H230" i="235"/>
  <c r="G230" i="235"/>
  <c r="G244" i="235" s="1"/>
  <c r="F230" i="235"/>
  <c r="F244" i="235" s="1"/>
  <c r="Y223" i="235"/>
  <c r="X223" i="235"/>
  <c r="W223" i="235"/>
  <c r="V223" i="235"/>
  <c r="I223" i="235"/>
  <c r="G223" i="235"/>
  <c r="F223" i="235"/>
  <c r="X221" i="235"/>
  <c r="W221" i="235"/>
  <c r="V221" i="235"/>
  <c r="U221" i="235"/>
  <c r="T221" i="235"/>
  <c r="S221" i="235"/>
  <c r="R221" i="235"/>
  <c r="Q221" i="235"/>
  <c r="P221" i="235"/>
  <c r="O221" i="235"/>
  <c r="N221" i="235"/>
  <c r="M221" i="235"/>
  <c r="L221" i="235"/>
  <c r="K221" i="235"/>
  <c r="J221" i="235"/>
  <c r="J223" i="235" s="1"/>
  <c r="H221" i="235"/>
  <c r="H223" i="235" s="1"/>
  <c r="G221" i="235"/>
  <c r="F221" i="235"/>
  <c r="X218" i="235"/>
  <c r="W218" i="235"/>
  <c r="V218" i="235"/>
  <c r="U218" i="235"/>
  <c r="T218" i="235"/>
  <c r="S218" i="235"/>
  <c r="R218" i="235"/>
  <c r="Q218" i="235"/>
  <c r="P218" i="235"/>
  <c r="O218" i="235"/>
  <c r="N218" i="235"/>
  <c r="M218" i="235"/>
  <c r="L218" i="235"/>
  <c r="L223" i="235" s="1"/>
  <c r="K218" i="235"/>
  <c r="J218" i="235"/>
  <c r="H218" i="235"/>
  <c r="G218" i="235"/>
  <c r="F218" i="235"/>
  <c r="X215" i="235"/>
  <c r="W215" i="235"/>
  <c r="V215" i="235"/>
  <c r="U215" i="235"/>
  <c r="T215" i="235"/>
  <c r="S215" i="235"/>
  <c r="R215" i="235"/>
  <c r="Q215" i="235"/>
  <c r="P215" i="235"/>
  <c r="O215" i="235"/>
  <c r="N215" i="235"/>
  <c r="N223" i="235" s="1"/>
  <c r="M215" i="235"/>
  <c r="L215" i="235"/>
  <c r="K215" i="235"/>
  <c r="J215" i="235"/>
  <c r="H215" i="235"/>
  <c r="G215" i="235"/>
  <c r="F215" i="235"/>
  <c r="X212" i="235"/>
  <c r="W212" i="235"/>
  <c r="V212" i="235"/>
  <c r="U212" i="235"/>
  <c r="T212" i="235"/>
  <c r="S212" i="235"/>
  <c r="R212" i="235"/>
  <c r="Q212" i="235"/>
  <c r="P212" i="235"/>
  <c r="P223" i="235" s="1"/>
  <c r="O212" i="235"/>
  <c r="O223" i="235" s="1"/>
  <c r="N212" i="235"/>
  <c r="M212" i="235"/>
  <c r="L212" i="235"/>
  <c r="K212" i="235"/>
  <c r="K223" i="235" s="1"/>
  <c r="J212" i="235"/>
  <c r="H212" i="235"/>
  <c r="G212" i="235"/>
  <c r="F212" i="235"/>
  <c r="X209" i="235"/>
  <c r="W209" i="235"/>
  <c r="V209" i="235"/>
  <c r="U209" i="235"/>
  <c r="U223" i="235" s="1"/>
  <c r="T209" i="235"/>
  <c r="T223" i="235" s="1"/>
  <c r="S209" i="235"/>
  <c r="S223" i="235" s="1"/>
  <c r="R209" i="235"/>
  <c r="R223" i="235" s="1"/>
  <c r="Q209" i="235"/>
  <c r="Q223" i="235" s="1"/>
  <c r="P209" i="235"/>
  <c r="O209" i="235"/>
  <c r="N209" i="235"/>
  <c r="M209" i="235"/>
  <c r="M223" i="235" s="1"/>
  <c r="L209" i="235"/>
  <c r="K209" i="235"/>
  <c r="J209" i="235"/>
  <c r="H209" i="235"/>
  <c r="G209" i="235"/>
  <c r="F209" i="235"/>
  <c r="Y202" i="235"/>
  <c r="V202" i="235"/>
  <c r="U202" i="235"/>
  <c r="T202" i="235"/>
  <c r="I202" i="235"/>
  <c r="X200" i="235"/>
  <c r="X202" i="235" s="1"/>
  <c r="W200" i="235"/>
  <c r="W202" i="235" s="1"/>
  <c r="V200" i="235"/>
  <c r="U200" i="235"/>
  <c r="T200" i="235"/>
  <c r="S200" i="235"/>
  <c r="R200" i="235"/>
  <c r="Q200" i="235"/>
  <c r="P200" i="235"/>
  <c r="O200" i="235"/>
  <c r="N200" i="235"/>
  <c r="M200" i="235"/>
  <c r="L200" i="235"/>
  <c r="K200" i="235"/>
  <c r="J200" i="235"/>
  <c r="H200" i="235"/>
  <c r="G200" i="235"/>
  <c r="G202" i="235" s="1"/>
  <c r="F200" i="235"/>
  <c r="F202" i="235" s="1"/>
  <c r="X197" i="235"/>
  <c r="W197" i="235"/>
  <c r="V197" i="235"/>
  <c r="U197" i="235"/>
  <c r="T197" i="235"/>
  <c r="S197" i="235"/>
  <c r="R197" i="235"/>
  <c r="Q197" i="235"/>
  <c r="P197" i="235"/>
  <c r="O197" i="235"/>
  <c r="N197" i="235"/>
  <c r="M197" i="235"/>
  <c r="L197" i="235"/>
  <c r="K197" i="235"/>
  <c r="J197" i="235"/>
  <c r="J202" i="235" s="1"/>
  <c r="H197" i="235"/>
  <c r="H202" i="235" s="1"/>
  <c r="G197" i="235"/>
  <c r="F197" i="235"/>
  <c r="X194" i="235"/>
  <c r="W194" i="235"/>
  <c r="V194" i="235"/>
  <c r="U194" i="235"/>
  <c r="T194" i="235"/>
  <c r="S194" i="235"/>
  <c r="R194" i="235"/>
  <c r="Q194" i="235"/>
  <c r="P194" i="235"/>
  <c r="O194" i="235"/>
  <c r="N194" i="235"/>
  <c r="M194" i="235"/>
  <c r="L194" i="235"/>
  <c r="L202" i="235" s="1"/>
  <c r="K194" i="235"/>
  <c r="J194" i="235"/>
  <c r="H194" i="235"/>
  <c r="G194" i="235"/>
  <c r="F194" i="235"/>
  <c r="X191" i="235"/>
  <c r="W191" i="235"/>
  <c r="V191" i="235"/>
  <c r="U191" i="235"/>
  <c r="T191" i="235"/>
  <c r="S191" i="235"/>
  <c r="R191" i="235"/>
  <c r="Q191" i="235"/>
  <c r="P191" i="235"/>
  <c r="O191" i="235"/>
  <c r="N191" i="235"/>
  <c r="N202" i="235" s="1"/>
  <c r="M191" i="235"/>
  <c r="M202" i="235" s="1"/>
  <c r="L191" i="235"/>
  <c r="K191" i="235"/>
  <c r="J191" i="235"/>
  <c r="H191" i="235"/>
  <c r="G191" i="235"/>
  <c r="F191" i="235"/>
  <c r="X188" i="235"/>
  <c r="W188" i="235"/>
  <c r="V188" i="235"/>
  <c r="U188" i="235"/>
  <c r="T188" i="235"/>
  <c r="S188" i="235"/>
  <c r="S202" i="235" s="1"/>
  <c r="R188" i="235"/>
  <c r="R202" i="235" s="1"/>
  <c r="Q188" i="235"/>
  <c r="Q202" i="235" s="1"/>
  <c r="P188" i="235"/>
  <c r="P202" i="235" s="1"/>
  <c r="O188" i="235"/>
  <c r="O202" i="235" s="1"/>
  <c r="N188" i="235"/>
  <c r="M188" i="235"/>
  <c r="L188" i="235"/>
  <c r="K188" i="235"/>
  <c r="K202" i="235" s="1"/>
  <c r="J188" i="235"/>
  <c r="H188" i="235"/>
  <c r="G188" i="235"/>
  <c r="F188" i="235"/>
  <c r="Y181" i="235"/>
  <c r="T181" i="235"/>
  <c r="S181" i="235"/>
  <c r="R181" i="235"/>
  <c r="I181" i="235"/>
  <c r="X179" i="235"/>
  <c r="W179" i="235"/>
  <c r="V179" i="235"/>
  <c r="V181" i="235" s="1"/>
  <c r="U179" i="235"/>
  <c r="U181" i="235" s="1"/>
  <c r="T179" i="235"/>
  <c r="S179" i="235"/>
  <c r="R179" i="235"/>
  <c r="Q179" i="235"/>
  <c r="P179" i="235"/>
  <c r="O179" i="235"/>
  <c r="N179" i="235"/>
  <c r="M179" i="235"/>
  <c r="L179" i="235"/>
  <c r="K179" i="235"/>
  <c r="J179" i="235"/>
  <c r="H179" i="235"/>
  <c r="G179" i="235"/>
  <c r="F179" i="235"/>
  <c r="X176" i="235"/>
  <c r="X181" i="235" s="1"/>
  <c r="W176" i="235"/>
  <c r="V176" i="235"/>
  <c r="U176" i="235"/>
  <c r="T176" i="235"/>
  <c r="S176" i="235"/>
  <c r="R176" i="235"/>
  <c r="Q176" i="235"/>
  <c r="P176" i="235"/>
  <c r="O176" i="235"/>
  <c r="N176" i="235"/>
  <c r="M176" i="235"/>
  <c r="L176" i="235"/>
  <c r="K176" i="235"/>
  <c r="J176" i="235"/>
  <c r="H176" i="235"/>
  <c r="G176" i="235"/>
  <c r="G181" i="235" s="1"/>
  <c r="F176" i="235"/>
  <c r="F181" i="235" s="1"/>
  <c r="X173" i="235"/>
  <c r="W173" i="235"/>
  <c r="V173" i="235"/>
  <c r="U173" i="235"/>
  <c r="T173" i="235"/>
  <c r="S173" i="235"/>
  <c r="R173" i="235"/>
  <c r="Q173" i="235"/>
  <c r="P173" i="235"/>
  <c r="O173" i="235"/>
  <c r="N173" i="235"/>
  <c r="M173" i="235"/>
  <c r="L173" i="235"/>
  <c r="K173" i="235"/>
  <c r="J173" i="235"/>
  <c r="J181" i="235" s="1"/>
  <c r="H173" i="235"/>
  <c r="G173" i="235"/>
  <c r="F173" i="235"/>
  <c r="X170" i="235"/>
  <c r="W170" i="235"/>
  <c r="W181" i="235" s="1"/>
  <c r="V170" i="235"/>
  <c r="U170" i="235"/>
  <c r="T170" i="235"/>
  <c r="S170" i="235"/>
  <c r="R170" i="235"/>
  <c r="Q170" i="235"/>
  <c r="P170" i="235"/>
  <c r="O170" i="235"/>
  <c r="N170" i="235"/>
  <c r="M170" i="235"/>
  <c r="L170" i="235"/>
  <c r="K170" i="235"/>
  <c r="K181" i="235" s="1"/>
  <c r="J170" i="235"/>
  <c r="H170" i="235"/>
  <c r="G170" i="235"/>
  <c r="F170" i="235"/>
  <c r="X167" i="235"/>
  <c r="W167" i="235"/>
  <c r="V167" i="235"/>
  <c r="U167" i="235"/>
  <c r="T167" i="235"/>
  <c r="S167" i="235"/>
  <c r="R167" i="235"/>
  <c r="Q167" i="235"/>
  <c r="Q181" i="235" s="1"/>
  <c r="P167" i="235"/>
  <c r="P181" i="235" s="1"/>
  <c r="O167" i="235"/>
  <c r="O181" i="235" s="1"/>
  <c r="N167" i="235"/>
  <c r="N181" i="235" s="1"/>
  <c r="M167" i="235"/>
  <c r="M181" i="235" s="1"/>
  <c r="L167" i="235"/>
  <c r="L181" i="235" s="1"/>
  <c r="K167" i="235"/>
  <c r="J167" i="235"/>
  <c r="H167" i="235"/>
  <c r="H181" i="235" s="1"/>
  <c r="G167" i="235"/>
  <c r="F167" i="235"/>
  <c r="Y160" i="235"/>
  <c r="I160" i="235"/>
  <c r="X158" i="235"/>
  <c r="W158" i="235"/>
  <c r="V158" i="235"/>
  <c r="U158" i="235"/>
  <c r="T158" i="235"/>
  <c r="S158" i="235"/>
  <c r="R158" i="235"/>
  <c r="Q158" i="235"/>
  <c r="P158" i="235"/>
  <c r="O158" i="235"/>
  <c r="N158" i="235"/>
  <c r="M158" i="235"/>
  <c r="L158" i="235"/>
  <c r="K158" i="235"/>
  <c r="J158" i="235"/>
  <c r="H158" i="235"/>
  <c r="G158" i="235"/>
  <c r="F158" i="235"/>
  <c r="X155" i="235"/>
  <c r="W155" i="235"/>
  <c r="V155" i="235"/>
  <c r="U155" i="235"/>
  <c r="T155" i="235"/>
  <c r="S155" i="235"/>
  <c r="R155" i="235"/>
  <c r="Q155" i="235"/>
  <c r="P155" i="235"/>
  <c r="O155" i="235"/>
  <c r="N155" i="235"/>
  <c r="M155" i="235"/>
  <c r="L155" i="235"/>
  <c r="K155" i="235"/>
  <c r="J155" i="235"/>
  <c r="H155" i="235"/>
  <c r="G155" i="235"/>
  <c r="F155" i="235"/>
  <c r="X152" i="235"/>
  <c r="W152" i="235"/>
  <c r="V152" i="235"/>
  <c r="U152" i="235"/>
  <c r="T152" i="235"/>
  <c r="S152" i="235"/>
  <c r="R152" i="235"/>
  <c r="Q152" i="235"/>
  <c r="P152" i="235"/>
  <c r="O152" i="235"/>
  <c r="N152" i="235"/>
  <c r="M152" i="235"/>
  <c r="L152" i="235"/>
  <c r="K152" i="235"/>
  <c r="J152" i="235"/>
  <c r="H152" i="235"/>
  <c r="G152" i="235"/>
  <c r="F152" i="235"/>
  <c r="X149" i="235"/>
  <c r="W149" i="235"/>
  <c r="V149" i="235"/>
  <c r="U149" i="235"/>
  <c r="T149" i="235"/>
  <c r="S149" i="235"/>
  <c r="R149" i="235"/>
  <c r="Q149" i="235"/>
  <c r="P149" i="235"/>
  <c r="O149" i="235"/>
  <c r="N149" i="235"/>
  <c r="M149" i="235"/>
  <c r="L149" i="235"/>
  <c r="K149" i="235"/>
  <c r="J149" i="235"/>
  <c r="H149" i="235"/>
  <c r="G149" i="235"/>
  <c r="F149" i="235"/>
  <c r="X146" i="235"/>
  <c r="W146" i="235"/>
  <c r="V146" i="235"/>
  <c r="U146" i="235"/>
  <c r="T146" i="235"/>
  <c r="S146" i="235"/>
  <c r="R146" i="235"/>
  <c r="Q146" i="235"/>
  <c r="P146" i="235"/>
  <c r="O146" i="235"/>
  <c r="N146" i="235"/>
  <c r="M146" i="235"/>
  <c r="L146" i="235"/>
  <c r="K146" i="235"/>
  <c r="K160" i="235" s="1"/>
  <c r="J146" i="235"/>
  <c r="H146" i="235"/>
  <c r="G146" i="235"/>
  <c r="F146" i="235"/>
  <c r="Y139" i="235"/>
  <c r="I139" i="235"/>
  <c r="X137" i="235"/>
  <c r="W137" i="235"/>
  <c r="V137" i="235"/>
  <c r="U137" i="235"/>
  <c r="T137" i="235"/>
  <c r="S137" i="235"/>
  <c r="R137" i="235"/>
  <c r="Q137" i="235"/>
  <c r="P137" i="235"/>
  <c r="O137" i="235"/>
  <c r="N137" i="235"/>
  <c r="M137" i="235"/>
  <c r="L137" i="235"/>
  <c r="K137" i="235"/>
  <c r="J137" i="235"/>
  <c r="H137" i="235"/>
  <c r="G137" i="235"/>
  <c r="F137" i="235"/>
  <c r="X134" i="235"/>
  <c r="W134" i="235"/>
  <c r="V134" i="235"/>
  <c r="U134" i="235"/>
  <c r="T134" i="235"/>
  <c r="S134" i="235"/>
  <c r="R134" i="235"/>
  <c r="Q134" i="235"/>
  <c r="P134" i="235"/>
  <c r="O134" i="235"/>
  <c r="N134" i="235"/>
  <c r="M134" i="235"/>
  <c r="L134" i="235"/>
  <c r="K134" i="235"/>
  <c r="J134" i="235"/>
  <c r="H134" i="235"/>
  <c r="G134" i="235"/>
  <c r="F134" i="235"/>
  <c r="X131" i="235"/>
  <c r="W131" i="235"/>
  <c r="V131" i="235"/>
  <c r="U131" i="235"/>
  <c r="T131" i="235"/>
  <c r="S131" i="235"/>
  <c r="R131" i="235"/>
  <c r="Q131" i="235"/>
  <c r="P131" i="235"/>
  <c r="O131" i="235"/>
  <c r="N131" i="235"/>
  <c r="M131" i="235"/>
  <c r="L131" i="235"/>
  <c r="K131" i="235"/>
  <c r="J131" i="235"/>
  <c r="H131" i="235"/>
  <c r="G131" i="235"/>
  <c r="F131" i="235"/>
  <c r="X128" i="235"/>
  <c r="W128" i="235"/>
  <c r="V128" i="235"/>
  <c r="U128" i="235"/>
  <c r="T128" i="235"/>
  <c r="S128" i="235"/>
  <c r="R128" i="235"/>
  <c r="Q128" i="235"/>
  <c r="P128" i="235"/>
  <c r="O128" i="235"/>
  <c r="N128" i="235"/>
  <c r="N139" i="235" s="1"/>
  <c r="M128" i="235"/>
  <c r="L128" i="235"/>
  <c r="K128" i="235"/>
  <c r="J128" i="235"/>
  <c r="H128" i="235"/>
  <c r="G128" i="235"/>
  <c r="F128" i="235"/>
  <c r="X125" i="235"/>
  <c r="W125" i="235"/>
  <c r="V125" i="235"/>
  <c r="U125" i="235"/>
  <c r="T125" i="235"/>
  <c r="S125" i="235"/>
  <c r="R125" i="235"/>
  <c r="Q125" i="235"/>
  <c r="P125" i="235"/>
  <c r="O125" i="235"/>
  <c r="N125" i="235"/>
  <c r="M125" i="235"/>
  <c r="M139" i="235" s="1"/>
  <c r="L125" i="235"/>
  <c r="K125" i="235"/>
  <c r="J125" i="235"/>
  <c r="J139" i="235" s="1"/>
  <c r="H125" i="235"/>
  <c r="H139" i="235" s="1"/>
  <c r="G125" i="235"/>
  <c r="F125" i="235"/>
  <c r="Y118" i="235"/>
  <c r="I118" i="235"/>
  <c r="X116" i="235"/>
  <c r="W116" i="235"/>
  <c r="V116" i="235"/>
  <c r="U116" i="235"/>
  <c r="T116" i="235"/>
  <c r="S116" i="235"/>
  <c r="R116" i="235"/>
  <c r="Q116" i="235"/>
  <c r="P116" i="235"/>
  <c r="O116" i="235"/>
  <c r="N116" i="235"/>
  <c r="M116" i="235"/>
  <c r="L116" i="235"/>
  <c r="K116" i="235"/>
  <c r="J116" i="235"/>
  <c r="H116" i="235"/>
  <c r="G116" i="235"/>
  <c r="F116" i="235"/>
  <c r="X113" i="235"/>
  <c r="W113" i="235"/>
  <c r="V113" i="235"/>
  <c r="U113" i="235"/>
  <c r="T113" i="235"/>
  <c r="S113" i="235"/>
  <c r="R113" i="235"/>
  <c r="Q113" i="235"/>
  <c r="P113" i="235"/>
  <c r="O113" i="235"/>
  <c r="N113" i="235"/>
  <c r="M113" i="235"/>
  <c r="L113" i="235"/>
  <c r="K113" i="235"/>
  <c r="J113" i="235"/>
  <c r="H113" i="235"/>
  <c r="G113" i="235"/>
  <c r="F113" i="235"/>
  <c r="X110" i="235"/>
  <c r="W110" i="235"/>
  <c r="V110" i="235"/>
  <c r="U110" i="235"/>
  <c r="T110" i="235"/>
  <c r="S110" i="235"/>
  <c r="R110" i="235"/>
  <c r="Q110" i="235"/>
  <c r="P110" i="235"/>
  <c r="O110" i="235"/>
  <c r="N110" i="235"/>
  <c r="M110" i="235"/>
  <c r="L110" i="235"/>
  <c r="K110" i="235"/>
  <c r="J110" i="235"/>
  <c r="H110" i="235"/>
  <c r="G110" i="235"/>
  <c r="F110" i="235"/>
  <c r="X107" i="235"/>
  <c r="W107" i="235"/>
  <c r="V107" i="235"/>
  <c r="U107" i="235"/>
  <c r="T107" i="235"/>
  <c r="S107" i="235"/>
  <c r="R107" i="235"/>
  <c r="Q107" i="235"/>
  <c r="P107" i="235"/>
  <c r="O107" i="235"/>
  <c r="N107" i="235"/>
  <c r="M107" i="235"/>
  <c r="L107" i="235"/>
  <c r="K107" i="235"/>
  <c r="J107" i="235"/>
  <c r="H107" i="235"/>
  <c r="G107" i="235"/>
  <c r="F107" i="235"/>
  <c r="X104" i="235"/>
  <c r="X118" i="235" s="1"/>
  <c r="W104" i="235"/>
  <c r="W118" i="235" s="1"/>
  <c r="V104" i="235"/>
  <c r="U104" i="235"/>
  <c r="T104" i="235"/>
  <c r="S104" i="235"/>
  <c r="R104" i="235"/>
  <c r="Q104" i="235"/>
  <c r="P104" i="235"/>
  <c r="O104" i="235"/>
  <c r="N104" i="235"/>
  <c r="N118" i="235" s="1"/>
  <c r="M104" i="235"/>
  <c r="M118" i="235" s="1"/>
  <c r="L104" i="235"/>
  <c r="L118" i="235" s="1"/>
  <c r="K104" i="235"/>
  <c r="J104" i="235"/>
  <c r="H104" i="235"/>
  <c r="G104" i="235"/>
  <c r="G118" i="235" s="1"/>
  <c r="F104" i="235"/>
  <c r="F118" i="235" s="1"/>
  <c r="X88" i="235"/>
  <c r="W88" i="235"/>
  <c r="V88" i="235"/>
  <c r="U88" i="235"/>
  <c r="T88" i="235"/>
  <c r="S88" i="235"/>
  <c r="R88" i="235"/>
  <c r="Q88" i="235"/>
  <c r="P88" i="235"/>
  <c r="O88" i="235"/>
  <c r="N88" i="235"/>
  <c r="M88" i="235"/>
  <c r="L88" i="235"/>
  <c r="H88" i="235" s="1"/>
  <c r="K88" i="235"/>
  <c r="J88" i="235"/>
  <c r="I88" i="235"/>
  <c r="F88" i="235"/>
  <c r="G88" i="235" s="1"/>
  <c r="X87" i="235"/>
  <c r="W87" i="235"/>
  <c r="V87" i="235"/>
  <c r="U87" i="235"/>
  <c r="T87" i="235"/>
  <c r="S87" i="235"/>
  <c r="R87" i="235"/>
  <c r="Q87" i="235"/>
  <c r="P87" i="235"/>
  <c r="O87" i="235"/>
  <c r="N87" i="235"/>
  <c r="M87" i="235"/>
  <c r="L87" i="235"/>
  <c r="K87" i="235"/>
  <c r="J87" i="235"/>
  <c r="F87" i="235"/>
  <c r="X86" i="235"/>
  <c r="W86" i="235"/>
  <c r="V86" i="235"/>
  <c r="U86" i="235"/>
  <c r="T86" i="235"/>
  <c r="S86" i="235"/>
  <c r="R86" i="235"/>
  <c r="Q86" i="235"/>
  <c r="P86" i="235"/>
  <c r="O86" i="235"/>
  <c r="N86" i="235"/>
  <c r="M86" i="235"/>
  <c r="L86" i="235"/>
  <c r="K86" i="235"/>
  <c r="J86" i="235"/>
  <c r="F86" i="235"/>
  <c r="X85" i="235"/>
  <c r="W85" i="235"/>
  <c r="V85" i="235"/>
  <c r="U85" i="235"/>
  <c r="T85" i="235"/>
  <c r="S85" i="235"/>
  <c r="R85" i="235"/>
  <c r="Q85" i="235"/>
  <c r="P85" i="235"/>
  <c r="O85" i="235"/>
  <c r="N85" i="235"/>
  <c r="M85" i="235"/>
  <c r="L85" i="235"/>
  <c r="K85" i="235"/>
  <c r="J85" i="235"/>
  <c r="F85" i="235"/>
  <c r="G91" i="235" s="1"/>
  <c r="I84" i="235"/>
  <c r="H84" i="235"/>
  <c r="G84" i="235" s="1"/>
  <c r="I83" i="235"/>
  <c r="H83" i="235"/>
  <c r="G83" i="235" s="1"/>
  <c r="I82" i="235"/>
  <c r="H82" i="235"/>
  <c r="G82" i="235" s="1"/>
  <c r="I81" i="235"/>
  <c r="H81" i="235"/>
  <c r="G81" i="235" s="1"/>
  <c r="I80" i="235"/>
  <c r="H80" i="235"/>
  <c r="G80" i="235"/>
  <c r="I79" i="235"/>
  <c r="H79" i="235"/>
  <c r="G79" i="235" s="1"/>
  <c r="I78" i="235"/>
  <c r="H78" i="235"/>
  <c r="G78" i="235"/>
  <c r="I77" i="235"/>
  <c r="H77" i="235"/>
  <c r="G77" i="235"/>
  <c r="I76" i="235"/>
  <c r="H76" i="235"/>
  <c r="G76" i="235"/>
  <c r="I75" i="235"/>
  <c r="H75" i="235"/>
  <c r="AF20" i="235" s="1"/>
  <c r="G75" i="235"/>
  <c r="AE20" i="235" s="1"/>
  <c r="I74" i="235"/>
  <c r="H74" i="235"/>
  <c r="G74" i="235"/>
  <c r="I73" i="235"/>
  <c r="H73" i="235"/>
  <c r="G73" i="235"/>
  <c r="I72" i="235"/>
  <c r="H72" i="235"/>
  <c r="G72" i="235" s="1"/>
  <c r="I71" i="235"/>
  <c r="H71" i="235"/>
  <c r="G71" i="235" s="1"/>
  <c r="I70" i="235"/>
  <c r="H70" i="235"/>
  <c r="G70" i="235" s="1"/>
  <c r="I69" i="235"/>
  <c r="H69" i="235"/>
  <c r="G69" i="235" s="1"/>
  <c r="H68" i="235"/>
  <c r="G68" i="235" s="1"/>
  <c r="H67" i="235"/>
  <c r="G67" i="235" s="1"/>
  <c r="H66" i="235"/>
  <c r="I66" i="235" s="1"/>
  <c r="H65" i="235"/>
  <c r="G65" i="235" s="1"/>
  <c r="I64" i="235"/>
  <c r="H64" i="235"/>
  <c r="G64" i="235" s="1"/>
  <c r="I63" i="235"/>
  <c r="H63" i="235"/>
  <c r="G63" i="235" s="1"/>
  <c r="I62" i="235"/>
  <c r="H62" i="235"/>
  <c r="G62" i="235"/>
  <c r="I61" i="235"/>
  <c r="H61" i="235"/>
  <c r="G61" i="235"/>
  <c r="I60" i="235"/>
  <c r="H60" i="235"/>
  <c r="G60" i="235" s="1"/>
  <c r="I59" i="235"/>
  <c r="H59" i="235"/>
  <c r="G59" i="235"/>
  <c r="I58" i="235"/>
  <c r="H58" i="235"/>
  <c r="G58" i="235"/>
  <c r="I57" i="235"/>
  <c r="H57" i="235"/>
  <c r="G57" i="235" s="1"/>
  <c r="H56" i="235"/>
  <c r="G56" i="235" s="1"/>
  <c r="H55" i="235"/>
  <c r="G55" i="235" s="1"/>
  <c r="I54" i="235"/>
  <c r="H54" i="235"/>
  <c r="G54" i="235" s="1"/>
  <c r="I53" i="235"/>
  <c r="H53" i="235"/>
  <c r="G53" i="235"/>
  <c r="I52" i="235"/>
  <c r="H52" i="235"/>
  <c r="G52" i="235" s="1"/>
  <c r="I51" i="235"/>
  <c r="H51" i="235"/>
  <c r="G51" i="235" s="1"/>
  <c r="H50" i="235"/>
  <c r="G50" i="235" s="1"/>
  <c r="I49" i="235"/>
  <c r="H49" i="235"/>
  <c r="G49" i="235" s="1"/>
  <c r="I48" i="235"/>
  <c r="H48" i="235"/>
  <c r="G48" i="235"/>
  <c r="I47" i="235"/>
  <c r="H47" i="235"/>
  <c r="G47" i="235" s="1"/>
  <c r="I46" i="235"/>
  <c r="H46" i="235"/>
  <c r="G46" i="235"/>
  <c r="I45" i="235"/>
  <c r="H45" i="235"/>
  <c r="G45" i="235"/>
  <c r="I44" i="235"/>
  <c r="H44" i="235"/>
  <c r="G44" i="235"/>
  <c r="I43" i="235"/>
  <c r="H43" i="235"/>
  <c r="G43" i="235"/>
  <c r="I42" i="235"/>
  <c r="H42" i="235"/>
  <c r="G42" i="235"/>
  <c r="I41" i="235"/>
  <c r="H41" i="235"/>
  <c r="G41" i="235" s="1"/>
  <c r="H40" i="235"/>
  <c r="G40" i="235" s="1"/>
  <c r="I39" i="235"/>
  <c r="H39" i="235"/>
  <c r="G39" i="235" s="1"/>
  <c r="I38" i="235"/>
  <c r="H38" i="235"/>
  <c r="G38" i="235"/>
  <c r="I37" i="235"/>
  <c r="H37" i="235"/>
  <c r="G37" i="235" s="1"/>
  <c r="I36" i="235"/>
  <c r="H36" i="235"/>
  <c r="G36" i="235" s="1"/>
  <c r="I35" i="235"/>
  <c r="H35" i="235"/>
  <c r="G35" i="235" s="1"/>
  <c r="I34" i="235"/>
  <c r="H34" i="235"/>
  <c r="G34" i="235" s="1"/>
  <c r="I33" i="235"/>
  <c r="H33" i="235"/>
  <c r="G33" i="235" s="1"/>
  <c r="I32" i="235"/>
  <c r="H32" i="235"/>
  <c r="G32" i="235" s="1"/>
  <c r="I31" i="235"/>
  <c r="H31" i="235"/>
  <c r="G31" i="235" s="1"/>
  <c r="I30" i="235"/>
  <c r="H30" i="235"/>
  <c r="I29" i="235"/>
  <c r="H29" i="235"/>
  <c r="G29" i="235" s="1"/>
  <c r="I28" i="235"/>
  <c r="H28" i="235"/>
  <c r="G28" i="235" s="1"/>
  <c r="I27" i="235"/>
  <c r="H27" i="235"/>
  <c r="G27" i="235" s="1"/>
  <c r="I26" i="235"/>
  <c r="H26" i="235"/>
  <c r="G26" i="235" s="1"/>
  <c r="H25" i="235"/>
  <c r="I25" i="235" s="1"/>
  <c r="I24" i="235"/>
  <c r="H24" i="235"/>
  <c r="G24" i="235" s="1"/>
  <c r="I23" i="235"/>
  <c r="H23" i="235"/>
  <c r="G23" i="235" s="1"/>
  <c r="I22" i="235"/>
  <c r="H22" i="235"/>
  <c r="G22" i="235" s="1"/>
  <c r="AV21" i="235"/>
  <c r="AU21" i="235"/>
  <c r="AT21" i="235"/>
  <c r="AS21" i="235"/>
  <c r="AR21" i="235"/>
  <c r="AQ21" i="235"/>
  <c r="AP21" i="235"/>
  <c r="AO21" i="235"/>
  <c r="AN21" i="235"/>
  <c r="AM21" i="235"/>
  <c r="AL21" i="235"/>
  <c r="AK21" i="235"/>
  <c r="AJ21" i="235"/>
  <c r="AI21" i="235"/>
  <c r="AH21" i="235"/>
  <c r="AF21" i="235"/>
  <c r="AD21" i="235"/>
  <c r="AG21" i="235" s="1"/>
  <c r="AC21" i="235"/>
  <c r="AB21" i="235"/>
  <c r="I21" i="235"/>
  <c r="H21" i="235"/>
  <c r="G21" i="235" s="1"/>
  <c r="AV20" i="235"/>
  <c r="AU20" i="235"/>
  <c r="AT20" i="235"/>
  <c r="AS20" i="235"/>
  <c r="AR20" i="235"/>
  <c r="AQ20" i="235"/>
  <c r="AP20" i="235"/>
  <c r="AO20" i="235"/>
  <c r="AN20" i="235"/>
  <c r="AM20" i="235"/>
  <c r="AL20" i="235"/>
  <c r="AK20" i="235"/>
  <c r="AJ20" i="235"/>
  <c r="AI20" i="235"/>
  <c r="AH20" i="235"/>
  <c r="AD20" i="235"/>
  <c r="AG20" i="235" s="1"/>
  <c r="AC20" i="235"/>
  <c r="AB20" i="235"/>
  <c r="I20" i="235"/>
  <c r="H20" i="235"/>
  <c r="G20" i="235" s="1"/>
  <c r="AV19" i="235"/>
  <c r="AU19" i="235"/>
  <c r="AT19" i="235"/>
  <c r="AS19" i="235"/>
  <c r="AR19" i="235"/>
  <c r="AQ19" i="235"/>
  <c r="AP19" i="235"/>
  <c r="AO19" i="235"/>
  <c r="AN19" i="235"/>
  <c r="AM19" i="235"/>
  <c r="AL19" i="235"/>
  <c r="AK19" i="235"/>
  <c r="AJ19" i="235"/>
  <c r="AI19" i="235"/>
  <c r="AH19" i="235"/>
  <c r="AD19" i="235"/>
  <c r="AG19" i="235" s="1"/>
  <c r="AC19" i="235"/>
  <c r="AB19" i="235"/>
  <c r="I19" i="235"/>
  <c r="H19" i="235"/>
  <c r="G19" i="235" s="1"/>
  <c r="AV18" i="235"/>
  <c r="AU18" i="235"/>
  <c r="AT18" i="235"/>
  <c r="AS18" i="235"/>
  <c r="AR18" i="235"/>
  <c r="AQ18" i="235"/>
  <c r="AP18" i="235"/>
  <c r="AO18" i="235"/>
  <c r="AN18" i="235"/>
  <c r="AM18" i="235"/>
  <c r="AL18" i="235"/>
  <c r="AK18" i="235"/>
  <c r="AJ18" i="235"/>
  <c r="AI18" i="235"/>
  <c r="AH18" i="235"/>
  <c r="AD18" i="235"/>
  <c r="AC18" i="235"/>
  <c r="AB18" i="235"/>
  <c r="I18" i="235"/>
  <c r="H18" i="235"/>
  <c r="G18" i="235" s="1"/>
  <c r="AV17" i="235"/>
  <c r="AU17" i="235"/>
  <c r="AT17" i="235"/>
  <c r="AS17" i="235"/>
  <c r="AR17" i="235"/>
  <c r="AQ17" i="235"/>
  <c r="AP17" i="235"/>
  <c r="AO17" i="235"/>
  <c r="AN17" i="235"/>
  <c r="AM17" i="235"/>
  <c r="AL17" i="235"/>
  <c r="AK17" i="235"/>
  <c r="AJ17" i="235"/>
  <c r="AI17" i="235"/>
  <c r="AH17" i="235"/>
  <c r="AD17" i="235"/>
  <c r="AG17" i="235" s="1"/>
  <c r="AC17" i="235"/>
  <c r="AB17" i="235"/>
  <c r="I17" i="235"/>
  <c r="H17" i="235"/>
  <c r="G17" i="235" s="1"/>
  <c r="AV16" i="235"/>
  <c r="AU16" i="235"/>
  <c r="AT16" i="235"/>
  <c r="AS16" i="235"/>
  <c r="AR16" i="235"/>
  <c r="AQ16" i="235"/>
  <c r="AP16" i="235"/>
  <c r="AO16" i="235"/>
  <c r="AN16" i="235"/>
  <c r="AM16" i="235"/>
  <c r="AL16" i="235"/>
  <c r="AK16" i="235"/>
  <c r="AJ16" i="235"/>
  <c r="AI16" i="235"/>
  <c r="AH16" i="235"/>
  <c r="AD16" i="235"/>
  <c r="AC16" i="235"/>
  <c r="AB16" i="235"/>
  <c r="I16" i="235"/>
  <c r="H16" i="235"/>
  <c r="G16" i="235" s="1"/>
  <c r="AV15" i="235"/>
  <c r="AU15" i="235"/>
  <c r="AT15" i="235"/>
  <c r="AS15" i="235"/>
  <c r="AR15" i="235"/>
  <c r="AQ15" i="235"/>
  <c r="AP15" i="235"/>
  <c r="AO15" i="235"/>
  <c r="AN15" i="235"/>
  <c r="AM15" i="235"/>
  <c r="AL15" i="235"/>
  <c r="AK15" i="235"/>
  <c r="AJ15" i="235"/>
  <c r="AI15" i="235"/>
  <c r="AH15" i="235"/>
  <c r="AD15" i="235"/>
  <c r="AC15" i="235"/>
  <c r="AB15" i="235"/>
  <c r="H15" i="235"/>
  <c r="AV14" i="235"/>
  <c r="AU14" i="235"/>
  <c r="AT14" i="235"/>
  <c r="AS14" i="235"/>
  <c r="AR14" i="235"/>
  <c r="AQ14" i="235"/>
  <c r="AP14" i="235"/>
  <c r="AO14" i="235"/>
  <c r="AN14" i="235"/>
  <c r="AM14" i="235"/>
  <c r="AL14" i="235"/>
  <c r="AK14" i="235"/>
  <c r="AJ14" i="235"/>
  <c r="AI14" i="235"/>
  <c r="AH14" i="235"/>
  <c r="AD14" i="235"/>
  <c r="AG14" i="235" s="1"/>
  <c r="AC14" i="235"/>
  <c r="AB14" i="235"/>
  <c r="I14" i="235"/>
  <c r="H14" i="235"/>
  <c r="G14" i="235" s="1"/>
  <c r="I13" i="235"/>
  <c r="H13" i="235"/>
  <c r="G13" i="235" s="1"/>
  <c r="AV12" i="235"/>
  <c r="AU12" i="235"/>
  <c r="AT12" i="235"/>
  <c r="AS12" i="235"/>
  <c r="AR12" i="235"/>
  <c r="AQ12" i="235"/>
  <c r="AP12" i="235"/>
  <c r="AO12" i="235"/>
  <c r="AN12" i="235"/>
  <c r="AM12" i="235"/>
  <c r="AL12" i="235"/>
  <c r="AK12" i="235"/>
  <c r="AJ12" i="235"/>
  <c r="AI12" i="235"/>
  <c r="AH12" i="235"/>
  <c r="AD12" i="235"/>
  <c r="AC12" i="235"/>
  <c r="AB12" i="235"/>
  <c r="I12" i="235"/>
  <c r="H12" i="235"/>
  <c r="G12" i="235" s="1"/>
  <c r="AV11" i="235"/>
  <c r="AU11" i="235"/>
  <c r="AT11" i="235"/>
  <c r="AS11" i="235"/>
  <c r="AR11" i="235"/>
  <c r="AQ11" i="235"/>
  <c r="AP11" i="235"/>
  <c r="AO11" i="235"/>
  <c r="AN11" i="235"/>
  <c r="AM11" i="235"/>
  <c r="AL11" i="235"/>
  <c r="AK11" i="235"/>
  <c r="AJ11" i="235"/>
  <c r="AI11" i="235"/>
  <c r="AH11" i="235"/>
  <c r="AD11" i="235"/>
  <c r="AG11" i="235" s="1"/>
  <c r="AC11" i="235"/>
  <c r="AB11" i="235"/>
  <c r="H11" i="235"/>
  <c r="G11" i="235" s="1"/>
  <c r="AV10" i="235"/>
  <c r="AU10" i="235"/>
  <c r="AT10" i="235"/>
  <c r="AS10" i="235"/>
  <c r="AR10" i="235"/>
  <c r="AQ10" i="235"/>
  <c r="AP10" i="235"/>
  <c r="AO10" i="235"/>
  <c r="AN10" i="235"/>
  <c r="AM10" i="235"/>
  <c r="AL10" i="235"/>
  <c r="AK10" i="235"/>
  <c r="AJ10" i="235"/>
  <c r="AI10" i="235"/>
  <c r="AH10" i="235"/>
  <c r="AD10" i="235"/>
  <c r="AG10" i="235" s="1"/>
  <c r="AC10" i="235"/>
  <c r="AB10" i="235"/>
  <c r="H10" i="235"/>
  <c r="G10" i="235" s="1"/>
  <c r="AV9" i="235"/>
  <c r="AU9" i="235"/>
  <c r="AT9" i="235"/>
  <c r="AS9" i="235"/>
  <c r="AR9" i="235"/>
  <c r="AQ9" i="235"/>
  <c r="AP9" i="235"/>
  <c r="AO9" i="235"/>
  <c r="AN9" i="235"/>
  <c r="AM9" i="235"/>
  <c r="AL9" i="235"/>
  <c r="AK9" i="235"/>
  <c r="AJ9" i="235"/>
  <c r="AI9" i="235"/>
  <c r="AH9" i="235"/>
  <c r="AD9" i="235"/>
  <c r="AC9" i="235"/>
  <c r="AB9" i="235"/>
  <c r="I9" i="235"/>
  <c r="H9" i="235"/>
  <c r="G9" i="235" s="1"/>
  <c r="AV8" i="235"/>
  <c r="AU8" i="235"/>
  <c r="AT8" i="235"/>
  <c r="AS8" i="235"/>
  <c r="AR8" i="235"/>
  <c r="AQ8" i="235"/>
  <c r="AP8" i="235"/>
  <c r="AO8" i="235"/>
  <c r="AN8" i="235"/>
  <c r="AM8" i="235"/>
  <c r="AL8" i="235"/>
  <c r="AK8" i="235"/>
  <c r="AJ8" i="235"/>
  <c r="AI8" i="235"/>
  <c r="AH8" i="235"/>
  <c r="AD8" i="235"/>
  <c r="AG8" i="235" s="1"/>
  <c r="AC8" i="235"/>
  <c r="AB8" i="235"/>
  <c r="I8" i="235"/>
  <c r="H8" i="235"/>
  <c r="G8" i="235" s="1"/>
  <c r="AV7" i="235"/>
  <c r="AU7" i="235"/>
  <c r="AT7" i="235"/>
  <c r="AS7" i="235"/>
  <c r="AR7" i="235"/>
  <c r="AQ7" i="235"/>
  <c r="AP7" i="235"/>
  <c r="AO7" i="235"/>
  <c r="AN7" i="235"/>
  <c r="AM7" i="235"/>
  <c r="AL7" i="235"/>
  <c r="AK7" i="235"/>
  <c r="AJ7" i="235"/>
  <c r="AI7" i="235"/>
  <c r="AH7" i="235"/>
  <c r="AD7" i="235"/>
  <c r="AC7" i="235"/>
  <c r="AB7" i="235"/>
  <c r="I7" i="235"/>
  <c r="H7" i="235"/>
  <c r="G7" i="235" s="1"/>
  <c r="AV6" i="235"/>
  <c r="AU6" i="235"/>
  <c r="AT6" i="235"/>
  <c r="AS6" i="235"/>
  <c r="AR6" i="235"/>
  <c r="AQ6" i="235"/>
  <c r="AP6" i="235"/>
  <c r="AO6" i="235"/>
  <c r="AN6" i="235"/>
  <c r="AM6" i="235"/>
  <c r="AL6" i="235"/>
  <c r="AK6" i="235"/>
  <c r="AJ6" i="235"/>
  <c r="AI6" i="235"/>
  <c r="AH6" i="235"/>
  <c r="AD6" i="235"/>
  <c r="AC6" i="235"/>
  <c r="AB6" i="235"/>
  <c r="I6" i="235"/>
  <c r="H6" i="235"/>
  <c r="G6" i="235"/>
  <c r="AV5" i="235"/>
  <c r="AU5" i="235"/>
  <c r="AT5" i="235"/>
  <c r="AS5" i="235"/>
  <c r="AR5" i="235"/>
  <c r="AQ5" i="235"/>
  <c r="AP5" i="235"/>
  <c r="AO5" i="235"/>
  <c r="AN5" i="235"/>
  <c r="AM5" i="235"/>
  <c r="AL5" i="235"/>
  <c r="AK5" i="235"/>
  <c r="AJ5" i="235"/>
  <c r="AI5" i="235"/>
  <c r="AH5" i="235"/>
  <c r="AD5" i="235"/>
  <c r="AC5" i="235"/>
  <c r="AB5" i="235"/>
  <c r="H5" i="235"/>
  <c r="N2" i="235"/>
  <c r="Y265" i="234"/>
  <c r="L265" i="234"/>
  <c r="K265" i="234"/>
  <c r="J265" i="234"/>
  <c r="I265" i="234"/>
  <c r="X263" i="234"/>
  <c r="W263" i="234"/>
  <c r="V263" i="234"/>
  <c r="U263" i="234"/>
  <c r="T263" i="234"/>
  <c r="S263" i="234"/>
  <c r="R263" i="234"/>
  <c r="Q263" i="234"/>
  <c r="P263" i="234"/>
  <c r="O263" i="234"/>
  <c r="N263" i="234"/>
  <c r="N265" i="234" s="1"/>
  <c r="M263" i="234"/>
  <c r="M265" i="234" s="1"/>
  <c r="L263" i="234"/>
  <c r="K263" i="234"/>
  <c r="J263" i="234"/>
  <c r="H263" i="234"/>
  <c r="G263" i="234"/>
  <c r="F263" i="234"/>
  <c r="X260" i="234"/>
  <c r="W260" i="234"/>
  <c r="V260" i="234"/>
  <c r="U260" i="234"/>
  <c r="T260" i="234"/>
  <c r="S260" i="234"/>
  <c r="R260" i="234"/>
  <c r="Q260" i="234"/>
  <c r="P260" i="234"/>
  <c r="O260" i="234"/>
  <c r="O265" i="234" s="1"/>
  <c r="N260" i="234"/>
  <c r="M260" i="234"/>
  <c r="L260" i="234"/>
  <c r="K260" i="234"/>
  <c r="J260" i="234"/>
  <c r="H260" i="234"/>
  <c r="G260" i="234"/>
  <c r="F260" i="234"/>
  <c r="X257" i="234"/>
  <c r="W257" i="234"/>
  <c r="V257" i="234"/>
  <c r="U257" i="234"/>
  <c r="T257" i="234"/>
  <c r="S257" i="234"/>
  <c r="R257" i="234"/>
  <c r="R265" i="234" s="1"/>
  <c r="Q257" i="234"/>
  <c r="P257" i="234"/>
  <c r="O257" i="234"/>
  <c r="N257" i="234"/>
  <c r="M257" i="234"/>
  <c r="L257" i="234"/>
  <c r="K257" i="234"/>
  <c r="J257" i="234"/>
  <c r="H257" i="234"/>
  <c r="G257" i="234"/>
  <c r="F257" i="234"/>
  <c r="X254" i="234"/>
  <c r="W254" i="234"/>
  <c r="V254" i="234"/>
  <c r="U254" i="234"/>
  <c r="T254" i="234"/>
  <c r="T265" i="234" s="1"/>
  <c r="S254" i="234"/>
  <c r="S265" i="234" s="1"/>
  <c r="R254" i="234"/>
  <c r="Q254" i="234"/>
  <c r="P254" i="234"/>
  <c r="O254" i="234"/>
  <c r="N254" i="234"/>
  <c r="M254" i="234"/>
  <c r="L254" i="234"/>
  <c r="K254" i="234"/>
  <c r="J254" i="234"/>
  <c r="H254" i="234"/>
  <c r="G254" i="234"/>
  <c r="F254" i="234"/>
  <c r="X251" i="234"/>
  <c r="X265" i="234" s="1"/>
  <c r="W251" i="234"/>
  <c r="W265" i="234" s="1"/>
  <c r="V251" i="234"/>
  <c r="V265" i="234" s="1"/>
  <c r="U251" i="234"/>
  <c r="U265" i="234" s="1"/>
  <c r="T251" i="234"/>
  <c r="S251" i="234"/>
  <c r="R251" i="234"/>
  <c r="Q251" i="234"/>
  <c r="Q265" i="234" s="1"/>
  <c r="P251" i="234"/>
  <c r="P265" i="234" s="1"/>
  <c r="O251" i="234"/>
  <c r="N251" i="234"/>
  <c r="M251" i="234"/>
  <c r="L251" i="234"/>
  <c r="K251" i="234"/>
  <c r="J251" i="234"/>
  <c r="H251" i="234"/>
  <c r="H265" i="234" s="1"/>
  <c r="G251" i="234"/>
  <c r="G265" i="234" s="1"/>
  <c r="F251" i="234"/>
  <c r="F265" i="234" s="1"/>
  <c r="Y244" i="234"/>
  <c r="X244" i="234"/>
  <c r="J244" i="234"/>
  <c r="I244" i="234"/>
  <c r="H244" i="234"/>
  <c r="X242" i="234"/>
  <c r="W242" i="234"/>
  <c r="V242" i="234"/>
  <c r="U242" i="234"/>
  <c r="T242" i="234"/>
  <c r="S242" i="234"/>
  <c r="R242" i="234"/>
  <c r="Q242" i="234"/>
  <c r="P242" i="234"/>
  <c r="O242" i="234"/>
  <c r="N242" i="234"/>
  <c r="M242" i="234"/>
  <c r="L242" i="234"/>
  <c r="L244" i="234" s="1"/>
  <c r="K242" i="234"/>
  <c r="K244" i="234" s="1"/>
  <c r="J242" i="234"/>
  <c r="H242" i="234"/>
  <c r="G242" i="234"/>
  <c r="F242" i="234"/>
  <c r="X239" i="234"/>
  <c r="W239" i="234"/>
  <c r="V239" i="234"/>
  <c r="U239" i="234"/>
  <c r="T239" i="234"/>
  <c r="S239" i="234"/>
  <c r="R239" i="234"/>
  <c r="Q239" i="234"/>
  <c r="P239" i="234"/>
  <c r="O239" i="234"/>
  <c r="N239" i="234"/>
  <c r="M239" i="234"/>
  <c r="M244" i="234" s="1"/>
  <c r="L239" i="234"/>
  <c r="K239" i="234"/>
  <c r="J239" i="234"/>
  <c r="H239" i="234"/>
  <c r="G239" i="234"/>
  <c r="F239" i="234"/>
  <c r="X236" i="234"/>
  <c r="W236" i="234"/>
  <c r="V236" i="234"/>
  <c r="U236" i="234"/>
  <c r="T236" i="234"/>
  <c r="S236" i="234"/>
  <c r="R236" i="234"/>
  <c r="Q236" i="234"/>
  <c r="P236" i="234"/>
  <c r="P244" i="234" s="1"/>
  <c r="O236" i="234"/>
  <c r="N236" i="234"/>
  <c r="M236" i="234"/>
  <c r="L236" i="234"/>
  <c r="K236" i="234"/>
  <c r="J236" i="234"/>
  <c r="H236" i="234"/>
  <c r="G236" i="234"/>
  <c r="F236" i="234"/>
  <c r="X233" i="234"/>
  <c r="W233" i="234"/>
  <c r="V233" i="234"/>
  <c r="U233" i="234"/>
  <c r="T233" i="234"/>
  <c r="S233" i="234"/>
  <c r="R233" i="234"/>
  <c r="R244" i="234" s="1"/>
  <c r="Q233" i="234"/>
  <c r="Q244" i="234" s="1"/>
  <c r="P233" i="234"/>
  <c r="O233" i="234"/>
  <c r="N233" i="234"/>
  <c r="M233" i="234"/>
  <c r="L233" i="234"/>
  <c r="K233" i="234"/>
  <c r="J233" i="234"/>
  <c r="H233" i="234"/>
  <c r="G233" i="234"/>
  <c r="F233" i="234"/>
  <c r="X230" i="234"/>
  <c r="W230" i="234"/>
  <c r="W244" i="234" s="1"/>
  <c r="V230" i="234"/>
  <c r="V244" i="234" s="1"/>
  <c r="U230" i="234"/>
  <c r="U244" i="234" s="1"/>
  <c r="T230" i="234"/>
  <c r="T244" i="234" s="1"/>
  <c r="S230" i="234"/>
  <c r="S244" i="234" s="1"/>
  <c r="R230" i="234"/>
  <c r="Q230" i="234"/>
  <c r="P230" i="234"/>
  <c r="O230" i="234"/>
  <c r="O244" i="234" s="1"/>
  <c r="N230" i="234"/>
  <c r="N244" i="234" s="1"/>
  <c r="M230" i="234"/>
  <c r="L230" i="234"/>
  <c r="K230" i="234"/>
  <c r="J230" i="234"/>
  <c r="H230" i="234"/>
  <c r="G230" i="234"/>
  <c r="G244" i="234" s="1"/>
  <c r="F230" i="234"/>
  <c r="F244" i="234" s="1"/>
  <c r="Y223" i="234"/>
  <c r="X223" i="234"/>
  <c r="W223" i="234"/>
  <c r="V223" i="234"/>
  <c r="I223" i="234"/>
  <c r="G223" i="234"/>
  <c r="F223" i="234"/>
  <c r="X221" i="234"/>
  <c r="W221" i="234"/>
  <c r="V221" i="234"/>
  <c r="U221" i="234"/>
  <c r="T221" i="234"/>
  <c r="S221" i="234"/>
  <c r="R221" i="234"/>
  <c r="Q221" i="234"/>
  <c r="P221" i="234"/>
  <c r="O221" i="234"/>
  <c r="N221" i="234"/>
  <c r="M221" i="234"/>
  <c r="L221" i="234"/>
  <c r="K221" i="234"/>
  <c r="J221" i="234"/>
  <c r="J223" i="234" s="1"/>
  <c r="H221" i="234"/>
  <c r="H223" i="234" s="1"/>
  <c r="G221" i="234"/>
  <c r="F221" i="234"/>
  <c r="X218" i="234"/>
  <c r="W218" i="234"/>
  <c r="V218" i="234"/>
  <c r="U218" i="234"/>
  <c r="T218" i="234"/>
  <c r="S218" i="234"/>
  <c r="R218" i="234"/>
  <c r="Q218" i="234"/>
  <c r="P218" i="234"/>
  <c r="O218" i="234"/>
  <c r="N218" i="234"/>
  <c r="M218" i="234"/>
  <c r="L218" i="234"/>
  <c r="K218" i="234"/>
  <c r="K223" i="234" s="1"/>
  <c r="J218" i="234"/>
  <c r="H218" i="234"/>
  <c r="G218" i="234"/>
  <c r="F218" i="234"/>
  <c r="X215" i="234"/>
  <c r="W215" i="234"/>
  <c r="V215" i="234"/>
  <c r="U215" i="234"/>
  <c r="T215" i="234"/>
  <c r="S215" i="234"/>
  <c r="R215" i="234"/>
  <c r="Q215" i="234"/>
  <c r="P215" i="234"/>
  <c r="O215" i="234"/>
  <c r="N215" i="234"/>
  <c r="N223" i="234" s="1"/>
  <c r="M215" i="234"/>
  <c r="L215" i="234"/>
  <c r="K215" i="234"/>
  <c r="J215" i="234"/>
  <c r="H215" i="234"/>
  <c r="G215" i="234"/>
  <c r="F215" i="234"/>
  <c r="X212" i="234"/>
  <c r="W212" i="234"/>
  <c r="V212" i="234"/>
  <c r="U212" i="234"/>
  <c r="T212" i="234"/>
  <c r="S212" i="234"/>
  <c r="R212" i="234"/>
  <c r="Q212" i="234"/>
  <c r="P212" i="234"/>
  <c r="P223" i="234" s="1"/>
  <c r="O212" i="234"/>
  <c r="O223" i="234" s="1"/>
  <c r="N212" i="234"/>
  <c r="M212" i="234"/>
  <c r="L212" i="234"/>
  <c r="K212" i="234"/>
  <c r="J212" i="234"/>
  <c r="H212" i="234"/>
  <c r="G212" i="234"/>
  <c r="F212" i="234"/>
  <c r="X209" i="234"/>
  <c r="W209" i="234"/>
  <c r="V209" i="234"/>
  <c r="U209" i="234"/>
  <c r="U223" i="234" s="1"/>
  <c r="T209" i="234"/>
  <c r="T223" i="234" s="1"/>
  <c r="S209" i="234"/>
  <c r="S223" i="234" s="1"/>
  <c r="R209" i="234"/>
  <c r="R223" i="234" s="1"/>
  <c r="Q209" i="234"/>
  <c r="Q223" i="234" s="1"/>
  <c r="P209" i="234"/>
  <c r="O209" i="234"/>
  <c r="N209" i="234"/>
  <c r="M209" i="234"/>
  <c r="M223" i="234" s="1"/>
  <c r="L209" i="234"/>
  <c r="L223" i="234" s="1"/>
  <c r="K209" i="234"/>
  <c r="J209" i="234"/>
  <c r="H209" i="234"/>
  <c r="G209" i="234"/>
  <c r="F209" i="234"/>
  <c r="Y202" i="234"/>
  <c r="V202" i="234"/>
  <c r="U202" i="234"/>
  <c r="T202" i="234"/>
  <c r="I202" i="234"/>
  <c r="X200" i="234"/>
  <c r="X202" i="234" s="1"/>
  <c r="W200" i="234"/>
  <c r="W202" i="234" s="1"/>
  <c r="V200" i="234"/>
  <c r="U200" i="234"/>
  <c r="T200" i="234"/>
  <c r="S200" i="234"/>
  <c r="R200" i="234"/>
  <c r="Q200" i="234"/>
  <c r="P200" i="234"/>
  <c r="O200" i="234"/>
  <c r="N200" i="234"/>
  <c r="M200" i="234"/>
  <c r="L200" i="234"/>
  <c r="K200" i="234"/>
  <c r="J200" i="234"/>
  <c r="H200" i="234"/>
  <c r="G200" i="234"/>
  <c r="G202" i="234" s="1"/>
  <c r="F200" i="234"/>
  <c r="F202" i="234" s="1"/>
  <c r="X197" i="234"/>
  <c r="W197" i="234"/>
  <c r="V197" i="234"/>
  <c r="U197" i="234"/>
  <c r="T197" i="234"/>
  <c r="S197" i="234"/>
  <c r="R197" i="234"/>
  <c r="Q197" i="234"/>
  <c r="P197" i="234"/>
  <c r="O197" i="234"/>
  <c r="N197" i="234"/>
  <c r="M197" i="234"/>
  <c r="L197" i="234"/>
  <c r="K197" i="234"/>
  <c r="J197" i="234"/>
  <c r="H197" i="234"/>
  <c r="H202" i="234" s="1"/>
  <c r="G197" i="234"/>
  <c r="F197" i="234"/>
  <c r="X194" i="234"/>
  <c r="W194" i="234"/>
  <c r="V194" i="234"/>
  <c r="U194" i="234"/>
  <c r="T194" i="234"/>
  <c r="S194" i="234"/>
  <c r="R194" i="234"/>
  <c r="Q194" i="234"/>
  <c r="P194" i="234"/>
  <c r="O194" i="234"/>
  <c r="N194" i="234"/>
  <c r="M194" i="234"/>
  <c r="L194" i="234"/>
  <c r="L202" i="234" s="1"/>
  <c r="K194" i="234"/>
  <c r="J194" i="234"/>
  <c r="H194" i="234"/>
  <c r="G194" i="234"/>
  <c r="F194" i="234"/>
  <c r="X191" i="234"/>
  <c r="W191" i="234"/>
  <c r="V191" i="234"/>
  <c r="U191" i="234"/>
  <c r="T191" i="234"/>
  <c r="S191" i="234"/>
  <c r="R191" i="234"/>
  <c r="Q191" i="234"/>
  <c r="P191" i="234"/>
  <c r="O191" i="234"/>
  <c r="N191" i="234"/>
  <c r="N202" i="234" s="1"/>
  <c r="M191" i="234"/>
  <c r="M202" i="234" s="1"/>
  <c r="L191" i="234"/>
  <c r="K191" i="234"/>
  <c r="J191" i="234"/>
  <c r="H191" i="234"/>
  <c r="G191" i="234"/>
  <c r="F191" i="234"/>
  <c r="X188" i="234"/>
  <c r="W188" i="234"/>
  <c r="V188" i="234"/>
  <c r="U188" i="234"/>
  <c r="T188" i="234"/>
  <c r="S188" i="234"/>
  <c r="S202" i="234" s="1"/>
  <c r="R188" i="234"/>
  <c r="R202" i="234" s="1"/>
  <c r="Q188" i="234"/>
  <c r="Q202" i="234" s="1"/>
  <c r="P188" i="234"/>
  <c r="P202" i="234" s="1"/>
  <c r="O188" i="234"/>
  <c r="O202" i="234" s="1"/>
  <c r="N188" i="234"/>
  <c r="M188" i="234"/>
  <c r="L188" i="234"/>
  <c r="K188" i="234"/>
  <c r="K202" i="234" s="1"/>
  <c r="J188" i="234"/>
  <c r="J202" i="234" s="1"/>
  <c r="H188" i="234"/>
  <c r="G188" i="234"/>
  <c r="F188" i="234"/>
  <c r="Y181" i="234"/>
  <c r="I181" i="234"/>
  <c r="X179" i="234"/>
  <c r="W179" i="234"/>
  <c r="V179" i="234"/>
  <c r="U179" i="234"/>
  <c r="U181" i="234" s="1"/>
  <c r="T179" i="234"/>
  <c r="S179" i="234"/>
  <c r="R179" i="234"/>
  <c r="Q179" i="234"/>
  <c r="P179" i="234"/>
  <c r="O179" i="234"/>
  <c r="N179" i="234"/>
  <c r="M179" i="234"/>
  <c r="L179" i="234"/>
  <c r="K179" i="234"/>
  <c r="J179" i="234"/>
  <c r="H179" i="234"/>
  <c r="G179" i="234"/>
  <c r="F179" i="234"/>
  <c r="X176" i="234"/>
  <c r="W176" i="234"/>
  <c r="W181" i="234" s="1"/>
  <c r="V176" i="234"/>
  <c r="U176" i="234"/>
  <c r="T176" i="234"/>
  <c r="S176" i="234"/>
  <c r="R176" i="234"/>
  <c r="Q176" i="234"/>
  <c r="P176" i="234"/>
  <c r="O176" i="234"/>
  <c r="N176" i="234"/>
  <c r="M176" i="234"/>
  <c r="L176" i="234"/>
  <c r="K176" i="234"/>
  <c r="J176" i="234"/>
  <c r="H176" i="234"/>
  <c r="G176" i="234"/>
  <c r="F176" i="234"/>
  <c r="F181" i="234" s="1"/>
  <c r="X173" i="234"/>
  <c r="W173" i="234"/>
  <c r="V173" i="234"/>
  <c r="U173" i="234"/>
  <c r="T173" i="234"/>
  <c r="S173" i="234"/>
  <c r="R173" i="234"/>
  <c r="Q173" i="234"/>
  <c r="P173" i="234"/>
  <c r="O173" i="234"/>
  <c r="N173" i="234"/>
  <c r="M173" i="234"/>
  <c r="L173" i="234"/>
  <c r="K173" i="234"/>
  <c r="J173" i="234"/>
  <c r="H173" i="234"/>
  <c r="G173" i="234"/>
  <c r="F173" i="234"/>
  <c r="X170" i="234"/>
  <c r="W170" i="234"/>
  <c r="V170" i="234"/>
  <c r="U170" i="234"/>
  <c r="T170" i="234"/>
  <c r="S170" i="234"/>
  <c r="R170" i="234"/>
  <c r="Q170" i="234"/>
  <c r="P170" i="234"/>
  <c r="O170" i="234"/>
  <c r="N170" i="234"/>
  <c r="M170" i="234"/>
  <c r="L170" i="234"/>
  <c r="K170" i="234"/>
  <c r="J170" i="234"/>
  <c r="H170" i="234"/>
  <c r="G170" i="234"/>
  <c r="F170" i="234"/>
  <c r="X167" i="234"/>
  <c r="X181" i="234" s="1"/>
  <c r="W167" i="234"/>
  <c r="V167" i="234"/>
  <c r="U167" i="234"/>
  <c r="T167" i="234"/>
  <c r="T181" i="234" s="1"/>
  <c r="S167" i="234"/>
  <c r="S181" i="234" s="1"/>
  <c r="R167" i="234"/>
  <c r="R181" i="234" s="1"/>
  <c r="Q167" i="234"/>
  <c r="Q181" i="234" s="1"/>
  <c r="P167" i="234"/>
  <c r="P181" i="234" s="1"/>
  <c r="O167" i="234"/>
  <c r="O181" i="234" s="1"/>
  <c r="N167" i="234"/>
  <c r="N181" i="234" s="1"/>
  <c r="M167" i="234"/>
  <c r="M181" i="234" s="1"/>
  <c r="L167" i="234"/>
  <c r="L181" i="234" s="1"/>
  <c r="K167" i="234"/>
  <c r="J167" i="234"/>
  <c r="H167" i="234"/>
  <c r="H181" i="234" s="1"/>
  <c r="G167" i="234"/>
  <c r="F167" i="234"/>
  <c r="Y160" i="234"/>
  <c r="I160" i="234"/>
  <c r="X158" i="234"/>
  <c r="W158" i="234"/>
  <c r="V158" i="234"/>
  <c r="U158" i="234"/>
  <c r="T158" i="234"/>
  <c r="S158" i="234"/>
  <c r="R158" i="234"/>
  <c r="Q158" i="234"/>
  <c r="P158" i="234"/>
  <c r="O158" i="234"/>
  <c r="N158" i="234"/>
  <c r="M158" i="234"/>
  <c r="L158" i="234"/>
  <c r="K158" i="234"/>
  <c r="J158" i="234"/>
  <c r="H158" i="234"/>
  <c r="G158" i="234"/>
  <c r="F158" i="234"/>
  <c r="X155" i="234"/>
  <c r="W155" i="234"/>
  <c r="V155" i="234"/>
  <c r="U155" i="234"/>
  <c r="T155" i="234"/>
  <c r="S155" i="234"/>
  <c r="R155" i="234"/>
  <c r="Q155" i="234"/>
  <c r="P155" i="234"/>
  <c r="O155" i="234"/>
  <c r="N155" i="234"/>
  <c r="M155" i="234"/>
  <c r="L155" i="234"/>
  <c r="K155" i="234"/>
  <c r="J155" i="234"/>
  <c r="H155" i="234"/>
  <c r="G155" i="234"/>
  <c r="F155" i="234"/>
  <c r="X152" i="234"/>
  <c r="W152" i="234"/>
  <c r="V152" i="234"/>
  <c r="U152" i="234"/>
  <c r="T152" i="234"/>
  <c r="S152" i="234"/>
  <c r="R152" i="234"/>
  <c r="Q152" i="234"/>
  <c r="P152" i="234"/>
  <c r="O152" i="234"/>
  <c r="N152" i="234"/>
  <c r="M152" i="234"/>
  <c r="L152" i="234"/>
  <c r="K152" i="234"/>
  <c r="J152" i="234"/>
  <c r="H152" i="234"/>
  <c r="G152" i="234"/>
  <c r="F152" i="234"/>
  <c r="X149" i="234"/>
  <c r="W149" i="234"/>
  <c r="V149" i="234"/>
  <c r="U149" i="234"/>
  <c r="T149" i="234"/>
  <c r="S149" i="234"/>
  <c r="R149" i="234"/>
  <c r="Q149" i="234"/>
  <c r="P149" i="234"/>
  <c r="O149" i="234"/>
  <c r="N149" i="234"/>
  <c r="M149" i="234"/>
  <c r="L149" i="234"/>
  <c r="K149" i="234"/>
  <c r="J149" i="234"/>
  <c r="H149" i="234"/>
  <c r="G149" i="234"/>
  <c r="F149" i="234"/>
  <c r="X146" i="234"/>
  <c r="W146" i="234"/>
  <c r="W160" i="234" s="1"/>
  <c r="V146" i="234"/>
  <c r="V160" i="234" s="1"/>
  <c r="U146" i="234"/>
  <c r="T146" i="234"/>
  <c r="S146" i="234"/>
  <c r="R146" i="234"/>
  <c r="R160" i="234" s="1"/>
  <c r="Q146" i="234"/>
  <c r="Q160" i="234" s="1"/>
  <c r="P146" i="234"/>
  <c r="P160" i="234" s="1"/>
  <c r="O146" i="234"/>
  <c r="O160" i="234" s="1"/>
  <c r="N146" i="234"/>
  <c r="N160" i="234" s="1"/>
  <c r="M146" i="234"/>
  <c r="M160" i="234" s="1"/>
  <c r="L146" i="234"/>
  <c r="L160" i="234" s="1"/>
  <c r="K146" i="234"/>
  <c r="K160" i="234" s="1"/>
  <c r="J146" i="234"/>
  <c r="J160" i="234" s="1"/>
  <c r="H146" i="234"/>
  <c r="G146" i="234"/>
  <c r="F146" i="234"/>
  <c r="F160" i="234" s="1"/>
  <c r="Y139" i="234"/>
  <c r="I139" i="234"/>
  <c r="X137" i="234"/>
  <c r="W137" i="234"/>
  <c r="V137" i="234"/>
  <c r="U137" i="234"/>
  <c r="T137" i="234"/>
  <c r="S137" i="234"/>
  <c r="R137" i="234"/>
  <c r="Q137" i="234"/>
  <c r="P137" i="234"/>
  <c r="O137" i="234"/>
  <c r="N137" i="234"/>
  <c r="M137" i="234"/>
  <c r="L137" i="234"/>
  <c r="K137" i="234"/>
  <c r="J137" i="234"/>
  <c r="H137" i="234"/>
  <c r="G137" i="234"/>
  <c r="F137" i="234"/>
  <c r="X134" i="234"/>
  <c r="W134" i="234"/>
  <c r="V134" i="234"/>
  <c r="U134" i="234"/>
  <c r="T134" i="234"/>
  <c r="S134" i="234"/>
  <c r="R134" i="234"/>
  <c r="Q134" i="234"/>
  <c r="P134" i="234"/>
  <c r="O134" i="234"/>
  <c r="N134" i="234"/>
  <c r="M134" i="234"/>
  <c r="L134" i="234"/>
  <c r="K134" i="234"/>
  <c r="J134" i="234"/>
  <c r="H134" i="234"/>
  <c r="G134" i="234"/>
  <c r="F134" i="234"/>
  <c r="X131" i="234"/>
  <c r="W131" i="234"/>
  <c r="V131" i="234"/>
  <c r="U131" i="234"/>
  <c r="T131" i="234"/>
  <c r="S131" i="234"/>
  <c r="R131" i="234"/>
  <c r="Q131" i="234"/>
  <c r="P131" i="234"/>
  <c r="O131" i="234"/>
  <c r="N131" i="234"/>
  <c r="M131" i="234"/>
  <c r="L131" i="234"/>
  <c r="K131" i="234"/>
  <c r="J131" i="234"/>
  <c r="H131" i="234"/>
  <c r="G131" i="234"/>
  <c r="F131" i="234"/>
  <c r="X128" i="234"/>
  <c r="W128" i="234"/>
  <c r="V128" i="234"/>
  <c r="U128" i="234"/>
  <c r="T128" i="234"/>
  <c r="S128" i="234"/>
  <c r="R128" i="234"/>
  <c r="Q128" i="234"/>
  <c r="P128" i="234"/>
  <c r="O128" i="234"/>
  <c r="N128" i="234"/>
  <c r="M128" i="234"/>
  <c r="L128" i="234"/>
  <c r="K128" i="234"/>
  <c r="J128" i="234"/>
  <c r="H128" i="234"/>
  <c r="G128" i="234"/>
  <c r="F128" i="234"/>
  <c r="X125" i="234"/>
  <c r="X139" i="234" s="1"/>
  <c r="W125" i="234"/>
  <c r="V125" i="234"/>
  <c r="U125" i="234"/>
  <c r="U139" i="234" s="1"/>
  <c r="T125" i="234"/>
  <c r="T139" i="234" s="1"/>
  <c r="S125" i="234"/>
  <c r="R125" i="234"/>
  <c r="Q125" i="234"/>
  <c r="P125" i="234"/>
  <c r="P139" i="234" s="1"/>
  <c r="O125" i="234"/>
  <c r="O139" i="234" s="1"/>
  <c r="N125" i="234"/>
  <c r="N139" i="234" s="1"/>
  <c r="M125" i="234"/>
  <c r="M139" i="234" s="1"/>
  <c r="L125" i="234"/>
  <c r="L139" i="234" s="1"/>
  <c r="K125" i="234"/>
  <c r="K139" i="234" s="1"/>
  <c r="J125" i="234"/>
  <c r="J139" i="234" s="1"/>
  <c r="H125" i="234"/>
  <c r="H139" i="234" s="1"/>
  <c r="G125" i="234"/>
  <c r="F125" i="234"/>
  <c r="Y118" i="234"/>
  <c r="I118" i="234"/>
  <c r="X116" i="234"/>
  <c r="W116" i="234"/>
  <c r="V116" i="234"/>
  <c r="U116" i="234"/>
  <c r="T116" i="234"/>
  <c r="S116" i="234"/>
  <c r="R116" i="234"/>
  <c r="Q116" i="234"/>
  <c r="P116" i="234"/>
  <c r="O116" i="234"/>
  <c r="N116" i="234"/>
  <c r="M116" i="234"/>
  <c r="L116" i="234"/>
  <c r="K116" i="234"/>
  <c r="J116" i="234"/>
  <c r="H116" i="234"/>
  <c r="G116" i="234"/>
  <c r="F116" i="234"/>
  <c r="X113" i="234"/>
  <c r="W113" i="234"/>
  <c r="V113" i="234"/>
  <c r="U113" i="234"/>
  <c r="T113" i="234"/>
  <c r="S113" i="234"/>
  <c r="R113" i="234"/>
  <c r="Q113" i="234"/>
  <c r="P113" i="234"/>
  <c r="O113" i="234"/>
  <c r="N113" i="234"/>
  <c r="M113" i="234"/>
  <c r="L113" i="234"/>
  <c r="K113" i="234"/>
  <c r="J113" i="234"/>
  <c r="H113" i="234"/>
  <c r="G113" i="234"/>
  <c r="F113" i="234"/>
  <c r="X110" i="234"/>
  <c r="W110" i="234"/>
  <c r="V110" i="234"/>
  <c r="U110" i="234"/>
  <c r="T110" i="234"/>
  <c r="S110" i="234"/>
  <c r="R110" i="234"/>
  <c r="Q110" i="234"/>
  <c r="P110" i="234"/>
  <c r="O110" i="234"/>
  <c r="N110" i="234"/>
  <c r="M110" i="234"/>
  <c r="L110" i="234"/>
  <c r="K110" i="234"/>
  <c r="J110" i="234"/>
  <c r="H110" i="234"/>
  <c r="G110" i="234"/>
  <c r="F110" i="234"/>
  <c r="X107" i="234"/>
  <c r="W107" i="234"/>
  <c r="V107" i="234"/>
  <c r="U107" i="234"/>
  <c r="T107" i="234"/>
  <c r="S107" i="234"/>
  <c r="R107" i="234"/>
  <c r="Q107" i="234"/>
  <c r="P107" i="234"/>
  <c r="O107" i="234"/>
  <c r="N107" i="234"/>
  <c r="M107" i="234"/>
  <c r="L107" i="234"/>
  <c r="K107" i="234"/>
  <c r="J107" i="234"/>
  <c r="H107" i="234"/>
  <c r="G107" i="234"/>
  <c r="F107" i="234"/>
  <c r="X104" i="234"/>
  <c r="X118" i="234" s="1"/>
  <c r="W104" i="234"/>
  <c r="V104" i="234"/>
  <c r="U104" i="234"/>
  <c r="T104" i="234"/>
  <c r="S104" i="234"/>
  <c r="R104" i="234"/>
  <c r="R118" i="234" s="1"/>
  <c r="Q104" i="234"/>
  <c r="P104" i="234"/>
  <c r="O104" i="234"/>
  <c r="N104" i="234"/>
  <c r="N118" i="234" s="1"/>
  <c r="M104" i="234"/>
  <c r="L104" i="234"/>
  <c r="K104" i="234"/>
  <c r="J104" i="234"/>
  <c r="H104" i="234"/>
  <c r="H118" i="234" s="1"/>
  <c r="G104" i="234"/>
  <c r="F104" i="234"/>
  <c r="X88" i="234"/>
  <c r="W88" i="234"/>
  <c r="V88" i="234"/>
  <c r="U88" i="234"/>
  <c r="T88" i="234"/>
  <c r="S88" i="234"/>
  <c r="R88" i="234"/>
  <c r="Q88" i="234"/>
  <c r="P88" i="234"/>
  <c r="O88" i="234"/>
  <c r="N88" i="234"/>
  <c r="M88" i="234"/>
  <c r="L88" i="234"/>
  <c r="K88" i="234"/>
  <c r="J88" i="234"/>
  <c r="F88" i="234"/>
  <c r="I88" i="234" s="1"/>
  <c r="X87" i="234"/>
  <c r="W87" i="234"/>
  <c r="V87" i="234"/>
  <c r="U87" i="234"/>
  <c r="T87" i="234"/>
  <c r="S87" i="234"/>
  <c r="R87" i="234"/>
  <c r="Q87" i="234"/>
  <c r="P87" i="234"/>
  <c r="O87" i="234"/>
  <c r="N87" i="234"/>
  <c r="M87" i="234"/>
  <c r="L87" i="234"/>
  <c r="K87" i="234"/>
  <c r="J87" i="234"/>
  <c r="F87" i="234"/>
  <c r="X86" i="234"/>
  <c r="W86" i="234"/>
  <c r="V86" i="234"/>
  <c r="U86" i="234"/>
  <c r="T86" i="234"/>
  <c r="S86" i="234"/>
  <c r="R86" i="234"/>
  <c r="Q86" i="234"/>
  <c r="P86" i="234"/>
  <c r="O86" i="234"/>
  <c r="N86" i="234"/>
  <c r="M86" i="234"/>
  <c r="L86" i="234"/>
  <c r="K86" i="234"/>
  <c r="J86" i="234"/>
  <c r="F86" i="234"/>
  <c r="X85" i="234"/>
  <c r="W85" i="234"/>
  <c r="V85" i="234"/>
  <c r="U85" i="234"/>
  <c r="T85" i="234"/>
  <c r="S85" i="234"/>
  <c r="R85" i="234"/>
  <c r="Q85" i="234"/>
  <c r="P85" i="234"/>
  <c r="O85" i="234"/>
  <c r="N85" i="234"/>
  <c r="M85" i="234"/>
  <c r="L85" i="234"/>
  <c r="K85" i="234"/>
  <c r="J85" i="234"/>
  <c r="F85" i="234"/>
  <c r="G91" i="234" s="1"/>
  <c r="I84" i="234"/>
  <c r="H84" i="234"/>
  <c r="G84" i="234" s="1"/>
  <c r="I83" i="234"/>
  <c r="H83" i="234"/>
  <c r="G83" i="234" s="1"/>
  <c r="I82" i="234"/>
  <c r="H82" i="234"/>
  <c r="G82" i="234" s="1"/>
  <c r="I81" i="234"/>
  <c r="H81" i="234"/>
  <c r="G81" i="234" s="1"/>
  <c r="I80" i="234"/>
  <c r="H80" i="234"/>
  <c r="G80" i="234" s="1"/>
  <c r="I79" i="234"/>
  <c r="H79" i="234"/>
  <c r="G79" i="234" s="1"/>
  <c r="I78" i="234"/>
  <c r="H78" i="234"/>
  <c r="G78" i="234" s="1"/>
  <c r="I77" i="234"/>
  <c r="H77" i="234"/>
  <c r="G77" i="234" s="1"/>
  <c r="I76" i="234"/>
  <c r="H76" i="234"/>
  <c r="G76" i="234"/>
  <c r="I75" i="234"/>
  <c r="H75" i="234"/>
  <c r="G75" i="234" s="1"/>
  <c r="I74" i="234"/>
  <c r="H74" i="234"/>
  <c r="G74" i="234"/>
  <c r="I73" i="234"/>
  <c r="H73" i="234"/>
  <c r="G73" i="234" s="1"/>
  <c r="I72" i="234"/>
  <c r="H72" i="234"/>
  <c r="G72" i="234" s="1"/>
  <c r="I71" i="234"/>
  <c r="H71" i="234"/>
  <c r="G71" i="234" s="1"/>
  <c r="I70" i="234"/>
  <c r="H70" i="234"/>
  <c r="G70" i="234"/>
  <c r="I69" i="234"/>
  <c r="H69" i="234"/>
  <c r="G69" i="234"/>
  <c r="I68" i="234"/>
  <c r="H68" i="234"/>
  <c r="G68" i="234" s="1"/>
  <c r="I67" i="234"/>
  <c r="H67" i="234"/>
  <c r="G67" i="234" s="1"/>
  <c r="I66" i="234"/>
  <c r="H66" i="234"/>
  <c r="G66" i="234" s="1"/>
  <c r="H65" i="234"/>
  <c r="I65" i="234" s="1"/>
  <c r="I64" i="234"/>
  <c r="H64" i="234"/>
  <c r="G64" i="234" s="1"/>
  <c r="I63" i="234"/>
  <c r="H63" i="234"/>
  <c r="G63" i="234" s="1"/>
  <c r="I62" i="234"/>
  <c r="H62" i="234"/>
  <c r="G62" i="234" s="1"/>
  <c r="I61" i="234"/>
  <c r="H61" i="234"/>
  <c r="G61" i="234"/>
  <c r="I60" i="234"/>
  <c r="H60" i="234"/>
  <c r="G60" i="234"/>
  <c r="I59" i="234"/>
  <c r="H59" i="234"/>
  <c r="G59" i="234" s="1"/>
  <c r="I58" i="234"/>
  <c r="H58" i="234"/>
  <c r="G58" i="234"/>
  <c r="I57" i="234"/>
  <c r="H57" i="234"/>
  <c r="G57" i="234" s="1"/>
  <c r="I56" i="234"/>
  <c r="H56" i="234"/>
  <c r="G56" i="234" s="1"/>
  <c r="H55" i="234"/>
  <c r="G55" i="234" s="1"/>
  <c r="I54" i="234"/>
  <c r="H54" i="234"/>
  <c r="G54" i="234" s="1"/>
  <c r="I53" i="234"/>
  <c r="H53" i="234"/>
  <c r="G53" i="234" s="1"/>
  <c r="I52" i="234"/>
  <c r="H52" i="234"/>
  <c r="G52" i="234"/>
  <c r="I51" i="234"/>
  <c r="H51" i="234"/>
  <c r="G51" i="234" s="1"/>
  <c r="H50" i="234"/>
  <c r="G50" i="234" s="1"/>
  <c r="I49" i="234"/>
  <c r="H49" i="234"/>
  <c r="G49" i="234"/>
  <c r="I48" i="234"/>
  <c r="H48" i="234"/>
  <c r="G48" i="234" s="1"/>
  <c r="I47" i="234"/>
  <c r="H47" i="234"/>
  <c r="G47" i="234" s="1"/>
  <c r="H46" i="234"/>
  <c r="I46" i="234" s="1"/>
  <c r="H45" i="234"/>
  <c r="I45" i="234" s="1"/>
  <c r="I44" i="234"/>
  <c r="H44" i="234"/>
  <c r="G44" i="234"/>
  <c r="I43" i="234"/>
  <c r="H43" i="234"/>
  <c r="G43" i="234" s="1"/>
  <c r="I42" i="234"/>
  <c r="H42" i="234"/>
  <c r="G42" i="234"/>
  <c r="I41" i="234"/>
  <c r="H41" i="234"/>
  <c r="G41" i="234" s="1"/>
  <c r="H40" i="234"/>
  <c r="G40" i="234" s="1"/>
  <c r="I39" i="234"/>
  <c r="H39" i="234"/>
  <c r="G39" i="234" s="1"/>
  <c r="I38" i="234"/>
  <c r="H38" i="234"/>
  <c r="G38" i="234" s="1"/>
  <c r="I37" i="234"/>
  <c r="H37" i="234"/>
  <c r="AF11" i="234" s="1"/>
  <c r="I36" i="234"/>
  <c r="H36" i="234"/>
  <c r="G36" i="234" s="1"/>
  <c r="I35" i="234"/>
  <c r="H35" i="234"/>
  <c r="G35" i="234"/>
  <c r="I34" i="234"/>
  <c r="H34" i="234"/>
  <c r="G34" i="234" s="1"/>
  <c r="I33" i="234"/>
  <c r="H33" i="234"/>
  <c r="G33" i="234" s="1"/>
  <c r="I32" i="234"/>
  <c r="H32" i="234"/>
  <c r="G32" i="234" s="1"/>
  <c r="I31" i="234"/>
  <c r="H31" i="234"/>
  <c r="G31" i="234" s="1"/>
  <c r="I30" i="234"/>
  <c r="H30" i="234"/>
  <c r="G30" i="234" s="1"/>
  <c r="I29" i="234"/>
  <c r="H29" i="234"/>
  <c r="G29" i="234" s="1"/>
  <c r="I28" i="234"/>
  <c r="H28" i="234"/>
  <c r="G28" i="234" s="1"/>
  <c r="I27" i="234"/>
  <c r="H27" i="234"/>
  <c r="G27" i="234" s="1"/>
  <c r="I26" i="234"/>
  <c r="H26" i="234"/>
  <c r="G26" i="234" s="1"/>
  <c r="H25" i="234"/>
  <c r="G25" i="234" s="1"/>
  <c r="I24" i="234"/>
  <c r="H24" i="234"/>
  <c r="G24" i="234" s="1"/>
  <c r="I23" i="234"/>
  <c r="H23" i="234"/>
  <c r="G23" i="234" s="1"/>
  <c r="I22" i="234"/>
  <c r="H22" i="234"/>
  <c r="G22" i="234" s="1"/>
  <c r="AV21" i="234"/>
  <c r="AU21" i="234"/>
  <c r="AT21" i="234"/>
  <c r="AS21" i="234"/>
  <c r="AR21" i="234"/>
  <c r="AQ21" i="234"/>
  <c r="AP21" i="234"/>
  <c r="AO21" i="234"/>
  <c r="AN21" i="234"/>
  <c r="AM21" i="234"/>
  <c r="AL21" i="234"/>
  <c r="AK21" i="234"/>
  <c r="AJ21" i="234"/>
  <c r="AI21" i="234"/>
  <c r="AH21" i="234"/>
  <c r="AD21" i="234"/>
  <c r="AG21" i="234" s="1"/>
  <c r="AC21" i="234"/>
  <c r="AB21" i="234"/>
  <c r="I21" i="234"/>
  <c r="H21" i="234"/>
  <c r="G21" i="234" s="1"/>
  <c r="AV20" i="234"/>
  <c r="AU20" i="234"/>
  <c r="AT20" i="234"/>
  <c r="AS20" i="234"/>
  <c r="AR20" i="234"/>
  <c r="AQ20" i="234"/>
  <c r="AP20" i="234"/>
  <c r="AO20" i="234"/>
  <c r="AN20" i="234"/>
  <c r="AM20" i="234"/>
  <c r="AL20" i="234"/>
  <c r="AK20" i="234"/>
  <c r="AJ20" i="234"/>
  <c r="AI20" i="234"/>
  <c r="AH20" i="234"/>
  <c r="AD20" i="234"/>
  <c r="AG20" i="234" s="1"/>
  <c r="AC20" i="234"/>
  <c r="AB20" i="234"/>
  <c r="I20" i="234"/>
  <c r="H20" i="234"/>
  <c r="G20" i="234" s="1"/>
  <c r="AV19" i="234"/>
  <c r="AU19" i="234"/>
  <c r="AT19" i="234"/>
  <c r="AS19" i="234"/>
  <c r="AR19" i="234"/>
  <c r="AQ19" i="234"/>
  <c r="AP19" i="234"/>
  <c r="AO19" i="234"/>
  <c r="AN19" i="234"/>
  <c r="AM19" i="234"/>
  <c r="AL19" i="234"/>
  <c r="AK19" i="234"/>
  <c r="AJ19" i="234"/>
  <c r="AI19" i="234"/>
  <c r="AH19" i="234"/>
  <c r="AD19" i="234"/>
  <c r="AG19" i="234" s="1"/>
  <c r="AC19" i="234"/>
  <c r="AB19" i="234"/>
  <c r="I19" i="234"/>
  <c r="H19" i="234"/>
  <c r="G19" i="234"/>
  <c r="AV18" i="234"/>
  <c r="AU18" i="234"/>
  <c r="AT18" i="234"/>
  <c r="AS18" i="234"/>
  <c r="AR18" i="234"/>
  <c r="AQ18" i="234"/>
  <c r="AP18" i="234"/>
  <c r="AO18" i="234"/>
  <c r="AN18" i="234"/>
  <c r="AM18" i="234"/>
  <c r="AL18" i="234"/>
  <c r="AK18" i="234"/>
  <c r="AJ18" i="234"/>
  <c r="AI18" i="234"/>
  <c r="AH18" i="234"/>
  <c r="AD18" i="234"/>
  <c r="AC18" i="234"/>
  <c r="AB18" i="234"/>
  <c r="I18" i="234"/>
  <c r="H18" i="234"/>
  <c r="G18" i="234" s="1"/>
  <c r="AV17" i="234"/>
  <c r="AU17" i="234"/>
  <c r="AT17" i="234"/>
  <c r="AS17" i="234"/>
  <c r="AR17" i="234"/>
  <c r="AQ17" i="234"/>
  <c r="AP17" i="234"/>
  <c r="AO17" i="234"/>
  <c r="AN17" i="234"/>
  <c r="AM17" i="234"/>
  <c r="AL17" i="234"/>
  <c r="AK17" i="234"/>
  <c r="AJ17" i="234"/>
  <c r="AI17" i="234"/>
  <c r="AH17" i="234"/>
  <c r="AD17" i="234"/>
  <c r="AG17" i="234" s="1"/>
  <c r="AC17" i="234"/>
  <c r="AB17" i="234"/>
  <c r="I17" i="234"/>
  <c r="H17" i="234"/>
  <c r="G17" i="234" s="1"/>
  <c r="AV16" i="234"/>
  <c r="AU16" i="234"/>
  <c r="AT16" i="234"/>
  <c r="AS16" i="234"/>
  <c r="AR16" i="234"/>
  <c r="AQ16" i="234"/>
  <c r="AP16" i="234"/>
  <c r="AO16" i="234"/>
  <c r="AN16" i="234"/>
  <c r="AM16" i="234"/>
  <c r="AL16" i="234"/>
  <c r="AK16" i="234"/>
  <c r="AJ16" i="234"/>
  <c r="AI16" i="234"/>
  <c r="AH16" i="234"/>
  <c r="AD16" i="234"/>
  <c r="AC16" i="234"/>
  <c r="AB16" i="234"/>
  <c r="H16" i="234"/>
  <c r="G16" i="234" s="1"/>
  <c r="AV15" i="234"/>
  <c r="AU15" i="234"/>
  <c r="AT15" i="234"/>
  <c r="AS15" i="234"/>
  <c r="AR15" i="234"/>
  <c r="AQ15" i="234"/>
  <c r="AP15" i="234"/>
  <c r="AO15" i="234"/>
  <c r="AN15" i="234"/>
  <c r="AM15" i="234"/>
  <c r="AL15" i="234"/>
  <c r="AK15" i="234"/>
  <c r="AJ15" i="234"/>
  <c r="AI15" i="234"/>
  <c r="AH15" i="234"/>
  <c r="AD15" i="234"/>
  <c r="AC15" i="234"/>
  <c r="AB15" i="234"/>
  <c r="H15" i="234"/>
  <c r="G15" i="234" s="1"/>
  <c r="AV14" i="234"/>
  <c r="AU14" i="234"/>
  <c r="AT14" i="234"/>
  <c r="AS14" i="234"/>
  <c r="AR14" i="234"/>
  <c r="AQ14" i="234"/>
  <c r="AP14" i="234"/>
  <c r="AO14" i="234"/>
  <c r="AN14" i="234"/>
  <c r="AM14" i="234"/>
  <c r="AL14" i="234"/>
  <c r="AK14" i="234"/>
  <c r="AJ14" i="234"/>
  <c r="AI14" i="234"/>
  <c r="AH14" i="234"/>
  <c r="AD14" i="234"/>
  <c r="AC14" i="234"/>
  <c r="AB14" i="234"/>
  <c r="I14" i="234"/>
  <c r="H14" i="234"/>
  <c r="G14" i="234" s="1"/>
  <c r="I13" i="234"/>
  <c r="H13" i="234"/>
  <c r="G13" i="234"/>
  <c r="AV12" i="234"/>
  <c r="AU12" i="234"/>
  <c r="AT12" i="234"/>
  <c r="AS12" i="234"/>
  <c r="AR12" i="234"/>
  <c r="AQ12" i="234"/>
  <c r="AP12" i="234"/>
  <c r="AO12" i="234"/>
  <c r="AN12" i="234"/>
  <c r="AM12" i="234"/>
  <c r="AL12" i="234"/>
  <c r="AK12" i="234"/>
  <c r="AJ12" i="234"/>
  <c r="AI12" i="234"/>
  <c r="AH12" i="234"/>
  <c r="AD12" i="234"/>
  <c r="AC12" i="234"/>
  <c r="AB12" i="234"/>
  <c r="I12" i="234"/>
  <c r="H12" i="234"/>
  <c r="G12" i="234" s="1"/>
  <c r="AV11" i="234"/>
  <c r="AU11" i="234"/>
  <c r="AT11" i="234"/>
  <c r="AS11" i="234"/>
  <c r="AR11" i="234"/>
  <c r="AQ11" i="234"/>
  <c r="AP11" i="234"/>
  <c r="AO11" i="234"/>
  <c r="AN11" i="234"/>
  <c r="AM11" i="234"/>
  <c r="AL11" i="234"/>
  <c r="AK11" i="234"/>
  <c r="AJ11" i="234"/>
  <c r="AI11" i="234"/>
  <c r="AH11" i="234"/>
  <c r="AG11" i="234"/>
  <c r="AD11" i="234"/>
  <c r="AC11" i="234"/>
  <c r="AB11" i="234"/>
  <c r="I11" i="234"/>
  <c r="H11" i="234"/>
  <c r="G11" i="234"/>
  <c r="AV10" i="234"/>
  <c r="AU10" i="234"/>
  <c r="AT10" i="234"/>
  <c r="AS10" i="234"/>
  <c r="AR10" i="234"/>
  <c r="AQ10" i="234"/>
  <c r="AP10" i="234"/>
  <c r="AO10" i="234"/>
  <c r="AN10" i="234"/>
  <c r="AM10" i="234"/>
  <c r="AL10" i="234"/>
  <c r="AK10" i="234"/>
  <c r="AJ10" i="234"/>
  <c r="AI10" i="234"/>
  <c r="AH10" i="234"/>
  <c r="AD10" i="234"/>
  <c r="AG10" i="234" s="1"/>
  <c r="AC10" i="234"/>
  <c r="AB10" i="234"/>
  <c r="I10" i="234"/>
  <c r="H10" i="234"/>
  <c r="G10" i="234" s="1"/>
  <c r="AV9" i="234"/>
  <c r="AU9" i="234"/>
  <c r="AT9" i="234"/>
  <c r="AS9" i="234"/>
  <c r="AR9" i="234"/>
  <c r="AQ9" i="234"/>
  <c r="AP9" i="234"/>
  <c r="AO9" i="234"/>
  <c r="AN9" i="234"/>
  <c r="AM9" i="234"/>
  <c r="AL9" i="234"/>
  <c r="AK9" i="234"/>
  <c r="AJ9" i="234"/>
  <c r="AI9" i="234"/>
  <c r="AH9" i="234"/>
  <c r="AD9" i="234"/>
  <c r="AC9" i="234"/>
  <c r="AB9" i="234"/>
  <c r="I9" i="234"/>
  <c r="H9" i="234"/>
  <c r="G9" i="234" s="1"/>
  <c r="AV8" i="234"/>
  <c r="AU8" i="234"/>
  <c r="AT8" i="234"/>
  <c r="AS8" i="234"/>
  <c r="AR8" i="234"/>
  <c r="AQ8" i="234"/>
  <c r="AP8" i="234"/>
  <c r="AO8" i="234"/>
  <c r="AN8" i="234"/>
  <c r="AM8" i="234"/>
  <c r="AL8" i="234"/>
  <c r="AK8" i="234"/>
  <c r="AJ8" i="234"/>
  <c r="AI8" i="234"/>
  <c r="AH8" i="234"/>
  <c r="AF8" i="234"/>
  <c r="AD8" i="234"/>
  <c r="AG8" i="234" s="1"/>
  <c r="AC8" i="234"/>
  <c r="AB8" i="234"/>
  <c r="I8" i="234"/>
  <c r="H8" i="234"/>
  <c r="G8" i="234" s="1"/>
  <c r="AV7" i="234"/>
  <c r="AU7" i="234"/>
  <c r="AT7" i="234"/>
  <c r="AS7" i="234"/>
  <c r="AR7" i="234"/>
  <c r="AQ7" i="234"/>
  <c r="AP7" i="234"/>
  <c r="AO7" i="234"/>
  <c r="AN7" i="234"/>
  <c r="AM7" i="234"/>
  <c r="AL7" i="234"/>
  <c r="AK7" i="234"/>
  <c r="AJ7" i="234"/>
  <c r="AI7" i="234"/>
  <c r="AH7" i="234"/>
  <c r="AD7" i="234"/>
  <c r="AC7" i="234"/>
  <c r="AB7" i="234"/>
  <c r="I7" i="234"/>
  <c r="H7" i="234"/>
  <c r="G7" i="234" s="1"/>
  <c r="AV6" i="234"/>
  <c r="AU6" i="234"/>
  <c r="AT6" i="234"/>
  <c r="AS6" i="234"/>
  <c r="AR6" i="234"/>
  <c r="AQ6" i="234"/>
  <c r="AP6" i="234"/>
  <c r="AO6" i="234"/>
  <c r="AN6" i="234"/>
  <c r="AM6" i="234"/>
  <c r="AL6" i="234"/>
  <c r="AK6" i="234"/>
  <c r="AJ6" i="234"/>
  <c r="AI6" i="234"/>
  <c r="AH6" i="234"/>
  <c r="AG6" i="234"/>
  <c r="AF6" i="234"/>
  <c r="AD6" i="234"/>
  <c r="AC6" i="234"/>
  <c r="AB6" i="234"/>
  <c r="H6" i="234"/>
  <c r="G6" i="234" s="1"/>
  <c r="AV5" i="234"/>
  <c r="AU5" i="234"/>
  <c r="AT5" i="234"/>
  <c r="AS5" i="234"/>
  <c r="AR5" i="234"/>
  <c r="AQ5" i="234"/>
  <c r="AP5" i="234"/>
  <c r="AO5" i="234"/>
  <c r="AN5" i="234"/>
  <c r="AM5" i="234"/>
  <c r="AL5" i="234"/>
  <c r="AK5" i="234"/>
  <c r="AJ5" i="234"/>
  <c r="AI5" i="234"/>
  <c r="AH5" i="234"/>
  <c r="AD5" i="234"/>
  <c r="AC5" i="234"/>
  <c r="AB5" i="234"/>
  <c r="H5" i="234"/>
  <c r="N2" i="234"/>
  <c r="Y265" i="233"/>
  <c r="L265" i="233"/>
  <c r="K265" i="233"/>
  <c r="J265" i="233"/>
  <c r="I265" i="233"/>
  <c r="X263" i="233"/>
  <c r="W263" i="233"/>
  <c r="V263" i="233"/>
  <c r="U263" i="233"/>
  <c r="T263" i="233"/>
  <c r="S263" i="233"/>
  <c r="R263" i="233"/>
  <c r="Q263" i="233"/>
  <c r="P263" i="233"/>
  <c r="O263" i="233"/>
  <c r="N263" i="233"/>
  <c r="N265" i="233" s="1"/>
  <c r="M263" i="233"/>
  <c r="M265" i="233" s="1"/>
  <c r="L263" i="233"/>
  <c r="K263" i="233"/>
  <c r="J263" i="233"/>
  <c r="H263" i="233"/>
  <c r="G263" i="233"/>
  <c r="F263" i="233"/>
  <c r="X260" i="233"/>
  <c r="W260" i="233"/>
  <c r="V260" i="233"/>
  <c r="U260" i="233"/>
  <c r="T260" i="233"/>
  <c r="S260" i="233"/>
  <c r="R260" i="233"/>
  <c r="Q260" i="233"/>
  <c r="P260" i="233"/>
  <c r="O260" i="233"/>
  <c r="O265" i="233" s="1"/>
  <c r="N260" i="233"/>
  <c r="M260" i="233"/>
  <c r="L260" i="233"/>
  <c r="K260" i="233"/>
  <c r="J260" i="233"/>
  <c r="H260" i="233"/>
  <c r="G260" i="233"/>
  <c r="F260" i="233"/>
  <c r="X257" i="233"/>
  <c r="W257" i="233"/>
  <c r="V257" i="233"/>
  <c r="U257" i="233"/>
  <c r="T257" i="233"/>
  <c r="S257" i="233"/>
  <c r="R257" i="233"/>
  <c r="R265" i="233" s="1"/>
  <c r="Q257" i="233"/>
  <c r="P257" i="233"/>
  <c r="O257" i="233"/>
  <c r="N257" i="233"/>
  <c r="M257" i="233"/>
  <c r="L257" i="233"/>
  <c r="K257" i="233"/>
  <c r="J257" i="233"/>
  <c r="H257" i="233"/>
  <c r="G257" i="233"/>
  <c r="F257" i="233"/>
  <c r="X254" i="233"/>
  <c r="W254" i="233"/>
  <c r="V254" i="233"/>
  <c r="U254" i="233"/>
  <c r="T254" i="233"/>
  <c r="T265" i="233" s="1"/>
  <c r="S254" i="233"/>
  <c r="S265" i="233" s="1"/>
  <c r="R254" i="233"/>
  <c r="Q254" i="233"/>
  <c r="P254" i="233"/>
  <c r="O254" i="233"/>
  <c r="N254" i="233"/>
  <c r="M254" i="233"/>
  <c r="L254" i="233"/>
  <c r="K254" i="233"/>
  <c r="J254" i="233"/>
  <c r="H254" i="233"/>
  <c r="G254" i="233"/>
  <c r="F254" i="233"/>
  <c r="X251" i="233"/>
  <c r="X265" i="233" s="1"/>
  <c r="W251" i="233"/>
  <c r="W265" i="233" s="1"/>
  <c r="V251" i="233"/>
  <c r="V265" i="233" s="1"/>
  <c r="U251" i="233"/>
  <c r="U265" i="233" s="1"/>
  <c r="T251" i="233"/>
  <c r="S251" i="233"/>
  <c r="R251" i="233"/>
  <c r="Q251" i="233"/>
  <c r="Q265" i="233" s="1"/>
  <c r="P251" i="233"/>
  <c r="P265" i="233" s="1"/>
  <c r="O251" i="233"/>
  <c r="N251" i="233"/>
  <c r="M251" i="233"/>
  <c r="L251" i="233"/>
  <c r="K251" i="233"/>
  <c r="J251" i="233"/>
  <c r="H251" i="233"/>
  <c r="H265" i="233" s="1"/>
  <c r="G251" i="233"/>
  <c r="G265" i="233" s="1"/>
  <c r="F251" i="233"/>
  <c r="F265" i="233" s="1"/>
  <c r="Y244" i="233"/>
  <c r="X244" i="233"/>
  <c r="J244" i="233"/>
  <c r="I244" i="233"/>
  <c r="H244" i="233"/>
  <c r="X242" i="233"/>
  <c r="W242" i="233"/>
  <c r="V242" i="233"/>
  <c r="U242" i="233"/>
  <c r="T242" i="233"/>
  <c r="S242" i="233"/>
  <c r="R242" i="233"/>
  <c r="Q242" i="233"/>
  <c r="P242" i="233"/>
  <c r="O242" i="233"/>
  <c r="N242" i="233"/>
  <c r="M242" i="233"/>
  <c r="L242" i="233"/>
  <c r="L244" i="233" s="1"/>
  <c r="K242" i="233"/>
  <c r="K244" i="233" s="1"/>
  <c r="J242" i="233"/>
  <c r="H242" i="233"/>
  <c r="G242" i="233"/>
  <c r="F242" i="233"/>
  <c r="X239" i="233"/>
  <c r="W239" i="233"/>
  <c r="V239" i="233"/>
  <c r="U239" i="233"/>
  <c r="T239" i="233"/>
  <c r="S239" i="233"/>
  <c r="R239" i="233"/>
  <c r="Q239" i="233"/>
  <c r="P239" i="233"/>
  <c r="O239" i="233"/>
  <c r="N239" i="233"/>
  <c r="M239" i="233"/>
  <c r="M244" i="233" s="1"/>
  <c r="L239" i="233"/>
  <c r="K239" i="233"/>
  <c r="J239" i="233"/>
  <c r="H239" i="233"/>
  <c r="G239" i="233"/>
  <c r="F239" i="233"/>
  <c r="X236" i="233"/>
  <c r="W236" i="233"/>
  <c r="V236" i="233"/>
  <c r="U236" i="233"/>
  <c r="T236" i="233"/>
  <c r="S236" i="233"/>
  <c r="R236" i="233"/>
  <c r="Q236" i="233"/>
  <c r="P236" i="233"/>
  <c r="P244" i="233" s="1"/>
  <c r="O236" i="233"/>
  <c r="O244" i="233" s="1"/>
  <c r="N236" i="233"/>
  <c r="M236" i="233"/>
  <c r="L236" i="233"/>
  <c r="K236" i="233"/>
  <c r="J236" i="233"/>
  <c r="H236" i="233"/>
  <c r="G236" i="233"/>
  <c r="F236" i="233"/>
  <c r="X233" i="233"/>
  <c r="W233" i="233"/>
  <c r="V233" i="233"/>
  <c r="U233" i="233"/>
  <c r="T233" i="233"/>
  <c r="S233" i="233"/>
  <c r="R233" i="233"/>
  <c r="R244" i="233" s="1"/>
  <c r="Q233" i="233"/>
  <c r="Q244" i="233" s="1"/>
  <c r="P233" i="233"/>
  <c r="O233" i="233"/>
  <c r="N233" i="233"/>
  <c r="M233" i="233"/>
  <c r="L233" i="233"/>
  <c r="K233" i="233"/>
  <c r="J233" i="233"/>
  <c r="H233" i="233"/>
  <c r="G233" i="233"/>
  <c r="F233" i="233"/>
  <c r="X230" i="233"/>
  <c r="W230" i="233"/>
  <c r="W244" i="233" s="1"/>
  <c r="V230" i="233"/>
  <c r="V244" i="233" s="1"/>
  <c r="U230" i="233"/>
  <c r="U244" i="233" s="1"/>
  <c r="T230" i="233"/>
  <c r="T244" i="233" s="1"/>
  <c r="S230" i="233"/>
  <c r="S244" i="233" s="1"/>
  <c r="R230" i="233"/>
  <c r="Q230" i="233"/>
  <c r="P230" i="233"/>
  <c r="O230" i="233"/>
  <c r="N230" i="233"/>
  <c r="N244" i="233" s="1"/>
  <c r="M230" i="233"/>
  <c r="L230" i="233"/>
  <c r="K230" i="233"/>
  <c r="J230" i="233"/>
  <c r="H230" i="233"/>
  <c r="G230" i="233"/>
  <c r="G244" i="233" s="1"/>
  <c r="F230" i="233"/>
  <c r="F244" i="233" s="1"/>
  <c r="Y223" i="233"/>
  <c r="X223" i="233"/>
  <c r="W223" i="233"/>
  <c r="V223" i="233"/>
  <c r="I223" i="233"/>
  <c r="G223" i="233"/>
  <c r="F223" i="233"/>
  <c r="X221" i="233"/>
  <c r="W221" i="233"/>
  <c r="V221" i="233"/>
  <c r="U221" i="233"/>
  <c r="T221" i="233"/>
  <c r="S221" i="233"/>
  <c r="R221" i="233"/>
  <c r="Q221" i="233"/>
  <c r="P221" i="233"/>
  <c r="O221" i="233"/>
  <c r="N221" i="233"/>
  <c r="M221" i="233"/>
  <c r="L221" i="233"/>
  <c r="K221" i="233"/>
  <c r="J221" i="233"/>
  <c r="J223" i="233" s="1"/>
  <c r="H221" i="233"/>
  <c r="H223" i="233" s="1"/>
  <c r="G221" i="233"/>
  <c r="F221" i="233"/>
  <c r="X218" i="233"/>
  <c r="W218" i="233"/>
  <c r="V218" i="233"/>
  <c r="U218" i="233"/>
  <c r="T218" i="233"/>
  <c r="S218" i="233"/>
  <c r="R218" i="233"/>
  <c r="Q218" i="233"/>
  <c r="P218" i="233"/>
  <c r="O218" i="233"/>
  <c r="N218" i="233"/>
  <c r="M218" i="233"/>
  <c r="L218" i="233"/>
  <c r="K218" i="233"/>
  <c r="K223" i="233" s="1"/>
  <c r="J218" i="233"/>
  <c r="H218" i="233"/>
  <c r="G218" i="233"/>
  <c r="F218" i="233"/>
  <c r="X215" i="233"/>
  <c r="W215" i="233"/>
  <c r="V215" i="233"/>
  <c r="U215" i="233"/>
  <c r="T215" i="233"/>
  <c r="S215" i="233"/>
  <c r="R215" i="233"/>
  <c r="Q215" i="233"/>
  <c r="P215" i="233"/>
  <c r="O215" i="233"/>
  <c r="N215" i="233"/>
  <c r="N223" i="233" s="1"/>
  <c r="M215" i="233"/>
  <c r="M223" i="233" s="1"/>
  <c r="L215" i="233"/>
  <c r="K215" i="233"/>
  <c r="J215" i="233"/>
  <c r="H215" i="233"/>
  <c r="G215" i="233"/>
  <c r="F215" i="233"/>
  <c r="X212" i="233"/>
  <c r="W212" i="233"/>
  <c r="V212" i="233"/>
  <c r="U212" i="233"/>
  <c r="T212" i="233"/>
  <c r="S212" i="233"/>
  <c r="R212" i="233"/>
  <c r="Q212" i="233"/>
  <c r="P212" i="233"/>
  <c r="P223" i="233" s="1"/>
  <c r="O212" i="233"/>
  <c r="O223" i="233" s="1"/>
  <c r="N212" i="233"/>
  <c r="M212" i="233"/>
  <c r="L212" i="233"/>
  <c r="K212" i="233"/>
  <c r="J212" i="233"/>
  <c r="H212" i="233"/>
  <c r="G212" i="233"/>
  <c r="F212" i="233"/>
  <c r="X209" i="233"/>
  <c r="W209" i="233"/>
  <c r="V209" i="233"/>
  <c r="U209" i="233"/>
  <c r="U223" i="233" s="1"/>
  <c r="T209" i="233"/>
  <c r="T223" i="233" s="1"/>
  <c r="S209" i="233"/>
  <c r="S223" i="233" s="1"/>
  <c r="R209" i="233"/>
  <c r="R223" i="233" s="1"/>
  <c r="Q209" i="233"/>
  <c r="Q223" i="233" s="1"/>
  <c r="P209" i="233"/>
  <c r="O209" i="233"/>
  <c r="N209" i="233"/>
  <c r="M209" i="233"/>
  <c r="L209" i="233"/>
  <c r="L223" i="233" s="1"/>
  <c r="K209" i="233"/>
  <c r="J209" i="233"/>
  <c r="H209" i="233"/>
  <c r="G209" i="233"/>
  <c r="F209" i="233"/>
  <c r="Y202" i="233"/>
  <c r="V202" i="233"/>
  <c r="U202" i="233"/>
  <c r="T202" i="233"/>
  <c r="I202" i="233"/>
  <c r="X200" i="233"/>
  <c r="X202" i="233" s="1"/>
  <c r="W200" i="233"/>
  <c r="W202" i="233" s="1"/>
  <c r="V200" i="233"/>
  <c r="U200" i="233"/>
  <c r="T200" i="233"/>
  <c r="S200" i="233"/>
  <c r="R200" i="233"/>
  <c r="Q200" i="233"/>
  <c r="P200" i="233"/>
  <c r="O200" i="233"/>
  <c r="N200" i="233"/>
  <c r="M200" i="233"/>
  <c r="L200" i="233"/>
  <c r="K200" i="233"/>
  <c r="J200" i="233"/>
  <c r="H200" i="233"/>
  <c r="G200" i="233"/>
  <c r="G202" i="233" s="1"/>
  <c r="F200" i="233"/>
  <c r="F202" i="233" s="1"/>
  <c r="X197" i="233"/>
  <c r="W197" i="233"/>
  <c r="V197" i="233"/>
  <c r="U197" i="233"/>
  <c r="T197" i="233"/>
  <c r="S197" i="233"/>
  <c r="R197" i="233"/>
  <c r="Q197" i="233"/>
  <c r="P197" i="233"/>
  <c r="O197" i="233"/>
  <c r="N197" i="233"/>
  <c r="M197" i="233"/>
  <c r="L197" i="233"/>
  <c r="K197" i="233"/>
  <c r="J197" i="233"/>
  <c r="H197" i="233"/>
  <c r="H202" i="233" s="1"/>
  <c r="G197" i="233"/>
  <c r="F197" i="233"/>
  <c r="X194" i="233"/>
  <c r="W194" i="233"/>
  <c r="V194" i="233"/>
  <c r="U194" i="233"/>
  <c r="T194" i="233"/>
  <c r="S194" i="233"/>
  <c r="R194" i="233"/>
  <c r="Q194" i="233"/>
  <c r="P194" i="233"/>
  <c r="O194" i="233"/>
  <c r="N194" i="233"/>
  <c r="M194" i="233"/>
  <c r="L194" i="233"/>
  <c r="L202" i="233" s="1"/>
  <c r="K194" i="233"/>
  <c r="K202" i="233" s="1"/>
  <c r="J194" i="233"/>
  <c r="H194" i="233"/>
  <c r="G194" i="233"/>
  <c r="F194" i="233"/>
  <c r="X191" i="233"/>
  <c r="W191" i="233"/>
  <c r="V191" i="233"/>
  <c r="U191" i="233"/>
  <c r="T191" i="233"/>
  <c r="S191" i="233"/>
  <c r="R191" i="233"/>
  <c r="Q191" i="233"/>
  <c r="P191" i="233"/>
  <c r="O191" i="233"/>
  <c r="N191" i="233"/>
  <c r="N202" i="233" s="1"/>
  <c r="M191" i="233"/>
  <c r="M202" i="233" s="1"/>
  <c r="L191" i="233"/>
  <c r="K191" i="233"/>
  <c r="J191" i="233"/>
  <c r="H191" i="233"/>
  <c r="G191" i="233"/>
  <c r="F191" i="233"/>
  <c r="X188" i="233"/>
  <c r="W188" i="233"/>
  <c r="V188" i="233"/>
  <c r="U188" i="233"/>
  <c r="T188" i="233"/>
  <c r="S188" i="233"/>
  <c r="S202" i="233" s="1"/>
  <c r="R188" i="233"/>
  <c r="R202" i="233" s="1"/>
  <c r="Q188" i="233"/>
  <c r="Q202" i="233" s="1"/>
  <c r="P188" i="233"/>
  <c r="P202" i="233" s="1"/>
  <c r="O188" i="233"/>
  <c r="O202" i="233" s="1"/>
  <c r="N188" i="233"/>
  <c r="M188" i="233"/>
  <c r="L188" i="233"/>
  <c r="K188" i="233"/>
  <c r="J188" i="233"/>
  <c r="J202" i="233" s="1"/>
  <c r="H188" i="233"/>
  <c r="G188" i="233"/>
  <c r="F188" i="233"/>
  <c r="Y181" i="233"/>
  <c r="T181" i="233"/>
  <c r="S181" i="233"/>
  <c r="R181" i="233"/>
  <c r="I181" i="233"/>
  <c r="X179" i="233"/>
  <c r="W179" i="233"/>
  <c r="V179" i="233"/>
  <c r="V181" i="233" s="1"/>
  <c r="U179" i="233"/>
  <c r="U181" i="233" s="1"/>
  <c r="T179" i="233"/>
  <c r="S179" i="233"/>
  <c r="R179" i="233"/>
  <c r="Q179" i="233"/>
  <c r="P179" i="233"/>
  <c r="O179" i="233"/>
  <c r="N179" i="233"/>
  <c r="M179" i="233"/>
  <c r="L179" i="233"/>
  <c r="K179" i="233"/>
  <c r="J179" i="233"/>
  <c r="H179" i="233"/>
  <c r="G179" i="233"/>
  <c r="F179" i="233"/>
  <c r="X176" i="233"/>
  <c r="W176" i="233"/>
  <c r="W181" i="233" s="1"/>
  <c r="V176" i="233"/>
  <c r="U176" i="233"/>
  <c r="T176" i="233"/>
  <c r="S176" i="233"/>
  <c r="R176" i="233"/>
  <c r="Q176" i="233"/>
  <c r="P176" i="233"/>
  <c r="O176" i="233"/>
  <c r="N176" i="233"/>
  <c r="M176" i="233"/>
  <c r="L176" i="233"/>
  <c r="K176" i="233"/>
  <c r="J176" i="233"/>
  <c r="H176" i="233"/>
  <c r="G176" i="233"/>
  <c r="G181" i="233" s="1"/>
  <c r="F176" i="233"/>
  <c r="F181" i="233" s="1"/>
  <c r="X173" i="233"/>
  <c r="W173" i="233"/>
  <c r="V173" i="233"/>
  <c r="U173" i="233"/>
  <c r="T173" i="233"/>
  <c r="S173" i="233"/>
  <c r="R173" i="233"/>
  <c r="Q173" i="233"/>
  <c r="P173" i="233"/>
  <c r="O173" i="233"/>
  <c r="N173" i="233"/>
  <c r="M173" i="233"/>
  <c r="L173" i="233"/>
  <c r="K173" i="233"/>
  <c r="J173" i="233"/>
  <c r="J181" i="233" s="1"/>
  <c r="H173" i="233"/>
  <c r="G173" i="233"/>
  <c r="F173" i="233"/>
  <c r="X170" i="233"/>
  <c r="W170" i="233"/>
  <c r="V170" i="233"/>
  <c r="U170" i="233"/>
  <c r="T170" i="233"/>
  <c r="S170" i="233"/>
  <c r="R170" i="233"/>
  <c r="Q170" i="233"/>
  <c r="P170" i="233"/>
  <c r="O170" i="233"/>
  <c r="N170" i="233"/>
  <c r="M170" i="233"/>
  <c r="L170" i="233"/>
  <c r="L181" i="233" s="1"/>
  <c r="K170" i="233"/>
  <c r="K181" i="233" s="1"/>
  <c r="J170" i="233"/>
  <c r="H170" i="233"/>
  <c r="G170" i="233"/>
  <c r="F170" i="233"/>
  <c r="X167" i="233"/>
  <c r="X181" i="233" s="1"/>
  <c r="W167" i="233"/>
  <c r="V167" i="233"/>
  <c r="U167" i="233"/>
  <c r="T167" i="233"/>
  <c r="S167" i="233"/>
  <c r="R167" i="233"/>
  <c r="Q167" i="233"/>
  <c r="Q181" i="233" s="1"/>
  <c r="P167" i="233"/>
  <c r="P181" i="233" s="1"/>
  <c r="O167" i="233"/>
  <c r="O181" i="233" s="1"/>
  <c r="N167" i="233"/>
  <c r="N181" i="233" s="1"/>
  <c r="M167" i="233"/>
  <c r="M181" i="233" s="1"/>
  <c r="L167" i="233"/>
  <c r="K167" i="233"/>
  <c r="J167" i="233"/>
  <c r="H167" i="233"/>
  <c r="H181" i="233" s="1"/>
  <c r="G167" i="233"/>
  <c r="F167" i="233"/>
  <c r="Y160" i="233"/>
  <c r="I160" i="233"/>
  <c r="X158" i="233"/>
  <c r="W158" i="233"/>
  <c r="V158" i="233"/>
  <c r="U158" i="233"/>
  <c r="T158" i="233"/>
  <c r="S158" i="233"/>
  <c r="R158" i="233"/>
  <c r="Q158" i="233"/>
  <c r="P158" i="233"/>
  <c r="O158" i="233"/>
  <c r="N158" i="233"/>
  <c r="M158" i="233"/>
  <c r="L158" i="233"/>
  <c r="K158" i="233"/>
  <c r="J158" i="233"/>
  <c r="H158" i="233"/>
  <c r="G158" i="233"/>
  <c r="F158" i="233"/>
  <c r="X155" i="233"/>
  <c r="W155" i="233"/>
  <c r="V155" i="233"/>
  <c r="U155" i="233"/>
  <c r="T155" i="233"/>
  <c r="S155" i="233"/>
  <c r="R155" i="233"/>
  <c r="Q155" i="233"/>
  <c r="P155" i="233"/>
  <c r="O155" i="233"/>
  <c r="N155" i="233"/>
  <c r="M155" i="233"/>
  <c r="L155" i="233"/>
  <c r="K155" i="233"/>
  <c r="J155" i="233"/>
  <c r="H155" i="233"/>
  <c r="G155" i="233"/>
  <c r="F155" i="233"/>
  <c r="X152" i="233"/>
  <c r="W152" i="233"/>
  <c r="V152" i="233"/>
  <c r="U152" i="233"/>
  <c r="T152" i="233"/>
  <c r="S152" i="233"/>
  <c r="R152" i="233"/>
  <c r="Q152" i="233"/>
  <c r="P152" i="233"/>
  <c r="O152" i="233"/>
  <c r="N152" i="233"/>
  <c r="M152" i="233"/>
  <c r="L152" i="233"/>
  <c r="K152" i="233"/>
  <c r="J152" i="233"/>
  <c r="H152" i="233"/>
  <c r="G152" i="233"/>
  <c r="F152" i="233"/>
  <c r="X149" i="233"/>
  <c r="W149" i="233"/>
  <c r="V149" i="233"/>
  <c r="U149" i="233"/>
  <c r="T149" i="233"/>
  <c r="S149" i="233"/>
  <c r="R149" i="233"/>
  <c r="Q149" i="233"/>
  <c r="P149" i="233"/>
  <c r="O149" i="233"/>
  <c r="N149" i="233"/>
  <c r="M149" i="233"/>
  <c r="L149" i="233"/>
  <c r="K149" i="233"/>
  <c r="J149" i="233"/>
  <c r="H149" i="233"/>
  <c r="G149" i="233"/>
  <c r="F149" i="233"/>
  <c r="X146" i="233"/>
  <c r="W146" i="233"/>
  <c r="V146" i="233"/>
  <c r="V160" i="233" s="1"/>
  <c r="U146" i="233"/>
  <c r="T146" i="233"/>
  <c r="S146" i="233"/>
  <c r="R146" i="233"/>
  <c r="R160" i="233" s="1"/>
  <c r="Q146" i="233"/>
  <c r="Q160" i="233" s="1"/>
  <c r="P146" i="233"/>
  <c r="P160" i="233" s="1"/>
  <c r="O146" i="233"/>
  <c r="O160" i="233" s="1"/>
  <c r="N146" i="233"/>
  <c r="N160" i="233" s="1"/>
  <c r="M146" i="233"/>
  <c r="M160" i="233" s="1"/>
  <c r="L146" i="233"/>
  <c r="L160" i="233" s="1"/>
  <c r="K146" i="233"/>
  <c r="K160" i="233" s="1"/>
  <c r="J146" i="233"/>
  <c r="H146" i="233"/>
  <c r="G146" i="233"/>
  <c r="F146" i="233"/>
  <c r="F160" i="233" s="1"/>
  <c r="Y139" i="233"/>
  <c r="I139" i="233"/>
  <c r="X137" i="233"/>
  <c r="W137" i="233"/>
  <c r="V137" i="233"/>
  <c r="U137" i="233"/>
  <c r="T137" i="233"/>
  <c r="S137" i="233"/>
  <c r="R137" i="233"/>
  <c r="Q137" i="233"/>
  <c r="P137" i="233"/>
  <c r="O137" i="233"/>
  <c r="N137" i="233"/>
  <c r="M137" i="233"/>
  <c r="L137" i="233"/>
  <c r="K137" i="233"/>
  <c r="J137" i="233"/>
  <c r="H137" i="233"/>
  <c r="G137" i="233"/>
  <c r="F137" i="233"/>
  <c r="X134" i="233"/>
  <c r="W134" i="233"/>
  <c r="V134" i="233"/>
  <c r="U134" i="233"/>
  <c r="T134" i="233"/>
  <c r="S134" i="233"/>
  <c r="R134" i="233"/>
  <c r="Q134" i="233"/>
  <c r="P134" i="233"/>
  <c r="O134" i="233"/>
  <c r="N134" i="233"/>
  <c r="M134" i="233"/>
  <c r="L134" i="233"/>
  <c r="K134" i="233"/>
  <c r="J134" i="233"/>
  <c r="H134" i="233"/>
  <c r="G134" i="233"/>
  <c r="F134" i="233"/>
  <c r="X131" i="233"/>
  <c r="W131" i="233"/>
  <c r="V131" i="233"/>
  <c r="U131" i="233"/>
  <c r="T131" i="233"/>
  <c r="S131" i="233"/>
  <c r="R131" i="233"/>
  <c r="Q131" i="233"/>
  <c r="P131" i="233"/>
  <c r="O131" i="233"/>
  <c r="N131" i="233"/>
  <c r="M131" i="233"/>
  <c r="L131" i="233"/>
  <c r="K131" i="233"/>
  <c r="J131" i="233"/>
  <c r="H131" i="233"/>
  <c r="G131" i="233"/>
  <c r="F131" i="233"/>
  <c r="X128" i="233"/>
  <c r="W128" i="233"/>
  <c r="V128" i="233"/>
  <c r="U128" i="233"/>
  <c r="T128" i="233"/>
  <c r="S128" i="233"/>
  <c r="R128" i="233"/>
  <c r="Q128" i="233"/>
  <c r="P128" i="233"/>
  <c r="P139" i="233" s="1"/>
  <c r="O128" i="233"/>
  <c r="N128" i="233"/>
  <c r="M128" i="233"/>
  <c r="L128" i="233"/>
  <c r="K128" i="233"/>
  <c r="J128" i="233"/>
  <c r="H128" i="233"/>
  <c r="G128" i="233"/>
  <c r="F128" i="233"/>
  <c r="X125" i="233"/>
  <c r="W125" i="233"/>
  <c r="V125" i="233"/>
  <c r="U125" i="233"/>
  <c r="T125" i="233"/>
  <c r="T139" i="233" s="1"/>
  <c r="S125" i="233"/>
  <c r="R125" i="233"/>
  <c r="Q125" i="233"/>
  <c r="P125" i="233"/>
  <c r="O125" i="233"/>
  <c r="N125" i="233"/>
  <c r="N139" i="233" s="1"/>
  <c r="M125" i="233"/>
  <c r="M139" i="233" s="1"/>
  <c r="L125" i="233"/>
  <c r="L139" i="233" s="1"/>
  <c r="K125" i="233"/>
  <c r="J125" i="233"/>
  <c r="H125" i="233"/>
  <c r="H139" i="233" s="1"/>
  <c r="G125" i="233"/>
  <c r="F125" i="233"/>
  <c r="Y118" i="233"/>
  <c r="I118" i="233"/>
  <c r="X116" i="233"/>
  <c r="W116" i="233"/>
  <c r="V116" i="233"/>
  <c r="U116" i="233"/>
  <c r="T116" i="233"/>
  <c r="S116" i="233"/>
  <c r="R116" i="233"/>
  <c r="Q116" i="233"/>
  <c r="P116" i="233"/>
  <c r="O116" i="233"/>
  <c r="N116" i="233"/>
  <c r="M116" i="233"/>
  <c r="L116" i="233"/>
  <c r="K116" i="233"/>
  <c r="J116" i="233"/>
  <c r="H116" i="233"/>
  <c r="G116" i="233"/>
  <c r="F116" i="233"/>
  <c r="X113" i="233"/>
  <c r="W113" i="233"/>
  <c r="V113" i="233"/>
  <c r="U113" i="233"/>
  <c r="T113" i="233"/>
  <c r="S113" i="233"/>
  <c r="R113" i="233"/>
  <c r="Q113" i="233"/>
  <c r="P113" i="233"/>
  <c r="O113" i="233"/>
  <c r="N113" i="233"/>
  <c r="M113" i="233"/>
  <c r="L113" i="233"/>
  <c r="K113" i="233"/>
  <c r="J113" i="233"/>
  <c r="H113" i="233"/>
  <c r="G113" i="233"/>
  <c r="F113" i="233"/>
  <c r="X110" i="233"/>
  <c r="W110" i="233"/>
  <c r="V110" i="233"/>
  <c r="U110" i="233"/>
  <c r="T110" i="233"/>
  <c r="S110" i="233"/>
  <c r="R110" i="233"/>
  <c r="Q110" i="233"/>
  <c r="P110" i="233"/>
  <c r="O110" i="233"/>
  <c r="N110" i="233"/>
  <c r="M110" i="233"/>
  <c r="L110" i="233"/>
  <c r="K110" i="233"/>
  <c r="J110" i="233"/>
  <c r="H110" i="233"/>
  <c r="G110" i="233"/>
  <c r="F110" i="233"/>
  <c r="X107" i="233"/>
  <c r="W107" i="233"/>
  <c r="V107" i="233"/>
  <c r="U107" i="233"/>
  <c r="T107" i="233"/>
  <c r="S107" i="233"/>
  <c r="R107" i="233"/>
  <c r="Q107" i="233"/>
  <c r="P107" i="233"/>
  <c r="O107" i="233"/>
  <c r="N107" i="233"/>
  <c r="M107" i="233"/>
  <c r="M118" i="233" s="1"/>
  <c r="L107" i="233"/>
  <c r="K107" i="233"/>
  <c r="J107" i="233"/>
  <c r="H107" i="233"/>
  <c r="G107" i="233"/>
  <c r="F107" i="233"/>
  <c r="X104" i="233"/>
  <c r="W104" i="233"/>
  <c r="V104" i="233"/>
  <c r="V118" i="233" s="1"/>
  <c r="U104" i="233"/>
  <c r="T104" i="233"/>
  <c r="S104" i="233"/>
  <c r="R104" i="233"/>
  <c r="Q104" i="233"/>
  <c r="P104" i="233"/>
  <c r="O104" i="233"/>
  <c r="N104" i="233"/>
  <c r="M104" i="233"/>
  <c r="L104" i="233"/>
  <c r="K104" i="233"/>
  <c r="J104" i="233"/>
  <c r="J118" i="233" s="1"/>
  <c r="H104" i="233"/>
  <c r="H118" i="233" s="1"/>
  <c r="G104" i="233"/>
  <c r="F104" i="233"/>
  <c r="X88" i="233"/>
  <c r="W88" i="233"/>
  <c r="V88" i="233"/>
  <c r="U88" i="233"/>
  <c r="T88" i="233"/>
  <c r="S88" i="233"/>
  <c r="R88" i="233"/>
  <c r="Q88" i="233"/>
  <c r="P88" i="233"/>
  <c r="O88" i="233"/>
  <c r="N88" i="233"/>
  <c r="M88" i="233"/>
  <c r="L88" i="233"/>
  <c r="H88" i="233" s="1"/>
  <c r="G88" i="233" s="1"/>
  <c r="K88" i="233"/>
  <c r="J88" i="233"/>
  <c r="F88" i="233"/>
  <c r="I88" i="233" s="1"/>
  <c r="X87" i="233"/>
  <c r="W87" i="233"/>
  <c r="V87" i="233"/>
  <c r="U87" i="233"/>
  <c r="T87" i="233"/>
  <c r="S87" i="233"/>
  <c r="R87" i="233"/>
  <c r="Q87" i="233"/>
  <c r="P87" i="233"/>
  <c r="O87" i="233"/>
  <c r="N87" i="233"/>
  <c r="M87" i="233"/>
  <c r="L87" i="233"/>
  <c r="K87" i="233"/>
  <c r="J87" i="233"/>
  <c r="F87" i="233"/>
  <c r="X86" i="233"/>
  <c r="W86" i="233"/>
  <c r="V86" i="233"/>
  <c r="U86" i="233"/>
  <c r="T86" i="233"/>
  <c r="S86" i="233"/>
  <c r="R86" i="233"/>
  <c r="Q86" i="233"/>
  <c r="P86" i="233"/>
  <c r="O86" i="233"/>
  <c r="N86" i="233"/>
  <c r="M86" i="233"/>
  <c r="L86" i="233"/>
  <c r="K86" i="233"/>
  <c r="J86" i="233"/>
  <c r="F86" i="233"/>
  <c r="I86" i="233" s="1"/>
  <c r="X85" i="233"/>
  <c r="W85" i="233"/>
  <c r="V85" i="233"/>
  <c r="U85" i="233"/>
  <c r="T85" i="233"/>
  <c r="S85" i="233"/>
  <c r="R85" i="233"/>
  <c r="Q85" i="233"/>
  <c r="P85" i="233"/>
  <c r="O85" i="233"/>
  <c r="N85" i="233"/>
  <c r="M85" i="233"/>
  <c r="L85" i="233"/>
  <c r="K85" i="233"/>
  <c r="J85" i="233"/>
  <c r="F85" i="233"/>
  <c r="G91" i="233" s="1"/>
  <c r="I84" i="233"/>
  <c r="H84" i="233"/>
  <c r="G84" i="233" s="1"/>
  <c r="I83" i="233"/>
  <c r="H83" i="233"/>
  <c r="G83" i="233"/>
  <c r="I82" i="233"/>
  <c r="H82" i="233"/>
  <c r="G82" i="233" s="1"/>
  <c r="I81" i="233"/>
  <c r="H81" i="233"/>
  <c r="G81" i="233"/>
  <c r="I80" i="233"/>
  <c r="H80" i="233"/>
  <c r="G80" i="233"/>
  <c r="I79" i="233"/>
  <c r="H79" i="233"/>
  <c r="G79" i="233" s="1"/>
  <c r="I78" i="233"/>
  <c r="H78" i="233"/>
  <c r="G78" i="233"/>
  <c r="I77" i="233"/>
  <c r="H77" i="233"/>
  <c r="G77" i="233"/>
  <c r="I76" i="233"/>
  <c r="H76" i="233"/>
  <c r="G76" i="233" s="1"/>
  <c r="I75" i="233"/>
  <c r="H75" i="233"/>
  <c r="G75" i="233"/>
  <c r="I74" i="233"/>
  <c r="H74" i="233"/>
  <c r="G74" i="233"/>
  <c r="I73" i="233"/>
  <c r="H73" i="233"/>
  <c r="G73" i="233"/>
  <c r="I72" i="233"/>
  <c r="H72" i="233"/>
  <c r="G72" i="233" s="1"/>
  <c r="I71" i="233"/>
  <c r="H71" i="233"/>
  <c r="G71" i="233" s="1"/>
  <c r="I70" i="233"/>
  <c r="H70" i="233"/>
  <c r="G70" i="233" s="1"/>
  <c r="I69" i="233"/>
  <c r="H69" i="233"/>
  <c r="G69" i="233" s="1"/>
  <c r="I68" i="233"/>
  <c r="H68" i="233"/>
  <c r="G68" i="233"/>
  <c r="I67" i="233"/>
  <c r="H67" i="233"/>
  <c r="G67" i="233" s="1"/>
  <c r="I66" i="233"/>
  <c r="H66" i="233"/>
  <c r="G66" i="233" s="1"/>
  <c r="I65" i="233"/>
  <c r="H65" i="233"/>
  <c r="G65" i="233"/>
  <c r="I64" i="233"/>
  <c r="H64" i="233"/>
  <c r="G64" i="233"/>
  <c r="I63" i="233"/>
  <c r="H63" i="233"/>
  <c r="G63" i="233" s="1"/>
  <c r="I62" i="233"/>
  <c r="H62" i="233"/>
  <c r="G62" i="233"/>
  <c r="I61" i="233"/>
  <c r="H61" i="233"/>
  <c r="G61" i="233"/>
  <c r="I60" i="233"/>
  <c r="H60" i="233"/>
  <c r="G60" i="233" s="1"/>
  <c r="AE17" i="233" s="1"/>
  <c r="I59" i="233"/>
  <c r="H59" i="233"/>
  <c r="G59" i="233"/>
  <c r="I58" i="233"/>
  <c r="H58" i="233"/>
  <c r="G58" i="233"/>
  <c r="I57" i="233"/>
  <c r="H57" i="233"/>
  <c r="G57" i="233" s="1"/>
  <c r="H56" i="233"/>
  <c r="G56" i="233" s="1"/>
  <c r="H55" i="233"/>
  <c r="I55" i="233" s="1"/>
  <c r="I54" i="233"/>
  <c r="H54" i="233"/>
  <c r="G54" i="233" s="1"/>
  <c r="I53" i="233"/>
  <c r="H53" i="233"/>
  <c r="G53" i="233"/>
  <c r="I52" i="233"/>
  <c r="H52" i="233"/>
  <c r="G52" i="233"/>
  <c r="I51" i="233"/>
  <c r="H51" i="233"/>
  <c r="G51" i="233"/>
  <c r="I50" i="233"/>
  <c r="H50" i="233"/>
  <c r="G50" i="233" s="1"/>
  <c r="I49" i="233"/>
  <c r="H49" i="233"/>
  <c r="G49" i="233"/>
  <c r="I48" i="233"/>
  <c r="H48" i="233"/>
  <c r="G48" i="233"/>
  <c r="I47" i="233"/>
  <c r="H47" i="233"/>
  <c r="G47" i="233" s="1"/>
  <c r="H46" i="233"/>
  <c r="I46" i="233" s="1"/>
  <c r="H45" i="233"/>
  <c r="I45" i="233" s="1"/>
  <c r="I44" i="233"/>
  <c r="H44" i="233"/>
  <c r="G44" i="233" s="1"/>
  <c r="I43" i="233"/>
  <c r="H43" i="233"/>
  <c r="G43" i="233"/>
  <c r="I42" i="233"/>
  <c r="H42" i="233"/>
  <c r="G42" i="233" s="1"/>
  <c r="I41" i="233"/>
  <c r="H41" i="233"/>
  <c r="G41" i="233" s="1"/>
  <c r="I40" i="233"/>
  <c r="H40" i="233"/>
  <c r="G40" i="233" s="1"/>
  <c r="I39" i="233"/>
  <c r="H39" i="233"/>
  <c r="G39" i="233"/>
  <c r="I38" i="233"/>
  <c r="H38" i="233"/>
  <c r="G38" i="233" s="1"/>
  <c r="I37" i="233"/>
  <c r="H37" i="233"/>
  <c r="G37" i="233"/>
  <c r="I36" i="233"/>
  <c r="H36" i="233"/>
  <c r="G36" i="233" s="1"/>
  <c r="I35" i="233"/>
  <c r="H35" i="233"/>
  <c r="G35" i="233" s="1"/>
  <c r="I34" i="233"/>
  <c r="H34" i="233"/>
  <c r="G34" i="233" s="1"/>
  <c r="I33" i="233"/>
  <c r="H33" i="233"/>
  <c r="AF10" i="233" s="1"/>
  <c r="I32" i="233"/>
  <c r="H32" i="233"/>
  <c r="G32" i="233" s="1"/>
  <c r="I31" i="233"/>
  <c r="H31" i="233"/>
  <c r="G31" i="233" s="1"/>
  <c r="I30" i="233"/>
  <c r="H30" i="233"/>
  <c r="G30" i="233" s="1"/>
  <c r="I29" i="233"/>
  <c r="H29" i="233"/>
  <c r="G29" i="233" s="1"/>
  <c r="I28" i="233"/>
  <c r="H28" i="233"/>
  <c r="G28" i="233" s="1"/>
  <c r="I27" i="233"/>
  <c r="H27" i="233"/>
  <c r="G27" i="233" s="1"/>
  <c r="H26" i="233"/>
  <c r="G26" i="233" s="1"/>
  <c r="H25" i="233"/>
  <c r="G25" i="233" s="1"/>
  <c r="I24" i="233"/>
  <c r="H24" i="233"/>
  <c r="G24" i="233" s="1"/>
  <c r="I23" i="233"/>
  <c r="H23" i="233"/>
  <c r="G23" i="233" s="1"/>
  <c r="I22" i="233"/>
  <c r="H22" i="233"/>
  <c r="G22" i="233"/>
  <c r="AV21" i="233"/>
  <c r="AU21" i="233"/>
  <c r="AT21" i="233"/>
  <c r="AS21" i="233"/>
  <c r="AR21" i="233"/>
  <c r="AQ21" i="233"/>
  <c r="AP21" i="233"/>
  <c r="AO21" i="233"/>
  <c r="AN21" i="233"/>
  <c r="AM21" i="233"/>
  <c r="AL21" i="233"/>
  <c r="AK21" i="233"/>
  <c r="AJ21" i="233"/>
  <c r="AI21" i="233"/>
  <c r="AH21" i="233"/>
  <c r="AF21" i="233"/>
  <c r="AD21" i="233"/>
  <c r="AG21" i="233" s="1"/>
  <c r="AC21" i="233"/>
  <c r="AB21" i="233"/>
  <c r="I21" i="233"/>
  <c r="H21" i="233"/>
  <c r="G21" i="233" s="1"/>
  <c r="AV20" i="233"/>
  <c r="AU20" i="233"/>
  <c r="AT20" i="233"/>
  <c r="AS20" i="233"/>
  <c r="AR20" i="233"/>
  <c r="AQ20" i="233"/>
  <c r="AP20" i="233"/>
  <c r="AO20" i="233"/>
  <c r="AN20" i="233"/>
  <c r="AM20" i="233"/>
  <c r="AL20" i="233"/>
  <c r="AK20" i="233"/>
  <c r="AJ20" i="233"/>
  <c r="AI20" i="233"/>
  <c r="AH20" i="233"/>
  <c r="AD20" i="233"/>
  <c r="AG20" i="233" s="1"/>
  <c r="AC20" i="233"/>
  <c r="AB20" i="233"/>
  <c r="I20" i="233"/>
  <c r="H20" i="233"/>
  <c r="G20" i="233" s="1"/>
  <c r="AV19" i="233"/>
  <c r="AU19" i="233"/>
  <c r="AT19" i="233"/>
  <c r="AS19" i="233"/>
  <c r="AR19" i="233"/>
  <c r="AQ19" i="233"/>
  <c r="AP19" i="233"/>
  <c r="AO19" i="233"/>
  <c r="AN19" i="233"/>
  <c r="AM19" i="233"/>
  <c r="AL19" i="233"/>
  <c r="AK19" i="233"/>
  <c r="AJ19" i="233"/>
  <c r="AI19" i="233"/>
  <c r="AH19" i="233"/>
  <c r="AD19" i="233"/>
  <c r="AG19" i="233" s="1"/>
  <c r="AC19" i="233"/>
  <c r="AB19" i="233"/>
  <c r="I19" i="233"/>
  <c r="H19" i="233"/>
  <c r="G19" i="233"/>
  <c r="AV18" i="233"/>
  <c r="AU18" i="233"/>
  <c r="AT18" i="233"/>
  <c r="AS18" i="233"/>
  <c r="AR18" i="233"/>
  <c r="AQ18" i="233"/>
  <c r="AP18" i="233"/>
  <c r="AO18" i="233"/>
  <c r="AN18" i="233"/>
  <c r="AM18" i="233"/>
  <c r="AL18" i="233"/>
  <c r="AK18" i="233"/>
  <c r="AJ18" i="233"/>
  <c r="AI18" i="233"/>
  <c r="AH18" i="233"/>
  <c r="AD18" i="233"/>
  <c r="AC18" i="233"/>
  <c r="AB18" i="233"/>
  <c r="I18" i="233"/>
  <c r="H18" i="233"/>
  <c r="G18" i="233" s="1"/>
  <c r="AV17" i="233"/>
  <c r="AU17" i="233"/>
  <c r="AT17" i="233"/>
  <c r="AS17" i="233"/>
  <c r="AR17" i="233"/>
  <c r="AQ17" i="233"/>
  <c r="AP17" i="233"/>
  <c r="AO17" i="233"/>
  <c r="AN17" i="233"/>
  <c r="AM17" i="233"/>
  <c r="AL17" i="233"/>
  <c r="AK17" i="233"/>
  <c r="AJ17" i="233"/>
  <c r="AI17" i="233"/>
  <c r="AH17" i="233"/>
  <c r="AD17" i="233"/>
  <c r="AG17" i="233" s="1"/>
  <c r="AC17" i="233"/>
  <c r="AB17" i="233"/>
  <c r="I17" i="233"/>
  <c r="H17" i="233"/>
  <c r="G17" i="233" s="1"/>
  <c r="AV16" i="233"/>
  <c r="AU16" i="233"/>
  <c r="AT16" i="233"/>
  <c r="AS16" i="233"/>
  <c r="AR16" i="233"/>
  <c r="AQ16" i="233"/>
  <c r="AP16" i="233"/>
  <c r="AO16" i="233"/>
  <c r="AN16" i="233"/>
  <c r="AM16" i="233"/>
  <c r="AL16" i="233"/>
  <c r="AK16" i="233"/>
  <c r="AJ16" i="233"/>
  <c r="AI16" i="233"/>
  <c r="AH16" i="233"/>
  <c r="AD16" i="233"/>
  <c r="AC16" i="233"/>
  <c r="AB16" i="233"/>
  <c r="I16" i="233"/>
  <c r="H16" i="233"/>
  <c r="AV15" i="233"/>
  <c r="AU15" i="233"/>
  <c r="AT15" i="233"/>
  <c r="AS15" i="233"/>
  <c r="AR15" i="233"/>
  <c r="AQ15" i="233"/>
  <c r="AP15" i="233"/>
  <c r="AO15" i="233"/>
  <c r="AN15" i="233"/>
  <c r="AM15" i="233"/>
  <c r="AL15" i="233"/>
  <c r="AK15" i="233"/>
  <c r="AJ15" i="233"/>
  <c r="AI15" i="233"/>
  <c r="AH15" i="233"/>
  <c r="AF15" i="233"/>
  <c r="AD15" i="233"/>
  <c r="AG15" i="233" s="1"/>
  <c r="AC15" i="233"/>
  <c r="AB15" i="233"/>
  <c r="H15" i="233"/>
  <c r="I15" i="233" s="1"/>
  <c r="AV14" i="233"/>
  <c r="AU14" i="233"/>
  <c r="AT14" i="233"/>
  <c r="AS14" i="233"/>
  <c r="AR14" i="233"/>
  <c r="AQ14" i="233"/>
  <c r="AP14" i="233"/>
  <c r="AO14" i="233"/>
  <c r="AN14" i="233"/>
  <c r="AM14" i="233"/>
  <c r="AL14" i="233"/>
  <c r="AK14" i="233"/>
  <c r="AJ14" i="233"/>
  <c r="AI14" i="233"/>
  <c r="AH14" i="233"/>
  <c r="AD14" i="233"/>
  <c r="AC14" i="233"/>
  <c r="AB14" i="233"/>
  <c r="I14" i="233"/>
  <c r="H14" i="233"/>
  <c r="G14" i="233" s="1"/>
  <c r="I13" i="233"/>
  <c r="H13" i="233"/>
  <c r="G13" i="233"/>
  <c r="AV12" i="233"/>
  <c r="AU12" i="233"/>
  <c r="AT12" i="233"/>
  <c r="AS12" i="233"/>
  <c r="AR12" i="233"/>
  <c r="AQ12" i="233"/>
  <c r="AP12" i="233"/>
  <c r="AO12" i="233"/>
  <c r="AN12" i="233"/>
  <c r="AM12" i="233"/>
  <c r="AL12" i="233"/>
  <c r="AK12" i="233"/>
  <c r="AJ12" i="233"/>
  <c r="AI12" i="233"/>
  <c r="AH12" i="233"/>
  <c r="AF12" i="233"/>
  <c r="AD12" i="233"/>
  <c r="AG12" i="233" s="1"/>
  <c r="AC12" i="233"/>
  <c r="AB12" i="233"/>
  <c r="I12" i="233"/>
  <c r="H12" i="233"/>
  <c r="G12" i="233" s="1"/>
  <c r="AV11" i="233"/>
  <c r="AU11" i="233"/>
  <c r="AT11" i="233"/>
  <c r="AS11" i="233"/>
  <c r="AR11" i="233"/>
  <c r="AQ11" i="233"/>
  <c r="AP11" i="233"/>
  <c r="AO11" i="233"/>
  <c r="AN11" i="233"/>
  <c r="AM11" i="233"/>
  <c r="AL11" i="233"/>
  <c r="AK11" i="233"/>
  <c r="AJ11" i="233"/>
  <c r="AI11" i="233"/>
  <c r="AH11" i="233"/>
  <c r="AD11" i="233"/>
  <c r="AG11" i="233" s="1"/>
  <c r="AC11" i="233"/>
  <c r="AB11" i="233"/>
  <c r="I11" i="233"/>
  <c r="H11" i="233"/>
  <c r="G11" i="233" s="1"/>
  <c r="AV10" i="233"/>
  <c r="AU10" i="233"/>
  <c r="AT10" i="233"/>
  <c r="AS10" i="233"/>
  <c r="AR10" i="233"/>
  <c r="AQ10" i="233"/>
  <c r="AP10" i="233"/>
  <c r="AO10" i="233"/>
  <c r="AN10" i="233"/>
  <c r="AM10" i="233"/>
  <c r="AL10" i="233"/>
  <c r="AK10" i="233"/>
  <c r="AJ10" i="233"/>
  <c r="AI10" i="233"/>
  <c r="AH10" i="233"/>
  <c r="AD10" i="233"/>
  <c r="AG10" i="233" s="1"/>
  <c r="AC10" i="233"/>
  <c r="AB10" i="233"/>
  <c r="I10" i="233"/>
  <c r="H10" i="233"/>
  <c r="G10" i="233" s="1"/>
  <c r="AV9" i="233"/>
  <c r="AU9" i="233"/>
  <c r="AT9" i="233"/>
  <c r="AS9" i="233"/>
  <c r="AR9" i="233"/>
  <c r="AQ9" i="233"/>
  <c r="AP9" i="233"/>
  <c r="AO9" i="233"/>
  <c r="AN9" i="233"/>
  <c r="AM9" i="233"/>
  <c r="AL9" i="233"/>
  <c r="AK9" i="233"/>
  <c r="AJ9" i="233"/>
  <c r="AI9" i="233"/>
  <c r="AH9" i="233"/>
  <c r="AD9" i="233"/>
  <c r="AC9" i="233"/>
  <c r="AB9" i="233"/>
  <c r="I9" i="233"/>
  <c r="H9" i="233"/>
  <c r="G9" i="233" s="1"/>
  <c r="AV8" i="233"/>
  <c r="AU8" i="233"/>
  <c r="AT8" i="233"/>
  <c r="AS8" i="233"/>
  <c r="AR8" i="233"/>
  <c r="AQ8" i="233"/>
  <c r="AP8" i="233"/>
  <c r="AO8" i="233"/>
  <c r="AN8" i="233"/>
  <c r="AM8" i="233"/>
  <c r="AL8" i="233"/>
  <c r="AK8" i="233"/>
  <c r="AJ8" i="233"/>
  <c r="AI8" i="233"/>
  <c r="AH8" i="233"/>
  <c r="AD8" i="233"/>
  <c r="AG8" i="233" s="1"/>
  <c r="AC8" i="233"/>
  <c r="AB8" i="233"/>
  <c r="I8" i="233"/>
  <c r="H8" i="233"/>
  <c r="G8" i="233"/>
  <c r="AV7" i="233"/>
  <c r="AU7" i="233"/>
  <c r="AT7" i="233"/>
  <c r="AS7" i="233"/>
  <c r="AR7" i="233"/>
  <c r="AQ7" i="233"/>
  <c r="AP7" i="233"/>
  <c r="AO7" i="233"/>
  <c r="AN7" i="233"/>
  <c r="AM7" i="233"/>
  <c r="AL7" i="233"/>
  <c r="AK7" i="233"/>
  <c r="AJ7" i="233"/>
  <c r="AI7" i="233"/>
  <c r="AH7" i="233"/>
  <c r="AD7" i="233"/>
  <c r="AC7" i="233"/>
  <c r="AB7" i="233"/>
  <c r="I7" i="233"/>
  <c r="H7" i="233"/>
  <c r="G7" i="233" s="1"/>
  <c r="AV6" i="233"/>
  <c r="AU6" i="233"/>
  <c r="AT6" i="233"/>
  <c r="AS6" i="233"/>
  <c r="AR6" i="233"/>
  <c r="AQ6" i="233"/>
  <c r="AP6" i="233"/>
  <c r="AO6" i="233"/>
  <c r="AN6" i="233"/>
  <c r="AM6" i="233"/>
  <c r="AL6" i="233"/>
  <c r="AK6" i="233"/>
  <c r="AJ6" i="233"/>
  <c r="AI6" i="233"/>
  <c r="AH6" i="233"/>
  <c r="AD6" i="233"/>
  <c r="AG6" i="233" s="1"/>
  <c r="AC6" i="233"/>
  <c r="AB6" i="233"/>
  <c r="I6" i="233"/>
  <c r="H6" i="233"/>
  <c r="G6" i="233" s="1"/>
  <c r="AV5" i="233"/>
  <c r="AU5" i="233"/>
  <c r="AT5" i="233"/>
  <c r="AS5" i="233"/>
  <c r="AR5" i="233"/>
  <c r="AQ5" i="233"/>
  <c r="AP5" i="233"/>
  <c r="AO5" i="233"/>
  <c r="AN5" i="233"/>
  <c r="AM5" i="233"/>
  <c r="AL5" i="233"/>
  <c r="AK5" i="233"/>
  <c r="AJ5" i="233"/>
  <c r="AI5" i="233"/>
  <c r="AH5" i="233"/>
  <c r="AG5" i="233"/>
  <c r="AD5" i="233"/>
  <c r="AC5" i="233"/>
  <c r="AB5" i="233"/>
  <c r="I5" i="233"/>
  <c r="H5" i="233"/>
  <c r="N2" i="233"/>
  <c r="Y265" i="232"/>
  <c r="I265" i="232"/>
  <c r="X263" i="232"/>
  <c r="W263" i="232"/>
  <c r="V263" i="232"/>
  <c r="U263" i="232"/>
  <c r="T263" i="232"/>
  <c r="S263" i="232"/>
  <c r="R263" i="232"/>
  <c r="Q263" i="232"/>
  <c r="P263" i="232"/>
  <c r="O263" i="232"/>
  <c r="N263" i="232"/>
  <c r="M263" i="232"/>
  <c r="L263" i="232"/>
  <c r="K263" i="232"/>
  <c r="J263" i="232"/>
  <c r="H263" i="232"/>
  <c r="G263" i="232"/>
  <c r="F263" i="232"/>
  <c r="X260" i="232"/>
  <c r="W260" i="232"/>
  <c r="V260" i="232"/>
  <c r="U260" i="232"/>
  <c r="T260" i="232"/>
  <c r="S260" i="232"/>
  <c r="R260" i="232"/>
  <c r="Q260" i="232"/>
  <c r="P260" i="232"/>
  <c r="O260" i="232"/>
  <c r="N260" i="232"/>
  <c r="M260" i="232"/>
  <c r="L260" i="232"/>
  <c r="K260" i="232"/>
  <c r="J260" i="232"/>
  <c r="H260" i="232"/>
  <c r="G260" i="232"/>
  <c r="F260" i="232"/>
  <c r="X257" i="232"/>
  <c r="W257" i="232"/>
  <c r="V257" i="232"/>
  <c r="U257" i="232"/>
  <c r="T257" i="232"/>
  <c r="S257" i="232"/>
  <c r="R257" i="232"/>
  <c r="Q257" i="232"/>
  <c r="P257" i="232"/>
  <c r="O257" i="232"/>
  <c r="N257" i="232"/>
  <c r="M257" i="232"/>
  <c r="L257" i="232"/>
  <c r="K257" i="232"/>
  <c r="J257" i="232"/>
  <c r="H257" i="232"/>
  <c r="G257" i="232"/>
  <c r="F257" i="232"/>
  <c r="X254" i="232"/>
  <c r="W254" i="232"/>
  <c r="V254" i="232"/>
  <c r="U254" i="232"/>
  <c r="T254" i="232"/>
  <c r="S254" i="232"/>
  <c r="R254" i="232"/>
  <c r="Q254" i="232"/>
  <c r="P254" i="232"/>
  <c r="O254" i="232"/>
  <c r="N254" i="232"/>
  <c r="M254" i="232"/>
  <c r="L254" i="232"/>
  <c r="K254" i="232"/>
  <c r="J254" i="232"/>
  <c r="H254" i="232"/>
  <c r="G254" i="232"/>
  <c r="F254" i="232"/>
  <c r="X251" i="232"/>
  <c r="X265" i="232" s="1"/>
  <c r="W251" i="232"/>
  <c r="V251" i="232"/>
  <c r="U251" i="232"/>
  <c r="T251" i="232"/>
  <c r="S251" i="232"/>
  <c r="R251" i="232"/>
  <c r="Q251" i="232"/>
  <c r="P251" i="232"/>
  <c r="O251" i="232"/>
  <c r="N251" i="232"/>
  <c r="N265" i="232" s="1"/>
  <c r="M251" i="232"/>
  <c r="L251" i="232"/>
  <c r="K251" i="232"/>
  <c r="K265" i="232" s="1"/>
  <c r="J251" i="232"/>
  <c r="J265" i="232" s="1"/>
  <c r="H251" i="232"/>
  <c r="H265" i="232" s="1"/>
  <c r="G251" i="232"/>
  <c r="G265" i="232" s="1"/>
  <c r="F251" i="232"/>
  <c r="Y244" i="232"/>
  <c r="I244" i="232"/>
  <c r="X242" i="232"/>
  <c r="W242" i="232"/>
  <c r="V242" i="232"/>
  <c r="U242" i="232"/>
  <c r="T242" i="232"/>
  <c r="S242" i="232"/>
  <c r="R242" i="232"/>
  <c r="Q242" i="232"/>
  <c r="P242" i="232"/>
  <c r="O242" i="232"/>
  <c r="N242" i="232"/>
  <c r="M242" i="232"/>
  <c r="L242" i="232"/>
  <c r="K242" i="232"/>
  <c r="J242" i="232"/>
  <c r="H242" i="232"/>
  <c r="G242" i="232"/>
  <c r="F242" i="232"/>
  <c r="X239" i="232"/>
  <c r="W239" i="232"/>
  <c r="V239" i="232"/>
  <c r="U239" i="232"/>
  <c r="T239" i="232"/>
  <c r="S239" i="232"/>
  <c r="R239" i="232"/>
  <c r="Q239" i="232"/>
  <c r="P239" i="232"/>
  <c r="O239" i="232"/>
  <c r="N239" i="232"/>
  <c r="M239" i="232"/>
  <c r="L239" i="232"/>
  <c r="K239" i="232"/>
  <c r="J239" i="232"/>
  <c r="H239" i="232"/>
  <c r="G239" i="232"/>
  <c r="F239" i="232"/>
  <c r="X236" i="232"/>
  <c r="W236" i="232"/>
  <c r="V236" i="232"/>
  <c r="U236" i="232"/>
  <c r="T236" i="232"/>
  <c r="S236" i="232"/>
  <c r="R236" i="232"/>
  <c r="Q236" i="232"/>
  <c r="P236" i="232"/>
  <c r="O236" i="232"/>
  <c r="N236" i="232"/>
  <c r="M236" i="232"/>
  <c r="L236" i="232"/>
  <c r="K236" i="232"/>
  <c r="J236" i="232"/>
  <c r="H236" i="232"/>
  <c r="G236" i="232"/>
  <c r="F236" i="232"/>
  <c r="X233" i="232"/>
  <c r="W233" i="232"/>
  <c r="V233" i="232"/>
  <c r="U233" i="232"/>
  <c r="T233" i="232"/>
  <c r="S233" i="232"/>
  <c r="R233" i="232"/>
  <c r="Q233" i="232"/>
  <c r="P233" i="232"/>
  <c r="O233" i="232"/>
  <c r="N233" i="232"/>
  <c r="M233" i="232"/>
  <c r="L233" i="232"/>
  <c r="K233" i="232"/>
  <c r="J233" i="232"/>
  <c r="J244" i="232" s="1"/>
  <c r="H233" i="232"/>
  <c r="G233" i="232"/>
  <c r="F233" i="232"/>
  <c r="X230" i="232"/>
  <c r="X244" i="232" s="1"/>
  <c r="W230" i="232"/>
  <c r="W244" i="232" s="1"/>
  <c r="V230" i="232"/>
  <c r="V244" i="232" s="1"/>
  <c r="U230" i="232"/>
  <c r="T230" i="232"/>
  <c r="S230" i="232"/>
  <c r="R230" i="232"/>
  <c r="Q230" i="232"/>
  <c r="P230" i="232"/>
  <c r="O230" i="232"/>
  <c r="N230" i="232"/>
  <c r="M230" i="232"/>
  <c r="L230" i="232"/>
  <c r="L244" i="232" s="1"/>
  <c r="K230" i="232"/>
  <c r="J230" i="232"/>
  <c r="H230" i="232"/>
  <c r="H244" i="232" s="1"/>
  <c r="G230" i="232"/>
  <c r="G244" i="232" s="1"/>
  <c r="F230" i="232"/>
  <c r="F244" i="232" s="1"/>
  <c r="Y223" i="232"/>
  <c r="I223" i="232"/>
  <c r="X221" i="232"/>
  <c r="W221" i="232"/>
  <c r="V221" i="232"/>
  <c r="U221" i="232"/>
  <c r="T221" i="232"/>
  <c r="S221" i="232"/>
  <c r="R221" i="232"/>
  <c r="Q221" i="232"/>
  <c r="P221" i="232"/>
  <c r="O221" i="232"/>
  <c r="N221" i="232"/>
  <c r="M221" i="232"/>
  <c r="L221" i="232"/>
  <c r="K221" i="232"/>
  <c r="J221" i="232"/>
  <c r="H221" i="232"/>
  <c r="G221" i="232"/>
  <c r="F221" i="232"/>
  <c r="X218" i="232"/>
  <c r="W218" i="232"/>
  <c r="V218" i="232"/>
  <c r="U218" i="232"/>
  <c r="T218" i="232"/>
  <c r="S218" i="232"/>
  <c r="R218" i="232"/>
  <c r="Q218" i="232"/>
  <c r="P218" i="232"/>
  <c r="O218" i="232"/>
  <c r="N218" i="232"/>
  <c r="M218" i="232"/>
  <c r="L218" i="232"/>
  <c r="K218" i="232"/>
  <c r="J218" i="232"/>
  <c r="H218" i="232"/>
  <c r="G218" i="232"/>
  <c r="F218" i="232"/>
  <c r="X215" i="232"/>
  <c r="W215" i="232"/>
  <c r="V215" i="232"/>
  <c r="U215" i="232"/>
  <c r="T215" i="232"/>
  <c r="S215" i="232"/>
  <c r="R215" i="232"/>
  <c r="Q215" i="232"/>
  <c r="P215" i="232"/>
  <c r="O215" i="232"/>
  <c r="N215" i="232"/>
  <c r="M215" i="232"/>
  <c r="M223" i="232" s="1"/>
  <c r="L215" i="232"/>
  <c r="K215" i="232"/>
  <c r="J215" i="232"/>
  <c r="H215" i="232"/>
  <c r="G215" i="232"/>
  <c r="F215" i="232"/>
  <c r="X212" i="232"/>
  <c r="W212" i="232"/>
  <c r="V212" i="232"/>
  <c r="U212" i="232"/>
  <c r="T212" i="232"/>
  <c r="S212" i="232"/>
  <c r="R212" i="232"/>
  <c r="Q212" i="232"/>
  <c r="P212" i="232"/>
  <c r="O212" i="232"/>
  <c r="N212" i="232"/>
  <c r="M212" i="232"/>
  <c r="L212" i="232"/>
  <c r="K212" i="232"/>
  <c r="J212" i="232"/>
  <c r="H212" i="232"/>
  <c r="G212" i="232"/>
  <c r="F212" i="232"/>
  <c r="X209" i="232"/>
  <c r="W209" i="232"/>
  <c r="W223" i="232" s="1"/>
  <c r="V209" i="232"/>
  <c r="V223" i="232" s="1"/>
  <c r="U209" i="232"/>
  <c r="T209" i="232"/>
  <c r="S209" i="232"/>
  <c r="R209" i="232"/>
  <c r="Q209" i="232"/>
  <c r="P209" i="232"/>
  <c r="O209" i="232"/>
  <c r="N209" i="232"/>
  <c r="M209" i="232"/>
  <c r="L209" i="232"/>
  <c r="L223" i="232" s="1"/>
  <c r="K209" i="232"/>
  <c r="J209" i="232"/>
  <c r="H209" i="232"/>
  <c r="G209" i="232"/>
  <c r="G223" i="232" s="1"/>
  <c r="F209" i="232"/>
  <c r="F223" i="232" s="1"/>
  <c r="Y202" i="232"/>
  <c r="I202" i="232"/>
  <c r="X200" i="232"/>
  <c r="W200" i="232"/>
  <c r="V200" i="232"/>
  <c r="U200" i="232"/>
  <c r="T200" i="232"/>
  <c r="S200" i="232"/>
  <c r="R200" i="232"/>
  <c r="Q200" i="232"/>
  <c r="P200" i="232"/>
  <c r="O200" i="232"/>
  <c r="N200" i="232"/>
  <c r="M200" i="232"/>
  <c r="L200" i="232"/>
  <c r="K200" i="232"/>
  <c r="J200" i="232"/>
  <c r="H200" i="232"/>
  <c r="G200" i="232"/>
  <c r="F200" i="232"/>
  <c r="X197" i="232"/>
  <c r="W197" i="232"/>
  <c r="V197" i="232"/>
  <c r="U197" i="232"/>
  <c r="T197" i="232"/>
  <c r="S197" i="232"/>
  <c r="R197" i="232"/>
  <c r="Q197" i="232"/>
  <c r="P197" i="232"/>
  <c r="O197" i="232"/>
  <c r="N197" i="232"/>
  <c r="M197" i="232"/>
  <c r="L197" i="232"/>
  <c r="K197" i="232"/>
  <c r="J197" i="232"/>
  <c r="H197" i="232"/>
  <c r="G197" i="232"/>
  <c r="F197" i="232"/>
  <c r="X194" i="232"/>
  <c r="W194" i="232"/>
  <c r="V194" i="232"/>
  <c r="U194" i="232"/>
  <c r="T194" i="232"/>
  <c r="S194" i="232"/>
  <c r="R194" i="232"/>
  <c r="Q194" i="232"/>
  <c r="P194" i="232"/>
  <c r="O194" i="232"/>
  <c r="N194" i="232"/>
  <c r="M194" i="232"/>
  <c r="L194" i="232"/>
  <c r="K194" i="232"/>
  <c r="J194" i="232"/>
  <c r="H194" i="232"/>
  <c r="G194" i="232"/>
  <c r="F194" i="232"/>
  <c r="X191" i="232"/>
  <c r="W191" i="232"/>
  <c r="V191" i="232"/>
  <c r="U191" i="232"/>
  <c r="T191" i="232"/>
  <c r="S191" i="232"/>
  <c r="R191" i="232"/>
  <c r="Q191" i="232"/>
  <c r="P191" i="232"/>
  <c r="O191" i="232"/>
  <c r="N191" i="232"/>
  <c r="M191" i="232"/>
  <c r="L191" i="232"/>
  <c r="K191" i="232"/>
  <c r="J191" i="232"/>
  <c r="H191" i="232"/>
  <c r="G191" i="232"/>
  <c r="F191" i="232"/>
  <c r="X188" i="232"/>
  <c r="W188" i="232"/>
  <c r="V188" i="232"/>
  <c r="U188" i="232"/>
  <c r="U202" i="232" s="1"/>
  <c r="T188" i="232"/>
  <c r="T202" i="232" s="1"/>
  <c r="S188" i="232"/>
  <c r="R188" i="232"/>
  <c r="Q188" i="232"/>
  <c r="P188" i="232"/>
  <c r="O188" i="232"/>
  <c r="N188" i="232"/>
  <c r="M188" i="232"/>
  <c r="L188" i="232"/>
  <c r="K188" i="232"/>
  <c r="J188" i="232"/>
  <c r="J202" i="232" s="1"/>
  <c r="H188" i="232"/>
  <c r="G188" i="232"/>
  <c r="F188" i="232"/>
  <c r="Y181" i="232"/>
  <c r="I181" i="232"/>
  <c r="X179" i="232"/>
  <c r="W179" i="232"/>
  <c r="V179" i="232"/>
  <c r="U179" i="232"/>
  <c r="T179" i="232"/>
  <c r="S179" i="232"/>
  <c r="R179" i="232"/>
  <c r="Q179" i="232"/>
  <c r="P179" i="232"/>
  <c r="O179" i="232"/>
  <c r="N179" i="232"/>
  <c r="M179" i="232"/>
  <c r="L179" i="232"/>
  <c r="K179" i="232"/>
  <c r="J179" i="232"/>
  <c r="H179" i="232"/>
  <c r="G179" i="232"/>
  <c r="F179" i="232"/>
  <c r="X176" i="232"/>
  <c r="W176" i="232"/>
  <c r="V176" i="232"/>
  <c r="U176" i="232"/>
  <c r="T176" i="232"/>
  <c r="S176" i="232"/>
  <c r="R176" i="232"/>
  <c r="Q176" i="232"/>
  <c r="P176" i="232"/>
  <c r="O176" i="232"/>
  <c r="N176" i="232"/>
  <c r="M176" i="232"/>
  <c r="L176" i="232"/>
  <c r="K176" i="232"/>
  <c r="J176" i="232"/>
  <c r="H176" i="232"/>
  <c r="G176" i="232"/>
  <c r="F176" i="232"/>
  <c r="X173" i="232"/>
  <c r="W173" i="232"/>
  <c r="V173" i="232"/>
  <c r="U173" i="232"/>
  <c r="T173" i="232"/>
  <c r="S173" i="232"/>
  <c r="R173" i="232"/>
  <c r="Q173" i="232"/>
  <c r="P173" i="232"/>
  <c r="O173" i="232"/>
  <c r="N173" i="232"/>
  <c r="M173" i="232"/>
  <c r="L173" i="232"/>
  <c r="K173" i="232"/>
  <c r="J173" i="232"/>
  <c r="H173" i="232"/>
  <c r="G173" i="232"/>
  <c r="F173" i="232"/>
  <c r="X170" i="232"/>
  <c r="W170" i="232"/>
  <c r="V170" i="232"/>
  <c r="U170" i="232"/>
  <c r="T170" i="232"/>
  <c r="S170" i="232"/>
  <c r="R170" i="232"/>
  <c r="Q170" i="232"/>
  <c r="P170" i="232"/>
  <c r="O170" i="232"/>
  <c r="N170" i="232"/>
  <c r="M170" i="232"/>
  <c r="L170" i="232"/>
  <c r="K170" i="232"/>
  <c r="J170" i="232"/>
  <c r="H170" i="232"/>
  <c r="G170" i="232"/>
  <c r="F170" i="232"/>
  <c r="X167" i="232"/>
  <c r="X181" i="232" s="1"/>
  <c r="W167" i="232"/>
  <c r="V167" i="232"/>
  <c r="U167" i="232"/>
  <c r="T167" i="232"/>
  <c r="S167" i="232"/>
  <c r="R167" i="232"/>
  <c r="R181" i="232" s="1"/>
  <c r="Q167" i="232"/>
  <c r="P167" i="232"/>
  <c r="O167" i="232"/>
  <c r="N167" i="232"/>
  <c r="M167" i="232"/>
  <c r="L167" i="232"/>
  <c r="K167" i="232"/>
  <c r="J167" i="232"/>
  <c r="H167" i="232"/>
  <c r="G167" i="232"/>
  <c r="F167" i="232"/>
  <c r="Y160" i="232"/>
  <c r="I160" i="232"/>
  <c r="X158" i="232"/>
  <c r="W158" i="232"/>
  <c r="V158" i="232"/>
  <c r="U158" i="232"/>
  <c r="T158" i="232"/>
  <c r="S158" i="232"/>
  <c r="R158" i="232"/>
  <c r="Q158" i="232"/>
  <c r="P158" i="232"/>
  <c r="O158" i="232"/>
  <c r="N158" i="232"/>
  <c r="M158" i="232"/>
  <c r="L158" i="232"/>
  <c r="K158" i="232"/>
  <c r="J158" i="232"/>
  <c r="H158" i="232"/>
  <c r="G158" i="232"/>
  <c r="F158" i="232"/>
  <c r="X155" i="232"/>
  <c r="W155" i="232"/>
  <c r="V155" i="232"/>
  <c r="U155" i="232"/>
  <c r="T155" i="232"/>
  <c r="S155" i="232"/>
  <c r="R155" i="232"/>
  <c r="Q155" i="232"/>
  <c r="P155" i="232"/>
  <c r="O155" i="232"/>
  <c r="N155" i="232"/>
  <c r="M155" i="232"/>
  <c r="L155" i="232"/>
  <c r="K155" i="232"/>
  <c r="J155" i="232"/>
  <c r="H155" i="232"/>
  <c r="G155" i="232"/>
  <c r="F155" i="232"/>
  <c r="X152" i="232"/>
  <c r="W152" i="232"/>
  <c r="V152" i="232"/>
  <c r="U152" i="232"/>
  <c r="T152" i="232"/>
  <c r="S152" i="232"/>
  <c r="R152" i="232"/>
  <c r="Q152" i="232"/>
  <c r="P152" i="232"/>
  <c r="O152" i="232"/>
  <c r="N152" i="232"/>
  <c r="M152" i="232"/>
  <c r="L152" i="232"/>
  <c r="K152" i="232"/>
  <c r="J152" i="232"/>
  <c r="H152" i="232"/>
  <c r="G152" i="232"/>
  <c r="F152" i="232"/>
  <c r="X149" i="232"/>
  <c r="W149" i="232"/>
  <c r="V149" i="232"/>
  <c r="U149" i="232"/>
  <c r="T149" i="232"/>
  <c r="S149" i="232"/>
  <c r="R149" i="232"/>
  <c r="Q149" i="232"/>
  <c r="P149" i="232"/>
  <c r="O149" i="232"/>
  <c r="N149" i="232"/>
  <c r="M149" i="232"/>
  <c r="L149" i="232"/>
  <c r="K149" i="232"/>
  <c r="J149" i="232"/>
  <c r="H149" i="232"/>
  <c r="G149" i="232"/>
  <c r="F149" i="232"/>
  <c r="X146" i="232"/>
  <c r="W146" i="232"/>
  <c r="V146" i="232"/>
  <c r="U146" i="232"/>
  <c r="T146" i="232"/>
  <c r="S146" i="232"/>
  <c r="R146" i="232"/>
  <c r="Q146" i="232"/>
  <c r="P146" i="232"/>
  <c r="O146" i="232"/>
  <c r="N146" i="232"/>
  <c r="M146" i="232"/>
  <c r="L146" i="232"/>
  <c r="K146" i="232"/>
  <c r="J146" i="232"/>
  <c r="H146" i="232"/>
  <c r="G146" i="232"/>
  <c r="F146" i="232"/>
  <c r="Y139" i="232"/>
  <c r="I139" i="232"/>
  <c r="X137" i="232"/>
  <c r="W137" i="232"/>
  <c r="V137" i="232"/>
  <c r="U137" i="232"/>
  <c r="T137" i="232"/>
  <c r="S137" i="232"/>
  <c r="R137" i="232"/>
  <c r="Q137" i="232"/>
  <c r="P137" i="232"/>
  <c r="O137" i="232"/>
  <c r="N137" i="232"/>
  <c r="M137" i="232"/>
  <c r="L137" i="232"/>
  <c r="K137" i="232"/>
  <c r="J137" i="232"/>
  <c r="H137" i="232"/>
  <c r="G137" i="232"/>
  <c r="F137" i="232"/>
  <c r="X134" i="232"/>
  <c r="W134" i="232"/>
  <c r="V134" i="232"/>
  <c r="U134" i="232"/>
  <c r="T134" i="232"/>
  <c r="S134" i="232"/>
  <c r="R134" i="232"/>
  <c r="Q134" i="232"/>
  <c r="P134" i="232"/>
  <c r="O134" i="232"/>
  <c r="N134" i="232"/>
  <c r="M134" i="232"/>
  <c r="L134" i="232"/>
  <c r="K134" i="232"/>
  <c r="J134" i="232"/>
  <c r="H134" i="232"/>
  <c r="G134" i="232"/>
  <c r="F134" i="232"/>
  <c r="X131" i="232"/>
  <c r="W131" i="232"/>
  <c r="V131" i="232"/>
  <c r="U131" i="232"/>
  <c r="T131" i="232"/>
  <c r="S131" i="232"/>
  <c r="R131" i="232"/>
  <c r="Q131" i="232"/>
  <c r="P131" i="232"/>
  <c r="O131" i="232"/>
  <c r="N131" i="232"/>
  <c r="M131" i="232"/>
  <c r="L131" i="232"/>
  <c r="K131" i="232"/>
  <c r="J131" i="232"/>
  <c r="H131" i="232"/>
  <c r="G131" i="232"/>
  <c r="F131" i="232"/>
  <c r="X128" i="232"/>
  <c r="W128" i="232"/>
  <c r="V128" i="232"/>
  <c r="U128" i="232"/>
  <c r="T128" i="232"/>
  <c r="S128" i="232"/>
  <c r="R128" i="232"/>
  <c r="Q128" i="232"/>
  <c r="P128" i="232"/>
  <c r="O128" i="232"/>
  <c r="N128" i="232"/>
  <c r="M128" i="232"/>
  <c r="L128" i="232"/>
  <c r="K128" i="232"/>
  <c r="J128" i="232"/>
  <c r="H128" i="232"/>
  <c r="G128" i="232"/>
  <c r="F128" i="232"/>
  <c r="X125" i="232"/>
  <c r="W125" i="232"/>
  <c r="V125" i="232"/>
  <c r="U125" i="232"/>
  <c r="T125" i="232"/>
  <c r="S125" i="232"/>
  <c r="R125" i="232"/>
  <c r="Q125" i="232"/>
  <c r="P125" i="232"/>
  <c r="O125" i="232"/>
  <c r="N125" i="232"/>
  <c r="N139" i="232" s="1"/>
  <c r="M125" i="232"/>
  <c r="L125" i="232"/>
  <c r="K125" i="232"/>
  <c r="J125" i="232"/>
  <c r="H125" i="232"/>
  <c r="G125" i="232"/>
  <c r="F125" i="232"/>
  <c r="Y118" i="232"/>
  <c r="I118" i="232"/>
  <c r="X116" i="232"/>
  <c r="W116" i="232"/>
  <c r="V116" i="232"/>
  <c r="U116" i="232"/>
  <c r="T116" i="232"/>
  <c r="S116" i="232"/>
  <c r="R116" i="232"/>
  <c r="Q116" i="232"/>
  <c r="P116" i="232"/>
  <c r="O116" i="232"/>
  <c r="N116" i="232"/>
  <c r="M116" i="232"/>
  <c r="L116" i="232"/>
  <c r="K116" i="232"/>
  <c r="J116" i="232"/>
  <c r="H116" i="232"/>
  <c r="G116" i="232"/>
  <c r="F116" i="232"/>
  <c r="X113" i="232"/>
  <c r="W113" i="232"/>
  <c r="V113" i="232"/>
  <c r="U113" i="232"/>
  <c r="T113" i="232"/>
  <c r="S113" i="232"/>
  <c r="R113" i="232"/>
  <c r="Q113" i="232"/>
  <c r="P113" i="232"/>
  <c r="O113" i="232"/>
  <c r="N113" i="232"/>
  <c r="M113" i="232"/>
  <c r="L113" i="232"/>
  <c r="K113" i="232"/>
  <c r="J113" i="232"/>
  <c r="H113" i="232"/>
  <c r="G113" i="232"/>
  <c r="F113" i="232"/>
  <c r="X110" i="232"/>
  <c r="W110" i="232"/>
  <c r="V110" i="232"/>
  <c r="U110" i="232"/>
  <c r="T110" i="232"/>
  <c r="S110" i="232"/>
  <c r="R110" i="232"/>
  <c r="Q110" i="232"/>
  <c r="P110" i="232"/>
  <c r="O110" i="232"/>
  <c r="N110" i="232"/>
  <c r="M110" i="232"/>
  <c r="L110" i="232"/>
  <c r="K110" i="232"/>
  <c r="J110" i="232"/>
  <c r="H110" i="232"/>
  <c r="G110" i="232"/>
  <c r="F110" i="232"/>
  <c r="X107" i="232"/>
  <c r="W107" i="232"/>
  <c r="V107" i="232"/>
  <c r="U107" i="232"/>
  <c r="T107" i="232"/>
  <c r="S107" i="232"/>
  <c r="R107" i="232"/>
  <c r="Q107" i="232"/>
  <c r="P107" i="232"/>
  <c r="O107" i="232"/>
  <c r="N107" i="232"/>
  <c r="M107" i="232"/>
  <c r="L107" i="232"/>
  <c r="K107" i="232"/>
  <c r="J107" i="232"/>
  <c r="H107" i="232"/>
  <c r="G107" i="232"/>
  <c r="F107" i="232"/>
  <c r="X104" i="232"/>
  <c r="W104" i="232"/>
  <c r="V104" i="232"/>
  <c r="U104" i="232"/>
  <c r="T104" i="232"/>
  <c r="S104" i="232"/>
  <c r="R104" i="232"/>
  <c r="R118" i="232" s="1"/>
  <c r="Q104" i="232"/>
  <c r="P104" i="232"/>
  <c r="O104" i="232"/>
  <c r="N104" i="232"/>
  <c r="M104" i="232"/>
  <c r="M118" i="232" s="1"/>
  <c r="L104" i="232"/>
  <c r="L118" i="232" s="1"/>
  <c r="K104" i="232"/>
  <c r="J104" i="232"/>
  <c r="H104" i="232"/>
  <c r="G104" i="232"/>
  <c r="F104" i="232"/>
  <c r="X88" i="232"/>
  <c r="W88" i="232"/>
  <c r="V88" i="232"/>
  <c r="U88" i="232"/>
  <c r="T88" i="232"/>
  <c r="S88" i="232"/>
  <c r="R88" i="232"/>
  <c r="Q88" i="232"/>
  <c r="P88" i="232"/>
  <c r="O88" i="232"/>
  <c r="N88" i="232"/>
  <c r="M88" i="232"/>
  <c r="L88" i="232"/>
  <c r="K88" i="232"/>
  <c r="J88" i="232"/>
  <c r="F88" i="232"/>
  <c r="X87" i="232"/>
  <c r="W87" i="232"/>
  <c r="V87" i="232"/>
  <c r="U87" i="232"/>
  <c r="T87" i="232"/>
  <c r="S87" i="232"/>
  <c r="R87" i="232"/>
  <c r="Q87" i="232"/>
  <c r="P87" i="232"/>
  <c r="O87" i="232"/>
  <c r="N87" i="232"/>
  <c r="M87" i="232"/>
  <c r="L87" i="232"/>
  <c r="K87" i="232"/>
  <c r="J87" i="232"/>
  <c r="F87" i="232"/>
  <c r="X86" i="232"/>
  <c r="W86" i="232"/>
  <c r="V86" i="232"/>
  <c r="U86" i="232"/>
  <c r="T86" i="232"/>
  <c r="S86" i="232"/>
  <c r="R86" i="232"/>
  <c r="Q86" i="232"/>
  <c r="P86" i="232"/>
  <c r="O86" i="232"/>
  <c r="N86" i="232"/>
  <c r="M86" i="232"/>
  <c r="L86" i="232"/>
  <c r="K86" i="232"/>
  <c r="J86" i="232"/>
  <c r="F86" i="232"/>
  <c r="X85" i="232"/>
  <c r="W85" i="232"/>
  <c r="V85" i="232"/>
  <c r="U85" i="232"/>
  <c r="T85" i="232"/>
  <c r="S85" i="232"/>
  <c r="R85" i="232"/>
  <c r="Q85" i="232"/>
  <c r="P85" i="232"/>
  <c r="O85" i="232"/>
  <c r="N85" i="232"/>
  <c r="M85" i="232"/>
  <c r="L85" i="232"/>
  <c r="K85" i="232"/>
  <c r="J85" i="232"/>
  <c r="F85" i="232"/>
  <c r="G91" i="232" s="1"/>
  <c r="I84" i="232"/>
  <c r="H84" i="232"/>
  <c r="G84" i="232" s="1"/>
  <c r="I83" i="232"/>
  <c r="H83" i="232"/>
  <c r="G83" i="232"/>
  <c r="I82" i="232"/>
  <c r="H82" i="232"/>
  <c r="G82" i="232" s="1"/>
  <c r="I81" i="232"/>
  <c r="H81" i="232"/>
  <c r="G81" i="232"/>
  <c r="I80" i="232"/>
  <c r="H80" i="232"/>
  <c r="G80" i="232" s="1"/>
  <c r="I79" i="232"/>
  <c r="H79" i="232"/>
  <c r="G79" i="232" s="1"/>
  <c r="I78" i="232"/>
  <c r="H78" i="232"/>
  <c r="G78" i="232" s="1"/>
  <c r="I77" i="232"/>
  <c r="H77" i="232"/>
  <c r="G77" i="232" s="1"/>
  <c r="I76" i="232"/>
  <c r="H76" i="232"/>
  <c r="G76" i="232" s="1"/>
  <c r="I75" i="232"/>
  <c r="H75" i="232"/>
  <c r="I74" i="232"/>
  <c r="H74" i="232"/>
  <c r="I73" i="232"/>
  <c r="H73" i="232"/>
  <c r="G73" i="232" s="1"/>
  <c r="I72" i="232"/>
  <c r="H72" i="232"/>
  <c r="G72" i="232" s="1"/>
  <c r="I71" i="232"/>
  <c r="H71" i="232"/>
  <c r="G71" i="232" s="1"/>
  <c r="I70" i="232"/>
  <c r="H70" i="232"/>
  <c r="G70" i="232" s="1"/>
  <c r="I69" i="232"/>
  <c r="H69" i="232"/>
  <c r="G69" i="232"/>
  <c r="I68" i="232"/>
  <c r="H68" i="232"/>
  <c r="G68" i="232"/>
  <c r="I67" i="232"/>
  <c r="H67" i="232"/>
  <c r="G67" i="232" s="1"/>
  <c r="H66" i="232"/>
  <c r="I66" i="232" s="1"/>
  <c r="H65" i="232"/>
  <c r="I65" i="232" s="1"/>
  <c r="I64" i="232"/>
  <c r="H64" i="232"/>
  <c r="G64" i="232" s="1"/>
  <c r="I63" i="232"/>
  <c r="H63" i="232"/>
  <c r="G63" i="232" s="1"/>
  <c r="H62" i="232"/>
  <c r="G62" i="232" s="1"/>
  <c r="H61" i="232"/>
  <c r="G61" i="232" s="1"/>
  <c r="H60" i="232"/>
  <c r="G60" i="232" s="1"/>
  <c r="I59" i="232"/>
  <c r="H59" i="232"/>
  <c r="G59" i="232" s="1"/>
  <c r="I58" i="232"/>
  <c r="H58" i="232"/>
  <c r="G58" i="232" s="1"/>
  <c r="I57" i="232"/>
  <c r="H57" i="232"/>
  <c r="G57" i="232" s="1"/>
  <c r="H56" i="232"/>
  <c r="G56" i="232" s="1"/>
  <c r="H55" i="232"/>
  <c r="G55" i="232" s="1"/>
  <c r="I54" i="232"/>
  <c r="H54" i="232"/>
  <c r="G54" i="232" s="1"/>
  <c r="I53" i="232"/>
  <c r="H53" i="232"/>
  <c r="G53" i="232"/>
  <c r="I52" i="232"/>
  <c r="H52" i="232"/>
  <c r="G52" i="232" s="1"/>
  <c r="I51" i="232"/>
  <c r="H51" i="232"/>
  <c r="G51" i="232" s="1"/>
  <c r="H50" i="232"/>
  <c r="G50" i="232" s="1"/>
  <c r="I49" i="232"/>
  <c r="H49" i="232"/>
  <c r="G49" i="232" s="1"/>
  <c r="I48" i="232"/>
  <c r="H48" i="232"/>
  <c r="G48" i="232" s="1"/>
  <c r="I47" i="232"/>
  <c r="H47" i="232"/>
  <c r="G47" i="232" s="1"/>
  <c r="I46" i="232"/>
  <c r="H46" i="232"/>
  <c r="G46" i="232" s="1"/>
  <c r="I45" i="232"/>
  <c r="H45" i="232"/>
  <c r="G45" i="232" s="1"/>
  <c r="I44" i="232"/>
  <c r="H44" i="232"/>
  <c r="G44" i="232" s="1"/>
  <c r="I43" i="232"/>
  <c r="H43" i="232"/>
  <c r="G43" i="232" s="1"/>
  <c r="I42" i="232"/>
  <c r="H42" i="232"/>
  <c r="G42" i="232" s="1"/>
  <c r="I41" i="232"/>
  <c r="H41" i="232"/>
  <c r="G41" i="232" s="1"/>
  <c r="H40" i="232"/>
  <c r="G40" i="232" s="1"/>
  <c r="I39" i="232"/>
  <c r="H39" i="232"/>
  <c r="G39" i="232" s="1"/>
  <c r="I38" i="232"/>
  <c r="H38" i="232"/>
  <c r="G38" i="232"/>
  <c r="I37" i="232"/>
  <c r="H37" i="232"/>
  <c r="G37" i="232"/>
  <c r="I36" i="232"/>
  <c r="H36" i="232"/>
  <c r="G36" i="232"/>
  <c r="I35" i="232"/>
  <c r="H35" i="232"/>
  <c r="G35" i="232"/>
  <c r="I34" i="232"/>
  <c r="H34" i="232"/>
  <c r="G34" i="232" s="1"/>
  <c r="I33" i="232"/>
  <c r="H33" i="232"/>
  <c r="G33" i="232"/>
  <c r="I32" i="232"/>
  <c r="H32" i="232"/>
  <c r="G32" i="232" s="1"/>
  <c r="I31" i="232"/>
  <c r="H31" i="232"/>
  <c r="G31" i="232" s="1"/>
  <c r="I30" i="232"/>
  <c r="H30" i="232"/>
  <c r="G30" i="232" s="1"/>
  <c r="I29" i="232"/>
  <c r="H29" i="232"/>
  <c r="G29" i="232" s="1"/>
  <c r="I28" i="232"/>
  <c r="H28" i="232"/>
  <c r="G28" i="232" s="1"/>
  <c r="I27" i="232"/>
  <c r="H27" i="232"/>
  <c r="G27" i="232" s="1"/>
  <c r="H26" i="232"/>
  <c r="G26" i="232" s="1"/>
  <c r="H25" i="232"/>
  <c r="G25" i="232" s="1"/>
  <c r="I24" i="232"/>
  <c r="H24" i="232"/>
  <c r="G24" i="232" s="1"/>
  <c r="I23" i="232"/>
  <c r="H23" i="232"/>
  <c r="G23" i="232" s="1"/>
  <c r="I22" i="232"/>
  <c r="H22" i="232"/>
  <c r="G22" i="232"/>
  <c r="AV21" i="232"/>
  <c r="AU21" i="232"/>
  <c r="AT21" i="232"/>
  <c r="AS21" i="232"/>
  <c r="AR21" i="232"/>
  <c r="AQ21" i="232"/>
  <c r="AP21" i="232"/>
  <c r="AO21" i="232"/>
  <c r="AN21" i="232"/>
  <c r="AM21" i="232"/>
  <c r="AL21" i="232"/>
  <c r="AK21" i="232"/>
  <c r="AJ21" i="232"/>
  <c r="AI21" i="232"/>
  <c r="AH21" i="232"/>
  <c r="AD21" i="232"/>
  <c r="AC21" i="232"/>
  <c r="AB21" i="232"/>
  <c r="I21" i="232"/>
  <c r="H21" i="232"/>
  <c r="G21" i="232" s="1"/>
  <c r="AV20" i="232"/>
  <c r="AU20" i="232"/>
  <c r="AT20" i="232"/>
  <c r="AS20" i="232"/>
  <c r="AR20" i="232"/>
  <c r="AQ20" i="232"/>
  <c r="AP20" i="232"/>
  <c r="AO20" i="232"/>
  <c r="AN20" i="232"/>
  <c r="AM20" i="232"/>
  <c r="AL20" i="232"/>
  <c r="AK20" i="232"/>
  <c r="AJ20" i="232"/>
  <c r="AI20" i="232"/>
  <c r="AH20" i="232"/>
  <c r="AD20" i="232"/>
  <c r="AG20" i="232" s="1"/>
  <c r="AC20" i="232"/>
  <c r="AB20" i="232"/>
  <c r="I20" i="232"/>
  <c r="H20" i="232"/>
  <c r="G20" i="232" s="1"/>
  <c r="AV19" i="232"/>
  <c r="AU19" i="232"/>
  <c r="AT19" i="232"/>
  <c r="AS19" i="232"/>
  <c r="AR19" i="232"/>
  <c r="AQ19" i="232"/>
  <c r="AP19" i="232"/>
  <c r="AO19" i="232"/>
  <c r="AN19" i="232"/>
  <c r="AM19" i="232"/>
  <c r="AL19" i="232"/>
  <c r="AK19" i="232"/>
  <c r="AJ19" i="232"/>
  <c r="AI19" i="232"/>
  <c r="AH19" i="232"/>
  <c r="AD19" i="232"/>
  <c r="AG19" i="232" s="1"/>
  <c r="AC19" i="232"/>
  <c r="AB19" i="232"/>
  <c r="I19" i="232"/>
  <c r="H19" i="232"/>
  <c r="G19" i="232" s="1"/>
  <c r="AV18" i="232"/>
  <c r="AU18" i="232"/>
  <c r="AT18" i="232"/>
  <c r="AS18" i="232"/>
  <c r="AR18" i="232"/>
  <c r="AQ18" i="232"/>
  <c r="AP18" i="232"/>
  <c r="AO18" i="232"/>
  <c r="AN18" i="232"/>
  <c r="AM18" i="232"/>
  <c r="AL18" i="232"/>
  <c r="AK18" i="232"/>
  <c r="AJ18" i="232"/>
  <c r="AI18" i="232"/>
  <c r="AH18" i="232"/>
  <c r="AD18" i="232"/>
  <c r="AC18" i="232"/>
  <c r="AB18" i="232"/>
  <c r="I18" i="232"/>
  <c r="H18" i="232"/>
  <c r="G18" i="232" s="1"/>
  <c r="AV17" i="232"/>
  <c r="AU17" i="232"/>
  <c r="AT17" i="232"/>
  <c r="AS17" i="232"/>
  <c r="AR17" i="232"/>
  <c r="AQ17" i="232"/>
  <c r="AP17" i="232"/>
  <c r="AO17" i="232"/>
  <c r="AN17" i="232"/>
  <c r="AM17" i="232"/>
  <c r="AL17" i="232"/>
  <c r="AK17" i="232"/>
  <c r="AJ17" i="232"/>
  <c r="AI17" i="232"/>
  <c r="AH17" i="232"/>
  <c r="AD17" i="232"/>
  <c r="AC17" i="232"/>
  <c r="AB17" i="232"/>
  <c r="I17" i="232"/>
  <c r="H17" i="232"/>
  <c r="G17" i="232" s="1"/>
  <c r="AV16" i="232"/>
  <c r="AU16" i="232"/>
  <c r="AT16" i="232"/>
  <c r="AS16" i="232"/>
  <c r="AR16" i="232"/>
  <c r="AQ16" i="232"/>
  <c r="AP16" i="232"/>
  <c r="AO16" i="232"/>
  <c r="AN16" i="232"/>
  <c r="AM16" i="232"/>
  <c r="AL16" i="232"/>
  <c r="AK16" i="232"/>
  <c r="AJ16" i="232"/>
  <c r="AI16" i="232"/>
  <c r="AH16" i="232"/>
  <c r="AD16" i="232"/>
  <c r="AC16" i="232"/>
  <c r="AB16" i="232"/>
  <c r="H16" i="232"/>
  <c r="G16" i="232" s="1"/>
  <c r="AV15" i="232"/>
  <c r="AU15" i="232"/>
  <c r="AT15" i="232"/>
  <c r="AS15" i="232"/>
  <c r="AR15" i="232"/>
  <c r="AQ15" i="232"/>
  <c r="AP15" i="232"/>
  <c r="AO15" i="232"/>
  <c r="AN15" i="232"/>
  <c r="AM15" i="232"/>
  <c r="AL15" i="232"/>
  <c r="AK15" i="232"/>
  <c r="AJ15" i="232"/>
  <c r="AI15" i="232"/>
  <c r="AH15" i="232"/>
  <c r="AD15" i="232"/>
  <c r="AC15" i="232"/>
  <c r="AB15" i="232"/>
  <c r="H15" i="232"/>
  <c r="G15" i="232" s="1"/>
  <c r="AV14" i="232"/>
  <c r="AU14" i="232"/>
  <c r="AT14" i="232"/>
  <c r="AS14" i="232"/>
  <c r="AR14" i="232"/>
  <c r="AQ14" i="232"/>
  <c r="AP14" i="232"/>
  <c r="AO14" i="232"/>
  <c r="AN14" i="232"/>
  <c r="AM14" i="232"/>
  <c r="AL14" i="232"/>
  <c r="AK14" i="232"/>
  <c r="AJ14" i="232"/>
  <c r="AI14" i="232"/>
  <c r="AH14" i="232"/>
  <c r="AD14" i="232"/>
  <c r="AG14" i="232" s="1"/>
  <c r="AC14" i="232"/>
  <c r="AB14" i="232"/>
  <c r="I14" i="232"/>
  <c r="H14" i="232"/>
  <c r="G14" i="232" s="1"/>
  <c r="I13" i="232"/>
  <c r="H13" i="232"/>
  <c r="G13" i="232" s="1"/>
  <c r="AV12" i="232"/>
  <c r="AU12" i="232"/>
  <c r="AT12" i="232"/>
  <c r="AS12" i="232"/>
  <c r="AR12" i="232"/>
  <c r="AQ12" i="232"/>
  <c r="AP12" i="232"/>
  <c r="AO12" i="232"/>
  <c r="AN12" i="232"/>
  <c r="AM12" i="232"/>
  <c r="AL12" i="232"/>
  <c r="AK12" i="232"/>
  <c r="AJ12" i="232"/>
  <c r="AI12" i="232"/>
  <c r="AH12" i="232"/>
  <c r="AD12" i="232"/>
  <c r="AC12" i="232"/>
  <c r="AB12" i="232"/>
  <c r="I12" i="232"/>
  <c r="H12" i="232"/>
  <c r="G12" i="232" s="1"/>
  <c r="AV11" i="232"/>
  <c r="AU11" i="232"/>
  <c r="AT11" i="232"/>
  <c r="AS11" i="232"/>
  <c r="AR11" i="232"/>
  <c r="AQ11" i="232"/>
  <c r="AP11" i="232"/>
  <c r="AO11" i="232"/>
  <c r="AN11" i="232"/>
  <c r="AM11" i="232"/>
  <c r="AL11" i="232"/>
  <c r="AK11" i="232"/>
  <c r="AJ11" i="232"/>
  <c r="AI11" i="232"/>
  <c r="AH11" i="232"/>
  <c r="AD11" i="232"/>
  <c r="AG11" i="232" s="1"/>
  <c r="AC11" i="232"/>
  <c r="AB11" i="232"/>
  <c r="I11" i="232"/>
  <c r="H11" i="232"/>
  <c r="AV10" i="232"/>
  <c r="AU10" i="232"/>
  <c r="AT10" i="232"/>
  <c r="AS10" i="232"/>
  <c r="AR10" i="232"/>
  <c r="AQ10" i="232"/>
  <c r="AP10" i="232"/>
  <c r="AO10" i="232"/>
  <c r="AN10" i="232"/>
  <c r="AM10" i="232"/>
  <c r="AL10" i="232"/>
  <c r="AK10" i="232"/>
  <c r="AJ10" i="232"/>
  <c r="AI10" i="232"/>
  <c r="AH10" i="232"/>
  <c r="AD10" i="232"/>
  <c r="AG10" i="232" s="1"/>
  <c r="AC10" i="232"/>
  <c r="AB10" i="232"/>
  <c r="H10" i="232"/>
  <c r="I10" i="232" s="1"/>
  <c r="AV9" i="232"/>
  <c r="AU9" i="232"/>
  <c r="AT9" i="232"/>
  <c r="AS9" i="232"/>
  <c r="AR9" i="232"/>
  <c r="AQ9" i="232"/>
  <c r="AP9" i="232"/>
  <c r="AO9" i="232"/>
  <c r="AN9" i="232"/>
  <c r="AM9" i="232"/>
  <c r="AL9" i="232"/>
  <c r="AK9" i="232"/>
  <c r="AJ9" i="232"/>
  <c r="AI9" i="232"/>
  <c r="AH9" i="232"/>
  <c r="AD9" i="232"/>
  <c r="AC9" i="232"/>
  <c r="AB9" i="232"/>
  <c r="I9" i="232"/>
  <c r="H9" i="232"/>
  <c r="G9" i="232" s="1"/>
  <c r="AV8" i="232"/>
  <c r="AU8" i="232"/>
  <c r="AT8" i="232"/>
  <c r="AS8" i="232"/>
  <c r="AR8" i="232"/>
  <c r="AQ8" i="232"/>
  <c r="AP8" i="232"/>
  <c r="AO8" i="232"/>
  <c r="AN8" i="232"/>
  <c r="AM8" i="232"/>
  <c r="AL8" i="232"/>
  <c r="AK8" i="232"/>
  <c r="AJ8" i="232"/>
  <c r="AI8" i="232"/>
  <c r="AH8" i="232"/>
  <c r="AD8" i="232"/>
  <c r="AG8" i="232" s="1"/>
  <c r="AC8" i="232"/>
  <c r="AB8" i="232"/>
  <c r="I8" i="232"/>
  <c r="H8" i="232"/>
  <c r="G8" i="232" s="1"/>
  <c r="AV7" i="232"/>
  <c r="AU7" i="232"/>
  <c r="AT7" i="232"/>
  <c r="AS7" i="232"/>
  <c r="AR7" i="232"/>
  <c r="AQ7" i="232"/>
  <c r="AP7" i="232"/>
  <c r="AO7" i="232"/>
  <c r="AN7" i="232"/>
  <c r="AM7" i="232"/>
  <c r="AL7" i="232"/>
  <c r="AK7" i="232"/>
  <c r="AJ7" i="232"/>
  <c r="AI7" i="232"/>
  <c r="AH7" i="232"/>
  <c r="AD7" i="232"/>
  <c r="AC7" i="232"/>
  <c r="AB7" i="232"/>
  <c r="I7" i="232"/>
  <c r="H7" i="232"/>
  <c r="G7" i="232" s="1"/>
  <c r="AV6" i="232"/>
  <c r="AU6" i="232"/>
  <c r="AT6" i="232"/>
  <c r="AS6" i="232"/>
  <c r="AR6" i="232"/>
  <c r="AQ6" i="232"/>
  <c r="AP6" i="232"/>
  <c r="AO6" i="232"/>
  <c r="AN6" i="232"/>
  <c r="AM6" i="232"/>
  <c r="AL6" i="232"/>
  <c r="AK6" i="232"/>
  <c r="AJ6" i="232"/>
  <c r="AI6" i="232"/>
  <c r="AH6" i="232"/>
  <c r="AD6" i="232"/>
  <c r="AC6" i="232"/>
  <c r="AB6" i="232"/>
  <c r="I6" i="232"/>
  <c r="H6" i="232"/>
  <c r="G6" i="232"/>
  <c r="AV5" i="232"/>
  <c r="AU5" i="232"/>
  <c r="AT5" i="232"/>
  <c r="AS5" i="232"/>
  <c r="AR5" i="232"/>
  <c r="AQ5" i="232"/>
  <c r="AP5" i="232"/>
  <c r="AO5" i="232"/>
  <c r="AN5" i="232"/>
  <c r="AM5" i="232"/>
  <c r="AL5" i="232"/>
  <c r="AK5" i="232"/>
  <c r="AJ5" i="232"/>
  <c r="AI5" i="232"/>
  <c r="AH5" i="232"/>
  <c r="AD5" i="232"/>
  <c r="AC5" i="232"/>
  <c r="AB5" i="232"/>
  <c r="H5" i="232"/>
  <c r="I5" i="232" s="1"/>
  <c r="N2" i="232"/>
  <c r="Y265" i="231"/>
  <c r="L265" i="231"/>
  <c r="K265" i="231"/>
  <c r="J265" i="231"/>
  <c r="I265" i="231"/>
  <c r="X263" i="231"/>
  <c r="W263" i="231"/>
  <c r="V263" i="231"/>
  <c r="U263" i="231"/>
  <c r="T263" i="231"/>
  <c r="S263" i="231"/>
  <c r="R263" i="231"/>
  <c r="Q263" i="231"/>
  <c r="P263" i="231"/>
  <c r="O263" i="231"/>
  <c r="N263" i="231"/>
  <c r="N265" i="231" s="1"/>
  <c r="M263" i="231"/>
  <c r="M265" i="231" s="1"/>
  <c r="L263" i="231"/>
  <c r="K263" i="231"/>
  <c r="J263" i="231"/>
  <c r="H263" i="231"/>
  <c r="G263" i="231"/>
  <c r="F263" i="231"/>
  <c r="X260" i="231"/>
  <c r="W260" i="231"/>
  <c r="V260" i="231"/>
  <c r="U260" i="231"/>
  <c r="T260" i="231"/>
  <c r="S260" i="231"/>
  <c r="R260" i="231"/>
  <c r="Q260" i="231"/>
  <c r="P260" i="231"/>
  <c r="P265" i="231" s="1"/>
  <c r="O260" i="231"/>
  <c r="O265" i="231" s="1"/>
  <c r="N260" i="231"/>
  <c r="M260" i="231"/>
  <c r="L260" i="231"/>
  <c r="K260" i="231"/>
  <c r="J260" i="231"/>
  <c r="H260" i="231"/>
  <c r="G260" i="231"/>
  <c r="F260" i="231"/>
  <c r="X257" i="231"/>
  <c r="W257" i="231"/>
  <c r="V257" i="231"/>
  <c r="U257" i="231"/>
  <c r="T257" i="231"/>
  <c r="S257" i="231"/>
  <c r="R257" i="231"/>
  <c r="R265" i="231" s="1"/>
  <c r="Q257" i="231"/>
  <c r="Q265" i="231" s="1"/>
  <c r="P257" i="231"/>
  <c r="O257" i="231"/>
  <c r="N257" i="231"/>
  <c r="M257" i="231"/>
  <c r="L257" i="231"/>
  <c r="K257" i="231"/>
  <c r="J257" i="231"/>
  <c r="H257" i="231"/>
  <c r="G257" i="231"/>
  <c r="F257" i="231"/>
  <c r="X254" i="231"/>
  <c r="W254" i="231"/>
  <c r="V254" i="231"/>
  <c r="U254" i="231"/>
  <c r="T254" i="231"/>
  <c r="T265" i="231" s="1"/>
  <c r="S254" i="231"/>
  <c r="S265" i="231" s="1"/>
  <c r="R254" i="231"/>
  <c r="Q254" i="231"/>
  <c r="P254" i="231"/>
  <c r="O254" i="231"/>
  <c r="N254" i="231"/>
  <c r="M254" i="231"/>
  <c r="L254" i="231"/>
  <c r="K254" i="231"/>
  <c r="J254" i="231"/>
  <c r="H254" i="231"/>
  <c r="G254" i="231"/>
  <c r="F254" i="231"/>
  <c r="X251" i="231"/>
  <c r="X265" i="231" s="1"/>
  <c r="W251" i="231"/>
  <c r="W265" i="231" s="1"/>
  <c r="V251" i="231"/>
  <c r="V265" i="231" s="1"/>
  <c r="U251" i="231"/>
  <c r="U265" i="231" s="1"/>
  <c r="T251" i="231"/>
  <c r="S251" i="231"/>
  <c r="R251" i="231"/>
  <c r="Q251" i="231"/>
  <c r="P251" i="231"/>
  <c r="O251" i="231"/>
  <c r="N251" i="231"/>
  <c r="M251" i="231"/>
  <c r="L251" i="231"/>
  <c r="K251" i="231"/>
  <c r="J251" i="231"/>
  <c r="H251" i="231"/>
  <c r="H265" i="231" s="1"/>
  <c r="G251" i="231"/>
  <c r="G265" i="231" s="1"/>
  <c r="F251" i="231"/>
  <c r="F265" i="231" s="1"/>
  <c r="Y244" i="231"/>
  <c r="X244" i="231"/>
  <c r="J244" i="231"/>
  <c r="I244" i="231"/>
  <c r="H244" i="231"/>
  <c r="X242" i="231"/>
  <c r="W242" i="231"/>
  <c r="V242" i="231"/>
  <c r="U242" i="231"/>
  <c r="T242" i="231"/>
  <c r="S242" i="231"/>
  <c r="R242" i="231"/>
  <c r="Q242" i="231"/>
  <c r="P242" i="231"/>
  <c r="O242" i="231"/>
  <c r="N242" i="231"/>
  <c r="M242" i="231"/>
  <c r="L242" i="231"/>
  <c r="L244" i="231" s="1"/>
  <c r="K242" i="231"/>
  <c r="K244" i="231" s="1"/>
  <c r="J242" i="231"/>
  <c r="H242" i="231"/>
  <c r="G242" i="231"/>
  <c r="F242" i="231"/>
  <c r="X239" i="231"/>
  <c r="W239" i="231"/>
  <c r="V239" i="231"/>
  <c r="U239" i="231"/>
  <c r="T239" i="231"/>
  <c r="S239" i="231"/>
  <c r="R239" i="231"/>
  <c r="Q239" i="231"/>
  <c r="P239" i="231"/>
  <c r="O239" i="231"/>
  <c r="N239" i="231"/>
  <c r="N244" i="231" s="1"/>
  <c r="M239" i="231"/>
  <c r="M244" i="231" s="1"/>
  <c r="L239" i="231"/>
  <c r="K239" i="231"/>
  <c r="J239" i="231"/>
  <c r="H239" i="231"/>
  <c r="G239" i="231"/>
  <c r="F239" i="231"/>
  <c r="X236" i="231"/>
  <c r="W236" i="231"/>
  <c r="V236" i="231"/>
  <c r="U236" i="231"/>
  <c r="T236" i="231"/>
  <c r="S236" i="231"/>
  <c r="R236" i="231"/>
  <c r="Q236" i="231"/>
  <c r="P236" i="231"/>
  <c r="P244" i="231" s="1"/>
  <c r="O236" i="231"/>
  <c r="O244" i="231" s="1"/>
  <c r="N236" i="231"/>
  <c r="M236" i="231"/>
  <c r="L236" i="231"/>
  <c r="K236" i="231"/>
  <c r="J236" i="231"/>
  <c r="H236" i="231"/>
  <c r="G236" i="231"/>
  <c r="F236" i="231"/>
  <c r="X233" i="231"/>
  <c r="W233" i="231"/>
  <c r="V233" i="231"/>
  <c r="U233" i="231"/>
  <c r="T233" i="231"/>
  <c r="S233" i="231"/>
  <c r="R233" i="231"/>
  <c r="R244" i="231" s="1"/>
  <c r="Q233" i="231"/>
  <c r="Q244" i="231" s="1"/>
  <c r="P233" i="231"/>
  <c r="O233" i="231"/>
  <c r="N233" i="231"/>
  <c r="M233" i="231"/>
  <c r="L233" i="231"/>
  <c r="K233" i="231"/>
  <c r="J233" i="231"/>
  <c r="H233" i="231"/>
  <c r="G233" i="231"/>
  <c r="F233" i="231"/>
  <c r="X230" i="231"/>
  <c r="W230" i="231"/>
  <c r="W244" i="231" s="1"/>
  <c r="V230" i="231"/>
  <c r="V244" i="231" s="1"/>
  <c r="U230" i="231"/>
  <c r="U244" i="231" s="1"/>
  <c r="T230" i="231"/>
  <c r="T244" i="231" s="1"/>
  <c r="S230" i="231"/>
  <c r="S244" i="231" s="1"/>
  <c r="R230" i="231"/>
  <c r="Q230" i="231"/>
  <c r="P230" i="231"/>
  <c r="O230" i="231"/>
  <c r="N230" i="231"/>
  <c r="M230" i="231"/>
  <c r="L230" i="231"/>
  <c r="K230" i="231"/>
  <c r="J230" i="231"/>
  <c r="H230" i="231"/>
  <c r="G230" i="231"/>
  <c r="G244" i="231" s="1"/>
  <c r="F230" i="231"/>
  <c r="F244" i="231" s="1"/>
  <c r="Y223" i="231"/>
  <c r="I223" i="231"/>
  <c r="X221" i="231"/>
  <c r="W221" i="231"/>
  <c r="V221" i="231"/>
  <c r="U221" i="231"/>
  <c r="T221" i="231"/>
  <c r="S221" i="231"/>
  <c r="R221" i="231"/>
  <c r="Q221" i="231"/>
  <c r="P221" i="231"/>
  <c r="O221" i="231"/>
  <c r="N221" i="231"/>
  <c r="M221" i="231"/>
  <c r="L221" i="231"/>
  <c r="K221" i="231"/>
  <c r="J221" i="231"/>
  <c r="H221" i="231"/>
  <c r="H223" i="231" s="1"/>
  <c r="G221" i="231"/>
  <c r="F221" i="231"/>
  <c r="X218" i="231"/>
  <c r="W218" i="231"/>
  <c r="V218" i="231"/>
  <c r="U218" i="231"/>
  <c r="T218" i="231"/>
  <c r="S218" i="231"/>
  <c r="R218" i="231"/>
  <c r="Q218" i="231"/>
  <c r="P218" i="231"/>
  <c r="O218" i="231"/>
  <c r="N218" i="231"/>
  <c r="M218" i="231"/>
  <c r="L218" i="231"/>
  <c r="K218" i="231"/>
  <c r="K223" i="231" s="1"/>
  <c r="J218" i="231"/>
  <c r="H218" i="231"/>
  <c r="G218" i="231"/>
  <c r="F218" i="231"/>
  <c r="X215" i="231"/>
  <c r="W215" i="231"/>
  <c r="V215" i="231"/>
  <c r="U215" i="231"/>
  <c r="T215" i="231"/>
  <c r="S215" i="231"/>
  <c r="R215" i="231"/>
  <c r="Q215" i="231"/>
  <c r="P215" i="231"/>
  <c r="O215" i="231"/>
  <c r="N215" i="231"/>
  <c r="M215" i="231"/>
  <c r="M223" i="231" s="1"/>
  <c r="L215" i="231"/>
  <c r="K215" i="231"/>
  <c r="J215" i="231"/>
  <c r="H215" i="231"/>
  <c r="G215" i="231"/>
  <c r="F215" i="231"/>
  <c r="X212" i="231"/>
  <c r="W212" i="231"/>
  <c r="V212" i="231"/>
  <c r="U212" i="231"/>
  <c r="T212" i="231"/>
  <c r="S212" i="231"/>
  <c r="R212" i="231"/>
  <c r="Q212" i="231"/>
  <c r="P212" i="231"/>
  <c r="O212" i="231"/>
  <c r="O223" i="231" s="1"/>
  <c r="N212" i="231"/>
  <c r="M212" i="231"/>
  <c r="L212" i="231"/>
  <c r="K212" i="231"/>
  <c r="J212" i="231"/>
  <c r="H212" i="231"/>
  <c r="G212" i="231"/>
  <c r="F212" i="231"/>
  <c r="X209" i="231"/>
  <c r="X223" i="231" s="1"/>
  <c r="W209" i="231"/>
  <c r="W223" i="231" s="1"/>
  <c r="V209" i="231"/>
  <c r="V223" i="231" s="1"/>
  <c r="U209" i="231"/>
  <c r="U223" i="231" s="1"/>
  <c r="T209" i="231"/>
  <c r="T223" i="231" s="1"/>
  <c r="S209" i="231"/>
  <c r="S223" i="231" s="1"/>
  <c r="R209" i="231"/>
  <c r="R223" i="231" s="1"/>
  <c r="Q209" i="231"/>
  <c r="Q223" i="231" s="1"/>
  <c r="P209" i="231"/>
  <c r="O209" i="231"/>
  <c r="N209" i="231"/>
  <c r="M209" i="231"/>
  <c r="L209" i="231"/>
  <c r="K209" i="231"/>
  <c r="J209" i="231"/>
  <c r="H209" i="231"/>
  <c r="G209" i="231"/>
  <c r="G223" i="231" s="1"/>
  <c r="F209" i="231"/>
  <c r="F223" i="231" s="1"/>
  <c r="Y202" i="231"/>
  <c r="U202" i="231"/>
  <c r="I202" i="231"/>
  <c r="X200" i="231"/>
  <c r="W200" i="231"/>
  <c r="V200" i="231"/>
  <c r="U200" i="231"/>
  <c r="T200" i="231"/>
  <c r="S200" i="231"/>
  <c r="R200" i="231"/>
  <c r="Q200" i="231"/>
  <c r="P200" i="231"/>
  <c r="O200" i="231"/>
  <c r="N200" i="231"/>
  <c r="M200" i="231"/>
  <c r="L200" i="231"/>
  <c r="K200" i="231"/>
  <c r="J200" i="231"/>
  <c r="H200" i="231"/>
  <c r="G200" i="231"/>
  <c r="F200" i="231"/>
  <c r="X197" i="231"/>
  <c r="W197" i="231"/>
  <c r="V197" i="231"/>
  <c r="U197" i="231"/>
  <c r="T197" i="231"/>
  <c r="S197" i="231"/>
  <c r="R197" i="231"/>
  <c r="Q197" i="231"/>
  <c r="P197" i="231"/>
  <c r="O197" i="231"/>
  <c r="N197" i="231"/>
  <c r="M197" i="231"/>
  <c r="L197" i="231"/>
  <c r="K197" i="231"/>
  <c r="J197" i="231"/>
  <c r="H197" i="231"/>
  <c r="G197" i="231"/>
  <c r="F197" i="231"/>
  <c r="X194" i="231"/>
  <c r="W194" i="231"/>
  <c r="V194" i="231"/>
  <c r="U194" i="231"/>
  <c r="T194" i="231"/>
  <c r="S194" i="231"/>
  <c r="R194" i="231"/>
  <c r="Q194" i="231"/>
  <c r="P194" i="231"/>
  <c r="O194" i="231"/>
  <c r="N194" i="231"/>
  <c r="M194" i="231"/>
  <c r="L194" i="231"/>
  <c r="K194" i="231"/>
  <c r="J194" i="231"/>
  <c r="H194" i="231"/>
  <c r="G194" i="231"/>
  <c r="F194" i="231"/>
  <c r="X191" i="231"/>
  <c r="W191" i="231"/>
  <c r="V191" i="231"/>
  <c r="U191" i="231"/>
  <c r="T191" i="231"/>
  <c r="S191" i="231"/>
  <c r="R191" i="231"/>
  <c r="Q191" i="231"/>
  <c r="P191" i="231"/>
  <c r="O191" i="231"/>
  <c r="N191" i="231"/>
  <c r="M191" i="231"/>
  <c r="L191" i="231"/>
  <c r="K191" i="231"/>
  <c r="J191" i="231"/>
  <c r="H191" i="231"/>
  <c r="G191" i="231"/>
  <c r="F191" i="231"/>
  <c r="X188" i="231"/>
  <c r="W188" i="231"/>
  <c r="V188" i="231"/>
  <c r="V202" i="231" s="1"/>
  <c r="U188" i="231"/>
  <c r="T188" i="231"/>
  <c r="T202" i="231" s="1"/>
  <c r="S188" i="231"/>
  <c r="S202" i="231" s="1"/>
  <c r="R188" i="231"/>
  <c r="R202" i="231" s="1"/>
  <c r="Q188" i="231"/>
  <c r="Q202" i="231" s="1"/>
  <c r="P188" i="231"/>
  <c r="P202" i="231" s="1"/>
  <c r="O188" i="231"/>
  <c r="O202" i="231" s="1"/>
  <c r="N188" i="231"/>
  <c r="M188" i="231"/>
  <c r="L188" i="231"/>
  <c r="K188" i="231"/>
  <c r="J188" i="231"/>
  <c r="H188" i="231"/>
  <c r="G188" i="231"/>
  <c r="F188" i="231"/>
  <c r="Y181" i="231"/>
  <c r="I181" i="231"/>
  <c r="X179" i="231"/>
  <c r="W179" i="231"/>
  <c r="V179" i="231"/>
  <c r="U179" i="231"/>
  <c r="T179" i="231"/>
  <c r="S179" i="231"/>
  <c r="R179" i="231"/>
  <c r="Q179" i="231"/>
  <c r="P179" i="231"/>
  <c r="O179" i="231"/>
  <c r="N179" i="231"/>
  <c r="M179" i="231"/>
  <c r="L179" i="231"/>
  <c r="K179" i="231"/>
  <c r="J179" i="231"/>
  <c r="H179" i="231"/>
  <c r="G179" i="231"/>
  <c r="F179" i="231"/>
  <c r="X176" i="231"/>
  <c r="W176" i="231"/>
  <c r="V176" i="231"/>
  <c r="U176" i="231"/>
  <c r="T176" i="231"/>
  <c r="S176" i="231"/>
  <c r="R176" i="231"/>
  <c r="Q176" i="231"/>
  <c r="P176" i="231"/>
  <c r="O176" i="231"/>
  <c r="N176" i="231"/>
  <c r="M176" i="231"/>
  <c r="L176" i="231"/>
  <c r="K176" i="231"/>
  <c r="J176" i="231"/>
  <c r="H176" i="231"/>
  <c r="G176" i="231"/>
  <c r="F176" i="231"/>
  <c r="X173" i="231"/>
  <c r="W173" i="231"/>
  <c r="V173" i="231"/>
  <c r="U173" i="231"/>
  <c r="T173" i="231"/>
  <c r="S173" i="231"/>
  <c r="R173" i="231"/>
  <c r="Q173" i="231"/>
  <c r="P173" i="231"/>
  <c r="O173" i="231"/>
  <c r="N173" i="231"/>
  <c r="M173" i="231"/>
  <c r="L173" i="231"/>
  <c r="K173" i="231"/>
  <c r="J173" i="231"/>
  <c r="H173" i="231"/>
  <c r="G173" i="231"/>
  <c r="F173" i="231"/>
  <c r="X170" i="231"/>
  <c r="W170" i="231"/>
  <c r="V170" i="231"/>
  <c r="U170" i="231"/>
  <c r="T170" i="231"/>
  <c r="S170" i="231"/>
  <c r="R170" i="231"/>
  <c r="Q170" i="231"/>
  <c r="P170" i="231"/>
  <c r="O170" i="231"/>
  <c r="N170" i="231"/>
  <c r="M170" i="231"/>
  <c r="L170" i="231"/>
  <c r="K170" i="231"/>
  <c r="J170" i="231"/>
  <c r="H170" i="231"/>
  <c r="G170" i="231"/>
  <c r="F170" i="231"/>
  <c r="X167" i="231"/>
  <c r="W167" i="231"/>
  <c r="V167" i="231"/>
  <c r="U167" i="231"/>
  <c r="T167" i="231"/>
  <c r="S167" i="231"/>
  <c r="R167" i="231"/>
  <c r="Q167" i="231"/>
  <c r="P167" i="231"/>
  <c r="O167" i="231"/>
  <c r="N167" i="231"/>
  <c r="M167" i="231"/>
  <c r="L167" i="231"/>
  <c r="K167" i="231"/>
  <c r="J167" i="231"/>
  <c r="H167" i="231"/>
  <c r="G167" i="231"/>
  <c r="F167" i="231"/>
  <c r="Y160" i="231"/>
  <c r="I160" i="231"/>
  <c r="X158" i="231"/>
  <c r="W158" i="231"/>
  <c r="V158" i="231"/>
  <c r="U158" i="231"/>
  <c r="T158" i="231"/>
  <c r="S158" i="231"/>
  <c r="R158" i="231"/>
  <c r="Q158" i="231"/>
  <c r="P158" i="231"/>
  <c r="O158" i="231"/>
  <c r="N158" i="231"/>
  <c r="M158" i="231"/>
  <c r="L158" i="231"/>
  <c r="K158" i="231"/>
  <c r="J158" i="231"/>
  <c r="H158" i="231"/>
  <c r="G158" i="231"/>
  <c r="F158" i="231"/>
  <c r="X155" i="231"/>
  <c r="W155" i="231"/>
  <c r="V155" i="231"/>
  <c r="U155" i="231"/>
  <c r="T155" i="231"/>
  <c r="S155" i="231"/>
  <c r="R155" i="231"/>
  <c r="Q155" i="231"/>
  <c r="P155" i="231"/>
  <c r="O155" i="231"/>
  <c r="N155" i="231"/>
  <c r="M155" i="231"/>
  <c r="L155" i="231"/>
  <c r="K155" i="231"/>
  <c r="J155" i="231"/>
  <c r="H155" i="231"/>
  <c r="G155" i="231"/>
  <c r="F155" i="231"/>
  <c r="X152" i="231"/>
  <c r="W152" i="231"/>
  <c r="V152" i="231"/>
  <c r="U152" i="231"/>
  <c r="T152" i="231"/>
  <c r="S152" i="231"/>
  <c r="R152" i="231"/>
  <c r="Q152" i="231"/>
  <c r="P152" i="231"/>
  <c r="O152" i="231"/>
  <c r="N152" i="231"/>
  <c r="M152" i="231"/>
  <c r="L152" i="231"/>
  <c r="K152" i="231"/>
  <c r="J152" i="231"/>
  <c r="H152" i="231"/>
  <c r="G152" i="231"/>
  <c r="F152" i="231"/>
  <c r="X149" i="231"/>
  <c r="W149" i="231"/>
  <c r="V149" i="231"/>
  <c r="U149" i="231"/>
  <c r="T149" i="231"/>
  <c r="S149" i="231"/>
  <c r="R149" i="231"/>
  <c r="Q149" i="231"/>
  <c r="P149" i="231"/>
  <c r="O149" i="231"/>
  <c r="N149" i="231"/>
  <c r="M149" i="231"/>
  <c r="L149" i="231"/>
  <c r="K149" i="231"/>
  <c r="J149" i="231"/>
  <c r="H149" i="231"/>
  <c r="G149" i="231"/>
  <c r="F149" i="231"/>
  <c r="X146" i="231"/>
  <c r="W146" i="231"/>
  <c r="V146" i="231"/>
  <c r="U146" i="231"/>
  <c r="T146" i="231"/>
  <c r="S146" i="231"/>
  <c r="R146" i="231"/>
  <c r="Q146" i="231"/>
  <c r="P146" i="231"/>
  <c r="O146" i="231"/>
  <c r="N146" i="231"/>
  <c r="M146" i="231"/>
  <c r="L146" i="231"/>
  <c r="K146" i="231"/>
  <c r="J146" i="231"/>
  <c r="H146" i="231"/>
  <c r="G146" i="231"/>
  <c r="F146" i="231"/>
  <c r="Y139" i="231"/>
  <c r="I139" i="231"/>
  <c r="X137" i="231"/>
  <c r="W137" i="231"/>
  <c r="V137" i="231"/>
  <c r="U137" i="231"/>
  <c r="T137" i="231"/>
  <c r="S137" i="231"/>
  <c r="R137" i="231"/>
  <c r="Q137" i="231"/>
  <c r="P137" i="231"/>
  <c r="O137" i="231"/>
  <c r="N137" i="231"/>
  <c r="M137" i="231"/>
  <c r="L137" i="231"/>
  <c r="K137" i="231"/>
  <c r="J137" i="231"/>
  <c r="H137" i="231"/>
  <c r="G137" i="231"/>
  <c r="F137" i="231"/>
  <c r="X134" i="231"/>
  <c r="W134" i="231"/>
  <c r="V134" i="231"/>
  <c r="U134" i="231"/>
  <c r="T134" i="231"/>
  <c r="S134" i="231"/>
  <c r="R134" i="231"/>
  <c r="Q134" i="231"/>
  <c r="P134" i="231"/>
  <c r="O134" i="231"/>
  <c r="N134" i="231"/>
  <c r="M134" i="231"/>
  <c r="L134" i="231"/>
  <c r="K134" i="231"/>
  <c r="J134" i="231"/>
  <c r="H134" i="231"/>
  <c r="G134" i="231"/>
  <c r="F134" i="231"/>
  <c r="X131" i="231"/>
  <c r="W131" i="231"/>
  <c r="V131" i="231"/>
  <c r="U131" i="231"/>
  <c r="T131" i="231"/>
  <c r="S131" i="231"/>
  <c r="R131" i="231"/>
  <c r="Q131" i="231"/>
  <c r="P131" i="231"/>
  <c r="O131" i="231"/>
  <c r="N131" i="231"/>
  <c r="M131" i="231"/>
  <c r="L131" i="231"/>
  <c r="K131" i="231"/>
  <c r="J131" i="231"/>
  <c r="H131" i="231"/>
  <c r="G131" i="231"/>
  <c r="F131" i="231"/>
  <c r="X128" i="231"/>
  <c r="W128" i="231"/>
  <c r="V128" i="231"/>
  <c r="U128" i="231"/>
  <c r="T128" i="231"/>
  <c r="S128" i="231"/>
  <c r="R128" i="231"/>
  <c r="Q128" i="231"/>
  <c r="P128" i="231"/>
  <c r="O128" i="231"/>
  <c r="N128" i="231"/>
  <c r="M128" i="231"/>
  <c r="L128" i="231"/>
  <c r="K128" i="231"/>
  <c r="J128" i="231"/>
  <c r="H128" i="231"/>
  <c r="G128" i="231"/>
  <c r="F128" i="231"/>
  <c r="X125" i="231"/>
  <c r="W125" i="231"/>
  <c r="V125" i="231"/>
  <c r="U125" i="231"/>
  <c r="T125" i="231"/>
  <c r="S125" i="231"/>
  <c r="R125" i="231"/>
  <c r="Q125" i="231"/>
  <c r="P125" i="231"/>
  <c r="O125" i="231"/>
  <c r="N125" i="231"/>
  <c r="M125" i="231"/>
  <c r="L125" i="231"/>
  <c r="L139" i="231" s="1"/>
  <c r="K125" i="231"/>
  <c r="J125" i="231"/>
  <c r="H125" i="231"/>
  <c r="G125" i="231"/>
  <c r="F125" i="231"/>
  <c r="Y118" i="231"/>
  <c r="I118" i="231"/>
  <c r="X116" i="231"/>
  <c r="W116" i="231"/>
  <c r="V116" i="231"/>
  <c r="U116" i="231"/>
  <c r="T116" i="231"/>
  <c r="S116" i="231"/>
  <c r="R116" i="231"/>
  <c r="Q116" i="231"/>
  <c r="P116" i="231"/>
  <c r="O116" i="231"/>
  <c r="N116" i="231"/>
  <c r="M116" i="231"/>
  <c r="L116" i="231"/>
  <c r="K116" i="231"/>
  <c r="J116" i="231"/>
  <c r="H116" i="231"/>
  <c r="G116" i="231"/>
  <c r="F116" i="231"/>
  <c r="X113" i="231"/>
  <c r="W113" i="231"/>
  <c r="V113" i="231"/>
  <c r="U113" i="231"/>
  <c r="T113" i="231"/>
  <c r="S113" i="231"/>
  <c r="R113" i="231"/>
  <c r="Q113" i="231"/>
  <c r="P113" i="231"/>
  <c r="O113" i="231"/>
  <c r="N113" i="231"/>
  <c r="M113" i="231"/>
  <c r="L113" i="231"/>
  <c r="K113" i="231"/>
  <c r="J113" i="231"/>
  <c r="H113" i="231"/>
  <c r="G113" i="231"/>
  <c r="F113" i="231"/>
  <c r="X110" i="231"/>
  <c r="W110" i="231"/>
  <c r="V110" i="231"/>
  <c r="U110" i="231"/>
  <c r="T110" i="231"/>
  <c r="S110" i="231"/>
  <c r="R110" i="231"/>
  <c r="Q110" i="231"/>
  <c r="P110" i="231"/>
  <c r="O110" i="231"/>
  <c r="N110" i="231"/>
  <c r="M110" i="231"/>
  <c r="L110" i="231"/>
  <c r="K110" i="231"/>
  <c r="J110" i="231"/>
  <c r="H110" i="231"/>
  <c r="G110" i="231"/>
  <c r="F110" i="231"/>
  <c r="X107" i="231"/>
  <c r="W107" i="231"/>
  <c r="V107" i="231"/>
  <c r="U107" i="231"/>
  <c r="T107" i="231"/>
  <c r="S107" i="231"/>
  <c r="R107" i="231"/>
  <c r="Q107" i="231"/>
  <c r="P107" i="231"/>
  <c r="O107" i="231"/>
  <c r="N107" i="231"/>
  <c r="M107" i="231"/>
  <c r="L107" i="231"/>
  <c r="K107" i="231"/>
  <c r="J107" i="231"/>
  <c r="H107" i="231"/>
  <c r="G107" i="231"/>
  <c r="F107" i="231"/>
  <c r="X104" i="231"/>
  <c r="X118" i="231" s="1"/>
  <c r="W104" i="231"/>
  <c r="W118" i="231" s="1"/>
  <c r="V104" i="231"/>
  <c r="V118" i="231" s="1"/>
  <c r="U104" i="231"/>
  <c r="U118" i="231" s="1"/>
  <c r="T104" i="231"/>
  <c r="S104" i="231"/>
  <c r="R104" i="231"/>
  <c r="Q104" i="231"/>
  <c r="P104" i="231"/>
  <c r="O104" i="231"/>
  <c r="N104" i="231"/>
  <c r="N118" i="231" s="1"/>
  <c r="M104" i="231"/>
  <c r="M118" i="231" s="1"/>
  <c r="L104" i="231"/>
  <c r="L118" i="231" s="1"/>
  <c r="K104" i="231"/>
  <c r="K118" i="231" s="1"/>
  <c r="J104" i="231"/>
  <c r="J118" i="231" s="1"/>
  <c r="H104" i="231"/>
  <c r="H118" i="231" s="1"/>
  <c r="G104" i="231"/>
  <c r="G118" i="231" s="1"/>
  <c r="F104" i="231"/>
  <c r="F118" i="231" s="1"/>
  <c r="X88" i="231"/>
  <c r="W88" i="231"/>
  <c r="V88" i="231"/>
  <c r="U88" i="231"/>
  <c r="T88" i="231"/>
  <c r="S88" i="231"/>
  <c r="R88" i="231"/>
  <c r="Q88" i="231"/>
  <c r="P88" i="231"/>
  <c r="O88" i="231"/>
  <c r="N88" i="231"/>
  <c r="M88" i="231"/>
  <c r="L88" i="231"/>
  <c r="K88" i="231"/>
  <c r="J88" i="231"/>
  <c r="F88" i="231"/>
  <c r="X87" i="231"/>
  <c r="W87" i="231"/>
  <c r="V87" i="231"/>
  <c r="U87" i="231"/>
  <c r="T87" i="231"/>
  <c r="S87" i="231"/>
  <c r="R87" i="231"/>
  <c r="Q87" i="231"/>
  <c r="P87" i="231"/>
  <c r="O87" i="231"/>
  <c r="N87" i="231"/>
  <c r="M87" i="231"/>
  <c r="L87" i="231"/>
  <c r="K87" i="231"/>
  <c r="J87" i="231"/>
  <c r="F87" i="231"/>
  <c r="X86" i="231"/>
  <c r="W86" i="231"/>
  <c r="V86" i="231"/>
  <c r="U86" i="231"/>
  <c r="T86" i="231"/>
  <c r="S86" i="231"/>
  <c r="R86" i="231"/>
  <c r="Q86" i="231"/>
  <c r="P86" i="231"/>
  <c r="O86" i="231"/>
  <c r="N86" i="231"/>
  <c r="M86" i="231"/>
  <c r="L86" i="231"/>
  <c r="K86" i="231"/>
  <c r="J86" i="231"/>
  <c r="F86" i="231"/>
  <c r="I86" i="231" s="1"/>
  <c r="X85" i="231"/>
  <c r="W85" i="231"/>
  <c r="V85" i="231"/>
  <c r="U85" i="231"/>
  <c r="T85" i="231"/>
  <c r="S85" i="231"/>
  <c r="R85" i="231"/>
  <c r="Q85" i="231"/>
  <c r="P85" i="231"/>
  <c r="O85" i="231"/>
  <c r="N85" i="231"/>
  <c r="M85" i="231"/>
  <c r="L85" i="231"/>
  <c r="K85" i="231"/>
  <c r="J85" i="231"/>
  <c r="F85" i="231"/>
  <c r="G91" i="231" s="1"/>
  <c r="I84" i="231"/>
  <c r="H84" i="231"/>
  <c r="G84" i="231" s="1"/>
  <c r="I83" i="231"/>
  <c r="H83" i="231"/>
  <c r="G83" i="231" s="1"/>
  <c r="I82" i="231"/>
  <c r="H82" i="231"/>
  <c r="G82" i="231" s="1"/>
  <c r="I81" i="231"/>
  <c r="H81" i="231"/>
  <c r="G81" i="231"/>
  <c r="H80" i="231"/>
  <c r="I79" i="231"/>
  <c r="H79" i="231"/>
  <c r="G79" i="231" s="1"/>
  <c r="I78" i="231"/>
  <c r="H78" i="231"/>
  <c r="G78" i="231" s="1"/>
  <c r="I77" i="231"/>
  <c r="H77" i="231"/>
  <c r="G77" i="231" s="1"/>
  <c r="I76" i="231"/>
  <c r="H76" i="231"/>
  <c r="G76" i="231" s="1"/>
  <c r="I75" i="231"/>
  <c r="H75" i="231"/>
  <c r="AF20" i="231" s="1"/>
  <c r="I74" i="231"/>
  <c r="H74" i="231"/>
  <c r="I73" i="231"/>
  <c r="H73" i="231"/>
  <c r="G73" i="231"/>
  <c r="I72" i="231"/>
  <c r="H72" i="231"/>
  <c r="G72" i="231" s="1"/>
  <c r="I71" i="231"/>
  <c r="H71" i="231"/>
  <c r="G71" i="231" s="1"/>
  <c r="H70" i="231"/>
  <c r="I70" i="231" s="1"/>
  <c r="I69" i="231"/>
  <c r="H69" i="231"/>
  <c r="H68" i="231"/>
  <c r="I68" i="231" s="1"/>
  <c r="H67" i="231"/>
  <c r="G67" i="231" s="1"/>
  <c r="H66" i="231"/>
  <c r="I66" i="231" s="1"/>
  <c r="H65" i="231"/>
  <c r="I65" i="231" s="1"/>
  <c r="I64" i="231"/>
  <c r="H64" i="231"/>
  <c r="G64" i="231" s="1"/>
  <c r="H63" i="231"/>
  <c r="G63" i="231" s="1"/>
  <c r="H62" i="231"/>
  <c r="G62" i="231" s="1"/>
  <c r="H61" i="231"/>
  <c r="G61" i="231" s="1"/>
  <c r="H60" i="231"/>
  <c r="G60" i="231" s="1"/>
  <c r="I59" i="231"/>
  <c r="H59" i="231"/>
  <c r="G59" i="231" s="1"/>
  <c r="I58" i="231"/>
  <c r="H58" i="231"/>
  <c r="G58" i="231" s="1"/>
  <c r="H57" i="231"/>
  <c r="I57" i="231" s="1"/>
  <c r="H56" i="231"/>
  <c r="G56" i="231" s="1"/>
  <c r="H55" i="231"/>
  <c r="G55" i="231" s="1"/>
  <c r="I54" i="231"/>
  <c r="H54" i="231"/>
  <c r="G54" i="231" s="1"/>
  <c r="I53" i="231"/>
  <c r="H53" i="231"/>
  <c r="I52" i="231"/>
  <c r="H52" i="231"/>
  <c r="G52" i="231" s="1"/>
  <c r="H51" i="231"/>
  <c r="G51" i="231" s="1"/>
  <c r="H50" i="231"/>
  <c r="I50" i="231" s="1"/>
  <c r="I49" i="231"/>
  <c r="H49" i="231"/>
  <c r="G49" i="231" s="1"/>
  <c r="I48" i="231"/>
  <c r="H48" i="231"/>
  <c r="G48" i="231" s="1"/>
  <c r="I47" i="231"/>
  <c r="H47" i="231"/>
  <c r="G47" i="231" s="1"/>
  <c r="I46" i="231"/>
  <c r="H46" i="231"/>
  <c r="G46" i="231" s="1"/>
  <c r="H45" i="231"/>
  <c r="G45" i="231" s="1"/>
  <c r="I44" i="231"/>
  <c r="H44" i="231"/>
  <c r="G44" i="231" s="1"/>
  <c r="I43" i="231"/>
  <c r="H43" i="231"/>
  <c r="G43" i="231"/>
  <c r="I42" i="231"/>
  <c r="H42" i="231"/>
  <c r="I41" i="231"/>
  <c r="H41" i="231"/>
  <c r="G41" i="231"/>
  <c r="I40" i="231"/>
  <c r="H40" i="231"/>
  <c r="G40" i="231"/>
  <c r="I39" i="231"/>
  <c r="H39" i="231"/>
  <c r="G39" i="231" s="1"/>
  <c r="I38" i="231"/>
  <c r="H38" i="231"/>
  <c r="G38" i="231"/>
  <c r="I37" i="231"/>
  <c r="H37" i="231"/>
  <c r="AF11" i="231" s="1"/>
  <c r="I36" i="231"/>
  <c r="H36" i="231"/>
  <c r="G36" i="231"/>
  <c r="I35" i="231"/>
  <c r="H35" i="231"/>
  <c r="G35" i="231" s="1"/>
  <c r="I34" i="231"/>
  <c r="H34" i="231"/>
  <c r="G34" i="231" s="1"/>
  <c r="I33" i="231"/>
  <c r="H33" i="231"/>
  <c r="G33" i="231" s="1"/>
  <c r="I32" i="231"/>
  <c r="H32" i="231"/>
  <c r="G32" i="231" s="1"/>
  <c r="I31" i="231"/>
  <c r="H31" i="231"/>
  <c r="G31" i="231" s="1"/>
  <c r="I30" i="231"/>
  <c r="H30" i="231"/>
  <c r="G30" i="231" s="1"/>
  <c r="I29" i="231"/>
  <c r="H29" i="231"/>
  <c r="G29" i="231" s="1"/>
  <c r="I28" i="231"/>
  <c r="H28" i="231"/>
  <c r="G28" i="231" s="1"/>
  <c r="I27" i="231"/>
  <c r="H27" i="231"/>
  <c r="G27" i="231" s="1"/>
  <c r="H26" i="231"/>
  <c r="I26" i="231" s="1"/>
  <c r="H25" i="231"/>
  <c r="I25" i="231" s="1"/>
  <c r="I24" i="231"/>
  <c r="H24" i="231"/>
  <c r="G24" i="231" s="1"/>
  <c r="I23" i="231"/>
  <c r="H23" i="231"/>
  <c r="G23" i="231" s="1"/>
  <c r="I22" i="231"/>
  <c r="H22" i="231"/>
  <c r="G22" i="231" s="1"/>
  <c r="AV21" i="231"/>
  <c r="AU21" i="231"/>
  <c r="AT21" i="231"/>
  <c r="AS21" i="231"/>
  <c r="AR21" i="231"/>
  <c r="AQ21" i="231"/>
  <c r="AP21" i="231"/>
  <c r="AO21" i="231"/>
  <c r="AN21" i="231"/>
  <c r="AM21" i="231"/>
  <c r="AL21" i="231"/>
  <c r="AK21" i="231"/>
  <c r="AJ21" i="231"/>
  <c r="AI21" i="231"/>
  <c r="AH21" i="231"/>
  <c r="AD21" i="231"/>
  <c r="AC21" i="231"/>
  <c r="AB21" i="231"/>
  <c r="H21" i="231"/>
  <c r="G21" i="231" s="1"/>
  <c r="AV20" i="231"/>
  <c r="AU20" i="231"/>
  <c r="AT20" i="231"/>
  <c r="AS20" i="231"/>
  <c r="AR20" i="231"/>
  <c r="AQ20" i="231"/>
  <c r="AP20" i="231"/>
  <c r="AO20" i="231"/>
  <c r="AN20" i="231"/>
  <c r="AM20" i="231"/>
  <c r="AL20" i="231"/>
  <c r="AK20" i="231"/>
  <c r="AJ20" i="231"/>
  <c r="AI20" i="231"/>
  <c r="AH20" i="231"/>
  <c r="AD20" i="231"/>
  <c r="AG20" i="231" s="1"/>
  <c r="AC20" i="231"/>
  <c r="AB20" i="231"/>
  <c r="H20" i="231"/>
  <c r="AV19" i="231"/>
  <c r="AU19" i="231"/>
  <c r="AT19" i="231"/>
  <c r="AS19" i="231"/>
  <c r="AR19" i="231"/>
  <c r="AQ19" i="231"/>
  <c r="AP19" i="231"/>
  <c r="AO19" i="231"/>
  <c r="AN19" i="231"/>
  <c r="AM19" i="231"/>
  <c r="AL19" i="231"/>
  <c r="AK19" i="231"/>
  <c r="AJ19" i="231"/>
  <c r="AI19" i="231"/>
  <c r="AH19" i="231"/>
  <c r="AD19" i="231"/>
  <c r="AC19" i="231"/>
  <c r="AB19" i="231"/>
  <c r="I19" i="231"/>
  <c r="H19" i="231"/>
  <c r="G19" i="231" s="1"/>
  <c r="AV18" i="231"/>
  <c r="AU18" i="231"/>
  <c r="AT18" i="231"/>
  <c r="AS18" i="231"/>
  <c r="AR18" i="231"/>
  <c r="AQ18" i="231"/>
  <c r="AP18" i="231"/>
  <c r="AO18" i="231"/>
  <c r="AN18" i="231"/>
  <c r="AM18" i="231"/>
  <c r="AL18" i="231"/>
  <c r="AK18" i="231"/>
  <c r="AJ18" i="231"/>
  <c r="AI18" i="231"/>
  <c r="AH18" i="231"/>
  <c r="AD18" i="231"/>
  <c r="AC18" i="231"/>
  <c r="AB18" i="231"/>
  <c r="I18" i="231"/>
  <c r="H18" i="231"/>
  <c r="G18" i="231" s="1"/>
  <c r="AV17" i="231"/>
  <c r="AU17" i="231"/>
  <c r="AT17" i="231"/>
  <c r="AS17" i="231"/>
  <c r="AR17" i="231"/>
  <c r="AQ17" i="231"/>
  <c r="AP17" i="231"/>
  <c r="AO17" i="231"/>
  <c r="AN17" i="231"/>
  <c r="AM17" i="231"/>
  <c r="AL17" i="231"/>
  <c r="AK17" i="231"/>
  <c r="AJ17" i="231"/>
  <c r="AI17" i="231"/>
  <c r="AH17" i="231"/>
  <c r="AD17" i="231"/>
  <c r="AC17" i="231"/>
  <c r="AB17" i="231"/>
  <c r="I17" i="231"/>
  <c r="H17" i="231"/>
  <c r="G17" i="231" s="1"/>
  <c r="AV16" i="231"/>
  <c r="AU16" i="231"/>
  <c r="AT16" i="231"/>
  <c r="AS16" i="231"/>
  <c r="AR16" i="231"/>
  <c r="AQ16" i="231"/>
  <c r="AP16" i="231"/>
  <c r="AO16" i="231"/>
  <c r="AN16" i="231"/>
  <c r="AM16" i="231"/>
  <c r="AL16" i="231"/>
  <c r="AK16" i="231"/>
  <c r="AJ16" i="231"/>
  <c r="AI16" i="231"/>
  <c r="AH16" i="231"/>
  <c r="AD16" i="231"/>
  <c r="AC16" i="231"/>
  <c r="AB16" i="231"/>
  <c r="I16" i="231"/>
  <c r="H16" i="231"/>
  <c r="G16" i="231" s="1"/>
  <c r="AV15" i="231"/>
  <c r="AU15" i="231"/>
  <c r="AT15" i="231"/>
  <c r="AS15" i="231"/>
  <c r="AR15" i="231"/>
  <c r="AQ15" i="231"/>
  <c r="AP15" i="231"/>
  <c r="AO15" i="231"/>
  <c r="AN15" i="231"/>
  <c r="AM15" i="231"/>
  <c r="AL15" i="231"/>
  <c r="AK15" i="231"/>
  <c r="AJ15" i="231"/>
  <c r="AI15" i="231"/>
  <c r="AH15" i="231"/>
  <c r="AD15" i="231"/>
  <c r="AC15" i="231"/>
  <c r="AB15" i="231"/>
  <c r="H15" i="231"/>
  <c r="G15" i="231" s="1"/>
  <c r="AV14" i="231"/>
  <c r="AU14" i="231"/>
  <c r="AT14" i="231"/>
  <c r="AS14" i="231"/>
  <c r="AR14" i="231"/>
  <c r="AQ14" i="231"/>
  <c r="AP14" i="231"/>
  <c r="AO14" i="231"/>
  <c r="AN14" i="231"/>
  <c r="AM14" i="231"/>
  <c r="AL14" i="231"/>
  <c r="AK14" i="231"/>
  <c r="AJ14" i="231"/>
  <c r="AI14" i="231"/>
  <c r="AH14" i="231"/>
  <c r="AD14" i="231"/>
  <c r="AC14" i="231"/>
  <c r="AB14" i="231"/>
  <c r="I14" i="231"/>
  <c r="H14" i="231"/>
  <c r="G14" i="231" s="1"/>
  <c r="I13" i="231"/>
  <c r="H13" i="231"/>
  <c r="G13" i="231" s="1"/>
  <c r="AV12" i="231"/>
  <c r="AU12" i="231"/>
  <c r="AT12" i="231"/>
  <c r="AS12" i="231"/>
  <c r="AR12" i="231"/>
  <c r="AQ12" i="231"/>
  <c r="AP12" i="231"/>
  <c r="AO12" i="231"/>
  <c r="AN12" i="231"/>
  <c r="AM12" i="231"/>
  <c r="AL12" i="231"/>
  <c r="AK12" i="231"/>
  <c r="AJ12" i="231"/>
  <c r="AI12" i="231"/>
  <c r="AH12" i="231"/>
  <c r="AD12" i="231"/>
  <c r="AG12" i="231" s="1"/>
  <c r="AC12" i="231"/>
  <c r="AB12" i="231"/>
  <c r="I12" i="231"/>
  <c r="H12" i="231"/>
  <c r="G12" i="231" s="1"/>
  <c r="AV11" i="231"/>
  <c r="AU11" i="231"/>
  <c r="AT11" i="231"/>
  <c r="AS11" i="231"/>
  <c r="AR11" i="231"/>
  <c r="AQ11" i="231"/>
  <c r="AP11" i="231"/>
  <c r="AO11" i="231"/>
  <c r="AN11" i="231"/>
  <c r="AM11" i="231"/>
  <c r="AL11" i="231"/>
  <c r="AK11" i="231"/>
  <c r="AJ11" i="231"/>
  <c r="AI11" i="231"/>
  <c r="AH11" i="231"/>
  <c r="AD11" i="231"/>
  <c r="AG11" i="231" s="1"/>
  <c r="AC11" i="231"/>
  <c r="AB11" i="231"/>
  <c r="I11" i="231"/>
  <c r="H11" i="231"/>
  <c r="G11" i="231" s="1"/>
  <c r="AV10" i="231"/>
  <c r="AU10" i="231"/>
  <c r="AT10" i="231"/>
  <c r="AS10" i="231"/>
  <c r="AR10" i="231"/>
  <c r="AQ10" i="231"/>
  <c r="AP10" i="231"/>
  <c r="AO10" i="231"/>
  <c r="AN10" i="231"/>
  <c r="AM10" i="231"/>
  <c r="AL10" i="231"/>
  <c r="AK10" i="231"/>
  <c r="AJ10" i="231"/>
  <c r="AI10" i="231"/>
  <c r="AH10" i="231"/>
  <c r="AD10" i="231"/>
  <c r="AG10" i="231" s="1"/>
  <c r="AC10" i="231"/>
  <c r="AB10" i="231"/>
  <c r="H10" i="231"/>
  <c r="G10" i="231" s="1"/>
  <c r="AV9" i="231"/>
  <c r="AU9" i="231"/>
  <c r="AT9" i="231"/>
  <c r="AS9" i="231"/>
  <c r="AR9" i="231"/>
  <c r="AQ9" i="231"/>
  <c r="AP9" i="231"/>
  <c r="AO9" i="231"/>
  <c r="AN9" i="231"/>
  <c r="AM9" i="231"/>
  <c r="AL9" i="231"/>
  <c r="AK9" i="231"/>
  <c r="AJ9" i="231"/>
  <c r="AI9" i="231"/>
  <c r="AH9" i="231"/>
  <c r="AD9" i="231"/>
  <c r="AC9" i="231"/>
  <c r="AB9" i="231"/>
  <c r="I9" i="231"/>
  <c r="H9" i="231"/>
  <c r="G9" i="231" s="1"/>
  <c r="AV8" i="231"/>
  <c r="AU8" i="231"/>
  <c r="AT8" i="231"/>
  <c r="AS8" i="231"/>
  <c r="AR8" i="231"/>
  <c r="AQ8" i="231"/>
  <c r="AP8" i="231"/>
  <c r="AO8" i="231"/>
  <c r="AN8" i="231"/>
  <c r="AM8" i="231"/>
  <c r="AL8" i="231"/>
  <c r="AK8" i="231"/>
  <c r="AJ8" i="231"/>
  <c r="AI8" i="231"/>
  <c r="AH8" i="231"/>
  <c r="AD8" i="231"/>
  <c r="AC8" i="231"/>
  <c r="AB8" i="231"/>
  <c r="I8" i="231"/>
  <c r="H8" i="231"/>
  <c r="G8" i="231" s="1"/>
  <c r="AV7" i="231"/>
  <c r="AU7" i="231"/>
  <c r="AT7" i="231"/>
  <c r="AS7" i="231"/>
  <c r="AR7" i="231"/>
  <c r="AQ7" i="231"/>
  <c r="AP7" i="231"/>
  <c r="AO7" i="231"/>
  <c r="AN7" i="231"/>
  <c r="AM7" i="231"/>
  <c r="AL7" i="231"/>
  <c r="AK7" i="231"/>
  <c r="AJ7" i="231"/>
  <c r="AI7" i="231"/>
  <c r="AH7" i="231"/>
  <c r="AD7" i="231"/>
  <c r="AC7" i="231"/>
  <c r="AB7" i="231"/>
  <c r="I7" i="231"/>
  <c r="H7" i="231"/>
  <c r="G7" i="231" s="1"/>
  <c r="AV6" i="231"/>
  <c r="AU6" i="231"/>
  <c r="AT6" i="231"/>
  <c r="AS6" i="231"/>
  <c r="AR6" i="231"/>
  <c r="AQ6" i="231"/>
  <c r="AP6" i="231"/>
  <c r="AO6" i="231"/>
  <c r="AN6" i="231"/>
  <c r="AM6" i="231"/>
  <c r="AL6" i="231"/>
  <c r="AK6" i="231"/>
  <c r="AJ6" i="231"/>
  <c r="AI6" i="231"/>
  <c r="AH6" i="231"/>
  <c r="AD6" i="231"/>
  <c r="AC6" i="231"/>
  <c r="AB6" i="231"/>
  <c r="I6" i="231"/>
  <c r="H6" i="231"/>
  <c r="G6" i="231" s="1"/>
  <c r="AV5" i="231"/>
  <c r="AU5" i="231"/>
  <c r="AT5" i="231"/>
  <c r="AS5" i="231"/>
  <c r="AR5" i="231"/>
  <c r="AQ5" i="231"/>
  <c r="AP5" i="231"/>
  <c r="AO5" i="231"/>
  <c r="AN5" i="231"/>
  <c r="AM5" i="231"/>
  <c r="AL5" i="231"/>
  <c r="AK5" i="231"/>
  <c r="AJ5" i="231"/>
  <c r="AI5" i="231"/>
  <c r="AH5" i="231"/>
  <c r="AD5" i="231"/>
  <c r="AC5" i="231"/>
  <c r="AB5" i="231"/>
  <c r="H5" i="231"/>
  <c r="N2" i="231"/>
  <c r="Y265" i="230"/>
  <c r="L265" i="230"/>
  <c r="K265" i="230"/>
  <c r="J265" i="230"/>
  <c r="I265" i="230"/>
  <c r="X263" i="230"/>
  <c r="W263" i="230"/>
  <c r="V263" i="230"/>
  <c r="U263" i="230"/>
  <c r="T263" i="230"/>
  <c r="S263" i="230"/>
  <c r="R263" i="230"/>
  <c r="Q263" i="230"/>
  <c r="P263" i="230"/>
  <c r="O263" i="230"/>
  <c r="N263" i="230"/>
  <c r="N265" i="230" s="1"/>
  <c r="M263" i="230"/>
  <c r="M265" i="230" s="1"/>
  <c r="L263" i="230"/>
  <c r="K263" i="230"/>
  <c r="J263" i="230"/>
  <c r="H263" i="230"/>
  <c r="G263" i="230"/>
  <c r="F263" i="230"/>
  <c r="X260" i="230"/>
  <c r="W260" i="230"/>
  <c r="V260" i="230"/>
  <c r="U260" i="230"/>
  <c r="T260" i="230"/>
  <c r="S260" i="230"/>
  <c r="R260" i="230"/>
  <c r="Q260" i="230"/>
  <c r="P260" i="230"/>
  <c r="O260" i="230"/>
  <c r="O265" i="230" s="1"/>
  <c r="N260" i="230"/>
  <c r="M260" i="230"/>
  <c r="L260" i="230"/>
  <c r="K260" i="230"/>
  <c r="J260" i="230"/>
  <c r="H260" i="230"/>
  <c r="G260" i="230"/>
  <c r="F260" i="230"/>
  <c r="X257" i="230"/>
  <c r="W257" i="230"/>
  <c r="V257" i="230"/>
  <c r="U257" i="230"/>
  <c r="T257" i="230"/>
  <c r="S257" i="230"/>
  <c r="R257" i="230"/>
  <c r="R265" i="230" s="1"/>
  <c r="Q257" i="230"/>
  <c r="P257" i="230"/>
  <c r="O257" i="230"/>
  <c r="N257" i="230"/>
  <c r="M257" i="230"/>
  <c r="L257" i="230"/>
  <c r="K257" i="230"/>
  <c r="J257" i="230"/>
  <c r="H257" i="230"/>
  <c r="G257" i="230"/>
  <c r="F257" i="230"/>
  <c r="X254" i="230"/>
  <c r="W254" i="230"/>
  <c r="V254" i="230"/>
  <c r="U254" i="230"/>
  <c r="T254" i="230"/>
  <c r="S254" i="230"/>
  <c r="S265" i="230" s="1"/>
  <c r="R254" i="230"/>
  <c r="Q254" i="230"/>
  <c r="P254" i="230"/>
  <c r="O254" i="230"/>
  <c r="N254" i="230"/>
  <c r="M254" i="230"/>
  <c r="L254" i="230"/>
  <c r="K254" i="230"/>
  <c r="J254" i="230"/>
  <c r="H254" i="230"/>
  <c r="G254" i="230"/>
  <c r="F254" i="230"/>
  <c r="X251" i="230"/>
  <c r="X265" i="230" s="1"/>
  <c r="W251" i="230"/>
  <c r="W265" i="230" s="1"/>
  <c r="V251" i="230"/>
  <c r="V265" i="230" s="1"/>
  <c r="U251" i="230"/>
  <c r="U265" i="230" s="1"/>
  <c r="T251" i="230"/>
  <c r="T265" i="230" s="1"/>
  <c r="S251" i="230"/>
  <c r="R251" i="230"/>
  <c r="Q251" i="230"/>
  <c r="Q265" i="230" s="1"/>
  <c r="P251" i="230"/>
  <c r="P265" i="230" s="1"/>
  <c r="O251" i="230"/>
  <c r="N251" i="230"/>
  <c r="M251" i="230"/>
  <c r="L251" i="230"/>
  <c r="K251" i="230"/>
  <c r="J251" i="230"/>
  <c r="H251" i="230"/>
  <c r="H265" i="230" s="1"/>
  <c r="G251" i="230"/>
  <c r="G265" i="230" s="1"/>
  <c r="F251" i="230"/>
  <c r="F265" i="230" s="1"/>
  <c r="Y244" i="230"/>
  <c r="X244" i="230"/>
  <c r="J244" i="230"/>
  <c r="I244" i="230"/>
  <c r="H244" i="230"/>
  <c r="X242" i="230"/>
  <c r="W242" i="230"/>
  <c r="V242" i="230"/>
  <c r="U242" i="230"/>
  <c r="T242" i="230"/>
  <c r="S242" i="230"/>
  <c r="R242" i="230"/>
  <c r="Q242" i="230"/>
  <c r="P242" i="230"/>
  <c r="O242" i="230"/>
  <c r="N242" i="230"/>
  <c r="M242" i="230"/>
  <c r="L242" i="230"/>
  <c r="L244" i="230" s="1"/>
  <c r="K242" i="230"/>
  <c r="K244" i="230" s="1"/>
  <c r="J242" i="230"/>
  <c r="H242" i="230"/>
  <c r="G242" i="230"/>
  <c r="F242" i="230"/>
  <c r="X239" i="230"/>
  <c r="W239" i="230"/>
  <c r="V239" i="230"/>
  <c r="U239" i="230"/>
  <c r="T239" i="230"/>
  <c r="S239" i="230"/>
  <c r="R239" i="230"/>
  <c r="Q239" i="230"/>
  <c r="P239" i="230"/>
  <c r="O239" i="230"/>
  <c r="N239" i="230"/>
  <c r="M239" i="230"/>
  <c r="M244" i="230" s="1"/>
  <c r="L239" i="230"/>
  <c r="K239" i="230"/>
  <c r="J239" i="230"/>
  <c r="H239" i="230"/>
  <c r="G239" i="230"/>
  <c r="F239" i="230"/>
  <c r="X236" i="230"/>
  <c r="W236" i="230"/>
  <c r="V236" i="230"/>
  <c r="U236" i="230"/>
  <c r="T236" i="230"/>
  <c r="S236" i="230"/>
  <c r="R236" i="230"/>
  <c r="Q236" i="230"/>
  <c r="P236" i="230"/>
  <c r="P244" i="230" s="1"/>
  <c r="O236" i="230"/>
  <c r="O244" i="230" s="1"/>
  <c r="N236" i="230"/>
  <c r="M236" i="230"/>
  <c r="L236" i="230"/>
  <c r="K236" i="230"/>
  <c r="J236" i="230"/>
  <c r="H236" i="230"/>
  <c r="G236" i="230"/>
  <c r="F236" i="230"/>
  <c r="X233" i="230"/>
  <c r="W233" i="230"/>
  <c r="V233" i="230"/>
  <c r="U233" i="230"/>
  <c r="T233" i="230"/>
  <c r="S233" i="230"/>
  <c r="R233" i="230"/>
  <c r="Q233" i="230"/>
  <c r="Q244" i="230" s="1"/>
  <c r="P233" i="230"/>
  <c r="O233" i="230"/>
  <c r="N233" i="230"/>
  <c r="M233" i="230"/>
  <c r="L233" i="230"/>
  <c r="K233" i="230"/>
  <c r="J233" i="230"/>
  <c r="H233" i="230"/>
  <c r="G233" i="230"/>
  <c r="F233" i="230"/>
  <c r="X230" i="230"/>
  <c r="W230" i="230"/>
  <c r="W244" i="230" s="1"/>
  <c r="V230" i="230"/>
  <c r="V244" i="230" s="1"/>
  <c r="U230" i="230"/>
  <c r="U244" i="230" s="1"/>
  <c r="T230" i="230"/>
  <c r="T244" i="230" s="1"/>
  <c r="S230" i="230"/>
  <c r="S244" i="230" s="1"/>
  <c r="R230" i="230"/>
  <c r="R244" i="230" s="1"/>
  <c r="Q230" i="230"/>
  <c r="P230" i="230"/>
  <c r="O230" i="230"/>
  <c r="N230" i="230"/>
  <c r="N244" i="230" s="1"/>
  <c r="M230" i="230"/>
  <c r="L230" i="230"/>
  <c r="K230" i="230"/>
  <c r="J230" i="230"/>
  <c r="H230" i="230"/>
  <c r="G230" i="230"/>
  <c r="G244" i="230" s="1"/>
  <c r="F230" i="230"/>
  <c r="F244" i="230" s="1"/>
  <c r="Y223" i="230"/>
  <c r="X223" i="230"/>
  <c r="W223" i="230"/>
  <c r="V223" i="230"/>
  <c r="I223" i="230"/>
  <c r="G223" i="230"/>
  <c r="F223" i="230"/>
  <c r="X221" i="230"/>
  <c r="W221" i="230"/>
  <c r="V221" i="230"/>
  <c r="U221" i="230"/>
  <c r="T221" i="230"/>
  <c r="S221" i="230"/>
  <c r="R221" i="230"/>
  <c r="Q221" i="230"/>
  <c r="P221" i="230"/>
  <c r="O221" i="230"/>
  <c r="N221" i="230"/>
  <c r="M221" i="230"/>
  <c r="L221" i="230"/>
  <c r="K221" i="230"/>
  <c r="J221" i="230"/>
  <c r="J223" i="230" s="1"/>
  <c r="H221" i="230"/>
  <c r="H223" i="230" s="1"/>
  <c r="G221" i="230"/>
  <c r="F221" i="230"/>
  <c r="X218" i="230"/>
  <c r="W218" i="230"/>
  <c r="V218" i="230"/>
  <c r="U218" i="230"/>
  <c r="T218" i="230"/>
  <c r="S218" i="230"/>
  <c r="R218" i="230"/>
  <c r="Q218" i="230"/>
  <c r="P218" i="230"/>
  <c r="O218" i="230"/>
  <c r="N218" i="230"/>
  <c r="M218" i="230"/>
  <c r="L218" i="230"/>
  <c r="K218" i="230"/>
  <c r="K223" i="230" s="1"/>
  <c r="J218" i="230"/>
  <c r="H218" i="230"/>
  <c r="G218" i="230"/>
  <c r="F218" i="230"/>
  <c r="X215" i="230"/>
  <c r="W215" i="230"/>
  <c r="V215" i="230"/>
  <c r="U215" i="230"/>
  <c r="T215" i="230"/>
  <c r="S215" i="230"/>
  <c r="R215" i="230"/>
  <c r="Q215" i="230"/>
  <c r="P215" i="230"/>
  <c r="O215" i="230"/>
  <c r="N215" i="230"/>
  <c r="N223" i="230" s="1"/>
  <c r="M215" i="230"/>
  <c r="M223" i="230" s="1"/>
  <c r="L215" i="230"/>
  <c r="K215" i="230"/>
  <c r="J215" i="230"/>
  <c r="H215" i="230"/>
  <c r="G215" i="230"/>
  <c r="F215" i="230"/>
  <c r="X212" i="230"/>
  <c r="W212" i="230"/>
  <c r="V212" i="230"/>
  <c r="U212" i="230"/>
  <c r="T212" i="230"/>
  <c r="S212" i="230"/>
  <c r="R212" i="230"/>
  <c r="Q212" i="230"/>
  <c r="P212" i="230"/>
  <c r="O212" i="230"/>
  <c r="O223" i="230" s="1"/>
  <c r="N212" i="230"/>
  <c r="M212" i="230"/>
  <c r="L212" i="230"/>
  <c r="K212" i="230"/>
  <c r="J212" i="230"/>
  <c r="H212" i="230"/>
  <c r="G212" i="230"/>
  <c r="F212" i="230"/>
  <c r="X209" i="230"/>
  <c r="W209" i="230"/>
  <c r="V209" i="230"/>
  <c r="U209" i="230"/>
  <c r="U223" i="230" s="1"/>
  <c r="T209" i="230"/>
  <c r="T223" i="230" s="1"/>
  <c r="S209" i="230"/>
  <c r="S223" i="230" s="1"/>
  <c r="R209" i="230"/>
  <c r="R223" i="230" s="1"/>
  <c r="Q209" i="230"/>
  <c r="Q223" i="230" s="1"/>
  <c r="P209" i="230"/>
  <c r="P223" i="230" s="1"/>
  <c r="O209" i="230"/>
  <c r="N209" i="230"/>
  <c r="M209" i="230"/>
  <c r="L209" i="230"/>
  <c r="L223" i="230" s="1"/>
  <c r="K209" i="230"/>
  <c r="J209" i="230"/>
  <c r="H209" i="230"/>
  <c r="G209" i="230"/>
  <c r="F209" i="230"/>
  <c r="Y202" i="230"/>
  <c r="V202" i="230"/>
  <c r="U202" i="230"/>
  <c r="T202" i="230"/>
  <c r="I202" i="230"/>
  <c r="X200" i="230"/>
  <c r="X202" i="230" s="1"/>
  <c r="W200" i="230"/>
  <c r="W202" i="230" s="1"/>
  <c r="V200" i="230"/>
  <c r="U200" i="230"/>
  <c r="T200" i="230"/>
  <c r="S200" i="230"/>
  <c r="R200" i="230"/>
  <c r="Q200" i="230"/>
  <c r="P200" i="230"/>
  <c r="O200" i="230"/>
  <c r="N200" i="230"/>
  <c r="M200" i="230"/>
  <c r="L200" i="230"/>
  <c r="K200" i="230"/>
  <c r="J200" i="230"/>
  <c r="H200" i="230"/>
  <c r="G200" i="230"/>
  <c r="G202" i="230" s="1"/>
  <c r="F200" i="230"/>
  <c r="F202" i="230" s="1"/>
  <c r="X197" i="230"/>
  <c r="W197" i="230"/>
  <c r="V197" i="230"/>
  <c r="U197" i="230"/>
  <c r="T197" i="230"/>
  <c r="S197" i="230"/>
  <c r="R197" i="230"/>
  <c r="Q197" i="230"/>
  <c r="P197" i="230"/>
  <c r="O197" i="230"/>
  <c r="N197" i="230"/>
  <c r="M197" i="230"/>
  <c r="L197" i="230"/>
  <c r="K197" i="230"/>
  <c r="J197" i="230"/>
  <c r="H197" i="230"/>
  <c r="H202" i="230" s="1"/>
  <c r="G197" i="230"/>
  <c r="F197" i="230"/>
  <c r="X194" i="230"/>
  <c r="W194" i="230"/>
  <c r="V194" i="230"/>
  <c r="U194" i="230"/>
  <c r="T194" i="230"/>
  <c r="S194" i="230"/>
  <c r="R194" i="230"/>
  <c r="Q194" i="230"/>
  <c r="P194" i="230"/>
  <c r="O194" i="230"/>
  <c r="N194" i="230"/>
  <c r="M194" i="230"/>
  <c r="L194" i="230"/>
  <c r="L202" i="230" s="1"/>
  <c r="K194" i="230"/>
  <c r="K202" i="230" s="1"/>
  <c r="J194" i="230"/>
  <c r="H194" i="230"/>
  <c r="G194" i="230"/>
  <c r="F194" i="230"/>
  <c r="X191" i="230"/>
  <c r="W191" i="230"/>
  <c r="V191" i="230"/>
  <c r="U191" i="230"/>
  <c r="T191" i="230"/>
  <c r="S191" i="230"/>
  <c r="R191" i="230"/>
  <c r="Q191" i="230"/>
  <c r="P191" i="230"/>
  <c r="O191" i="230"/>
  <c r="N191" i="230"/>
  <c r="M191" i="230"/>
  <c r="M202" i="230" s="1"/>
  <c r="L191" i="230"/>
  <c r="K191" i="230"/>
  <c r="J191" i="230"/>
  <c r="H191" i="230"/>
  <c r="G191" i="230"/>
  <c r="F191" i="230"/>
  <c r="X188" i="230"/>
  <c r="W188" i="230"/>
  <c r="V188" i="230"/>
  <c r="U188" i="230"/>
  <c r="T188" i="230"/>
  <c r="S188" i="230"/>
  <c r="S202" i="230" s="1"/>
  <c r="R188" i="230"/>
  <c r="R202" i="230" s="1"/>
  <c r="Q188" i="230"/>
  <c r="Q202" i="230" s="1"/>
  <c r="P188" i="230"/>
  <c r="P202" i="230" s="1"/>
  <c r="O188" i="230"/>
  <c r="O202" i="230" s="1"/>
  <c r="N188" i="230"/>
  <c r="N202" i="230" s="1"/>
  <c r="M188" i="230"/>
  <c r="L188" i="230"/>
  <c r="K188" i="230"/>
  <c r="J188" i="230"/>
  <c r="J202" i="230" s="1"/>
  <c r="H188" i="230"/>
  <c r="G188" i="230"/>
  <c r="F188" i="230"/>
  <c r="Y181" i="230"/>
  <c r="T181" i="230"/>
  <c r="S181" i="230"/>
  <c r="R181" i="230"/>
  <c r="I181" i="230"/>
  <c r="X179" i="230"/>
  <c r="W179" i="230"/>
  <c r="V179" i="230"/>
  <c r="V181" i="230" s="1"/>
  <c r="U179" i="230"/>
  <c r="U181" i="230" s="1"/>
  <c r="T179" i="230"/>
  <c r="S179" i="230"/>
  <c r="R179" i="230"/>
  <c r="Q179" i="230"/>
  <c r="P179" i="230"/>
  <c r="O179" i="230"/>
  <c r="N179" i="230"/>
  <c r="M179" i="230"/>
  <c r="L179" i="230"/>
  <c r="K179" i="230"/>
  <c r="J179" i="230"/>
  <c r="H179" i="230"/>
  <c r="G179" i="230"/>
  <c r="F179" i="230"/>
  <c r="X176" i="230"/>
  <c r="W176" i="230"/>
  <c r="W181" i="230" s="1"/>
  <c r="V176" i="230"/>
  <c r="U176" i="230"/>
  <c r="T176" i="230"/>
  <c r="S176" i="230"/>
  <c r="R176" i="230"/>
  <c r="Q176" i="230"/>
  <c r="P176" i="230"/>
  <c r="O176" i="230"/>
  <c r="N176" i="230"/>
  <c r="M176" i="230"/>
  <c r="L176" i="230"/>
  <c r="K176" i="230"/>
  <c r="J176" i="230"/>
  <c r="H176" i="230"/>
  <c r="G176" i="230"/>
  <c r="F176" i="230"/>
  <c r="F181" i="230" s="1"/>
  <c r="X173" i="230"/>
  <c r="W173" i="230"/>
  <c r="V173" i="230"/>
  <c r="U173" i="230"/>
  <c r="T173" i="230"/>
  <c r="S173" i="230"/>
  <c r="R173" i="230"/>
  <c r="Q173" i="230"/>
  <c r="P173" i="230"/>
  <c r="O173" i="230"/>
  <c r="N173" i="230"/>
  <c r="M173" i="230"/>
  <c r="L173" i="230"/>
  <c r="K173" i="230"/>
  <c r="J173" i="230"/>
  <c r="J181" i="230" s="1"/>
  <c r="H173" i="230"/>
  <c r="G173" i="230"/>
  <c r="F173" i="230"/>
  <c r="X170" i="230"/>
  <c r="W170" i="230"/>
  <c r="V170" i="230"/>
  <c r="U170" i="230"/>
  <c r="T170" i="230"/>
  <c r="S170" i="230"/>
  <c r="R170" i="230"/>
  <c r="Q170" i="230"/>
  <c r="P170" i="230"/>
  <c r="O170" i="230"/>
  <c r="N170" i="230"/>
  <c r="M170" i="230"/>
  <c r="L170" i="230"/>
  <c r="K170" i="230"/>
  <c r="K181" i="230" s="1"/>
  <c r="J170" i="230"/>
  <c r="H170" i="230"/>
  <c r="G170" i="230"/>
  <c r="F170" i="230"/>
  <c r="X167" i="230"/>
  <c r="X181" i="230" s="1"/>
  <c r="W167" i="230"/>
  <c r="V167" i="230"/>
  <c r="U167" i="230"/>
  <c r="T167" i="230"/>
  <c r="S167" i="230"/>
  <c r="R167" i="230"/>
  <c r="Q167" i="230"/>
  <c r="Q181" i="230" s="1"/>
  <c r="P167" i="230"/>
  <c r="P181" i="230" s="1"/>
  <c r="O167" i="230"/>
  <c r="O181" i="230" s="1"/>
  <c r="N167" i="230"/>
  <c r="N181" i="230" s="1"/>
  <c r="M167" i="230"/>
  <c r="M181" i="230" s="1"/>
  <c r="L167" i="230"/>
  <c r="L181" i="230" s="1"/>
  <c r="K167" i="230"/>
  <c r="J167" i="230"/>
  <c r="H167" i="230"/>
  <c r="H181" i="230" s="1"/>
  <c r="G167" i="230"/>
  <c r="G181" i="230" s="1"/>
  <c r="F167" i="230"/>
  <c r="Y160" i="230"/>
  <c r="R160" i="230"/>
  <c r="Q160" i="230"/>
  <c r="P160" i="230"/>
  <c r="I160" i="230"/>
  <c r="X158" i="230"/>
  <c r="W158" i="230"/>
  <c r="V158" i="230"/>
  <c r="U158" i="230"/>
  <c r="T158" i="230"/>
  <c r="T160" i="230" s="1"/>
  <c r="S158" i="230"/>
  <c r="S160" i="230" s="1"/>
  <c r="R158" i="230"/>
  <c r="Q158" i="230"/>
  <c r="P158" i="230"/>
  <c r="O158" i="230"/>
  <c r="N158" i="230"/>
  <c r="M158" i="230"/>
  <c r="L158" i="230"/>
  <c r="K158" i="230"/>
  <c r="J158" i="230"/>
  <c r="H158" i="230"/>
  <c r="G158" i="230"/>
  <c r="F158" i="230"/>
  <c r="X155" i="230"/>
  <c r="W155" i="230"/>
  <c r="V155" i="230"/>
  <c r="U155" i="230"/>
  <c r="U160" i="230" s="1"/>
  <c r="T155" i="230"/>
  <c r="S155" i="230"/>
  <c r="R155" i="230"/>
  <c r="Q155" i="230"/>
  <c r="P155" i="230"/>
  <c r="O155" i="230"/>
  <c r="N155" i="230"/>
  <c r="M155" i="230"/>
  <c r="L155" i="230"/>
  <c r="K155" i="230"/>
  <c r="J155" i="230"/>
  <c r="H155" i="230"/>
  <c r="G155" i="230"/>
  <c r="F155" i="230"/>
  <c r="X152" i="230"/>
  <c r="X160" i="230" s="1"/>
  <c r="W152" i="230"/>
  <c r="W160" i="230" s="1"/>
  <c r="V152" i="230"/>
  <c r="U152" i="230"/>
  <c r="T152" i="230"/>
  <c r="S152" i="230"/>
  <c r="R152" i="230"/>
  <c r="Q152" i="230"/>
  <c r="P152" i="230"/>
  <c r="O152" i="230"/>
  <c r="N152" i="230"/>
  <c r="M152" i="230"/>
  <c r="L152" i="230"/>
  <c r="K152" i="230"/>
  <c r="J152" i="230"/>
  <c r="H152" i="230"/>
  <c r="G152" i="230"/>
  <c r="G160" i="230" s="1"/>
  <c r="F152" i="230"/>
  <c r="X149" i="230"/>
  <c r="W149" i="230"/>
  <c r="V149" i="230"/>
  <c r="U149" i="230"/>
  <c r="T149" i="230"/>
  <c r="S149" i="230"/>
  <c r="R149" i="230"/>
  <c r="Q149" i="230"/>
  <c r="P149" i="230"/>
  <c r="O149" i="230"/>
  <c r="N149" i="230"/>
  <c r="M149" i="230"/>
  <c r="L149" i="230"/>
  <c r="K149" i="230"/>
  <c r="J149" i="230"/>
  <c r="H149" i="230"/>
  <c r="H160" i="230" s="1"/>
  <c r="G149" i="230"/>
  <c r="F149" i="230"/>
  <c r="X146" i="230"/>
  <c r="W146" i="230"/>
  <c r="V146" i="230"/>
  <c r="V160" i="230" s="1"/>
  <c r="U146" i="230"/>
  <c r="T146" i="230"/>
  <c r="S146" i="230"/>
  <c r="R146" i="230"/>
  <c r="Q146" i="230"/>
  <c r="P146" i="230"/>
  <c r="O146" i="230"/>
  <c r="O160" i="230" s="1"/>
  <c r="N146" i="230"/>
  <c r="N160" i="230" s="1"/>
  <c r="M146" i="230"/>
  <c r="M160" i="230" s="1"/>
  <c r="L146" i="230"/>
  <c r="L160" i="230" s="1"/>
  <c r="K146" i="230"/>
  <c r="K160" i="230" s="1"/>
  <c r="J146" i="230"/>
  <c r="J160" i="230" s="1"/>
  <c r="H146" i="230"/>
  <c r="G146" i="230"/>
  <c r="F146" i="230"/>
  <c r="F160" i="230" s="1"/>
  <c r="Y139" i="230"/>
  <c r="P139" i="230"/>
  <c r="O139" i="230"/>
  <c r="N139" i="230"/>
  <c r="I139" i="230"/>
  <c r="X137" i="230"/>
  <c r="W137" i="230"/>
  <c r="V137" i="230"/>
  <c r="U137" i="230"/>
  <c r="T137" i="230"/>
  <c r="S137" i="230"/>
  <c r="R137" i="230"/>
  <c r="R139" i="230" s="1"/>
  <c r="Q137" i="230"/>
  <c r="Q139" i="230" s="1"/>
  <c r="P137" i="230"/>
  <c r="O137" i="230"/>
  <c r="N137" i="230"/>
  <c r="M137" i="230"/>
  <c r="L137" i="230"/>
  <c r="K137" i="230"/>
  <c r="J137" i="230"/>
  <c r="H137" i="230"/>
  <c r="G137" i="230"/>
  <c r="F137" i="230"/>
  <c r="X134" i="230"/>
  <c r="W134" i="230"/>
  <c r="V134" i="230"/>
  <c r="U134" i="230"/>
  <c r="T134" i="230"/>
  <c r="S134" i="230"/>
  <c r="S139" i="230" s="1"/>
  <c r="R134" i="230"/>
  <c r="Q134" i="230"/>
  <c r="P134" i="230"/>
  <c r="O134" i="230"/>
  <c r="N134" i="230"/>
  <c r="M134" i="230"/>
  <c r="L134" i="230"/>
  <c r="K134" i="230"/>
  <c r="J134" i="230"/>
  <c r="H134" i="230"/>
  <c r="G134" i="230"/>
  <c r="F134" i="230"/>
  <c r="X131" i="230"/>
  <c r="W131" i="230"/>
  <c r="V131" i="230"/>
  <c r="V139" i="230" s="1"/>
  <c r="U131" i="230"/>
  <c r="U139" i="230" s="1"/>
  <c r="T131" i="230"/>
  <c r="S131" i="230"/>
  <c r="R131" i="230"/>
  <c r="Q131" i="230"/>
  <c r="P131" i="230"/>
  <c r="O131" i="230"/>
  <c r="N131" i="230"/>
  <c r="M131" i="230"/>
  <c r="L131" i="230"/>
  <c r="K131" i="230"/>
  <c r="J131" i="230"/>
  <c r="H131" i="230"/>
  <c r="G131" i="230"/>
  <c r="F131" i="230"/>
  <c r="X128" i="230"/>
  <c r="W128" i="230"/>
  <c r="W139" i="230" s="1"/>
  <c r="V128" i="230"/>
  <c r="U128" i="230"/>
  <c r="T128" i="230"/>
  <c r="S128" i="230"/>
  <c r="R128" i="230"/>
  <c r="Q128" i="230"/>
  <c r="P128" i="230"/>
  <c r="O128" i="230"/>
  <c r="N128" i="230"/>
  <c r="M128" i="230"/>
  <c r="L128" i="230"/>
  <c r="K128" i="230"/>
  <c r="J128" i="230"/>
  <c r="H128" i="230"/>
  <c r="G128" i="230"/>
  <c r="G139" i="230" s="1"/>
  <c r="F128" i="230"/>
  <c r="F139" i="230" s="1"/>
  <c r="X125" i="230"/>
  <c r="X139" i="230" s="1"/>
  <c r="W125" i="230"/>
  <c r="V125" i="230"/>
  <c r="U125" i="230"/>
  <c r="T125" i="230"/>
  <c r="T139" i="230" s="1"/>
  <c r="S125" i="230"/>
  <c r="R125" i="230"/>
  <c r="Q125" i="230"/>
  <c r="P125" i="230"/>
  <c r="O125" i="230"/>
  <c r="N125" i="230"/>
  <c r="M125" i="230"/>
  <c r="M139" i="230" s="1"/>
  <c r="L125" i="230"/>
  <c r="L139" i="230" s="1"/>
  <c r="K125" i="230"/>
  <c r="K139" i="230" s="1"/>
  <c r="J125" i="230"/>
  <c r="J139" i="230" s="1"/>
  <c r="H125" i="230"/>
  <c r="H139" i="230" s="1"/>
  <c r="G125" i="230"/>
  <c r="F125" i="230"/>
  <c r="Y118" i="230"/>
  <c r="N118" i="230"/>
  <c r="M118" i="230"/>
  <c r="L118" i="230"/>
  <c r="I118" i="230"/>
  <c r="X116" i="230"/>
  <c r="W116" i="230"/>
  <c r="V116" i="230"/>
  <c r="U116" i="230"/>
  <c r="T116" i="230"/>
  <c r="S116" i="230"/>
  <c r="R116" i="230"/>
  <c r="Q116" i="230"/>
  <c r="P116" i="230"/>
  <c r="P118" i="230" s="1"/>
  <c r="O116" i="230"/>
  <c r="O118" i="230" s="1"/>
  <c r="N116" i="230"/>
  <c r="M116" i="230"/>
  <c r="L116" i="230"/>
  <c r="K116" i="230"/>
  <c r="J116" i="230"/>
  <c r="H116" i="230"/>
  <c r="G116" i="230"/>
  <c r="F116" i="230"/>
  <c r="X113" i="230"/>
  <c r="W113" i="230"/>
  <c r="V113" i="230"/>
  <c r="U113" i="230"/>
  <c r="T113" i="230"/>
  <c r="S113" i="230"/>
  <c r="R113" i="230"/>
  <c r="Q113" i="230"/>
  <c r="Q118" i="230" s="1"/>
  <c r="P113" i="230"/>
  <c r="O113" i="230"/>
  <c r="N113" i="230"/>
  <c r="M113" i="230"/>
  <c r="L113" i="230"/>
  <c r="K113" i="230"/>
  <c r="J113" i="230"/>
  <c r="H113" i="230"/>
  <c r="G113" i="230"/>
  <c r="F113" i="230"/>
  <c r="X110" i="230"/>
  <c r="W110" i="230"/>
  <c r="V110" i="230"/>
  <c r="U110" i="230"/>
  <c r="T110" i="230"/>
  <c r="T118" i="230" s="1"/>
  <c r="S110" i="230"/>
  <c r="S118" i="230" s="1"/>
  <c r="R110" i="230"/>
  <c r="Q110" i="230"/>
  <c r="P110" i="230"/>
  <c r="O110" i="230"/>
  <c r="N110" i="230"/>
  <c r="M110" i="230"/>
  <c r="L110" i="230"/>
  <c r="K110" i="230"/>
  <c r="J110" i="230"/>
  <c r="H110" i="230"/>
  <c r="G110" i="230"/>
  <c r="F110" i="230"/>
  <c r="X107" i="230"/>
  <c r="W107" i="230"/>
  <c r="V107" i="230"/>
  <c r="U107" i="230"/>
  <c r="U118" i="230" s="1"/>
  <c r="T107" i="230"/>
  <c r="S107" i="230"/>
  <c r="R107" i="230"/>
  <c r="Q107" i="230"/>
  <c r="P107" i="230"/>
  <c r="O107" i="230"/>
  <c r="N107" i="230"/>
  <c r="M107" i="230"/>
  <c r="L107" i="230"/>
  <c r="K107" i="230"/>
  <c r="J107" i="230"/>
  <c r="H107" i="230"/>
  <c r="G107" i="230"/>
  <c r="F107" i="230"/>
  <c r="X104" i="230"/>
  <c r="X118" i="230" s="1"/>
  <c r="W104" i="230"/>
  <c r="W118" i="230" s="1"/>
  <c r="V104" i="230"/>
  <c r="V118" i="230" s="1"/>
  <c r="U104" i="230"/>
  <c r="T104" i="230"/>
  <c r="S104" i="230"/>
  <c r="R104" i="230"/>
  <c r="R118" i="230" s="1"/>
  <c r="Q104" i="230"/>
  <c r="P104" i="230"/>
  <c r="O104" i="230"/>
  <c r="N104" i="230"/>
  <c r="M104" i="230"/>
  <c r="L104" i="230"/>
  <c r="K104" i="230"/>
  <c r="K118" i="230" s="1"/>
  <c r="J104" i="230"/>
  <c r="J118" i="230" s="1"/>
  <c r="H104" i="230"/>
  <c r="H118" i="230" s="1"/>
  <c r="G104" i="230"/>
  <c r="G118" i="230" s="1"/>
  <c r="F104" i="230"/>
  <c r="F118" i="230" s="1"/>
  <c r="X88" i="230"/>
  <c r="W88" i="230"/>
  <c r="V88" i="230"/>
  <c r="U88" i="230"/>
  <c r="T88" i="230"/>
  <c r="S88" i="230"/>
  <c r="R88" i="230"/>
  <c r="Q88" i="230"/>
  <c r="P88" i="230"/>
  <c r="O88" i="230"/>
  <c r="N88" i="230"/>
  <c r="M88" i="230"/>
  <c r="L88" i="230"/>
  <c r="H88" i="230" s="1"/>
  <c r="G88" i="230" s="1"/>
  <c r="K88" i="230"/>
  <c r="J88" i="230"/>
  <c r="I88" i="230"/>
  <c r="F88" i="230"/>
  <c r="X87" i="230"/>
  <c r="W87" i="230"/>
  <c r="V87" i="230"/>
  <c r="U87" i="230"/>
  <c r="T87" i="230"/>
  <c r="S87" i="230"/>
  <c r="R87" i="230"/>
  <c r="Q87" i="230"/>
  <c r="P87" i="230"/>
  <c r="O87" i="230"/>
  <c r="N87" i="230"/>
  <c r="M87" i="230"/>
  <c r="L87" i="230"/>
  <c r="K87" i="230"/>
  <c r="J87" i="230"/>
  <c r="F87" i="230"/>
  <c r="I87" i="230" s="1"/>
  <c r="X86" i="230"/>
  <c r="W86" i="230"/>
  <c r="V86" i="230"/>
  <c r="U86" i="230"/>
  <c r="T86" i="230"/>
  <c r="S86" i="230"/>
  <c r="R86" i="230"/>
  <c r="Q86" i="230"/>
  <c r="P86" i="230"/>
  <c r="O86" i="230"/>
  <c r="N86" i="230"/>
  <c r="M86" i="230"/>
  <c r="L86" i="230"/>
  <c r="K86" i="230"/>
  <c r="J86" i="230"/>
  <c r="F86" i="230"/>
  <c r="X85" i="230"/>
  <c r="W85" i="230"/>
  <c r="V85" i="230"/>
  <c r="U85" i="230"/>
  <c r="T85" i="230"/>
  <c r="S85" i="230"/>
  <c r="R85" i="230"/>
  <c r="Q85" i="230"/>
  <c r="P85" i="230"/>
  <c r="O85" i="230"/>
  <c r="N85" i="230"/>
  <c r="M85" i="230"/>
  <c r="L85" i="230"/>
  <c r="K85" i="230"/>
  <c r="J85" i="230"/>
  <c r="F85" i="230"/>
  <c r="G91" i="230" s="1"/>
  <c r="I84" i="230"/>
  <c r="H84" i="230"/>
  <c r="G84" i="230" s="1"/>
  <c r="AE21" i="230" s="1"/>
  <c r="I83" i="230"/>
  <c r="H83" i="230"/>
  <c r="G83" i="230"/>
  <c r="I82" i="230"/>
  <c r="H82" i="230"/>
  <c r="G82" i="230"/>
  <c r="I81" i="230"/>
  <c r="H81" i="230"/>
  <c r="G81" i="230"/>
  <c r="I80" i="230"/>
  <c r="H80" i="230"/>
  <c r="G80" i="230"/>
  <c r="I79" i="230"/>
  <c r="H79" i="230"/>
  <c r="G79" i="230" s="1"/>
  <c r="I78" i="230"/>
  <c r="H78" i="230"/>
  <c r="G78" i="230"/>
  <c r="I77" i="230"/>
  <c r="H77" i="230"/>
  <c r="G77" i="230"/>
  <c r="I76" i="230"/>
  <c r="H76" i="230"/>
  <c r="G76" i="230" s="1"/>
  <c r="I75" i="230"/>
  <c r="H75" i="230"/>
  <c r="G75" i="230"/>
  <c r="I74" i="230"/>
  <c r="H74" i="230"/>
  <c r="AF19" i="230" s="1"/>
  <c r="G74" i="230"/>
  <c r="I73" i="230"/>
  <c r="H73" i="230"/>
  <c r="G73" i="230"/>
  <c r="I72" i="230"/>
  <c r="H72" i="230"/>
  <c r="G72" i="230" s="1"/>
  <c r="I71" i="230"/>
  <c r="H71" i="230"/>
  <c r="G71" i="230" s="1"/>
  <c r="AE19" i="230" s="1"/>
  <c r="I70" i="230"/>
  <c r="H70" i="230"/>
  <c r="G70" i="230"/>
  <c r="I69" i="230"/>
  <c r="H69" i="230"/>
  <c r="AF18" i="230" s="1"/>
  <c r="I68" i="230"/>
  <c r="H68" i="230"/>
  <c r="G68" i="230"/>
  <c r="I67" i="230"/>
  <c r="H67" i="230"/>
  <c r="G67" i="230"/>
  <c r="I66" i="230"/>
  <c r="H66" i="230"/>
  <c r="G66" i="230" s="1"/>
  <c r="I65" i="230"/>
  <c r="H65" i="230"/>
  <c r="G65" i="230"/>
  <c r="I64" i="230"/>
  <c r="H64" i="230"/>
  <c r="G64" i="230"/>
  <c r="I63" i="230"/>
  <c r="H63" i="230"/>
  <c r="G63" i="230" s="1"/>
  <c r="I62" i="230"/>
  <c r="H62" i="230"/>
  <c r="G62" i="230"/>
  <c r="I61" i="230"/>
  <c r="H61" i="230"/>
  <c r="G61" i="230"/>
  <c r="I60" i="230"/>
  <c r="H60" i="230"/>
  <c r="G60" i="230" s="1"/>
  <c r="I59" i="230"/>
  <c r="H59" i="230"/>
  <c r="G59" i="230"/>
  <c r="I58" i="230"/>
  <c r="H58" i="230"/>
  <c r="AF16" i="230" s="1"/>
  <c r="G58" i="230"/>
  <c r="I57" i="230"/>
  <c r="H57" i="230"/>
  <c r="G57" i="230"/>
  <c r="I56" i="230"/>
  <c r="H56" i="230"/>
  <c r="G56" i="230" s="1"/>
  <c r="I55" i="230"/>
  <c r="H55" i="230"/>
  <c r="G55" i="230" s="1"/>
  <c r="AE16" i="230" s="1"/>
  <c r="I54" i="230"/>
  <c r="H54" i="230"/>
  <c r="G54" i="230"/>
  <c r="I53" i="230"/>
  <c r="H53" i="230"/>
  <c r="AF15" i="230" s="1"/>
  <c r="I52" i="230"/>
  <c r="H52" i="230"/>
  <c r="G52" i="230"/>
  <c r="I51" i="230"/>
  <c r="H51" i="230"/>
  <c r="G51" i="230"/>
  <c r="I50" i="230"/>
  <c r="H50" i="230"/>
  <c r="G50" i="230" s="1"/>
  <c r="I49" i="230"/>
  <c r="H49" i="230"/>
  <c r="G49" i="230"/>
  <c r="I48" i="230"/>
  <c r="H48" i="230"/>
  <c r="G48" i="230"/>
  <c r="I47" i="230"/>
  <c r="H47" i="230"/>
  <c r="G47" i="230" s="1"/>
  <c r="I46" i="230"/>
  <c r="H46" i="230"/>
  <c r="G46" i="230" s="1"/>
  <c r="I45" i="230"/>
  <c r="H45" i="230"/>
  <c r="G45" i="230" s="1"/>
  <c r="I44" i="230"/>
  <c r="H44" i="230"/>
  <c r="G44" i="230" s="1"/>
  <c r="I43" i="230"/>
  <c r="H43" i="230"/>
  <c r="G43" i="230"/>
  <c r="I42" i="230"/>
  <c r="H42" i="230"/>
  <c r="G42" i="230"/>
  <c r="I41" i="230"/>
  <c r="H41" i="230"/>
  <c r="G41" i="230" s="1"/>
  <c r="H40" i="230"/>
  <c r="G40" i="230" s="1"/>
  <c r="I39" i="230"/>
  <c r="H39" i="230"/>
  <c r="G39" i="230" s="1"/>
  <c r="I38" i="230"/>
  <c r="H38" i="230"/>
  <c r="G38" i="230" s="1"/>
  <c r="I37" i="230"/>
  <c r="H37" i="230"/>
  <c r="I36" i="230"/>
  <c r="H36" i="230"/>
  <c r="G36" i="230" s="1"/>
  <c r="I35" i="230"/>
  <c r="H35" i="230"/>
  <c r="G35" i="230" s="1"/>
  <c r="I34" i="230"/>
  <c r="H34" i="230"/>
  <c r="G34" i="230" s="1"/>
  <c r="I33" i="230"/>
  <c r="H33" i="230"/>
  <c r="G33" i="230"/>
  <c r="I32" i="230"/>
  <c r="H32" i="230"/>
  <c r="G32" i="230"/>
  <c r="I31" i="230"/>
  <c r="H31" i="230"/>
  <c r="G31" i="230" s="1"/>
  <c r="I30" i="230"/>
  <c r="H30" i="230"/>
  <c r="G30" i="230" s="1"/>
  <c r="I29" i="230"/>
  <c r="H29" i="230"/>
  <c r="G29" i="230" s="1"/>
  <c r="I28" i="230"/>
  <c r="H28" i="230"/>
  <c r="G28" i="230" s="1"/>
  <c r="I27" i="230"/>
  <c r="H27" i="230"/>
  <c r="G27" i="230"/>
  <c r="H26" i="230"/>
  <c r="I26" i="230" s="1"/>
  <c r="H25" i="230"/>
  <c r="G25" i="230" s="1"/>
  <c r="I24" i="230"/>
  <c r="H24" i="230"/>
  <c r="G24" i="230" s="1"/>
  <c r="I23" i="230"/>
  <c r="H23" i="230"/>
  <c r="G23" i="230" s="1"/>
  <c r="I22" i="230"/>
  <c r="H22" i="230"/>
  <c r="G22" i="230" s="1"/>
  <c r="AV21" i="230"/>
  <c r="AU21" i="230"/>
  <c r="AT21" i="230"/>
  <c r="AS21" i="230"/>
  <c r="AR21" i="230"/>
  <c r="AQ21" i="230"/>
  <c r="AP21" i="230"/>
  <c r="AO21" i="230"/>
  <c r="AN21" i="230"/>
  <c r="AM21" i="230"/>
  <c r="AL21" i="230"/>
  <c r="AK21" i="230"/>
  <c r="AJ21" i="230"/>
  <c r="AI21" i="230"/>
  <c r="AH21" i="230"/>
  <c r="AF21" i="230"/>
  <c r="AD21" i="230"/>
  <c r="AG21" i="230" s="1"/>
  <c r="AC21" i="230"/>
  <c r="AB21" i="230"/>
  <c r="I21" i="230"/>
  <c r="H21" i="230"/>
  <c r="G21" i="230" s="1"/>
  <c r="AV20" i="230"/>
  <c r="AU20" i="230"/>
  <c r="AT20" i="230"/>
  <c r="AS20" i="230"/>
  <c r="AR20" i="230"/>
  <c r="AQ20" i="230"/>
  <c r="AP20" i="230"/>
  <c r="AO20" i="230"/>
  <c r="AN20" i="230"/>
  <c r="AM20" i="230"/>
  <c r="AL20" i="230"/>
  <c r="AK20" i="230"/>
  <c r="AJ20" i="230"/>
  <c r="AI20" i="230"/>
  <c r="AH20" i="230"/>
  <c r="AD20" i="230"/>
  <c r="AG20" i="230" s="1"/>
  <c r="AC20" i="230"/>
  <c r="AB20" i="230"/>
  <c r="I20" i="230"/>
  <c r="H20" i="230"/>
  <c r="G20" i="230" s="1"/>
  <c r="AV19" i="230"/>
  <c r="AU19" i="230"/>
  <c r="AT19" i="230"/>
  <c r="AS19" i="230"/>
  <c r="AR19" i="230"/>
  <c r="AQ19" i="230"/>
  <c r="AP19" i="230"/>
  <c r="AO19" i="230"/>
  <c r="AN19" i="230"/>
  <c r="AM19" i="230"/>
  <c r="AL19" i="230"/>
  <c r="AK19" i="230"/>
  <c r="AJ19" i="230"/>
  <c r="AI19" i="230"/>
  <c r="AH19" i="230"/>
  <c r="AD19" i="230"/>
  <c r="AG19" i="230" s="1"/>
  <c r="AC19" i="230"/>
  <c r="AB19" i="230"/>
  <c r="I19" i="230"/>
  <c r="H19" i="230"/>
  <c r="G19" i="230"/>
  <c r="AV18" i="230"/>
  <c r="AU18" i="230"/>
  <c r="AT18" i="230"/>
  <c r="AS18" i="230"/>
  <c r="AR18" i="230"/>
  <c r="AQ18" i="230"/>
  <c r="AP18" i="230"/>
  <c r="AO18" i="230"/>
  <c r="AN18" i="230"/>
  <c r="AM18" i="230"/>
  <c r="AL18" i="230"/>
  <c r="AK18" i="230"/>
  <c r="AJ18" i="230"/>
  <c r="AI18" i="230"/>
  <c r="AH18" i="230"/>
  <c r="AD18" i="230"/>
  <c r="AG18" i="230" s="1"/>
  <c r="AC18" i="230"/>
  <c r="AB18" i="230"/>
  <c r="I18" i="230"/>
  <c r="H18" i="230"/>
  <c r="G18" i="230" s="1"/>
  <c r="AV17" i="230"/>
  <c r="AU17" i="230"/>
  <c r="AT17" i="230"/>
  <c r="AS17" i="230"/>
  <c r="AR17" i="230"/>
  <c r="AQ17" i="230"/>
  <c r="AP17" i="230"/>
  <c r="AO17" i="230"/>
  <c r="AN17" i="230"/>
  <c r="AM17" i="230"/>
  <c r="AL17" i="230"/>
  <c r="AK17" i="230"/>
  <c r="AJ17" i="230"/>
  <c r="AI17" i="230"/>
  <c r="AH17" i="230"/>
  <c r="AD17" i="230"/>
  <c r="AG17" i="230" s="1"/>
  <c r="AC17" i="230"/>
  <c r="AB17" i="230"/>
  <c r="I17" i="230"/>
  <c r="H17" i="230"/>
  <c r="G17" i="230" s="1"/>
  <c r="AV16" i="230"/>
  <c r="AU16" i="230"/>
  <c r="AT16" i="230"/>
  <c r="AS16" i="230"/>
  <c r="AR16" i="230"/>
  <c r="AQ16" i="230"/>
  <c r="AP16" i="230"/>
  <c r="AO16" i="230"/>
  <c r="AN16" i="230"/>
  <c r="AM16" i="230"/>
  <c r="AL16" i="230"/>
  <c r="AK16" i="230"/>
  <c r="AJ16" i="230"/>
  <c r="AI16" i="230"/>
  <c r="AH16" i="230"/>
  <c r="AD16" i="230"/>
  <c r="AG16" i="230" s="1"/>
  <c r="AC16" i="230"/>
  <c r="AB16" i="230"/>
  <c r="I16" i="230"/>
  <c r="H16" i="230"/>
  <c r="G16" i="230" s="1"/>
  <c r="AV15" i="230"/>
  <c r="AU15" i="230"/>
  <c r="AT15" i="230"/>
  <c r="AS15" i="230"/>
  <c r="AR15" i="230"/>
  <c r="AQ15" i="230"/>
  <c r="AP15" i="230"/>
  <c r="AO15" i="230"/>
  <c r="AN15" i="230"/>
  <c r="AM15" i="230"/>
  <c r="AL15" i="230"/>
  <c r="AK15" i="230"/>
  <c r="AJ15" i="230"/>
  <c r="AI15" i="230"/>
  <c r="AH15" i="230"/>
  <c r="AD15" i="230"/>
  <c r="AG15" i="230" s="1"/>
  <c r="AC15" i="230"/>
  <c r="AB15" i="230"/>
  <c r="H15" i="230"/>
  <c r="AV14" i="230"/>
  <c r="AU14" i="230"/>
  <c r="AT14" i="230"/>
  <c r="AS14" i="230"/>
  <c r="AR14" i="230"/>
  <c r="AQ14" i="230"/>
  <c r="AP14" i="230"/>
  <c r="AO14" i="230"/>
  <c r="AN14" i="230"/>
  <c r="AM14" i="230"/>
  <c r="AL14" i="230"/>
  <c r="AK14" i="230"/>
  <c r="AJ14" i="230"/>
  <c r="AI14" i="230"/>
  <c r="AH14" i="230"/>
  <c r="AD14" i="230"/>
  <c r="AG14" i="230" s="1"/>
  <c r="AC14" i="230"/>
  <c r="AB14" i="230"/>
  <c r="I14" i="230"/>
  <c r="H14" i="230"/>
  <c r="G14" i="230" s="1"/>
  <c r="I13" i="230"/>
  <c r="H13" i="230"/>
  <c r="G13" i="230" s="1"/>
  <c r="AV12" i="230"/>
  <c r="AU12" i="230"/>
  <c r="AT12" i="230"/>
  <c r="AS12" i="230"/>
  <c r="AR12" i="230"/>
  <c r="AQ12" i="230"/>
  <c r="AP12" i="230"/>
  <c r="AO12" i="230"/>
  <c r="AN12" i="230"/>
  <c r="AM12" i="230"/>
  <c r="AL12" i="230"/>
  <c r="AK12" i="230"/>
  <c r="AJ12" i="230"/>
  <c r="AI12" i="230"/>
  <c r="AH12" i="230"/>
  <c r="AD12" i="230"/>
  <c r="AC12" i="230"/>
  <c r="AB12" i="230"/>
  <c r="I12" i="230"/>
  <c r="H12" i="230"/>
  <c r="G12" i="230" s="1"/>
  <c r="AV11" i="230"/>
  <c r="AU11" i="230"/>
  <c r="AT11" i="230"/>
  <c r="AS11" i="230"/>
  <c r="AR11" i="230"/>
  <c r="AQ11" i="230"/>
  <c r="AP11" i="230"/>
  <c r="AO11" i="230"/>
  <c r="AN11" i="230"/>
  <c r="AM11" i="230"/>
  <c r="AL11" i="230"/>
  <c r="AK11" i="230"/>
  <c r="AJ11" i="230"/>
  <c r="AI11" i="230"/>
  <c r="AH11" i="230"/>
  <c r="AD11" i="230"/>
  <c r="AG11" i="230" s="1"/>
  <c r="AC11" i="230"/>
  <c r="AB11" i="230"/>
  <c r="I11" i="230"/>
  <c r="H11" i="230"/>
  <c r="G11" i="230" s="1"/>
  <c r="AV10" i="230"/>
  <c r="AU10" i="230"/>
  <c r="AT10" i="230"/>
  <c r="AS10" i="230"/>
  <c r="AR10" i="230"/>
  <c r="AQ10" i="230"/>
  <c r="AP10" i="230"/>
  <c r="AO10" i="230"/>
  <c r="AN10" i="230"/>
  <c r="AM10" i="230"/>
  <c r="AL10" i="230"/>
  <c r="AK10" i="230"/>
  <c r="AJ10" i="230"/>
  <c r="AI10" i="230"/>
  <c r="AH10" i="230"/>
  <c r="AD10" i="230"/>
  <c r="AG10" i="230" s="1"/>
  <c r="AC10" i="230"/>
  <c r="AB10" i="230"/>
  <c r="I10" i="230"/>
  <c r="H10" i="230"/>
  <c r="G10" i="230" s="1"/>
  <c r="AV9" i="230"/>
  <c r="AU9" i="230"/>
  <c r="AT9" i="230"/>
  <c r="AS9" i="230"/>
  <c r="AR9" i="230"/>
  <c r="AQ9" i="230"/>
  <c r="AP9" i="230"/>
  <c r="AO9" i="230"/>
  <c r="AN9" i="230"/>
  <c r="AM9" i="230"/>
  <c r="AL9" i="230"/>
  <c r="AK9" i="230"/>
  <c r="AJ9" i="230"/>
  <c r="AI9" i="230"/>
  <c r="AH9" i="230"/>
  <c r="AD9" i="230"/>
  <c r="AC9" i="230"/>
  <c r="AB9" i="230"/>
  <c r="I9" i="230"/>
  <c r="H9" i="230"/>
  <c r="G9" i="230" s="1"/>
  <c r="AV8" i="230"/>
  <c r="AU8" i="230"/>
  <c r="AT8" i="230"/>
  <c r="AS8" i="230"/>
  <c r="AR8" i="230"/>
  <c r="AQ8" i="230"/>
  <c r="AP8" i="230"/>
  <c r="AO8" i="230"/>
  <c r="AN8" i="230"/>
  <c r="AM8" i="230"/>
  <c r="AL8" i="230"/>
  <c r="AK8" i="230"/>
  <c r="AJ8" i="230"/>
  <c r="AI8" i="230"/>
  <c r="AH8" i="230"/>
  <c r="AD8" i="230"/>
  <c r="AG8" i="230" s="1"/>
  <c r="AC8" i="230"/>
  <c r="AB8" i="230"/>
  <c r="I8" i="230"/>
  <c r="H8" i="230"/>
  <c r="G8" i="230" s="1"/>
  <c r="AV7" i="230"/>
  <c r="AU7" i="230"/>
  <c r="AT7" i="230"/>
  <c r="AS7" i="230"/>
  <c r="AR7" i="230"/>
  <c r="AQ7" i="230"/>
  <c r="AP7" i="230"/>
  <c r="AO7" i="230"/>
  <c r="AN7" i="230"/>
  <c r="AM7" i="230"/>
  <c r="AL7" i="230"/>
  <c r="AK7" i="230"/>
  <c r="AJ7" i="230"/>
  <c r="AI7" i="230"/>
  <c r="AH7" i="230"/>
  <c r="AD7" i="230"/>
  <c r="AC7" i="230"/>
  <c r="AB7" i="230"/>
  <c r="I7" i="230"/>
  <c r="H7" i="230"/>
  <c r="G7" i="230" s="1"/>
  <c r="AV6" i="230"/>
  <c r="AU6" i="230"/>
  <c r="AT6" i="230"/>
  <c r="AS6" i="230"/>
  <c r="AR6" i="230"/>
  <c r="AQ6" i="230"/>
  <c r="AP6" i="230"/>
  <c r="AO6" i="230"/>
  <c r="AN6" i="230"/>
  <c r="AM6" i="230"/>
  <c r="AL6" i="230"/>
  <c r="AK6" i="230"/>
  <c r="AJ6" i="230"/>
  <c r="AI6" i="230"/>
  <c r="AH6" i="230"/>
  <c r="AG6" i="230"/>
  <c r="AD6" i="230"/>
  <c r="AC6" i="230"/>
  <c r="AB6" i="230"/>
  <c r="I6" i="230"/>
  <c r="H6" i="230"/>
  <c r="G6" i="230" s="1"/>
  <c r="AV5" i="230"/>
  <c r="AU5" i="230"/>
  <c r="AT5" i="230"/>
  <c r="AS5" i="230"/>
  <c r="AR5" i="230"/>
  <c r="AQ5" i="230"/>
  <c r="AP5" i="230"/>
  <c r="AO5" i="230"/>
  <c r="AN5" i="230"/>
  <c r="AM5" i="230"/>
  <c r="AL5" i="230"/>
  <c r="AK5" i="230"/>
  <c r="AJ5" i="230"/>
  <c r="AI5" i="230"/>
  <c r="AH5" i="230"/>
  <c r="AD5" i="230"/>
  <c r="AC5" i="230"/>
  <c r="AB5" i="230"/>
  <c r="H5" i="230"/>
  <c r="N2" i="230"/>
  <c r="Y265" i="229"/>
  <c r="K265" i="229"/>
  <c r="J265" i="229"/>
  <c r="I265" i="229"/>
  <c r="X263" i="229"/>
  <c r="W263" i="229"/>
  <c r="V263" i="229"/>
  <c r="U263" i="229"/>
  <c r="T263" i="229"/>
  <c r="S263" i="229"/>
  <c r="R263" i="229"/>
  <c r="Q263" i="229"/>
  <c r="P263" i="229"/>
  <c r="O263" i="229"/>
  <c r="N263" i="229"/>
  <c r="M263" i="229"/>
  <c r="M265" i="229" s="1"/>
  <c r="L263" i="229"/>
  <c r="K263" i="229"/>
  <c r="J263" i="229"/>
  <c r="H263" i="229"/>
  <c r="G263" i="229"/>
  <c r="F263" i="229"/>
  <c r="X260" i="229"/>
  <c r="W260" i="229"/>
  <c r="V260" i="229"/>
  <c r="U260" i="229"/>
  <c r="T260" i="229"/>
  <c r="S260" i="229"/>
  <c r="R260" i="229"/>
  <c r="Q260" i="229"/>
  <c r="P260" i="229"/>
  <c r="O260" i="229"/>
  <c r="O265" i="229" s="1"/>
  <c r="N260" i="229"/>
  <c r="M260" i="229"/>
  <c r="L260" i="229"/>
  <c r="K260" i="229"/>
  <c r="J260" i="229"/>
  <c r="H260" i="229"/>
  <c r="G260" i="229"/>
  <c r="F260" i="229"/>
  <c r="X257" i="229"/>
  <c r="W257" i="229"/>
  <c r="V257" i="229"/>
  <c r="U257" i="229"/>
  <c r="T257" i="229"/>
  <c r="S257" i="229"/>
  <c r="R257" i="229"/>
  <c r="R265" i="229" s="1"/>
  <c r="Q257" i="229"/>
  <c r="Q265" i="229" s="1"/>
  <c r="P257" i="229"/>
  <c r="O257" i="229"/>
  <c r="N257" i="229"/>
  <c r="M257" i="229"/>
  <c r="L257" i="229"/>
  <c r="K257" i="229"/>
  <c r="J257" i="229"/>
  <c r="H257" i="229"/>
  <c r="G257" i="229"/>
  <c r="F257" i="229"/>
  <c r="X254" i="229"/>
  <c r="W254" i="229"/>
  <c r="V254" i="229"/>
  <c r="U254" i="229"/>
  <c r="T254" i="229"/>
  <c r="S254" i="229"/>
  <c r="S265" i="229" s="1"/>
  <c r="R254" i="229"/>
  <c r="Q254" i="229"/>
  <c r="P254" i="229"/>
  <c r="O254" i="229"/>
  <c r="N254" i="229"/>
  <c r="M254" i="229"/>
  <c r="L254" i="229"/>
  <c r="L265" i="229" s="1"/>
  <c r="K254" i="229"/>
  <c r="J254" i="229"/>
  <c r="H254" i="229"/>
  <c r="G254" i="229"/>
  <c r="F254" i="229"/>
  <c r="X251" i="229"/>
  <c r="X265" i="229" s="1"/>
  <c r="W251" i="229"/>
  <c r="W265" i="229" s="1"/>
  <c r="V251" i="229"/>
  <c r="V265" i="229" s="1"/>
  <c r="U251" i="229"/>
  <c r="U265" i="229" s="1"/>
  <c r="T251" i="229"/>
  <c r="T265" i="229" s="1"/>
  <c r="S251" i="229"/>
  <c r="R251" i="229"/>
  <c r="Q251" i="229"/>
  <c r="P251" i="229"/>
  <c r="P265" i="229" s="1"/>
  <c r="O251" i="229"/>
  <c r="N251" i="229"/>
  <c r="N265" i="229" s="1"/>
  <c r="M251" i="229"/>
  <c r="L251" i="229"/>
  <c r="K251" i="229"/>
  <c r="J251" i="229"/>
  <c r="H251" i="229"/>
  <c r="H265" i="229" s="1"/>
  <c r="G251" i="229"/>
  <c r="G265" i="229" s="1"/>
  <c r="F251" i="229"/>
  <c r="F265" i="229" s="1"/>
  <c r="Y244" i="229"/>
  <c r="X244" i="229"/>
  <c r="I244" i="229"/>
  <c r="H244" i="229"/>
  <c r="X242" i="229"/>
  <c r="W242" i="229"/>
  <c r="V242" i="229"/>
  <c r="U242" i="229"/>
  <c r="T242" i="229"/>
  <c r="S242" i="229"/>
  <c r="R242" i="229"/>
  <c r="Q242" i="229"/>
  <c r="P242" i="229"/>
  <c r="O242" i="229"/>
  <c r="N242" i="229"/>
  <c r="M242" i="229"/>
  <c r="L242" i="229"/>
  <c r="K242" i="229"/>
  <c r="K244" i="229" s="1"/>
  <c r="J242" i="229"/>
  <c r="H242" i="229"/>
  <c r="G242" i="229"/>
  <c r="F242" i="229"/>
  <c r="X239" i="229"/>
  <c r="W239" i="229"/>
  <c r="V239" i="229"/>
  <c r="U239" i="229"/>
  <c r="T239" i="229"/>
  <c r="S239" i="229"/>
  <c r="R239" i="229"/>
  <c r="Q239" i="229"/>
  <c r="P239" i="229"/>
  <c r="O239" i="229"/>
  <c r="N239" i="229"/>
  <c r="M239" i="229"/>
  <c r="M244" i="229" s="1"/>
  <c r="L239" i="229"/>
  <c r="K239" i="229"/>
  <c r="J239" i="229"/>
  <c r="H239" i="229"/>
  <c r="G239" i="229"/>
  <c r="F239" i="229"/>
  <c r="X236" i="229"/>
  <c r="W236" i="229"/>
  <c r="V236" i="229"/>
  <c r="U236" i="229"/>
  <c r="T236" i="229"/>
  <c r="S236" i="229"/>
  <c r="R236" i="229"/>
  <c r="Q236" i="229"/>
  <c r="P236" i="229"/>
  <c r="P244" i="229" s="1"/>
  <c r="O236" i="229"/>
  <c r="O244" i="229" s="1"/>
  <c r="N236" i="229"/>
  <c r="M236" i="229"/>
  <c r="L236" i="229"/>
  <c r="K236" i="229"/>
  <c r="J236" i="229"/>
  <c r="H236" i="229"/>
  <c r="G236" i="229"/>
  <c r="F236" i="229"/>
  <c r="X233" i="229"/>
  <c r="W233" i="229"/>
  <c r="V233" i="229"/>
  <c r="U233" i="229"/>
  <c r="T233" i="229"/>
  <c r="S233" i="229"/>
  <c r="R233" i="229"/>
  <c r="R244" i="229" s="1"/>
  <c r="Q233" i="229"/>
  <c r="Q244" i="229" s="1"/>
  <c r="P233" i="229"/>
  <c r="O233" i="229"/>
  <c r="N233" i="229"/>
  <c r="M233" i="229"/>
  <c r="L233" i="229"/>
  <c r="K233" i="229"/>
  <c r="J233" i="229"/>
  <c r="J244" i="229" s="1"/>
  <c r="H233" i="229"/>
  <c r="G233" i="229"/>
  <c r="F233" i="229"/>
  <c r="X230" i="229"/>
  <c r="W230" i="229"/>
  <c r="W244" i="229" s="1"/>
  <c r="V230" i="229"/>
  <c r="V244" i="229" s="1"/>
  <c r="U230" i="229"/>
  <c r="U244" i="229" s="1"/>
  <c r="T230" i="229"/>
  <c r="T244" i="229" s="1"/>
  <c r="S230" i="229"/>
  <c r="S244" i="229" s="1"/>
  <c r="R230" i="229"/>
  <c r="Q230" i="229"/>
  <c r="P230" i="229"/>
  <c r="O230" i="229"/>
  <c r="N230" i="229"/>
  <c r="N244" i="229" s="1"/>
  <c r="M230" i="229"/>
  <c r="L230" i="229"/>
  <c r="L244" i="229" s="1"/>
  <c r="K230" i="229"/>
  <c r="J230" i="229"/>
  <c r="H230" i="229"/>
  <c r="G230" i="229"/>
  <c r="G244" i="229" s="1"/>
  <c r="F230" i="229"/>
  <c r="F244" i="229" s="1"/>
  <c r="Y223" i="229"/>
  <c r="W223" i="229"/>
  <c r="V223" i="229"/>
  <c r="I223" i="229"/>
  <c r="F223" i="229"/>
  <c r="X221" i="229"/>
  <c r="W221" i="229"/>
  <c r="V221" i="229"/>
  <c r="U221" i="229"/>
  <c r="T221" i="229"/>
  <c r="S221" i="229"/>
  <c r="R221" i="229"/>
  <c r="Q221" i="229"/>
  <c r="P221" i="229"/>
  <c r="O221" i="229"/>
  <c r="N221" i="229"/>
  <c r="M221" i="229"/>
  <c r="L221" i="229"/>
  <c r="K221" i="229"/>
  <c r="J221" i="229"/>
  <c r="H221" i="229"/>
  <c r="H223" i="229" s="1"/>
  <c r="G221" i="229"/>
  <c r="F221" i="229"/>
  <c r="X218" i="229"/>
  <c r="W218" i="229"/>
  <c r="V218" i="229"/>
  <c r="U218" i="229"/>
  <c r="T218" i="229"/>
  <c r="S218" i="229"/>
  <c r="R218" i="229"/>
  <c r="Q218" i="229"/>
  <c r="P218" i="229"/>
  <c r="O218" i="229"/>
  <c r="N218" i="229"/>
  <c r="M218" i="229"/>
  <c r="L218" i="229"/>
  <c r="K218" i="229"/>
  <c r="K223" i="229" s="1"/>
  <c r="J218" i="229"/>
  <c r="H218" i="229"/>
  <c r="G218" i="229"/>
  <c r="F218" i="229"/>
  <c r="X215" i="229"/>
  <c r="W215" i="229"/>
  <c r="V215" i="229"/>
  <c r="U215" i="229"/>
  <c r="T215" i="229"/>
  <c r="S215" i="229"/>
  <c r="R215" i="229"/>
  <c r="Q215" i="229"/>
  <c r="P215" i="229"/>
  <c r="O215" i="229"/>
  <c r="N215" i="229"/>
  <c r="N223" i="229" s="1"/>
  <c r="M215" i="229"/>
  <c r="M223" i="229" s="1"/>
  <c r="L215" i="229"/>
  <c r="K215" i="229"/>
  <c r="J215" i="229"/>
  <c r="H215" i="229"/>
  <c r="G215" i="229"/>
  <c r="F215" i="229"/>
  <c r="X212" i="229"/>
  <c r="X223" i="229" s="1"/>
  <c r="W212" i="229"/>
  <c r="V212" i="229"/>
  <c r="U212" i="229"/>
  <c r="T212" i="229"/>
  <c r="S212" i="229"/>
  <c r="R212" i="229"/>
  <c r="Q212" i="229"/>
  <c r="P212" i="229"/>
  <c r="O212" i="229"/>
  <c r="O223" i="229" s="1"/>
  <c r="N212" i="229"/>
  <c r="M212" i="229"/>
  <c r="L212" i="229"/>
  <c r="K212" i="229"/>
  <c r="J212" i="229"/>
  <c r="H212" i="229"/>
  <c r="G212" i="229"/>
  <c r="G223" i="229" s="1"/>
  <c r="F212" i="229"/>
  <c r="X209" i="229"/>
  <c r="W209" i="229"/>
  <c r="V209" i="229"/>
  <c r="U209" i="229"/>
  <c r="U223" i="229" s="1"/>
  <c r="T209" i="229"/>
  <c r="T223" i="229" s="1"/>
  <c r="S209" i="229"/>
  <c r="S223" i="229" s="1"/>
  <c r="R209" i="229"/>
  <c r="R223" i="229" s="1"/>
  <c r="Q209" i="229"/>
  <c r="Q223" i="229" s="1"/>
  <c r="P209" i="229"/>
  <c r="P223" i="229" s="1"/>
  <c r="O209" i="229"/>
  <c r="N209" i="229"/>
  <c r="M209" i="229"/>
  <c r="L209" i="229"/>
  <c r="L223" i="229" s="1"/>
  <c r="K209" i="229"/>
  <c r="J209" i="229"/>
  <c r="J223" i="229" s="1"/>
  <c r="H209" i="229"/>
  <c r="G209" i="229"/>
  <c r="F209" i="229"/>
  <c r="Y202" i="229"/>
  <c r="V202" i="229"/>
  <c r="U202" i="229"/>
  <c r="T202" i="229"/>
  <c r="I202" i="229"/>
  <c r="X200" i="229"/>
  <c r="W200" i="229"/>
  <c r="W202" i="229" s="1"/>
  <c r="V200" i="229"/>
  <c r="U200" i="229"/>
  <c r="T200" i="229"/>
  <c r="S200" i="229"/>
  <c r="R200" i="229"/>
  <c r="Q200" i="229"/>
  <c r="P200" i="229"/>
  <c r="O200" i="229"/>
  <c r="N200" i="229"/>
  <c r="M200" i="229"/>
  <c r="L200" i="229"/>
  <c r="K200" i="229"/>
  <c r="J200" i="229"/>
  <c r="H200" i="229"/>
  <c r="G200" i="229"/>
  <c r="F200" i="229"/>
  <c r="F202" i="229" s="1"/>
  <c r="X197" i="229"/>
  <c r="W197" i="229"/>
  <c r="V197" i="229"/>
  <c r="U197" i="229"/>
  <c r="T197" i="229"/>
  <c r="S197" i="229"/>
  <c r="R197" i="229"/>
  <c r="Q197" i="229"/>
  <c r="P197" i="229"/>
  <c r="O197" i="229"/>
  <c r="N197" i="229"/>
  <c r="M197" i="229"/>
  <c r="L197" i="229"/>
  <c r="K197" i="229"/>
  <c r="J197" i="229"/>
  <c r="H197" i="229"/>
  <c r="H202" i="229" s="1"/>
  <c r="G197" i="229"/>
  <c r="F197" i="229"/>
  <c r="X194" i="229"/>
  <c r="W194" i="229"/>
  <c r="V194" i="229"/>
  <c r="U194" i="229"/>
  <c r="T194" i="229"/>
  <c r="S194" i="229"/>
  <c r="R194" i="229"/>
  <c r="Q194" i="229"/>
  <c r="P194" i="229"/>
  <c r="O194" i="229"/>
  <c r="N194" i="229"/>
  <c r="M194" i="229"/>
  <c r="L194" i="229"/>
  <c r="K194" i="229"/>
  <c r="K202" i="229" s="1"/>
  <c r="J194" i="229"/>
  <c r="H194" i="229"/>
  <c r="G194" i="229"/>
  <c r="F194" i="229"/>
  <c r="X191" i="229"/>
  <c r="W191" i="229"/>
  <c r="V191" i="229"/>
  <c r="U191" i="229"/>
  <c r="T191" i="229"/>
  <c r="S191" i="229"/>
  <c r="R191" i="229"/>
  <c r="Q191" i="229"/>
  <c r="P191" i="229"/>
  <c r="O191" i="229"/>
  <c r="N191" i="229"/>
  <c r="M191" i="229"/>
  <c r="M202" i="229" s="1"/>
  <c r="L191" i="229"/>
  <c r="K191" i="229"/>
  <c r="J191" i="229"/>
  <c r="H191" i="229"/>
  <c r="G191" i="229"/>
  <c r="F191" i="229"/>
  <c r="X188" i="229"/>
  <c r="X202" i="229" s="1"/>
  <c r="W188" i="229"/>
  <c r="V188" i="229"/>
  <c r="U188" i="229"/>
  <c r="T188" i="229"/>
  <c r="S188" i="229"/>
  <c r="S202" i="229" s="1"/>
  <c r="R188" i="229"/>
  <c r="R202" i="229" s="1"/>
  <c r="Q188" i="229"/>
  <c r="Q202" i="229" s="1"/>
  <c r="P188" i="229"/>
  <c r="P202" i="229" s="1"/>
  <c r="O188" i="229"/>
  <c r="O202" i="229" s="1"/>
  <c r="N188" i="229"/>
  <c r="N202" i="229" s="1"/>
  <c r="M188" i="229"/>
  <c r="L188" i="229"/>
  <c r="L202" i="229" s="1"/>
  <c r="K188" i="229"/>
  <c r="J188" i="229"/>
  <c r="J202" i="229" s="1"/>
  <c r="H188" i="229"/>
  <c r="G188" i="229"/>
  <c r="G202" i="229" s="1"/>
  <c r="F188" i="229"/>
  <c r="Y181" i="229"/>
  <c r="I181" i="229"/>
  <c r="X179" i="229"/>
  <c r="W179" i="229"/>
  <c r="V179" i="229"/>
  <c r="U179" i="229"/>
  <c r="T179" i="229"/>
  <c r="S179" i="229"/>
  <c r="R179" i="229"/>
  <c r="Q179" i="229"/>
  <c r="P179" i="229"/>
  <c r="O179" i="229"/>
  <c r="N179" i="229"/>
  <c r="M179" i="229"/>
  <c r="L179" i="229"/>
  <c r="K179" i="229"/>
  <c r="J179" i="229"/>
  <c r="H179" i="229"/>
  <c r="G179" i="229"/>
  <c r="F179" i="229"/>
  <c r="X176" i="229"/>
  <c r="W176" i="229"/>
  <c r="V176" i="229"/>
  <c r="U176" i="229"/>
  <c r="T176" i="229"/>
  <c r="S176" i="229"/>
  <c r="R176" i="229"/>
  <c r="Q176" i="229"/>
  <c r="P176" i="229"/>
  <c r="O176" i="229"/>
  <c r="N176" i="229"/>
  <c r="M176" i="229"/>
  <c r="L176" i="229"/>
  <c r="K176" i="229"/>
  <c r="J176" i="229"/>
  <c r="H176" i="229"/>
  <c r="G176" i="229"/>
  <c r="F176" i="229"/>
  <c r="X173" i="229"/>
  <c r="W173" i="229"/>
  <c r="V173" i="229"/>
  <c r="U173" i="229"/>
  <c r="T173" i="229"/>
  <c r="S173" i="229"/>
  <c r="R173" i="229"/>
  <c r="Q173" i="229"/>
  <c r="P173" i="229"/>
  <c r="O173" i="229"/>
  <c r="N173" i="229"/>
  <c r="M173" i="229"/>
  <c r="L173" i="229"/>
  <c r="K173" i="229"/>
  <c r="J173" i="229"/>
  <c r="H173" i="229"/>
  <c r="G173" i="229"/>
  <c r="F173" i="229"/>
  <c r="X170" i="229"/>
  <c r="W170" i="229"/>
  <c r="V170" i="229"/>
  <c r="U170" i="229"/>
  <c r="T170" i="229"/>
  <c r="S170" i="229"/>
  <c r="R170" i="229"/>
  <c r="Q170" i="229"/>
  <c r="P170" i="229"/>
  <c r="O170" i="229"/>
  <c r="N170" i="229"/>
  <c r="M170" i="229"/>
  <c r="L170" i="229"/>
  <c r="K170" i="229"/>
  <c r="J170" i="229"/>
  <c r="H170" i="229"/>
  <c r="G170" i="229"/>
  <c r="F170" i="229"/>
  <c r="X167" i="229"/>
  <c r="W167" i="229"/>
  <c r="V167" i="229"/>
  <c r="U167" i="229"/>
  <c r="T167" i="229"/>
  <c r="S167" i="229"/>
  <c r="R167" i="229"/>
  <c r="R181" i="229" s="1"/>
  <c r="Q167" i="229"/>
  <c r="P167" i="229"/>
  <c r="O167" i="229"/>
  <c r="N167" i="229"/>
  <c r="M167" i="229"/>
  <c r="L167" i="229"/>
  <c r="K167" i="229"/>
  <c r="J167" i="229"/>
  <c r="H167" i="229"/>
  <c r="G167" i="229"/>
  <c r="F167" i="229"/>
  <c r="Y160" i="229"/>
  <c r="I160" i="229"/>
  <c r="X158" i="229"/>
  <c r="W158" i="229"/>
  <c r="V158" i="229"/>
  <c r="U158" i="229"/>
  <c r="T158" i="229"/>
  <c r="S158" i="229"/>
  <c r="R158" i="229"/>
  <c r="Q158" i="229"/>
  <c r="P158" i="229"/>
  <c r="O158" i="229"/>
  <c r="N158" i="229"/>
  <c r="M158" i="229"/>
  <c r="L158" i="229"/>
  <c r="K158" i="229"/>
  <c r="J158" i="229"/>
  <c r="H158" i="229"/>
  <c r="G158" i="229"/>
  <c r="F158" i="229"/>
  <c r="X155" i="229"/>
  <c r="W155" i="229"/>
  <c r="V155" i="229"/>
  <c r="U155" i="229"/>
  <c r="T155" i="229"/>
  <c r="S155" i="229"/>
  <c r="R155" i="229"/>
  <c r="Q155" i="229"/>
  <c r="P155" i="229"/>
  <c r="O155" i="229"/>
  <c r="N155" i="229"/>
  <c r="M155" i="229"/>
  <c r="L155" i="229"/>
  <c r="K155" i="229"/>
  <c r="J155" i="229"/>
  <c r="H155" i="229"/>
  <c r="G155" i="229"/>
  <c r="F155" i="229"/>
  <c r="X152" i="229"/>
  <c r="W152" i="229"/>
  <c r="V152" i="229"/>
  <c r="U152" i="229"/>
  <c r="T152" i="229"/>
  <c r="S152" i="229"/>
  <c r="R152" i="229"/>
  <c r="Q152" i="229"/>
  <c r="P152" i="229"/>
  <c r="O152" i="229"/>
  <c r="N152" i="229"/>
  <c r="M152" i="229"/>
  <c r="L152" i="229"/>
  <c r="K152" i="229"/>
  <c r="J152" i="229"/>
  <c r="H152" i="229"/>
  <c r="G152" i="229"/>
  <c r="F152" i="229"/>
  <c r="X149" i="229"/>
  <c r="W149" i="229"/>
  <c r="V149" i="229"/>
  <c r="U149" i="229"/>
  <c r="T149" i="229"/>
  <c r="S149" i="229"/>
  <c r="R149" i="229"/>
  <c r="Q149" i="229"/>
  <c r="P149" i="229"/>
  <c r="O149" i="229"/>
  <c r="N149" i="229"/>
  <c r="M149" i="229"/>
  <c r="L149" i="229"/>
  <c r="K149" i="229"/>
  <c r="J149" i="229"/>
  <c r="H149" i="229"/>
  <c r="G149" i="229"/>
  <c r="F149" i="229"/>
  <c r="X146" i="229"/>
  <c r="W146" i="229"/>
  <c r="V146" i="229"/>
  <c r="U146" i="229"/>
  <c r="T146" i="229"/>
  <c r="S146" i="229"/>
  <c r="R146" i="229"/>
  <c r="Q146" i="229"/>
  <c r="P146" i="229"/>
  <c r="O146" i="229"/>
  <c r="N146" i="229"/>
  <c r="M146" i="229"/>
  <c r="L146" i="229"/>
  <c r="K146" i="229"/>
  <c r="J146" i="229"/>
  <c r="H146" i="229"/>
  <c r="G146" i="229"/>
  <c r="F146" i="229"/>
  <c r="Y139" i="229"/>
  <c r="I139" i="229"/>
  <c r="X137" i="229"/>
  <c r="W137" i="229"/>
  <c r="V137" i="229"/>
  <c r="U137" i="229"/>
  <c r="T137" i="229"/>
  <c r="S137" i="229"/>
  <c r="R137" i="229"/>
  <c r="Q137" i="229"/>
  <c r="P137" i="229"/>
  <c r="O137" i="229"/>
  <c r="N137" i="229"/>
  <c r="M137" i="229"/>
  <c r="L137" i="229"/>
  <c r="K137" i="229"/>
  <c r="J137" i="229"/>
  <c r="H137" i="229"/>
  <c r="G137" i="229"/>
  <c r="F137" i="229"/>
  <c r="X134" i="229"/>
  <c r="W134" i="229"/>
  <c r="V134" i="229"/>
  <c r="U134" i="229"/>
  <c r="T134" i="229"/>
  <c r="S134" i="229"/>
  <c r="R134" i="229"/>
  <c r="Q134" i="229"/>
  <c r="P134" i="229"/>
  <c r="O134" i="229"/>
  <c r="N134" i="229"/>
  <c r="M134" i="229"/>
  <c r="L134" i="229"/>
  <c r="K134" i="229"/>
  <c r="J134" i="229"/>
  <c r="H134" i="229"/>
  <c r="G134" i="229"/>
  <c r="F134" i="229"/>
  <c r="X131" i="229"/>
  <c r="W131" i="229"/>
  <c r="V131" i="229"/>
  <c r="U131" i="229"/>
  <c r="T131" i="229"/>
  <c r="S131" i="229"/>
  <c r="R131" i="229"/>
  <c r="Q131" i="229"/>
  <c r="P131" i="229"/>
  <c r="O131" i="229"/>
  <c r="N131" i="229"/>
  <c r="M131" i="229"/>
  <c r="L131" i="229"/>
  <c r="K131" i="229"/>
  <c r="J131" i="229"/>
  <c r="H131" i="229"/>
  <c r="G131" i="229"/>
  <c r="F131" i="229"/>
  <c r="X128" i="229"/>
  <c r="W128" i="229"/>
  <c r="V128" i="229"/>
  <c r="U128" i="229"/>
  <c r="T128" i="229"/>
  <c r="S128" i="229"/>
  <c r="R128" i="229"/>
  <c r="Q128" i="229"/>
  <c r="P128" i="229"/>
  <c r="O128" i="229"/>
  <c r="N128" i="229"/>
  <c r="M128" i="229"/>
  <c r="L128" i="229"/>
  <c r="K128" i="229"/>
  <c r="J128" i="229"/>
  <c r="H128" i="229"/>
  <c r="G128" i="229"/>
  <c r="F128" i="229"/>
  <c r="X125" i="229"/>
  <c r="W125" i="229"/>
  <c r="V125" i="229"/>
  <c r="V139" i="229" s="1"/>
  <c r="U125" i="229"/>
  <c r="T125" i="229"/>
  <c r="T139" i="229" s="1"/>
  <c r="S125" i="229"/>
  <c r="R125" i="229"/>
  <c r="Q125" i="229"/>
  <c r="P125" i="229"/>
  <c r="O125" i="229"/>
  <c r="N125" i="229"/>
  <c r="N139" i="229" s="1"/>
  <c r="M125" i="229"/>
  <c r="M139" i="229" s="1"/>
  <c r="L125" i="229"/>
  <c r="K125" i="229"/>
  <c r="J125" i="229"/>
  <c r="J139" i="229" s="1"/>
  <c r="H125" i="229"/>
  <c r="G125" i="229"/>
  <c r="F125" i="229"/>
  <c r="F139" i="229" s="1"/>
  <c r="Y118" i="229"/>
  <c r="I118" i="229"/>
  <c r="X116" i="229"/>
  <c r="W116" i="229"/>
  <c r="V116" i="229"/>
  <c r="U116" i="229"/>
  <c r="T116" i="229"/>
  <c r="S116" i="229"/>
  <c r="R116" i="229"/>
  <c r="Q116" i="229"/>
  <c r="P116" i="229"/>
  <c r="O116" i="229"/>
  <c r="N116" i="229"/>
  <c r="M116" i="229"/>
  <c r="L116" i="229"/>
  <c r="K116" i="229"/>
  <c r="J116" i="229"/>
  <c r="H116" i="229"/>
  <c r="G116" i="229"/>
  <c r="F116" i="229"/>
  <c r="X113" i="229"/>
  <c r="W113" i="229"/>
  <c r="V113" i="229"/>
  <c r="U113" i="229"/>
  <c r="T113" i="229"/>
  <c r="S113" i="229"/>
  <c r="R113" i="229"/>
  <c r="Q113" i="229"/>
  <c r="P113" i="229"/>
  <c r="O113" i="229"/>
  <c r="N113" i="229"/>
  <c r="M113" i="229"/>
  <c r="L113" i="229"/>
  <c r="K113" i="229"/>
  <c r="J113" i="229"/>
  <c r="H113" i="229"/>
  <c r="G113" i="229"/>
  <c r="F113" i="229"/>
  <c r="X110" i="229"/>
  <c r="W110" i="229"/>
  <c r="V110" i="229"/>
  <c r="U110" i="229"/>
  <c r="T110" i="229"/>
  <c r="S110" i="229"/>
  <c r="R110" i="229"/>
  <c r="Q110" i="229"/>
  <c r="P110" i="229"/>
  <c r="O110" i="229"/>
  <c r="N110" i="229"/>
  <c r="M110" i="229"/>
  <c r="L110" i="229"/>
  <c r="K110" i="229"/>
  <c r="J110" i="229"/>
  <c r="H110" i="229"/>
  <c r="G110" i="229"/>
  <c r="F110" i="229"/>
  <c r="X107" i="229"/>
  <c r="W107" i="229"/>
  <c r="V107" i="229"/>
  <c r="U107" i="229"/>
  <c r="T107" i="229"/>
  <c r="S107" i="229"/>
  <c r="R107" i="229"/>
  <c r="Q107" i="229"/>
  <c r="P107" i="229"/>
  <c r="O107" i="229"/>
  <c r="N107" i="229"/>
  <c r="M107" i="229"/>
  <c r="L107" i="229"/>
  <c r="K107" i="229"/>
  <c r="J107" i="229"/>
  <c r="H107" i="229"/>
  <c r="G107" i="229"/>
  <c r="F107" i="229"/>
  <c r="X104" i="229"/>
  <c r="X118" i="229" s="1"/>
  <c r="W104" i="229"/>
  <c r="W118" i="229" s="1"/>
  <c r="V104" i="229"/>
  <c r="U104" i="229"/>
  <c r="T104" i="229"/>
  <c r="S104" i="229"/>
  <c r="R104" i="229"/>
  <c r="Q104" i="229"/>
  <c r="P104" i="229"/>
  <c r="O104" i="229"/>
  <c r="N104" i="229"/>
  <c r="M104" i="229"/>
  <c r="L104" i="229"/>
  <c r="K104" i="229"/>
  <c r="J104" i="229"/>
  <c r="H104" i="229"/>
  <c r="G104" i="229"/>
  <c r="G118" i="229" s="1"/>
  <c r="F104" i="229"/>
  <c r="F118" i="229" s="1"/>
  <c r="X88" i="229"/>
  <c r="W88" i="229"/>
  <c r="V88" i="229"/>
  <c r="U88" i="229"/>
  <c r="T88" i="229"/>
  <c r="S88" i="229"/>
  <c r="R88" i="229"/>
  <c r="Q88" i="229"/>
  <c r="P88" i="229"/>
  <c r="O88" i="229"/>
  <c r="N88" i="229"/>
  <c r="M88" i="229"/>
  <c r="L88" i="229"/>
  <c r="K88" i="229"/>
  <c r="J88" i="229"/>
  <c r="F88" i="229"/>
  <c r="X87" i="229"/>
  <c r="W87" i="229"/>
  <c r="V87" i="229"/>
  <c r="U87" i="229"/>
  <c r="T87" i="229"/>
  <c r="S87" i="229"/>
  <c r="R87" i="229"/>
  <c r="Q87" i="229"/>
  <c r="P87" i="229"/>
  <c r="O87" i="229"/>
  <c r="N87" i="229"/>
  <c r="M87" i="229"/>
  <c r="L87" i="229"/>
  <c r="K87" i="229"/>
  <c r="J87" i="229"/>
  <c r="F87" i="229"/>
  <c r="X86" i="229"/>
  <c r="W86" i="229"/>
  <c r="V86" i="229"/>
  <c r="U86" i="229"/>
  <c r="T86" i="229"/>
  <c r="S86" i="229"/>
  <c r="R86" i="229"/>
  <c r="Q86" i="229"/>
  <c r="P86" i="229"/>
  <c r="O86" i="229"/>
  <c r="N86" i="229"/>
  <c r="M86" i="229"/>
  <c r="L86" i="229"/>
  <c r="K86" i="229"/>
  <c r="J86" i="229"/>
  <c r="F86" i="229"/>
  <c r="I86" i="229" s="1"/>
  <c r="X85" i="229"/>
  <c r="W85" i="229"/>
  <c r="V85" i="229"/>
  <c r="U85" i="229"/>
  <c r="T85" i="229"/>
  <c r="S85" i="229"/>
  <c r="R85" i="229"/>
  <c r="Q85" i="229"/>
  <c r="P85" i="229"/>
  <c r="O85" i="229"/>
  <c r="N85" i="229"/>
  <c r="M85" i="229"/>
  <c r="L85" i="229"/>
  <c r="K85" i="229"/>
  <c r="J85" i="229"/>
  <c r="F85" i="229"/>
  <c r="G91" i="229" s="1"/>
  <c r="I84" i="229"/>
  <c r="H84" i="229"/>
  <c r="G84" i="229" s="1"/>
  <c r="I83" i="229"/>
  <c r="H83" i="229"/>
  <c r="G83" i="229"/>
  <c r="I82" i="229"/>
  <c r="H82" i="229"/>
  <c r="G82" i="229" s="1"/>
  <c r="I81" i="229"/>
  <c r="H81" i="229"/>
  <c r="G81" i="229" s="1"/>
  <c r="H80" i="229"/>
  <c r="I80" i="229" s="1"/>
  <c r="I79" i="229"/>
  <c r="H79" i="229"/>
  <c r="G79" i="229" s="1"/>
  <c r="I78" i="229"/>
  <c r="H78" i="229"/>
  <c r="G78" i="229" s="1"/>
  <c r="I77" i="229"/>
  <c r="H77" i="229"/>
  <c r="G77" i="229" s="1"/>
  <c r="I76" i="229"/>
  <c r="H76" i="229"/>
  <c r="G76" i="229" s="1"/>
  <c r="I75" i="229"/>
  <c r="H75" i="229"/>
  <c r="G75" i="229" s="1"/>
  <c r="I74" i="229"/>
  <c r="H74" i="229"/>
  <c r="G74" i="229"/>
  <c r="I73" i="229"/>
  <c r="H73" i="229"/>
  <c r="G73" i="229" s="1"/>
  <c r="I72" i="229"/>
  <c r="H72" i="229"/>
  <c r="G72" i="229" s="1"/>
  <c r="I71" i="229"/>
  <c r="H71" i="229"/>
  <c r="G71" i="229" s="1"/>
  <c r="I70" i="229"/>
  <c r="H70" i="229"/>
  <c r="G70" i="229"/>
  <c r="I69" i="229"/>
  <c r="H69" i="229"/>
  <c r="G69" i="229" s="1"/>
  <c r="H68" i="229"/>
  <c r="I68" i="229" s="1"/>
  <c r="H67" i="229"/>
  <c r="I67" i="229" s="1"/>
  <c r="H66" i="229"/>
  <c r="I66" i="229" s="1"/>
  <c r="H65" i="229"/>
  <c r="I65" i="229" s="1"/>
  <c r="I64" i="229"/>
  <c r="H64" i="229"/>
  <c r="G64" i="229" s="1"/>
  <c r="I63" i="229"/>
  <c r="H63" i="229"/>
  <c r="G63" i="229" s="1"/>
  <c r="I62" i="229"/>
  <c r="H62" i="229"/>
  <c r="G62" i="229" s="1"/>
  <c r="I61" i="229"/>
  <c r="H61" i="229"/>
  <c r="G61" i="229"/>
  <c r="I60" i="229"/>
  <c r="H60" i="229"/>
  <c r="G60" i="229" s="1"/>
  <c r="I59" i="229"/>
  <c r="H59" i="229"/>
  <c r="G59" i="229" s="1"/>
  <c r="I58" i="229"/>
  <c r="H58" i="229"/>
  <c r="G58" i="229" s="1"/>
  <c r="H57" i="229"/>
  <c r="I57" i="229" s="1"/>
  <c r="H56" i="229"/>
  <c r="G56" i="229" s="1"/>
  <c r="H55" i="229"/>
  <c r="I55" i="229" s="1"/>
  <c r="I54" i="229"/>
  <c r="H54" i="229"/>
  <c r="G54" i="229" s="1"/>
  <c r="I53" i="229"/>
  <c r="H53" i="229"/>
  <c r="G53" i="229" s="1"/>
  <c r="I52" i="229"/>
  <c r="H52" i="229"/>
  <c r="G52" i="229" s="1"/>
  <c r="H51" i="229"/>
  <c r="G51" i="229" s="1"/>
  <c r="H50" i="229"/>
  <c r="G50" i="229" s="1"/>
  <c r="I49" i="229"/>
  <c r="H49" i="229"/>
  <c r="G49" i="229"/>
  <c r="I48" i="229"/>
  <c r="H48" i="229"/>
  <c r="G48" i="229" s="1"/>
  <c r="H47" i="229"/>
  <c r="G47" i="229" s="1"/>
  <c r="I46" i="229"/>
  <c r="H46" i="229"/>
  <c r="G46" i="229" s="1"/>
  <c r="H45" i="229"/>
  <c r="I45" i="229" s="1"/>
  <c r="I44" i="229"/>
  <c r="H44" i="229"/>
  <c r="G44" i="229" s="1"/>
  <c r="I43" i="229"/>
  <c r="H43" i="229"/>
  <c r="G43" i="229" s="1"/>
  <c r="I42" i="229"/>
  <c r="H42" i="229"/>
  <c r="G42" i="229"/>
  <c r="I41" i="229"/>
  <c r="H41" i="229"/>
  <c r="G41" i="229" s="1"/>
  <c r="I40" i="229"/>
  <c r="H40" i="229"/>
  <c r="G40" i="229" s="1"/>
  <c r="I39" i="229"/>
  <c r="H39" i="229"/>
  <c r="G39" i="229" s="1"/>
  <c r="I38" i="229"/>
  <c r="H38" i="229"/>
  <c r="G38" i="229" s="1"/>
  <c r="I37" i="229"/>
  <c r="H37" i="229"/>
  <c r="I36" i="229"/>
  <c r="H36" i="229"/>
  <c r="G36" i="229"/>
  <c r="I35" i="229"/>
  <c r="H35" i="229"/>
  <c r="G35" i="229" s="1"/>
  <c r="I34" i="229"/>
  <c r="H34" i="229"/>
  <c r="G34" i="229" s="1"/>
  <c r="I33" i="229"/>
  <c r="H33" i="229"/>
  <c r="G33" i="229" s="1"/>
  <c r="I32" i="229"/>
  <c r="H32" i="229"/>
  <c r="G32" i="229" s="1"/>
  <c r="I31" i="229"/>
  <c r="H31" i="229"/>
  <c r="G31" i="229" s="1"/>
  <c r="I30" i="229"/>
  <c r="H30" i="229"/>
  <c r="G30" i="229" s="1"/>
  <c r="I29" i="229"/>
  <c r="H29" i="229"/>
  <c r="G29" i="229" s="1"/>
  <c r="I28" i="229"/>
  <c r="H28" i="229"/>
  <c r="G28" i="229" s="1"/>
  <c r="I27" i="229"/>
  <c r="H27" i="229"/>
  <c r="G27" i="229" s="1"/>
  <c r="I26" i="229"/>
  <c r="H26" i="229"/>
  <c r="G26" i="229"/>
  <c r="H25" i="229"/>
  <c r="G25" i="229" s="1"/>
  <c r="I24" i="229"/>
  <c r="H24" i="229"/>
  <c r="G24" i="229" s="1"/>
  <c r="I23" i="229"/>
  <c r="H23" i="229"/>
  <c r="G23" i="229" s="1"/>
  <c r="I22" i="229"/>
  <c r="H22" i="229"/>
  <c r="G22" i="229" s="1"/>
  <c r="AV21" i="229"/>
  <c r="AU21" i="229"/>
  <c r="AT21" i="229"/>
  <c r="AS21" i="229"/>
  <c r="AR21" i="229"/>
  <c r="AQ21" i="229"/>
  <c r="AP21" i="229"/>
  <c r="AO21" i="229"/>
  <c r="AN21" i="229"/>
  <c r="AM21" i="229"/>
  <c r="AL21" i="229"/>
  <c r="AK21" i="229"/>
  <c r="AJ21" i="229"/>
  <c r="AI21" i="229"/>
  <c r="AH21" i="229"/>
  <c r="AD21" i="229"/>
  <c r="AC21" i="229"/>
  <c r="AB21" i="229"/>
  <c r="I21" i="229"/>
  <c r="H21" i="229"/>
  <c r="G21" i="229" s="1"/>
  <c r="AV20" i="229"/>
  <c r="AU20" i="229"/>
  <c r="AT20" i="229"/>
  <c r="AS20" i="229"/>
  <c r="AR20" i="229"/>
  <c r="AQ20" i="229"/>
  <c r="AP20" i="229"/>
  <c r="AO20" i="229"/>
  <c r="AN20" i="229"/>
  <c r="AM20" i="229"/>
  <c r="AL20" i="229"/>
  <c r="AK20" i="229"/>
  <c r="AJ20" i="229"/>
  <c r="AI20" i="229"/>
  <c r="AH20" i="229"/>
  <c r="AD20" i="229"/>
  <c r="AG20" i="229" s="1"/>
  <c r="AC20" i="229"/>
  <c r="AB20" i="229"/>
  <c r="I20" i="229"/>
  <c r="H20" i="229"/>
  <c r="G20" i="229"/>
  <c r="AV19" i="229"/>
  <c r="AU19" i="229"/>
  <c r="AT19" i="229"/>
  <c r="AS19" i="229"/>
  <c r="AR19" i="229"/>
  <c r="AQ19" i="229"/>
  <c r="AP19" i="229"/>
  <c r="AO19" i="229"/>
  <c r="AN19" i="229"/>
  <c r="AM19" i="229"/>
  <c r="AL19" i="229"/>
  <c r="AK19" i="229"/>
  <c r="AJ19" i="229"/>
  <c r="AI19" i="229"/>
  <c r="AH19" i="229"/>
  <c r="AD19" i="229"/>
  <c r="AG19" i="229" s="1"/>
  <c r="AC19" i="229"/>
  <c r="AB19" i="229"/>
  <c r="I19" i="229"/>
  <c r="H19" i="229"/>
  <c r="G19" i="229" s="1"/>
  <c r="AV18" i="229"/>
  <c r="AU18" i="229"/>
  <c r="AT18" i="229"/>
  <c r="AS18" i="229"/>
  <c r="AR18" i="229"/>
  <c r="AQ18" i="229"/>
  <c r="AP18" i="229"/>
  <c r="AO18" i="229"/>
  <c r="AN18" i="229"/>
  <c r="AM18" i="229"/>
  <c r="AL18" i="229"/>
  <c r="AK18" i="229"/>
  <c r="AJ18" i="229"/>
  <c r="AI18" i="229"/>
  <c r="AH18" i="229"/>
  <c r="AD18" i="229"/>
  <c r="AC18" i="229"/>
  <c r="AB18" i="229"/>
  <c r="I18" i="229"/>
  <c r="H18" i="229"/>
  <c r="G18" i="229" s="1"/>
  <c r="AV17" i="229"/>
  <c r="AU17" i="229"/>
  <c r="AT17" i="229"/>
  <c r="AS17" i="229"/>
  <c r="AR17" i="229"/>
  <c r="AQ17" i="229"/>
  <c r="AP17" i="229"/>
  <c r="AO17" i="229"/>
  <c r="AN17" i="229"/>
  <c r="AM17" i="229"/>
  <c r="AL17" i="229"/>
  <c r="AK17" i="229"/>
  <c r="AJ17" i="229"/>
  <c r="AI17" i="229"/>
  <c r="AH17" i="229"/>
  <c r="AD17" i="229"/>
  <c r="AG17" i="229" s="1"/>
  <c r="AC17" i="229"/>
  <c r="AB17" i="229"/>
  <c r="I17" i="229"/>
  <c r="H17" i="229"/>
  <c r="G17" i="229" s="1"/>
  <c r="AV16" i="229"/>
  <c r="AU16" i="229"/>
  <c r="AT16" i="229"/>
  <c r="AS16" i="229"/>
  <c r="AR16" i="229"/>
  <c r="AQ16" i="229"/>
  <c r="AP16" i="229"/>
  <c r="AO16" i="229"/>
  <c r="AN16" i="229"/>
  <c r="AM16" i="229"/>
  <c r="AL16" i="229"/>
  <c r="AK16" i="229"/>
  <c r="AJ16" i="229"/>
  <c r="AI16" i="229"/>
  <c r="AH16" i="229"/>
  <c r="AD16" i="229"/>
  <c r="AC16" i="229"/>
  <c r="AB16" i="229"/>
  <c r="H16" i="229"/>
  <c r="I16" i="229" s="1"/>
  <c r="AV15" i="229"/>
  <c r="AU15" i="229"/>
  <c r="AT15" i="229"/>
  <c r="AS15" i="229"/>
  <c r="AR15" i="229"/>
  <c r="AQ15" i="229"/>
  <c r="AP15" i="229"/>
  <c r="AO15" i="229"/>
  <c r="AN15" i="229"/>
  <c r="AM15" i="229"/>
  <c r="AL15" i="229"/>
  <c r="AK15" i="229"/>
  <c r="AJ15" i="229"/>
  <c r="AI15" i="229"/>
  <c r="AH15" i="229"/>
  <c r="AD15" i="229"/>
  <c r="AC15" i="229"/>
  <c r="AB15" i="229"/>
  <c r="H15" i="229"/>
  <c r="G15" i="229" s="1"/>
  <c r="AV14" i="229"/>
  <c r="AU14" i="229"/>
  <c r="AT14" i="229"/>
  <c r="AS14" i="229"/>
  <c r="AR14" i="229"/>
  <c r="AQ14" i="229"/>
  <c r="AP14" i="229"/>
  <c r="AO14" i="229"/>
  <c r="AN14" i="229"/>
  <c r="AM14" i="229"/>
  <c r="AL14" i="229"/>
  <c r="AK14" i="229"/>
  <c r="AJ14" i="229"/>
  <c r="AI14" i="229"/>
  <c r="AH14" i="229"/>
  <c r="AD14" i="229"/>
  <c r="AC14" i="229"/>
  <c r="AB14" i="229"/>
  <c r="I14" i="229"/>
  <c r="H14" i="229"/>
  <c r="G14" i="229" s="1"/>
  <c r="I13" i="229"/>
  <c r="H13" i="229"/>
  <c r="G13" i="229" s="1"/>
  <c r="AV12" i="229"/>
  <c r="AU12" i="229"/>
  <c r="AT12" i="229"/>
  <c r="AS12" i="229"/>
  <c r="AR12" i="229"/>
  <c r="AQ12" i="229"/>
  <c r="AP12" i="229"/>
  <c r="AO12" i="229"/>
  <c r="AN12" i="229"/>
  <c r="AM12" i="229"/>
  <c r="AL12" i="229"/>
  <c r="AK12" i="229"/>
  <c r="AJ12" i="229"/>
  <c r="AI12" i="229"/>
  <c r="AH12" i="229"/>
  <c r="AF12" i="229"/>
  <c r="AD12" i="229"/>
  <c r="AG12" i="229" s="1"/>
  <c r="AC12" i="229"/>
  <c r="AB12" i="229"/>
  <c r="I12" i="229"/>
  <c r="H12" i="229"/>
  <c r="G12" i="229" s="1"/>
  <c r="AV11" i="229"/>
  <c r="AU11" i="229"/>
  <c r="AT11" i="229"/>
  <c r="AS11" i="229"/>
  <c r="AR11" i="229"/>
  <c r="AQ11" i="229"/>
  <c r="AP11" i="229"/>
  <c r="AO11" i="229"/>
  <c r="AN11" i="229"/>
  <c r="AM11" i="229"/>
  <c r="AL11" i="229"/>
  <c r="AK11" i="229"/>
  <c r="AJ11" i="229"/>
  <c r="AI11" i="229"/>
  <c r="AH11" i="229"/>
  <c r="AD11" i="229"/>
  <c r="AG11" i="229" s="1"/>
  <c r="AC11" i="229"/>
  <c r="AB11" i="229"/>
  <c r="H11" i="229"/>
  <c r="G11" i="229" s="1"/>
  <c r="AV10" i="229"/>
  <c r="AU10" i="229"/>
  <c r="AT10" i="229"/>
  <c r="AS10" i="229"/>
  <c r="AR10" i="229"/>
  <c r="AQ10" i="229"/>
  <c r="AP10" i="229"/>
  <c r="AO10" i="229"/>
  <c r="AN10" i="229"/>
  <c r="AM10" i="229"/>
  <c r="AL10" i="229"/>
  <c r="AK10" i="229"/>
  <c r="AJ10" i="229"/>
  <c r="AI10" i="229"/>
  <c r="AH10" i="229"/>
  <c r="AD10" i="229"/>
  <c r="AG10" i="229" s="1"/>
  <c r="AC10" i="229"/>
  <c r="AB10" i="229"/>
  <c r="H10" i="229"/>
  <c r="I10" i="229" s="1"/>
  <c r="AV9" i="229"/>
  <c r="AU9" i="229"/>
  <c r="AT9" i="229"/>
  <c r="AS9" i="229"/>
  <c r="AR9" i="229"/>
  <c r="AQ9" i="229"/>
  <c r="AP9" i="229"/>
  <c r="AO9" i="229"/>
  <c r="AN9" i="229"/>
  <c r="AM9" i="229"/>
  <c r="AL9" i="229"/>
  <c r="AK9" i="229"/>
  <c r="AJ9" i="229"/>
  <c r="AI9" i="229"/>
  <c r="AH9" i="229"/>
  <c r="AD9" i="229"/>
  <c r="AC9" i="229"/>
  <c r="AB9" i="229"/>
  <c r="I9" i="229"/>
  <c r="H9" i="229"/>
  <c r="G9" i="229" s="1"/>
  <c r="AV8" i="229"/>
  <c r="AU8" i="229"/>
  <c r="AT8" i="229"/>
  <c r="AS8" i="229"/>
  <c r="AR8" i="229"/>
  <c r="AQ8" i="229"/>
  <c r="AP8" i="229"/>
  <c r="AO8" i="229"/>
  <c r="AN8" i="229"/>
  <c r="AM8" i="229"/>
  <c r="AL8" i="229"/>
  <c r="AK8" i="229"/>
  <c r="AJ8" i="229"/>
  <c r="AI8" i="229"/>
  <c r="AH8" i="229"/>
  <c r="AD8" i="229"/>
  <c r="AG8" i="229" s="1"/>
  <c r="AC8" i="229"/>
  <c r="AB8" i="229"/>
  <c r="I8" i="229"/>
  <c r="H8" i="229"/>
  <c r="G8" i="229" s="1"/>
  <c r="AV7" i="229"/>
  <c r="AU7" i="229"/>
  <c r="AT7" i="229"/>
  <c r="AS7" i="229"/>
  <c r="AR7" i="229"/>
  <c r="AQ7" i="229"/>
  <c r="AP7" i="229"/>
  <c r="AO7" i="229"/>
  <c r="AN7" i="229"/>
  <c r="AM7" i="229"/>
  <c r="AL7" i="229"/>
  <c r="AK7" i="229"/>
  <c r="AJ7" i="229"/>
  <c r="AI7" i="229"/>
  <c r="AH7" i="229"/>
  <c r="AD7" i="229"/>
  <c r="AC7" i="229"/>
  <c r="AB7" i="229"/>
  <c r="I7" i="229"/>
  <c r="H7" i="229"/>
  <c r="G7" i="229" s="1"/>
  <c r="AV6" i="229"/>
  <c r="AU6" i="229"/>
  <c r="AT6" i="229"/>
  <c r="AS6" i="229"/>
  <c r="AR6" i="229"/>
  <c r="AQ6" i="229"/>
  <c r="AP6" i="229"/>
  <c r="AO6" i="229"/>
  <c r="AN6" i="229"/>
  <c r="AM6" i="229"/>
  <c r="AL6" i="229"/>
  <c r="AK6" i="229"/>
  <c r="AJ6" i="229"/>
  <c r="AI6" i="229"/>
  <c r="AH6" i="229"/>
  <c r="AD6" i="229"/>
  <c r="AC6" i="229"/>
  <c r="AB6" i="229"/>
  <c r="I6" i="229"/>
  <c r="H6" i="229"/>
  <c r="G6" i="229"/>
  <c r="AV5" i="229"/>
  <c r="AU5" i="229"/>
  <c r="AT5" i="229"/>
  <c r="AS5" i="229"/>
  <c r="AR5" i="229"/>
  <c r="AQ5" i="229"/>
  <c r="AP5" i="229"/>
  <c r="AO5" i="229"/>
  <c r="AN5" i="229"/>
  <c r="AM5" i="229"/>
  <c r="AL5" i="229"/>
  <c r="AK5" i="229"/>
  <c r="AJ5" i="229"/>
  <c r="AI5" i="229"/>
  <c r="AH5" i="229"/>
  <c r="AD5" i="229"/>
  <c r="AC5" i="229"/>
  <c r="AB5" i="229"/>
  <c r="H5" i="229"/>
  <c r="I5" i="229" s="1"/>
  <c r="N2" i="229"/>
  <c r="Y265" i="228"/>
  <c r="K265" i="228"/>
  <c r="J265" i="228"/>
  <c r="I265" i="228"/>
  <c r="X263" i="228"/>
  <c r="W263" i="228"/>
  <c r="V263" i="228"/>
  <c r="U263" i="228"/>
  <c r="T263" i="228"/>
  <c r="S263" i="228"/>
  <c r="R263" i="228"/>
  <c r="Q263" i="228"/>
  <c r="P263" i="228"/>
  <c r="O263" i="228"/>
  <c r="N263" i="228"/>
  <c r="M263" i="228"/>
  <c r="M265" i="228" s="1"/>
  <c r="L263" i="228"/>
  <c r="K263" i="228"/>
  <c r="J263" i="228"/>
  <c r="H263" i="228"/>
  <c r="G263" i="228"/>
  <c r="F263" i="228"/>
  <c r="X260" i="228"/>
  <c r="W260" i="228"/>
  <c r="V260" i="228"/>
  <c r="U260" i="228"/>
  <c r="T260" i="228"/>
  <c r="S260" i="228"/>
  <c r="R260" i="228"/>
  <c r="Q260" i="228"/>
  <c r="P260" i="228"/>
  <c r="P265" i="228" s="1"/>
  <c r="O260" i="228"/>
  <c r="O265" i="228" s="1"/>
  <c r="N260" i="228"/>
  <c r="M260" i="228"/>
  <c r="L260" i="228"/>
  <c r="K260" i="228"/>
  <c r="J260" i="228"/>
  <c r="H260" i="228"/>
  <c r="G260" i="228"/>
  <c r="F260" i="228"/>
  <c r="X257" i="228"/>
  <c r="W257" i="228"/>
  <c r="V257" i="228"/>
  <c r="U257" i="228"/>
  <c r="T257" i="228"/>
  <c r="S257" i="228"/>
  <c r="R257" i="228"/>
  <c r="R265" i="228" s="1"/>
  <c r="Q257" i="228"/>
  <c r="Q265" i="228" s="1"/>
  <c r="P257" i="228"/>
  <c r="O257" i="228"/>
  <c r="N257" i="228"/>
  <c r="M257" i="228"/>
  <c r="L257" i="228"/>
  <c r="K257" i="228"/>
  <c r="J257" i="228"/>
  <c r="H257" i="228"/>
  <c r="G257" i="228"/>
  <c r="F257" i="228"/>
  <c r="X254" i="228"/>
  <c r="W254" i="228"/>
  <c r="V254" i="228"/>
  <c r="U254" i="228"/>
  <c r="T254" i="228"/>
  <c r="T265" i="228" s="1"/>
  <c r="S254" i="228"/>
  <c r="S265" i="228" s="1"/>
  <c r="R254" i="228"/>
  <c r="Q254" i="228"/>
  <c r="P254" i="228"/>
  <c r="O254" i="228"/>
  <c r="N254" i="228"/>
  <c r="M254" i="228"/>
  <c r="L254" i="228"/>
  <c r="L265" i="228" s="1"/>
  <c r="K254" i="228"/>
  <c r="J254" i="228"/>
  <c r="H254" i="228"/>
  <c r="G254" i="228"/>
  <c r="F254" i="228"/>
  <c r="X251" i="228"/>
  <c r="X265" i="228" s="1"/>
  <c r="W251" i="228"/>
  <c r="W265" i="228" s="1"/>
  <c r="V251" i="228"/>
  <c r="V265" i="228" s="1"/>
  <c r="U251" i="228"/>
  <c r="U265" i="228" s="1"/>
  <c r="T251" i="228"/>
  <c r="S251" i="228"/>
  <c r="R251" i="228"/>
  <c r="Q251" i="228"/>
  <c r="P251" i="228"/>
  <c r="O251" i="228"/>
  <c r="N251" i="228"/>
  <c r="N265" i="228" s="1"/>
  <c r="M251" i="228"/>
  <c r="L251" i="228"/>
  <c r="K251" i="228"/>
  <c r="J251" i="228"/>
  <c r="H251" i="228"/>
  <c r="H265" i="228" s="1"/>
  <c r="G251" i="228"/>
  <c r="G265" i="228" s="1"/>
  <c r="F251" i="228"/>
  <c r="F265" i="228" s="1"/>
  <c r="Y244" i="228"/>
  <c r="X244" i="228"/>
  <c r="I244" i="228"/>
  <c r="H244" i="228"/>
  <c r="X242" i="228"/>
  <c r="W242" i="228"/>
  <c r="V242" i="228"/>
  <c r="U242" i="228"/>
  <c r="T242" i="228"/>
  <c r="S242" i="228"/>
  <c r="R242" i="228"/>
  <c r="Q242" i="228"/>
  <c r="P242" i="228"/>
  <c r="O242" i="228"/>
  <c r="N242" i="228"/>
  <c r="M242" i="228"/>
  <c r="L242" i="228"/>
  <c r="K242" i="228"/>
  <c r="K244" i="228" s="1"/>
  <c r="J242" i="228"/>
  <c r="H242" i="228"/>
  <c r="G242" i="228"/>
  <c r="F242" i="228"/>
  <c r="X239" i="228"/>
  <c r="W239" i="228"/>
  <c r="V239" i="228"/>
  <c r="U239" i="228"/>
  <c r="T239" i="228"/>
  <c r="S239" i="228"/>
  <c r="R239" i="228"/>
  <c r="Q239" i="228"/>
  <c r="P239" i="228"/>
  <c r="O239" i="228"/>
  <c r="N239" i="228"/>
  <c r="N244" i="228" s="1"/>
  <c r="M239" i="228"/>
  <c r="M244" i="228" s="1"/>
  <c r="L239" i="228"/>
  <c r="K239" i="228"/>
  <c r="J239" i="228"/>
  <c r="H239" i="228"/>
  <c r="G239" i="228"/>
  <c r="F239" i="228"/>
  <c r="X236" i="228"/>
  <c r="W236" i="228"/>
  <c r="V236" i="228"/>
  <c r="U236" i="228"/>
  <c r="T236" i="228"/>
  <c r="S236" i="228"/>
  <c r="R236" i="228"/>
  <c r="Q236" i="228"/>
  <c r="P236" i="228"/>
  <c r="P244" i="228" s="1"/>
  <c r="O236" i="228"/>
  <c r="O244" i="228" s="1"/>
  <c r="N236" i="228"/>
  <c r="M236" i="228"/>
  <c r="L236" i="228"/>
  <c r="K236" i="228"/>
  <c r="J236" i="228"/>
  <c r="H236" i="228"/>
  <c r="G236" i="228"/>
  <c r="F236" i="228"/>
  <c r="X233" i="228"/>
  <c r="W233" i="228"/>
  <c r="V233" i="228"/>
  <c r="U233" i="228"/>
  <c r="T233" i="228"/>
  <c r="S233" i="228"/>
  <c r="R233" i="228"/>
  <c r="R244" i="228" s="1"/>
  <c r="Q233" i="228"/>
  <c r="Q244" i="228" s="1"/>
  <c r="P233" i="228"/>
  <c r="O233" i="228"/>
  <c r="N233" i="228"/>
  <c r="M233" i="228"/>
  <c r="L233" i="228"/>
  <c r="K233" i="228"/>
  <c r="J233" i="228"/>
  <c r="J244" i="228" s="1"/>
  <c r="H233" i="228"/>
  <c r="G233" i="228"/>
  <c r="F233" i="228"/>
  <c r="X230" i="228"/>
  <c r="W230" i="228"/>
  <c r="W244" i="228" s="1"/>
  <c r="V230" i="228"/>
  <c r="V244" i="228" s="1"/>
  <c r="U230" i="228"/>
  <c r="U244" i="228" s="1"/>
  <c r="T230" i="228"/>
  <c r="T244" i="228" s="1"/>
  <c r="S230" i="228"/>
  <c r="S244" i="228" s="1"/>
  <c r="R230" i="228"/>
  <c r="Q230" i="228"/>
  <c r="P230" i="228"/>
  <c r="O230" i="228"/>
  <c r="N230" i="228"/>
  <c r="M230" i="228"/>
  <c r="L230" i="228"/>
  <c r="L244" i="228" s="1"/>
  <c r="K230" i="228"/>
  <c r="J230" i="228"/>
  <c r="H230" i="228"/>
  <c r="G230" i="228"/>
  <c r="G244" i="228" s="1"/>
  <c r="F230" i="228"/>
  <c r="F244" i="228" s="1"/>
  <c r="Y223" i="228"/>
  <c r="I223" i="228"/>
  <c r="X221" i="228"/>
  <c r="W221" i="228"/>
  <c r="V221" i="228"/>
  <c r="U221" i="228"/>
  <c r="T221" i="228"/>
  <c r="S221" i="228"/>
  <c r="R221" i="228"/>
  <c r="Q221" i="228"/>
  <c r="P221" i="228"/>
  <c r="O221" i="228"/>
  <c r="N221" i="228"/>
  <c r="M221" i="228"/>
  <c r="L221" i="228"/>
  <c r="K221" i="228"/>
  <c r="J221" i="228"/>
  <c r="H221" i="228"/>
  <c r="G221" i="228"/>
  <c r="F221" i="228"/>
  <c r="X218" i="228"/>
  <c r="W218" i="228"/>
  <c r="V218" i="228"/>
  <c r="U218" i="228"/>
  <c r="T218" i="228"/>
  <c r="S218" i="228"/>
  <c r="R218" i="228"/>
  <c r="Q218" i="228"/>
  <c r="P218" i="228"/>
  <c r="O218" i="228"/>
  <c r="N218" i="228"/>
  <c r="M218" i="228"/>
  <c r="L218" i="228"/>
  <c r="K218" i="228"/>
  <c r="J218" i="228"/>
  <c r="H218" i="228"/>
  <c r="G218" i="228"/>
  <c r="F218" i="228"/>
  <c r="X215" i="228"/>
  <c r="W215" i="228"/>
  <c r="V215" i="228"/>
  <c r="U215" i="228"/>
  <c r="T215" i="228"/>
  <c r="S215" i="228"/>
  <c r="R215" i="228"/>
  <c r="Q215" i="228"/>
  <c r="P215" i="228"/>
  <c r="O215" i="228"/>
  <c r="N215" i="228"/>
  <c r="M215" i="228"/>
  <c r="L215" i="228"/>
  <c r="K215" i="228"/>
  <c r="J215" i="228"/>
  <c r="H215" i="228"/>
  <c r="G215" i="228"/>
  <c r="F215" i="228"/>
  <c r="X212" i="228"/>
  <c r="W212" i="228"/>
  <c r="V212" i="228"/>
  <c r="U212" i="228"/>
  <c r="T212" i="228"/>
  <c r="S212" i="228"/>
  <c r="R212" i="228"/>
  <c r="Q212" i="228"/>
  <c r="P212" i="228"/>
  <c r="O212" i="228"/>
  <c r="N212" i="228"/>
  <c r="M212" i="228"/>
  <c r="L212" i="228"/>
  <c r="K212" i="228"/>
  <c r="J212" i="228"/>
  <c r="H212" i="228"/>
  <c r="G212" i="228"/>
  <c r="F212" i="228"/>
  <c r="X209" i="228"/>
  <c r="W209" i="228"/>
  <c r="W223" i="228" s="1"/>
  <c r="V209" i="228"/>
  <c r="V223" i="228" s="1"/>
  <c r="U209" i="228"/>
  <c r="U223" i="228" s="1"/>
  <c r="T209" i="228"/>
  <c r="T223" i="228" s="1"/>
  <c r="S209" i="228"/>
  <c r="S223" i="228" s="1"/>
  <c r="R209" i="228"/>
  <c r="R223" i="228" s="1"/>
  <c r="Q209" i="228"/>
  <c r="Q223" i="228" s="1"/>
  <c r="P209" i="228"/>
  <c r="O209" i="228"/>
  <c r="N209" i="228"/>
  <c r="M209" i="228"/>
  <c r="L209" i="228"/>
  <c r="K209" i="228"/>
  <c r="J209" i="228"/>
  <c r="J223" i="228" s="1"/>
  <c r="H209" i="228"/>
  <c r="G209" i="228"/>
  <c r="F209" i="228"/>
  <c r="F223" i="228" s="1"/>
  <c r="Y202" i="228"/>
  <c r="I202" i="228"/>
  <c r="X200" i="228"/>
  <c r="W200" i="228"/>
  <c r="V200" i="228"/>
  <c r="U200" i="228"/>
  <c r="T200" i="228"/>
  <c r="S200" i="228"/>
  <c r="R200" i="228"/>
  <c r="Q200" i="228"/>
  <c r="P200" i="228"/>
  <c r="O200" i="228"/>
  <c r="N200" i="228"/>
  <c r="M200" i="228"/>
  <c r="L200" i="228"/>
  <c r="K200" i="228"/>
  <c r="J200" i="228"/>
  <c r="H200" i="228"/>
  <c r="G200" i="228"/>
  <c r="F200" i="228"/>
  <c r="X197" i="228"/>
  <c r="W197" i="228"/>
  <c r="V197" i="228"/>
  <c r="U197" i="228"/>
  <c r="T197" i="228"/>
  <c r="S197" i="228"/>
  <c r="R197" i="228"/>
  <c r="Q197" i="228"/>
  <c r="P197" i="228"/>
  <c r="O197" i="228"/>
  <c r="N197" i="228"/>
  <c r="M197" i="228"/>
  <c r="L197" i="228"/>
  <c r="K197" i="228"/>
  <c r="J197" i="228"/>
  <c r="H197" i="228"/>
  <c r="G197" i="228"/>
  <c r="F197" i="228"/>
  <c r="X194" i="228"/>
  <c r="W194" i="228"/>
  <c r="V194" i="228"/>
  <c r="U194" i="228"/>
  <c r="T194" i="228"/>
  <c r="S194" i="228"/>
  <c r="R194" i="228"/>
  <c r="Q194" i="228"/>
  <c r="P194" i="228"/>
  <c r="O194" i="228"/>
  <c r="N194" i="228"/>
  <c r="M194" i="228"/>
  <c r="L194" i="228"/>
  <c r="K194" i="228"/>
  <c r="J194" i="228"/>
  <c r="H194" i="228"/>
  <c r="G194" i="228"/>
  <c r="F194" i="228"/>
  <c r="X191" i="228"/>
  <c r="W191" i="228"/>
  <c r="V191" i="228"/>
  <c r="U191" i="228"/>
  <c r="T191" i="228"/>
  <c r="S191" i="228"/>
  <c r="R191" i="228"/>
  <c r="Q191" i="228"/>
  <c r="P191" i="228"/>
  <c r="O191" i="228"/>
  <c r="N191" i="228"/>
  <c r="M191" i="228"/>
  <c r="L191" i="228"/>
  <c r="K191" i="228"/>
  <c r="J191" i="228"/>
  <c r="H191" i="228"/>
  <c r="G191" i="228"/>
  <c r="F191" i="228"/>
  <c r="X188" i="228"/>
  <c r="W188" i="228"/>
  <c r="V188" i="228"/>
  <c r="U188" i="228"/>
  <c r="T188" i="228"/>
  <c r="S188" i="228"/>
  <c r="R188" i="228"/>
  <c r="Q188" i="228"/>
  <c r="P188" i="228"/>
  <c r="O188" i="228"/>
  <c r="N188" i="228"/>
  <c r="M188" i="228"/>
  <c r="L188" i="228"/>
  <c r="K188" i="228"/>
  <c r="J188" i="228"/>
  <c r="H188" i="228"/>
  <c r="G188" i="228"/>
  <c r="F188" i="228"/>
  <c r="Y181" i="228"/>
  <c r="I181" i="228"/>
  <c r="X179" i="228"/>
  <c r="W179" i="228"/>
  <c r="V179" i="228"/>
  <c r="U179" i="228"/>
  <c r="T179" i="228"/>
  <c r="S179" i="228"/>
  <c r="R179" i="228"/>
  <c r="Q179" i="228"/>
  <c r="P179" i="228"/>
  <c r="O179" i="228"/>
  <c r="N179" i="228"/>
  <c r="M179" i="228"/>
  <c r="L179" i="228"/>
  <c r="K179" i="228"/>
  <c r="J179" i="228"/>
  <c r="H179" i="228"/>
  <c r="G179" i="228"/>
  <c r="F179" i="228"/>
  <c r="X176" i="228"/>
  <c r="W176" i="228"/>
  <c r="V176" i="228"/>
  <c r="U176" i="228"/>
  <c r="T176" i="228"/>
  <c r="S176" i="228"/>
  <c r="R176" i="228"/>
  <c r="Q176" i="228"/>
  <c r="P176" i="228"/>
  <c r="O176" i="228"/>
  <c r="N176" i="228"/>
  <c r="M176" i="228"/>
  <c r="L176" i="228"/>
  <c r="K176" i="228"/>
  <c r="J176" i="228"/>
  <c r="H176" i="228"/>
  <c r="G176" i="228"/>
  <c r="F176" i="228"/>
  <c r="X173" i="228"/>
  <c r="W173" i="228"/>
  <c r="V173" i="228"/>
  <c r="U173" i="228"/>
  <c r="T173" i="228"/>
  <c r="S173" i="228"/>
  <c r="R173" i="228"/>
  <c r="Q173" i="228"/>
  <c r="P173" i="228"/>
  <c r="O173" i="228"/>
  <c r="N173" i="228"/>
  <c r="M173" i="228"/>
  <c r="L173" i="228"/>
  <c r="K173" i="228"/>
  <c r="J173" i="228"/>
  <c r="H173" i="228"/>
  <c r="G173" i="228"/>
  <c r="F173" i="228"/>
  <c r="X170" i="228"/>
  <c r="W170" i="228"/>
  <c r="V170" i="228"/>
  <c r="U170" i="228"/>
  <c r="T170" i="228"/>
  <c r="S170" i="228"/>
  <c r="R170" i="228"/>
  <c r="Q170" i="228"/>
  <c r="P170" i="228"/>
  <c r="O170" i="228"/>
  <c r="N170" i="228"/>
  <c r="M170" i="228"/>
  <c r="L170" i="228"/>
  <c r="K170" i="228"/>
  <c r="J170" i="228"/>
  <c r="H170" i="228"/>
  <c r="G170" i="228"/>
  <c r="F170" i="228"/>
  <c r="X167" i="228"/>
  <c r="W167" i="228"/>
  <c r="V167" i="228"/>
  <c r="U167" i="228"/>
  <c r="T167" i="228"/>
  <c r="S167" i="228"/>
  <c r="R167" i="228"/>
  <c r="Q167" i="228"/>
  <c r="P167" i="228"/>
  <c r="O167" i="228"/>
  <c r="N167" i="228"/>
  <c r="M167" i="228"/>
  <c r="L167" i="228"/>
  <c r="K167" i="228"/>
  <c r="J167" i="228"/>
  <c r="H167" i="228"/>
  <c r="G167" i="228"/>
  <c r="F167" i="228"/>
  <c r="Y160" i="228"/>
  <c r="I160" i="228"/>
  <c r="X158" i="228"/>
  <c r="W158" i="228"/>
  <c r="V158" i="228"/>
  <c r="U158" i="228"/>
  <c r="T158" i="228"/>
  <c r="S158" i="228"/>
  <c r="R158" i="228"/>
  <c r="Q158" i="228"/>
  <c r="P158" i="228"/>
  <c r="O158" i="228"/>
  <c r="N158" i="228"/>
  <c r="M158" i="228"/>
  <c r="L158" i="228"/>
  <c r="K158" i="228"/>
  <c r="J158" i="228"/>
  <c r="H158" i="228"/>
  <c r="G158" i="228"/>
  <c r="F158" i="228"/>
  <c r="X155" i="228"/>
  <c r="W155" i="228"/>
  <c r="V155" i="228"/>
  <c r="U155" i="228"/>
  <c r="T155" i="228"/>
  <c r="S155" i="228"/>
  <c r="R155" i="228"/>
  <c r="Q155" i="228"/>
  <c r="P155" i="228"/>
  <c r="O155" i="228"/>
  <c r="N155" i="228"/>
  <c r="M155" i="228"/>
  <c r="L155" i="228"/>
  <c r="K155" i="228"/>
  <c r="J155" i="228"/>
  <c r="H155" i="228"/>
  <c r="G155" i="228"/>
  <c r="F155" i="228"/>
  <c r="X152" i="228"/>
  <c r="W152" i="228"/>
  <c r="V152" i="228"/>
  <c r="U152" i="228"/>
  <c r="T152" i="228"/>
  <c r="S152" i="228"/>
  <c r="R152" i="228"/>
  <c r="Q152" i="228"/>
  <c r="P152" i="228"/>
  <c r="O152" i="228"/>
  <c r="N152" i="228"/>
  <c r="M152" i="228"/>
  <c r="L152" i="228"/>
  <c r="K152" i="228"/>
  <c r="J152" i="228"/>
  <c r="H152" i="228"/>
  <c r="G152" i="228"/>
  <c r="F152" i="228"/>
  <c r="X149" i="228"/>
  <c r="W149" i="228"/>
  <c r="V149" i="228"/>
  <c r="U149" i="228"/>
  <c r="T149" i="228"/>
  <c r="S149" i="228"/>
  <c r="R149" i="228"/>
  <c r="Q149" i="228"/>
  <c r="P149" i="228"/>
  <c r="O149" i="228"/>
  <c r="N149" i="228"/>
  <c r="M149" i="228"/>
  <c r="L149" i="228"/>
  <c r="K149" i="228"/>
  <c r="J149" i="228"/>
  <c r="H149" i="228"/>
  <c r="G149" i="228"/>
  <c r="F149" i="228"/>
  <c r="X146" i="228"/>
  <c r="W146" i="228"/>
  <c r="V146" i="228"/>
  <c r="U146" i="228"/>
  <c r="T146" i="228"/>
  <c r="S146" i="228"/>
  <c r="R146" i="228"/>
  <c r="Q146" i="228"/>
  <c r="P146" i="228"/>
  <c r="O146" i="228"/>
  <c r="N146" i="228"/>
  <c r="N160" i="228" s="1"/>
  <c r="M146" i="228"/>
  <c r="M160" i="228" s="1"/>
  <c r="L146" i="228"/>
  <c r="L160" i="228" s="1"/>
  <c r="K146" i="228"/>
  <c r="K160" i="228" s="1"/>
  <c r="J146" i="228"/>
  <c r="H146" i="228"/>
  <c r="G146" i="228"/>
  <c r="F146" i="228"/>
  <c r="Y139" i="228"/>
  <c r="I139" i="228"/>
  <c r="X137" i="228"/>
  <c r="W137" i="228"/>
  <c r="V137" i="228"/>
  <c r="U137" i="228"/>
  <c r="T137" i="228"/>
  <c r="S137" i="228"/>
  <c r="R137" i="228"/>
  <c r="Q137" i="228"/>
  <c r="P137" i="228"/>
  <c r="O137" i="228"/>
  <c r="N137" i="228"/>
  <c r="M137" i="228"/>
  <c r="L137" i="228"/>
  <c r="K137" i="228"/>
  <c r="J137" i="228"/>
  <c r="H137" i="228"/>
  <c r="G137" i="228"/>
  <c r="F137" i="228"/>
  <c r="X134" i="228"/>
  <c r="W134" i="228"/>
  <c r="V134" i="228"/>
  <c r="U134" i="228"/>
  <c r="T134" i="228"/>
  <c r="S134" i="228"/>
  <c r="R134" i="228"/>
  <c r="Q134" i="228"/>
  <c r="P134" i="228"/>
  <c r="O134" i="228"/>
  <c r="N134" i="228"/>
  <c r="M134" i="228"/>
  <c r="L134" i="228"/>
  <c r="K134" i="228"/>
  <c r="J134" i="228"/>
  <c r="H134" i="228"/>
  <c r="G134" i="228"/>
  <c r="F134" i="228"/>
  <c r="X131" i="228"/>
  <c r="W131" i="228"/>
  <c r="V131" i="228"/>
  <c r="U131" i="228"/>
  <c r="T131" i="228"/>
  <c r="S131" i="228"/>
  <c r="R131" i="228"/>
  <c r="Q131" i="228"/>
  <c r="P131" i="228"/>
  <c r="O131" i="228"/>
  <c r="N131" i="228"/>
  <c r="M131" i="228"/>
  <c r="L131" i="228"/>
  <c r="K131" i="228"/>
  <c r="J131" i="228"/>
  <c r="H131" i="228"/>
  <c r="G131" i="228"/>
  <c r="F131" i="228"/>
  <c r="X128" i="228"/>
  <c r="W128" i="228"/>
  <c r="V128" i="228"/>
  <c r="U128" i="228"/>
  <c r="T128" i="228"/>
  <c r="S128" i="228"/>
  <c r="R128" i="228"/>
  <c r="Q128" i="228"/>
  <c r="P128" i="228"/>
  <c r="O128" i="228"/>
  <c r="N128" i="228"/>
  <c r="M128" i="228"/>
  <c r="L128" i="228"/>
  <c r="K128" i="228"/>
  <c r="J128" i="228"/>
  <c r="H128" i="228"/>
  <c r="G128" i="228"/>
  <c r="F128" i="228"/>
  <c r="X125" i="228"/>
  <c r="W125" i="228"/>
  <c r="V125" i="228"/>
  <c r="V139" i="228" s="1"/>
  <c r="U125" i="228"/>
  <c r="T125" i="228"/>
  <c r="S125" i="228"/>
  <c r="R125" i="228"/>
  <c r="R139" i="228" s="1"/>
  <c r="Q125" i="228"/>
  <c r="P125" i="228"/>
  <c r="O125" i="228"/>
  <c r="O139" i="228" s="1"/>
  <c r="N125" i="228"/>
  <c r="M125" i="228"/>
  <c r="L125" i="228"/>
  <c r="K125" i="228"/>
  <c r="J125" i="228"/>
  <c r="J139" i="228" s="1"/>
  <c r="H125" i="228"/>
  <c r="H139" i="228" s="1"/>
  <c r="G125" i="228"/>
  <c r="F125" i="228"/>
  <c r="F139" i="228" s="1"/>
  <c r="Y118" i="228"/>
  <c r="I118" i="228"/>
  <c r="X116" i="228"/>
  <c r="W116" i="228"/>
  <c r="V116" i="228"/>
  <c r="U116" i="228"/>
  <c r="T116" i="228"/>
  <c r="S116" i="228"/>
  <c r="R116" i="228"/>
  <c r="Q116" i="228"/>
  <c r="P116" i="228"/>
  <c r="O116" i="228"/>
  <c r="N116" i="228"/>
  <c r="M116" i="228"/>
  <c r="L116" i="228"/>
  <c r="K116" i="228"/>
  <c r="J116" i="228"/>
  <c r="H116" i="228"/>
  <c r="G116" i="228"/>
  <c r="F116" i="228"/>
  <c r="X113" i="228"/>
  <c r="W113" i="228"/>
  <c r="V113" i="228"/>
  <c r="U113" i="228"/>
  <c r="T113" i="228"/>
  <c r="S113" i="228"/>
  <c r="R113" i="228"/>
  <c r="Q113" i="228"/>
  <c r="P113" i="228"/>
  <c r="O113" i="228"/>
  <c r="N113" i="228"/>
  <c r="M113" i="228"/>
  <c r="L113" i="228"/>
  <c r="K113" i="228"/>
  <c r="J113" i="228"/>
  <c r="H113" i="228"/>
  <c r="G113" i="228"/>
  <c r="F113" i="228"/>
  <c r="X110" i="228"/>
  <c r="W110" i="228"/>
  <c r="V110" i="228"/>
  <c r="U110" i="228"/>
  <c r="T110" i="228"/>
  <c r="S110" i="228"/>
  <c r="R110" i="228"/>
  <c r="Q110" i="228"/>
  <c r="P110" i="228"/>
  <c r="O110" i="228"/>
  <c r="N110" i="228"/>
  <c r="M110" i="228"/>
  <c r="L110" i="228"/>
  <c r="K110" i="228"/>
  <c r="J110" i="228"/>
  <c r="H110" i="228"/>
  <c r="G110" i="228"/>
  <c r="F110" i="228"/>
  <c r="X107" i="228"/>
  <c r="W107" i="228"/>
  <c r="V107" i="228"/>
  <c r="U107" i="228"/>
  <c r="T107" i="228"/>
  <c r="S107" i="228"/>
  <c r="R107" i="228"/>
  <c r="Q107" i="228"/>
  <c r="P107" i="228"/>
  <c r="O107" i="228"/>
  <c r="N107" i="228"/>
  <c r="M107" i="228"/>
  <c r="L107" i="228"/>
  <c r="K107" i="228"/>
  <c r="J107" i="228"/>
  <c r="H107" i="228"/>
  <c r="G107" i="228"/>
  <c r="F107" i="228"/>
  <c r="X104" i="228"/>
  <c r="X118" i="228" s="1"/>
  <c r="W104" i="228"/>
  <c r="W118" i="228" s="1"/>
  <c r="V104" i="228"/>
  <c r="U104" i="228"/>
  <c r="T104" i="228"/>
  <c r="T118" i="228" s="1"/>
  <c r="S104" i="228"/>
  <c r="R104" i="228"/>
  <c r="Q104" i="228"/>
  <c r="P104" i="228"/>
  <c r="O104" i="228"/>
  <c r="N104" i="228"/>
  <c r="M104" i="228"/>
  <c r="L104" i="228"/>
  <c r="K104" i="228"/>
  <c r="J104" i="228"/>
  <c r="J118" i="228" s="1"/>
  <c r="H104" i="228"/>
  <c r="G104" i="228"/>
  <c r="F104" i="228"/>
  <c r="F118" i="228" s="1"/>
  <c r="X88" i="228"/>
  <c r="W88" i="228"/>
  <c r="V88" i="228"/>
  <c r="U88" i="228"/>
  <c r="T88" i="228"/>
  <c r="S88" i="228"/>
  <c r="R88" i="228"/>
  <c r="Q88" i="228"/>
  <c r="P88" i="228"/>
  <c r="O88" i="228"/>
  <c r="N88" i="228"/>
  <c r="M88" i="228"/>
  <c r="L88" i="228"/>
  <c r="K88" i="228"/>
  <c r="J88" i="228"/>
  <c r="F88" i="228"/>
  <c r="X87" i="228"/>
  <c r="W87" i="228"/>
  <c r="V87" i="228"/>
  <c r="U87" i="228"/>
  <c r="T87" i="228"/>
  <c r="S87" i="228"/>
  <c r="R87" i="228"/>
  <c r="Q87" i="228"/>
  <c r="P87" i="228"/>
  <c r="O87" i="228"/>
  <c r="N87" i="228"/>
  <c r="M87" i="228"/>
  <c r="L87" i="228"/>
  <c r="K87" i="228"/>
  <c r="J87" i="228"/>
  <c r="F87" i="228"/>
  <c r="X86" i="228"/>
  <c r="W86" i="228"/>
  <c r="V86" i="228"/>
  <c r="U86" i="228"/>
  <c r="T86" i="228"/>
  <c r="S86" i="228"/>
  <c r="R86" i="228"/>
  <c r="Q86" i="228"/>
  <c r="P86" i="228"/>
  <c r="O86" i="228"/>
  <c r="N86" i="228"/>
  <c r="M86" i="228"/>
  <c r="L86" i="228"/>
  <c r="K86" i="228"/>
  <c r="J86" i="228"/>
  <c r="F86" i="228"/>
  <c r="I86" i="228" s="1"/>
  <c r="X85" i="228"/>
  <c r="W85" i="228"/>
  <c r="V85" i="228"/>
  <c r="U85" i="228"/>
  <c r="T85" i="228"/>
  <c r="S85" i="228"/>
  <c r="R85" i="228"/>
  <c r="Q85" i="228"/>
  <c r="P85" i="228"/>
  <c r="O85" i="228"/>
  <c r="N85" i="228"/>
  <c r="M85" i="228"/>
  <c r="L85" i="228"/>
  <c r="K85" i="228"/>
  <c r="J85" i="228"/>
  <c r="F85" i="228"/>
  <c r="G91" i="228" s="1"/>
  <c r="I84" i="228"/>
  <c r="H84" i="228"/>
  <c r="G84" i="228" s="1"/>
  <c r="I83" i="228"/>
  <c r="H83" i="228"/>
  <c r="G83" i="228" s="1"/>
  <c r="I82" i="228"/>
  <c r="H82" i="228"/>
  <c r="G82" i="228" s="1"/>
  <c r="I81" i="228"/>
  <c r="H81" i="228"/>
  <c r="G81" i="228"/>
  <c r="H80" i="228"/>
  <c r="I80" i="228" s="1"/>
  <c r="I79" i="228"/>
  <c r="H79" i="228"/>
  <c r="G79" i="228" s="1"/>
  <c r="I78" i="228"/>
  <c r="H78" i="228"/>
  <c r="G78" i="228" s="1"/>
  <c r="I77" i="228"/>
  <c r="H77" i="228"/>
  <c r="G77" i="228" s="1"/>
  <c r="I76" i="228"/>
  <c r="H76" i="228"/>
  <c r="G76" i="228" s="1"/>
  <c r="I75" i="228"/>
  <c r="H75" i="228"/>
  <c r="G75" i="228" s="1"/>
  <c r="I74" i="228"/>
  <c r="H74" i="228"/>
  <c r="G74" i="228" s="1"/>
  <c r="I73" i="228"/>
  <c r="H73" i="228"/>
  <c r="G73" i="228" s="1"/>
  <c r="I72" i="228"/>
  <c r="H72" i="228"/>
  <c r="G72" i="228" s="1"/>
  <c r="I71" i="228"/>
  <c r="H71" i="228"/>
  <c r="G71" i="228" s="1"/>
  <c r="I70" i="228"/>
  <c r="H70" i="228"/>
  <c r="G70" i="228" s="1"/>
  <c r="I69" i="228"/>
  <c r="H69" i="228"/>
  <c r="G69" i="228" s="1"/>
  <c r="H68" i="228"/>
  <c r="I68" i="228" s="1"/>
  <c r="H67" i="228"/>
  <c r="G67" i="228" s="1"/>
  <c r="H66" i="228"/>
  <c r="I66" i="228" s="1"/>
  <c r="H65" i="228"/>
  <c r="I65" i="228" s="1"/>
  <c r="I64" i="228"/>
  <c r="H64" i="228"/>
  <c r="G64" i="228"/>
  <c r="H63" i="228"/>
  <c r="G63" i="228" s="1"/>
  <c r="H62" i="228"/>
  <c r="G62" i="228" s="1"/>
  <c r="H61" i="228"/>
  <c r="I61" i="228" s="1"/>
  <c r="H60" i="228"/>
  <c r="G60" i="228" s="1"/>
  <c r="I59" i="228"/>
  <c r="H59" i="228"/>
  <c r="G59" i="228"/>
  <c r="I58" i="228"/>
  <c r="H58" i="228"/>
  <c r="G58" i="228" s="1"/>
  <c r="I57" i="228"/>
  <c r="H57" i="228"/>
  <c r="G57" i="228" s="1"/>
  <c r="H56" i="228"/>
  <c r="G56" i="228" s="1"/>
  <c r="H55" i="228"/>
  <c r="I55" i="228" s="1"/>
  <c r="I54" i="228"/>
  <c r="H54" i="228"/>
  <c r="G54" i="228" s="1"/>
  <c r="I53" i="228"/>
  <c r="H53" i="228"/>
  <c r="G53" i="228" s="1"/>
  <c r="I52" i="228"/>
  <c r="H52" i="228"/>
  <c r="G52" i="228"/>
  <c r="H51" i="228"/>
  <c r="G51" i="228" s="1"/>
  <c r="H50" i="228"/>
  <c r="G50" i="228" s="1"/>
  <c r="I49" i="228"/>
  <c r="H49" i="228"/>
  <c r="G49" i="228"/>
  <c r="I48" i="228"/>
  <c r="H48" i="228"/>
  <c r="G48" i="228" s="1"/>
  <c r="I47" i="228"/>
  <c r="H47" i="228"/>
  <c r="G47" i="228" s="1"/>
  <c r="H46" i="228"/>
  <c r="G46" i="228" s="1"/>
  <c r="I45" i="228"/>
  <c r="H45" i="228"/>
  <c r="G45" i="228" s="1"/>
  <c r="I44" i="228"/>
  <c r="H44" i="228"/>
  <c r="G44" i="228" s="1"/>
  <c r="I43" i="228"/>
  <c r="H43" i="228"/>
  <c r="AF12" i="228" s="1"/>
  <c r="G43" i="228"/>
  <c r="I42" i="228"/>
  <c r="H42" i="228"/>
  <c r="G42" i="228"/>
  <c r="I41" i="228"/>
  <c r="H41" i="228"/>
  <c r="G41" i="228" s="1"/>
  <c r="I40" i="228"/>
  <c r="H40" i="228"/>
  <c r="G40" i="228" s="1"/>
  <c r="I39" i="228"/>
  <c r="H39" i="228"/>
  <c r="G39" i="228"/>
  <c r="I38" i="228"/>
  <c r="H38" i="228"/>
  <c r="G38" i="228" s="1"/>
  <c r="I37" i="228"/>
  <c r="H37" i="228"/>
  <c r="I36" i="228"/>
  <c r="H36" i="228"/>
  <c r="G36" i="228" s="1"/>
  <c r="I35" i="228"/>
  <c r="H35" i="228"/>
  <c r="G35" i="228" s="1"/>
  <c r="I34" i="228"/>
  <c r="H34" i="228"/>
  <c r="G34" i="228" s="1"/>
  <c r="I33" i="228"/>
  <c r="H33" i="228"/>
  <c r="G33" i="228" s="1"/>
  <c r="I32" i="228"/>
  <c r="H32" i="228"/>
  <c r="G32" i="228" s="1"/>
  <c r="I31" i="228"/>
  <c r="H31" i="228"/>
  <c r="G31" i="228" s="1"/>
  <c r="I30" i="228"/>
  <c r="H30" i="228"/>
  <c r="G30" i="228" s="1"/>
  <c r="I29" i="228"/>
  <c r="H29" i="228"/>
  <c r="G29" i="228" s="1"/>
  <c r="I28" i="228"/>
  <c r="H28" i="228"/>
  <c r="G28" i="228" s="1"/>
  <c r="I27" i="228"/>
  <c r="H27" i="228"/>
  <c r="G27" i="228" s="1"/>
  <c r="H26" i="228"/>
  <c r="G26" i="228" s="1"/>
  <c r="H25" i="228"/>
  <c r="G25" i="228" s="1"/>
  <c r="I24" i="228"/>
  <c r="H24" i="228"/>
  <c r="G24" i="228" s="1"/>
  <c r="I23" i="228"/>
  <c r="H23" i="228"/>
  <c r="G23" i="228" s="1"/>
  <c r="I22" i="228"/>
  <c r="H22" i="228"/>
  <c r="G22" i="228" s="1"/>
  <c r="AV21" i="228"/>
  <c r="AU21" i="228"/>
  <c r="AT21" i="228"/>
  <c r="AS21" i="228"/>
  <c r="AR21" i="228"/>
  <c r="AQ21" i="228"/>
  <c r="AP21" i="228"/>
  <c r="AO21" i="228"/>
  <c r="AN21" i="228"/>
  <c r="AM21" i="228"/>
  <c r="AL21" i="228"/>
  <c r="AK21" i="228"/>
  <c r="AJ21" i="228"/>
  <c r="AI21" i="228"/>
  <c r="AH21" i="228"/>
  <c r="AD21" i="228"/>
  <c r="AC21" i="228"/>
  <c r="AB21" i="228"/>
  <c r="I21" i="228"/>
  <c r="H21" i="228"/>
  <c r="G21" i="228" s="1"/>
  <c r="AV20" i="228"/>
  <c r="AU20" i="228"/>
  <c r="AT20" i="228"/>
  <c r="AS20" i="228"/>
  <c r="AR20" i="228"/>
  <c r="AQ20" i="228"/>
  <c r="AP20" i="228"/>
  <c r="AO20" i="228"/>
  <c r="AN20" i="228"/>
  <c r="AM20" i="228"/>
  <c r="AL20" i="228"/>
  <c r="AK20" i="228"/>
  <c r="AJ20" i="228"/>
  <c r="AI20" i="228"/>
  <c r="AH20" i="228"/>
  <c r="AD20" i="228"/>
  <c r="AG20" i="228" s="1"/>
  <c r="AC20" i="228"/>
  <c r="AB20" i="228"/>
  <c r="I20" i="228"/>
  <c r="H20" i="228"/>
  <c r="G20" i="228" s="1"/>
  <c r="AV19" i="228"/>
  <c r="AU19" i="228"/>
  <c r="AT19" i="228"/>
  <c r="AS19" i="228"/>
  <c r="AR19" i="228"/>
  <c r="AQ19" i="228"/>
  <c r="AP19" i="228"/>
  <c r="AO19" i="228"/>
  <c r="AN19" i="228"/>
  <c r="AM19" i="228"/>
  <c r="AL19" i="228"/>
  <c r="AK19" i="228"/>
  <c r="AJ19" i="228"/>
  <c r="AI19" i="228"/>
  <c r="AH19" i="228"/>
  <c r="AD19" i="228"/>
  <c r="AG19" i="228" s="1"/>
  <c r="AC19" i="228"/>
  <c r="AB19" i="228"/>
  <c r="I19" i="228"/>
  <c r="H19" i="228"/>
  <c r="G19" i="228" s="1"/>
  <c r="AV18" i="228"/>
  <c r="AU18" i="228"/>
  <c r="AT18" i="228"/>
  <c r="AS18" i="228"/>
  <c r="AR18" i="228"/>
  <c r="AQ18" i="228"/>
  <c r="AP18" i="228"/>
  <c r="AO18" i="228"/>
  <c r="AN18" i="228"/>
  <c r="AM18" i="228"/>
  <c r="AL18" i="228"/>
  <c r="AK18" i="228"/>
  <c r="AJ18" i="228"/>
  <c r="AI18" i="228"/>
  <c r="AH18" i="228"/>
  <c r="AD18" i="228"/>
  <c r="AC18" i="228"/>
  <c r="AB18" i="228"/>
  <c r="I18" i="228"/>
  <c r="H18" i="228"/>
  <c r="G18" i="228" s="1"/>
  <c r="AV17" i="228"/>
  <c r="AU17" i="228"/>
  <c r="AT17" i="228"/>
  <c r="AS17" i="228"/>
  <c r="AR17" i="228"/>
  <c r="AQ17" i="228"/>
  <c r="AP17" i="228"/>
  <c r="AO17" i="228"/>
  <c r="AN17" i="228"/>
  <c r="AM17" i="228"/>
  <c r="AL17" i="228"/>
  <c r="AK17" i="228"/>
  <c r="AJ17" i="228"/>
  <c r="AI17" i="228"/>
  <c r="AH17" i="228"/>
  <c r="AD17" i="228"/>
  <c r="AC17" i="228"/>
  <c r="AB17" i="228"/>
  <c r="I17" i="228"/>
  <c r="H17" i="228"/>
  <c r="G17" i="228" s="1"/>
  <c r="AV16" i="228"/>
  <c r="AU16" i="228"/>
  <c r="AT16" i="228"/>
  <c r="AS16" i="228"/>
  <c r="AR16" i="228"/>
  <c r="AQ16" i="228"/>
  <c r="AP16" i="228"/>
  <c r="AO16" i="228"/>
  <c r="AN16" i="228"/>
  <c r="AM16" i="228"/>
  <c r="AL16" i="228"/>
  <c r="AK16" i="228"/>
  <c r="AJ16" i="228"/>
  <c r="AI16" i="228"/>
  <c r="AH16" i="228"/>
  <c r="AD16" i="228"/>
  <c r="AC16" i="228"/>
  <c r="AB16" i="228"/>
  <c r="H16" i="228"/>
  <c r="I16" i="228" s="1"/>
  <c r="AV15" i="228"/>
  <c r="AU15" i="228"/>
  <c r="AT15" i="228"/>
  <c r="AS15" i="228"/>
  <c r="AR15" i="228"/>
  <c r="AQ15" i="228"/>
  <c r="AP15" i="228"/>
  <c r="AO15" i="228"/>
  <c r="AN15" i="228"/>
  <c r="AM15" i="228"/>
  <c r="AL15" i="228"/>
  <c r="AK15" i="228"/>
  <c r="AJ15" i="228"/>
  <c r="AI15" i="228"/>
  <c r="AH15" i="228"/>
  <c r="AD15" i="228"/>
  <c r="AC15" i="228"/>
  <c r="AB15" i="228"/>
  <c r="H15" i="228"/>
  <c r="G15" i="228" s="1"/>
  <c r="AV14" i="228"/>
  <c r="AU14" i="228"/>
  <c r="AT14" i="228"/>
  <c r="AS14" i="228"/>
  <c r="AR14" i="228"/>
  <c r="AQ14" i="228"/>
  <c r="AP14" i="228"/>
  <c r="AO14" i="228"/>
  <c r="AN14" i="228"/>
  <c r="AM14" i="228"/>
  <c r="AL14" i="228"/>
  <c r="AK14" i="228"/>
  <c r="AJ14" i="228"/>
  <c r="AI14" i="228"/>
  <c r="AH14" i="228"/>
  <c r="AD14" i="228"/>
  <c r="AC14" i="228"/>
  <c r="AB14" i="228"/>
  <c r="I14" i="228"/>
  <c r="H14" i="228"/>
  <c r="G14" i="228" s="1"/>
  <c r="I13" i="228"/>
  <c r="H13" i="228"/>
  <c r="G13" i="228" s="1"/>
  <c r="AV12" i="228"/>
  <c r="AU12" i="228"/>
  <c r="AT12" i="228"/>
  <c r="AS12" i="228"/>
  <c r="AR12" i="228"/>
  <c r="AQ12" i="228"/>
  <c r="AP12" i="228"/>
  <c r="AO12" i="228"/>
  <c r="AN12" i="228"/>
  <c r="AM12" i="228"/>
  <c r="AL12" i="228"/>
  <c r="AK12" i="228"/>
  <c r="AJ12" i="228"/>
  <c r="AI12" i="228"/>
  <c r="AH12" i="228"/>
  <c r="AG12" i="228"/>
  <c r="AD12" i="228"/>
  <c r="AC12" i="228"/>
  <c r="AB12" i="228"/>
  <c r="I12" i="228"/>
  <c r="H12" i="228"/>
  <c r="G12" i="228" s="1"/>
  <c r="AV11" i="228"/>
  <c r="AU11" i="228"/>
  <c r="AT11" i="228"/>
  <c r="AS11" i="228"/>
  <c r="AR11" i="228"/>
  <c r="AQ11" i="228"/>
  <c r="AP11" i="228"/>
  <c r="AO11" i="228"/>
  <c r="AN11" i="228"/>
  <c r="AM11" i="228"/>
  <c r="AL11" i="228"/>
  <c r="AK11" i="228"/>
  <c r="AJ11" i="228"/>
  <c r="AI11" i="228"/>
  <c r="AH11" i="228"/>
  <c r="AD11" i="228"/>
  <c r="AG11" i="228" s="1"/>
  <c r="AC11" i="228"/>
  <c r="AB11" i="228"/>
  <c r="I11" i="228"/>
  <c r="H11" i="228"/>
  <c r="G11" i="228" s="1"/>
  <c r="AV10" i="228"/>
  <c r="AU10" i="228"/>
  <c r="AT10" i="228"/>
  <c r="AS10" i="228"/>
  <c r="AR10" i="228"/>
  <c r="AQ10" i="228"/>
  <c r="AP10" i="228"/>
  <c r="AO10" i="228"/>
  <c r="AN10" i="228"/>
  <c r="AM10" i="228"/>
  <c r="AL10" i="228"/>
  <c r="AK10" i="228"/>
  <c r="AJ10" i="228"/>
  <c r="AI10" i="228"/>
  <c r="AH10" i="228"/>
  <c r="AD10" i="228"/>
  <c r="AG10" i="228" s="1"/>
  <c r="AC10" i="228"/>
  <c r="AB10" i="228"/>
  <c r="H10" i="228"/>
  <c r="I10" i="228" s="1"/>
  <c r="AV9" i="228"/>
  <c r="AU9" i="228"/>
  <c r="AT9" i="228"/>
  <c r="AS9" i="228"/>
  <c r="AR9" i="228"/>
  <c r="AQ9" i="228"/>
  <c r="AP9" i="228"/>
  <c r="AO9" i="228"/>
  <c r="AN9" i="228"/>
  <c r="AM9" i="228"/>
  <c r="AL9" i="228"/>
  <c r="AK9" i="228"/>
  <c r="AJ9" i="228"/>
  <c r="AI9" i="228"/>
  <c r="AH9" i="228"/>
  <c r="AD9" i="228"/>
  <c r="AC9" i="228"/>
  <c r="AB9" i="228"/>
  <c r="I9" i="228"/>
  <c r="H9" i="228"/>
  <c r="G9" i="228" s="1"/>
  <c r="AV8" i="228"/>
  <c r="AU8" i="228"/>
  <c r="AT8" i="228"/>
  <c r="AS8" i="228"/>
  <c r="AR8" i="228"/>
  <c r="AQ8" i="228"/>
  <c r="AP8" i="228"/>
  <c r="AO8" i="228"/>
  <c r="AN8" i="228"/>
  <c r="AM8" i="228"/>
  <c r="AL8" i="228"/>
  <c r="AK8" i="228"/>
  <c r="AJ8" i="228"/>
  <c r="AI8" i="228"/>
  <c r="AH8" i="228"/>
  <c r="AD8" i="228"/>
  <c r="AG8" i="228" s="1"/>
  <c r="AC8" i="228"/>
  <c r="AB8" i="228"/>
  <c r="I8" i="228"/>
  <c r="H8" i="228"/>
  <c r="G8" i="228" s="1"/>
  <c r="AV7" i="228"/>
  <c r="AU7" i="228"/>
  <c r="AT7" i="228"/>
  <c r="AS7" i="228"/>
  <c r="AR7" i="228"/>
  <c r="AQ7" i="228"/>
  <c r="AP7" i="228"/>
  <c r="AO7" i="228"/>
  <c r="AN7" i="228"/>
  <c r="AM7" i="228"/>
  <c r="AL7" i="228"/>
  <c r="AK7" i="228"/>
  <c r="AJ7" i="228"/>
  <c r="AI7" i="228"/>
  <c r="AH7" i="228"/>
  <c r="AD7" i="228"/>
  <c r="AC7" i="228"/>
  <c r="AB7" i="228"/>
  <c r="I7" i="228"/>
  <c r="H7" i="228"/>
  <c r="G7" i="228" s="1"/>
  <c r="AV6" i="228"/>
  <c r="AU6" i="228"/>
  <c r="AT6" i="228"/>
  <c r="AS6" i="228"/>
  <c r="AR6" i="228"/>
  <c r="AQ6" i="228"/>
  <c r="AP6" i="228"/>
  <c r="AO6" i="228"/>
  <c r="AN6" i="228"/>
  <c r="AM6" i="228"/>
  <c r="AL6" i="228"/>
  <c r="AK6" i="228"/>
  <c r="AJ6" i="228"/>
  <c r="AI6" i="228"/>
  <c r="AH6" i="228"/>
  <c r="AD6" i="228"/>
  <c r="AC6" i="228"/>
  <c r="AB6" i="228"/>
  <c r="I6" i="228"/>
  <c r="H6" i="228"/>
  <c r="G6" i="228" s="1"/>
  <c r="AV5" i="228"/>
  <c r="AU5" i="228"/>
  <c r="AT5" i="228"/>
  <c r="AS5" i="228"/>
  <c r="AR5" i="228"/>
  <c r="AQ5" i="228"/>
  <c r="AP5" i="228"/>
  <c r="AO5" i="228"/>
  <c r="AN5" i="228"/>
  <c r="AM5" i="228"/>
  <c r="AL5" i="228"/>
  <c r="AK5" i="228"/>
  <c r="AJ5" i="228"/>
  <c r="AI5" i="228"/>
  <c r="AH5" i="228"/>
  <c r="AD5" i="228"/>
  <c r="AC5" i="228"/>
  <c r="AB5" i="228"/>
  <c r="H5" i="228"/>
  <c r="N2" i="228"/>
  <c r="Y265" i="227"/>
  <c r="L265" i="227"/>
  <c r="K265" i="227"/>
  <c r="J265" i="227"/>
  <c r="I265" i="227"/>
  <c r="X263" i="227"/>
  <c r="W263" i="227"/>
  <c r="V263" i="227"/>
  <c r="U263" i="227"/>
  <c r="T263" i="227"/>
  <c r="S263" i="227"/>
  <c r="R263" i="227"/>
  <c r="Q263" i="227"/>
  <c r="P263" i="227"/>
  <c r="O263" i="227"/>
  <c r="N263" i="227"/>
  <c r="N265" i="227" s="1"/>
  <c r="M263" i="227"/>
  <c r="M265" i="227" s="1"/>
  <c r="L263" i="227"/>
  <c r="K263" i="227"/>
  <c r="J263" i="227"/>
  <c r="H263" i="227"/>
  <c r="G263" i="227"/>
  <c r="F263" i="227"/>
  <c r="X260" i="227"/>
  <c r="W260" i="227"/>
  <c r="V260" i="227"/>
  <c r="U260" i="227"/>
  <c r="T260" i="227"/>
  <c r="S260" i="227"/>
  <c r="R260" i="227"/>
  <c r="Q260" i="227"/>
  <c r="P260" i="227"/>
  <c r="P265" i="227" s="1"/>
  <c r="O260" i="227"/>
  <c r="O265" i="227" s="1"/>
  <c r="N260" i="227"/>
  <c r="M260" i="227"/>
  <c r="L260" i="227"/>
  <c r="K260" i="227"/>
  <c r="J260" i="227"/>
  <c r="H260" i="227"/>
  <c r="G260" i="227"/>
  <c r="F260" i="227"/>
  <c r="X257" i="227"/>
  <c r="W257" i="227"/>
  <c r="V257" i="227"/>
  <c r="U257" i="227"/>
  <c r="T257" i="227"/>
  <c r="S257" i="227"/>
  <c r="R257" i="227"/>
  <c r="R265" i="227" s="1"/>
  <c r="Q257" i="227"/>
  <c r="Q265" i="227" s="1"/>
  <c r="P257" i="227"/>
  <c r="O257" i="227"/>
  <c r="N257" i="227"/>
  <c r="M257" i="227"/>
  <c r="L257" i="227"/>
  <c r="K257" i="227"/>
  <c r="J257" i="227"/>
  <c r="H257" i="227"/>
  <c r="G257" i="227"/>
  <c r="F257" i="227"/>
  <c r="X254" i="227"/>
  <c r="W254" i="227"/>
  <c r="V254" i="227"/>
  <c r="U254" i="227"/>
  <c r="T254" i="227"/>
  <c r="S254" i="227"/>
  <c r="S265" i="227" s="1"/>
  <c r="R254" i="227"/>
  <c r="Q254" i="227"/>
  <c r="P254" i="227"/>
  <c r="O254" i="227"/>
  <c r="N254" i="227"/>
  <c r="M254" i="227"/>
  <c r="L254" i="227"/>
  <c r="K254" i="227"/>
  <c r="J254" i="227"/>
  <c r="H254" i="227"/>
  <c r="G254" i="227"/>
  <c r="F254" i="227"/>
  <c r="X251" i="227"/>
  <c r="X265" i="227" s="1"/>
  <c r="W251" i="227"/>
  <c r="W265" i="227" s="1"/>
  <c r="V251" i="227"/>
  <c r="V265" i="227" s="1"/>
  <c r="U251" i="227"/>
  <c r="U265" i="227" s="1"/>
  <c r="T251" i="227"/>
  <c r="T265" i="227" s="1"/>
  <c r="S251" i="227"/>
  <c r="R251" i="227"/>
  <c r="Q251" i="227"/>
  <c r="P251" i="227"/>
  <c r="O251" i="227"/>
  <c r="N251" i="227"/>
  <c r="M251" i="227"/>
  <c r="L251" i="227"/>
  <c r="K251" i="227"/>
  <c r="J251" i="227"/>
  <c r="H251" i="227"/>
  <c r="H265" i="227" s="1"/>
  <c r="G251" i="227"/>
  <c r="G265" i="227" s="1"/>
  <c r="F251" i="227"/>
  <c r="F265" i="227" s="1"/>
  <c r="Y244" i="227"/>
  <c r="X244" i="227"/>
  <c r="J244" i="227"/>
  <c r="I244" i="227"/>
  <c r="H244" i="227"/>
  <c r="X242" i="227"/>
  <c r="W242" i="227"/>
  <c r="V242" i="227"/>
  <c r="U242" i="227"/>
  <c r="T242" i="227"/>
  <c r="S242" i="227"/>
  <c r="R242" i="227"/>
  <c r="Q242" i="227"/>
  <c r="P242" i="227"/>
  <c r="O242" i="227"/>
  <c r="N242" i="227"/>
  <c r="M242" i="227"/>
  <c r="L242" i="227"/>
  <c r="L244" i="227" s="1"/>
  <c r="K242" i="227"/>
  <c r="K244" i="227" s="1"/>
  <c r="J242" i="227"/>
  <c r="H242" i="227"/>
  <c r="G242" i="227"/>
  <c r="F242" i="227"/>
  <c r="X239" i="227"/>
  <c r="W239" i="227"/>
  <c r="V239" i="227"/>
  <c r="U239" i="227"/>
  <c r="T239" i="227"/>
  <c r="S239" i="227"/>
  <c r="R239" i="227"/>
  <c r="Q239" i="227"/>
  <c r="P239" i="227"/>
  <c r="O239" i="227"/>
  <c r="N239" i="227"/>
  <c r="N244" i="227" s="1"/>
  <c r="M239" i="227"/>
  <c r="M244" i="227" s="1"/>
  <c r="L239" i="227"/>
  <c r="K239" i="227"/>
  <c r="J239" i="227"/>
  <c r="H239" i="227"/>
  <c r="G239" i="227"/>
  <c r="F239" i="227"/>
  <c r="X236" i="227"/>
  <c r="W236" i="227"/>
  <c r="V236" i="227"/>
  <c r="U236" i="227"/>
  <c r="T236" i="227"/>
  <c r="S236" i="227"/>
  <c r="R236" i="227"/>
  <c r="Q236" i="227"/>
  <c r="P236" i="227"/>
  <c r="P244" i="227" s="1"/>
  <c r="O236" i="227"/>
  <c r="O244" i="227" s="1"/>
  <c r="N236" i="227"/>
  <c r="M236" i="227"/>
  <c r="L236" i="227"/>
  <c r="K236" i="227"/>
  <c r="J236" i="227"/>
  <c r="H236" i="227"/>
  <c r="G236" i="227"/>
  <c r="F236" i="227"/>
  <c r="X233" i="227"/>
  <c r="W233" i="227"/>
  <c r="V233" i="227"/>
  <c r="U233" i="227"/>
  <c r="T233" i="227"/>
  <c r="S233" i="227"/>
  <c r="R233" i="227"/>
  <c r="Q233" i="227"/>
  <c r="Q244" i="227" s="1"/>
  <c r="P233" i="227"/>
  <c r="O233" i="227"/>
  <c r="N233" i="227"/>
  <c r="M233" i="227"/>
  <c r="L233" i="227"/>
  <c r="K233" i="227"/>
  <c r="J233" i="227"/>
  <c r="H233" i="227"/>
  <c r="G233" i="227"/>
  <c r="F233" i="227"/>
  <c r="X230" i="227"/>
  <c r="W230" i="227"/>
  <c r="W244" i="227" s="1"/>
  <c r="V230" i="227"/>
  <c r="V244" i="227" s="1"/>
  <c r="U230" i="227"/>
  <c r="U244" i="227" s="1"/>
  <c r="T230" i="227"/>
  <c r="T244" i="227" s="1"/>
  <c r="S230" i="227"/>
  <c r="S244" i="227" s="1"/>
  <c r="R230" i="227"/>
  <c r="R244" i="227" s="1"/>
  <c r="Q230" i="227"/>
  <c r="P230" i="227"/>
  <c r="O230" i="227"/>
  <c r="N230" i="227"/>
  <c r="M230" i="227"/>
  <c r="L230" i="227"/>
  <c r="K230" i="227"/>
  <c r="J230" i="227"/>
  <c r="H230" i="227"/>
  <c r="G230" i="227"/>
  <c r="G244" i="227" s="1"/>
  <c r="F230" i="227"/>
  <c r="F244" i="227" s="1"/>
  <c r="Y223" i="227"/>
  <c r="X223" i="227"/>
  <c r="W223" i="227"/>
  <c r="V223" i="227"/>
  <c r="I223" i="227"/>
  <c r="G223" i="227"/>
  <c r="F223" i="227"/>
  <c r="X221" i="227"/>
  <c r="W221" i="227"/>
  <c r="V221" i="227"/>
  <c r="U221" i="227"/>
  <c r="T221" i="227"/>
  <c r="S221" i="227"/>
  <c r="R221" i="227"/>
  <c r="Q221" i="227"/>
  <c r="P221" i="227"/>
  <c r="O221" i="227"/>
  <c r="N221" i="227"/>
  <c r="M221" i="227"/>
  <c r="L221" i="227"/>
  <c r="K221" i="227"/>
  <c r="J221" i="227"/>
  <c r="J223" i="227" s="1"/>
  <c r="H221" i="227"/>
  <c r="H223" i="227" s="1"/>
  <c r="G221" i="227"/>
  <c r="F221" i="227"/>
  <c r="X218" i="227"/>
  <c r="W218" i="227"/>
  <c r="V218" i="227"/>
  <c r="U218" i="227"/>
  <c r="T218" i="227"/>
  <c r="S218" i="227"/>
  <c r="R218" i="227"/>
  <c r="Q218" i="227"/>
  <c r="P218" i="227"/>
  <c r="O218" i="227"/>
  <c r="N218" i="227"/>
  <c r="M218" i="227"/>
  <c r="L218" i="227"/>
  <c r="L223" i="227" s="1"/>
  <c r="K218" i="227"/>
  <c r="K223" i="227" s="1"/>
  <c r="J218" i="227"/>
  <c r="H218" i="227"/>
  <c r="G218" i="227"/>
  <c r="F218" i="227"/>
  <c r="X215" i="227"/>
  <c r="W215" i="227"/>
  <c r="V215" i="227"/>
  <c r="U215" i="227"/>
  <c r="T215" i="227"/>
  <c r="S215" i="227"/>
  <c r="R215" i="227"/>
  <c r="Q215" i="227"/>
  <c r="P215" i="227"/>
  <c r="O215" i="227"/>
  <c r="N215" i="227"/>
  <c r="N223" i="227" s="1"/>
  <c r="M215" i="227"/>
  <c r="M223" i="227" s="1"/>
  <c r="L215" i="227"/>
  <c r="K215" i="227"/>
  <c r="J215" i="227"/>
  <c r="H215" i="227"/>
  <c r="G215" i="227"/>
  <c r="F215" i="227"/>
  <c r="X212" i="227"/>
  <c r="W212" i="227"/>
  <c r="V212" i="227"/>
  <c r="U212" i="227"/>
  <c r="T212" i="227"/>
  <c r="S212" i="227"/>
  <c r="R212" i="227"/>
  <c r="Q212" i="227"/>
  <c r="P212" i="227"/>
  <c r="O212" i="227"/>
  <c r="O223" i="227" s="1"/>
  <c r="N212" i="227"/>
  <c r="M212" i="227"/>
  <c r="L212" i="227"/>
  <c r="K212" i="227"/>
  <c r="J212" i="227"/>
  <c r="H212" i="227"/>
  <c r="G212" i="227"/>
  <c r="F212" i="227"/>
  <c r="X209" i="227"/>
  <c r="W209" i="227"/>
  <c r="V209" i="227"/>
  <c r="U209" i="227"/>
  <c r="U223" i="227" s="1"/>
  <c r="T209" i="227"/>
  <c r="T223" i="227" s="1"/>
  <c r="S209" i="227"/>
  <c r="S223" i="227" s="1"/>
  <c r="R209" i="227"/>
  <c r="R223" i="227" s="1"/>
  <c r="Q209" i="227"/>
  <c r="Q223" i="227" s="1"/>
  <c r="P209" i="227"/>
  <c r="P223" i="227" s="1"/>
  <c r="O209" i="227"/>
  <c r="N209" i="227"/>
  <c r="M209" i="227"/>
  <c r="L209" i="227"/>
  <c r="K209" i="227"/>
  <c r="J209" i="227"/>
  <c r="H209" i="227"/>
  <c r="G209" i="227"/>
  <c r="F209" i="227"/>
  <c r="Y202" i="227"/>
  <c r="V202" i="227"/>
  <c r="U202" i="227"/>
  <c r="T202" i="227"/>
  <c r="I202" i="227"/>
  <c r="X200" i="227"/>
  <c r="X202" i="227" s="1"/>
  <c r="W200" i="227"/>
  <c r="W202" i="227" s="1"/>
  <c r="V200" i="227"/>
  <c r="U200" i="227"/>
  <c r="T200" i="227"/>
  <c r="S200" i="227"/>
  <c r="R200" i="227"/>
  <c r="Q200" i="227"/>
  <c r="P200" i="227"/>
  <c r="O200" i="227"/>
  <c r="N200" i="227"/>
  <c r="M200" i="227"/>
  <c r="L200" i="227"/>
  <c r="K200" i="227"/>
  <c r="J200" i="227"/>
  <c r="H200" i="227"/>
  <c r="G200" i="227"/>
  <c r="G202" i="227" s="1"/>
  <c r="F200" i="227"/>
  <c r="F202" i="227" s="1"/>
  <c r="X197" i="227"/>
  <c r="W197" i="227"/>
  <c r="V197" i="227"/>
  <c r="U197" i="227"/>
  <c r="T197" i="227"/>
  <c r="S197" i="227"/>
  <c r="R197" i="227"/>
  <c r="Q197" i="227"/>
  <c r="P197" i="227"/>
  <c r="O197" i="227"/>
  <c r="N197" i="227"/>
  <c r="M197" i="227"/>
  <c r="L197" i="227"/>
  <c r="K197" i="227"/>
  <c r="J197" i="227"/>
  <c r="J202" i="227" s="1"/>
  <c r="H197" i="227"/>
  <c r="H202" i="227" s="1"/>
  <c r="G197" i="227"/>
  <c r="F197" i="227"/>
  <c r="X194" i="227"/>
  <c r="W194" i="227"/>
  <c r="V194" i="227"/>
  <c r="U194" i="227"/>
  <c r="T194" i="227"/>
  <c r="S194" i="227"/>
  <c r="R194" i="227"/>
  <c r="Q194" i="227"/>
  <c r="P194" i="227"/>
  <c r="O194" i="227"/>
  <c r="N194" i="227"/>
  <c r="M194" i="227"/>
  <c r="L194" i="227"/>
  <c r="L202" i="227" s="1"/>
  <c r="K194" i="227"/>
  <c r="K202" i="227" s="1"/>
  <c r="J194" i="227"/>
  <c r="H194" i="227"/>
  <c r="G194" i="227"/>
  <c r="F194" i="227"/>
  <c r="X191" i="227"/>
  <c r="W191" i="227"/>
  <c r="V191" i="227"/>
  <c r="U191" i="227"/>
  <c r="T191" i="227"/>
  <c r="S191" i="227"/>
  <c r="R191" i="227"/>
  <c r="Q191" i="227"/>
  <c r="P191" i="227"/>
  <c r="O191" i="227"/>
  <c r="N191" i="227"/>
  <c r="M191" i="227"/>
  <c r="M202" i="227" s="1"/>
  <c r="L191" i="227"/>
  <c r="K191" i="227"/>
  <c r="J191" i="227"/>
  <c r="H191" i="227"/>
  <c r="G191" i="227"/>
  <c r="F191" i="227"/>
  <c r="X188" i="227"/>
  <c r="W188" i="227"/>
  <c r="V188" i="227"/>
  <c r="U188" i="227"/>
  <c r="T188" i="227"/>
  <c r="S188" i="227"/>
  <c r="S202" i="227" s="1"/>
  <c r="R188" i="227"/>
  <c r="R202" i="227" s="1"/>
  <c r="Q188" i="227"/>
  <c r="Q202" i="227" s="1"/>
  <c r="P188" i="227"/>
  <c r="P202" i="227" s="1"/>
  <c r="O188" i="227"/>
  <c r="O202" i="227" s="1"/>
  <c r="N188" i="227"/>
  <c r="N202" i="227" s="1"/>
  <c r="M188" i="227"/>
  <c r="L188" i="227"/>
  <c r="K188" i="227"/>
  <c r="J188" i="227"/>
  <c r="H188" i="227"/>
  <c r="G188" i="227"/>
  <c r="F188" i="227"/>
  <c r="Y181" i="227"/>
  <c r="I181" i="227"/>
  <c r="X179" i="227"/>
  <c r="W179" i="227"/>
  <c r="V179" i="227"/>
  <c r="U179" i="227"/>
  <c r="T179" i="227"/>
  <c r="S179" i="227"/>
  <c r="R179" i="227"/>
  <c r="Q179" i="227"/>
  <c r="P179" i="227"/>
  <c r="O179" i="227"/>
  <c r="N179" i="227"/>
  <c r="M179" i="227"/>
  <c r="L179" i="227"/>
  <c r="K179" i="227"/>
  <c r="J179" i="227"/>
  <c r="H179" i="227"/>
  <c r="G179" i="227"/>
  <c r="F179" i="227"/>
  <c r="X176" i="227"/>
  <c r="W176" i="227"/>
  <c r="V176" i="227"/>
  <c r="U176" i="227"/>
  <c r="T176" i="227"/>
  <c r="S176" i="227"/>
  <c r="R176" i="227"/>
  <c r="Q176" i="227"/>
  <c r="P176" i="227"/>
  <c r="O176" i="227"/>
  <c r="N176" i="227"/>
  <c r="M176" i="227"/>
  <c r="L176" i="227"/>
  <c r="K176" i="227"/>
  <c r="J176" i="227"/>
  <c r="H176" i="227"/>
  <c r="G176" i="227"/>
  <c r="F176" i="227"/>
  <c r="X173" i="227"/>
  <c r="W173" i="227"/>
  <c r="V173" i="227"/>
  <c r="U173" i="227"/>
  <c r="T173" i="227"/>
  <c r="S173" i="227"/>
  <c r="R173" i="227"/>
  <c r="Q173" i="227"/>
  <c r="P173" i="227"/>
  <c r="O173" i="227"/>
  <c r="N173" i="227"/>
  <c r="M173" i="227"/>
  <c r="L173" i="227"/>
  <c r="K173" i="227"/>
  <c r="J173" i="227"/>
  <c r="H173" i="227"/>
  <c r="G173" i="227"/>
  <c r="F173" i="227"/>
  <c r="X170" i="227"/>
  <c r="W170" i="227"/>
  <c r="V170" i="227"/>
  <c r="U170" i="227"/>
  <c r="T170" i="227"/>
  <c r="S170" i="227"/>
  <c r="R170" i="227"/>
  <c r="Q170" i="227"/>
  <c r="P170" i="227"/>
  <c r="O170" i="227"/>
  <c r="N170" i="227"/>
  <c r="M170" i="227"/>
  <c r="L170" i="227"/>
  <c r="K170" i="227"/>
  <c r="J170" i="227"/>
  <c r="H170" i="227"/>
  <c r="G170" i="227"/>
  <c r="F170" i="227"/>
  <c r="X167" i="227"/>
  <c r="W167" i="227"/>
  <c r="V167" i="227"/>
  <c r="U167" i="227"/>
  <c r="T167" i="227"/>
  <c r="T181" i="227" s="1"/>
  <c r="S167" i="227"/>
  <c r="S181" i="227" s="1"/>
  <c r="R167" i="227"/>
  <c r="R181" i="227" s="1"/>
  <c r="Q167" i="227"/>
  <c r="Q181" i="227" s="1"/>
  <c r="P167" i="227"/>
  <c r="P181" i="227" s="1"/>
  <c r="O167" i="227"/>
  <c r="O181" i="227" s="1"/>
  <c r="N167" i="227"/>
  <c r="N181" i="227" s="1"/>
  <c r="M167" i="227"/>
  <c r="M181" i="227" s="1"/>
  <c r="L167" i="227"/>
  <c r="L181" i="227" s="1"/>
  <c r="K167" i="227"/>
  <c r="J167" i="227"/>
  <c r="H167" i="227"/>
  <c r="G167" i="227"/>
  <c r="F167" i="227"/>
  <c r="Y160" i="227"/>
  <c r="I160" i="227"/>
  <c r="X158" i="227"/>
  <c r="W158" i="227"/>
  <c r="V158" i="227"/>
  <c r="U158" i="227"/>
  <c r="T158" i="227"/>
  <c r="S158" i="227"/>
  <c r="R158" i="227"/>
  <c r="Q158" i="227"/>
  <c r="P158" i="227"/>
  <c r="O158" i="227"/>
  <c r="N158" i="227"/>
  <c r="M158" i="227"/>
  <c r="L158" i="227"/>
  <c r="K158" i="227"/>
  <c r="J158" i="227"/>
  <c r="H158" i="227"/>
  <c r="G158" i="227"/>
  <c r="F158" i="227"/>
  <c r="X155" i="227"/>
  <c r="W155" i="227"/>
  <c r="V155" i="227"/>
  <c r="U155" i="227"/>
  <c r="T155" i="227"/>
  <c r="S155" i="227"/>
  <c r="R155" i="227"/>
  <c r="Q155" i="227"/>
  <c r="P155" i="227"/>
  <c r="O155" i="227"/>
  <c r="N155" i="227"/>
  <c r="M155" i="227"/>
  <c r="L155" i="227"/>
  <c r="K155" i="227"/>
  <c r="J155" i="227"/>
  <c r="H155" i="227"/>
  <c r="G155" i="227"/>
  <c r="F155" i="227"/>
  <c r="X152" i="227"/>
  <c r="W152" i="227"/>
  <c r="V152" i="227"/>
  <c r="U152" i="227"/>
  <c r="T152" i="227"/>
  <c r="S152" i="227"/>
  <c r="R152" i="227"/>
  <c r="Q152" i="227"/>
  <c r="P152" i="227"/>
  <c r="O152" i="227"/>
  <c r="N152" i="227"/>
  <c r="M152" i="227"/>
  <c r="L152" i="227"/>
  <c r="K152" i="227"/>
  <c r="J152" i="227"/>
  <c r="H152" i="227"/>
  <c r="G152" i="227"/>
  <c r="F152" i="227"/>
  <c r="X149" i="227"/>
  <c r="W149" i="227"/>
  <c r="V149" i="227"/>
  <c r="U149" i="227"/>
  <c r="T149" i="227"/>
  <c r="S149" i="227"/>
  <c r="R149" i="227"/>
  <c r="Q149" i="227"/>
  <c r="P149" i="227"/>
  <c r="O149" i="227"/>
  <c r="N149" i="227"/>
  <c r="M149" i="227"/>
  <c r="L149" i="227"/>
  <c r="K149" i="227"/>
  <c r="J149" i="227"/>
  <c r="H149" i="227"/>
  <c r="G149" i="227"/>
  <c r="F149" i="227"/>
  <c r="X146" i="227"/>
  <c r="W146" i="227"/>
  <c r="V146" i="227"/>
  <c r="U146" i="227"/>
  <c r="T146" i="227"/>
  <c r="S146" i="227"/>
  <c r="R146" i="227"/>
  <c r="Q146" i="227"/>
  <c r="P146" i="227"/>
  <c r="O146" i="227"/>
  <c r="N146" i="227"/>
  <c r="M146" i="227"/>
  <c r="L146" i="227"/>
  <c r="K146" i="227"/>
  <c r="K160" i="227" s="1"/>
  <c r="J146" i="227"/>
  <c r="H146" i="227"/>
  <c r="G146" i="227"/>
  <c r="F146" i="227"/>
  <c r="Y139" i="227"/>
  <c r="I139" i="227"/>
  <c r="X137" i="227"/>
  <c r="W137" i="227"/>
  <c r="V137" i="227"/>
  <c r="U137" i="227"/>
  <c r="T137" i="227"/>
  <c r="S137" i="227"/>
  <c r="R137" i="227"/>
  <c r="Q137" i="227"/>
  <c r="P137" i="227"/>
  <c r="O137" i="227"/>
  <c r="N137" i="227"/>
  <c r="M137" i="227"/>
  <c r="L137" i="227"/>
  <c r="K137" i="227"/>
  <c r="J137" i="227"/>
  <c r="H137" i="227"/>
  <c r="G137" i="227"/>
  <c r="F137" i="227"/>
  <c r="X134" i="227"/>
  <c r="W134" i="227"/>
  <c r="V134" i="227"/>
  <c r="U134" i="227"/>
  <c r="T134" i="227"/>
  <c r="S134" i="227"/>
  <c r="R134" i="227"/>
  <c r="Q134" i="227"/>
  <c r="P134" i="227"/>
  <c r="O134" i="227"/>
  <c r="N134" i="227"/>
  <c r="M134" i="227"/>
  <c r="L134" i="227"/>
  <c r="K134" i="227"/>
  <c r="J134" i="227"/>
  <c r="H134" i="227"/>
  <c r="G134" i="227"/>
  <c r="F134" i="227"/>
  <c r="X131" i="227"/>
  <c r="W131" i="227"/>
  <c r="V131" i="227"/>
  <c r="U131" i="227"/>
  <c r="T131" i="227"/>
  <c r="S131" i="227"/>
  <c r="R131" i="227"/>
  <c r="Q131" i="227"/>
  <c r="P131" i="227"/>
  <c r="O131" i="227"/>
  <c r="N131" i="227"/>
  <c r="M131" i="227"/>
  <c r="L131" i="227"/>
  <c r="K131" i="227"/>
  <c r="J131" i="227"/>
  <c r="H131" i="227"/>
  <c r="G131" i="227"/>
  <c r="F131" i="227"/>
  <c r="X128" i="227"/>
  <c r="W128" i="227"/>
  <c r="V128" i="227"/>
  <c r="U128" i="227"/>
  <c r="T128" i="227"/>
  <c r="S128" i="227"/>
  <c r="R128" i="227"/>
  <c r="Q128" i="227"/>
  <c r="P128" i="227"/>
  <c r="O128" i="227"/>
  <c r="N128" i="227"/>
  <c r="M128" i="227"/>
  <c r="L128" i="227"/>
  <c r="K128" i="227"/>
  <c r="J128" i="227"/>
  <c r="H128" i="227"/>
  <c r="G128" i="227"/>
  <c r="F128" i="227"/>
  <c r="X125" i="227"/>
  <c r="W125" i="227"/>
  <c r="V125" i="227"/>
  <c r="U125" i="227"/>
  <c r="T125" i="227"/>
  <c r="S125" i="227"/>
  <c r="R125" i="227"/>
  <c r="Q125" i="227"/>
  <c r="P125" i="227"/>
  <c r="O125" i="227"/>
  <c r="N125" i="227"/>
  <c r="M125" i="227"/>
  <c r="L125" i="227"/>
  <c r="K125" i="227"/>
  <c r="J125" i="227"/>
  <c r="H125" i="227"/>
  <c r="G125" i="227"/>
  <c r="F125" i="227"/>
  <c r="Y118" i="227"/>
  <c r="I118" i="227"/>
  <c r="X116" i="227"/>
  <c r="W116" i="227"/>
  <c r="V116" i="227"/>
  <c r="U116" i="227"/>
  <c r="T116" i="227"/>
  <c r="S116" i="227"/>
  <c r="R116" i="227"/>
  <c r="Q116" i="227"/>
  <c r="P116" i="227"/>
  <c r="O116" i="227"/>
  <c r="N116" i="227"/>
  <c r="M116" i="227"/>
  <c r="L116" i="227"/>
  <c r="K116" i="227"/>
  <c r="J116" i="227"/>
  <c r="H116" i="227"/>
  <c r="G116" i="227"/>
  <c r="F116" i="227"/>
  <c r="X113" i="227"/>
  <c r="W113" i="227"/>
  <c r="V113" i="227"/>
  <c r="U113" i="227"/>
  <c r="T113" i="227"/>
  <c r="S113" i="227"/>
  <c r="R113" i="227"/>
  <c r="Q113" i="227"/>
  <c r="P113" i="227"/>
  <c r="O113" i="227"/>
  <c r="N113" i="227"/>
  <c r="M113" i="227"/>
  <c r="L113" i="227"/>
  <c r="K113" i="227"/>
  <c r="J113" i="227"/>
  <c r="H113" i="227"/>
  <c r="G113" i="227"/>
  <c r="F113" i="227"/>
  <c r="X110" i="227"/>
  <c r="W110" i="227"/>
  <c r="V110" i="227"/>
  <c r="U110" i="227"/>
  <c r="T110" i="227"/>
  <c r="S110" i="227"/>
  <c r="R110" i="227"/>
  <c r="Q110" i="227"/>
  <c r="P110" i="227"/>
  <c r="O110" i="227"/>
  <c r="N110" i="227"/>
  <c r="M110" i="227"/>
  <c r="L110" i="227"/>
  <c r="K110" i="227"/>
  <c r="J110" i="227"/>
  <c r="H110" i="227"/>
  <c r="G110" i="227"/>
  <c r="F110" i="227"/>
  <c r="X107" i="227"/>
  <c r="W107" i="227"/>
  <c r="V107" i="227"/>
  <c r="U107" i="227"/>
  <c r="T107" i="227"/>
  <c r="S107" i="227"/>
  <c r="R107" i="227"/>
  <c r="Q107" i="227"/>
  <c r="P107" i="227"/>
  <c r="O107" i="227"/>
  <c r="N107" i="227"/>
  <c r="M107" i="227"/>
  <c r="L107" i="227"/>
  <c r="K107" i="227"/>
  <c r="J107" i="227"/>
  <c r="H107" i="227"/>
  <c r="G107" i="227"/>
  <c r="F107" i="227"/>
  <c r="X104" i="227"/>
  <c r="W104" i="227"/>
  <c r="V104" i="227"/>
  <c r="U104" i="227"/>
  <c r="T104" i="227"/>
  <c r="S104" i="227"/>
  <c r="R104" i="227"/>
  <c r="Q104" i="227"/>
  <c r="P104" i="227"/>
  <c r="O104" i="227"/>
  <c r="N104" i="227"/>
  <c r="M104" i="227"/>
  <c r="M118" i="227" s="1"/>
  <c r="L104" i="227"/>
  <c r="K104" i="227"/>
  <c r="J104" i="227"/>
  <c r="H104" i="227"/>
  <c r="H118" i="227" s="1"/>
  <c r="G104" i="227"/>
  <c r="F104" i="227"/>
  <c r="X88" i="227"/>
  <c r="W88" i="227"/>
  <c r="V88" i="227"/>
  <c r="U88" i="227"/>
  <c r="T88" i="227"/>
  <c r="S88" i="227"/>
  <c r="R88" i="227"/>
  <c r="Q88" i="227"/>
  <c r="P88" i="227"/>
  <c r="O88" i="227"/>
  <c r="N88" i="227"/>
  <c r="M88" i="227"/>
  <c r="L88" i="227"/>
  <c r="H88" i="227" s="1"/>
  <c r="K88" i="227"/>
  <c r="J88" i="227"/>
  <c r="F88" i="227"/>
  <c r="I88" i="227" s="1"/>
  <c r="X87" i="227"/>
  <c r="W87" i="227"/>
  <c r="V87" i="227"/>
  <c r="U87" i="227"/>
  <c r="T87" i="227"/>
  <c r="S87" i="227"/>
  <c r="R87" i="227"/>
  <c r="Q87" i="227"/>
  <c r="P87" i="227"/>
  <c r="O87" i="227"/>
  <c r="N87" i="227"/>
  <c r="M87" i="227"/>
  <c r="L87" i="227"/>
  <c r="K87" i="227"/>
  <c r="J87" i="227"/>
  <c r="F87" i="227"/>
  <c r="X86" i="227"/>
  <c r="W86" i="227"/>
  <c r="V86" i="227"/>
  <c r="U86" i="227"/>
  <c r="T86" i="227"/>
  <c r="S86" i="227"/>
  <c r="R86" i="227"/>
  <c r="Q86" i="227"/>
  <c r="P86" i="227"/>
  <c r="O86" i="227"/>
  <c r="N86" i="227"/>
  <c r="M86" i="227"/>
  <c r="L86" i="227"/>
  <c r="K86" i="227"/>
  <c r="J86" i="227"/>
  <c r="F86" i="227"/>
  <c r="X85" i="227"/>
  <c r="W85" i="227"/>
  <c r="V85" i="227"/>
  <c r="U85" i="227"/>
  <c r="T85" i="227"/>
  <c r="S85" i="227"/>
  <c r="R85" i="227"/>
  <c r="Q85" i="227"/>
  <c r="P85" i="227"/>
  <c r="O85" i="227"/>
  <c r="N85" i="227"/>
  <c r="M85" i="227"/>
  <c r="L85" i="227"/>
  <c r="K85" i="227"/>
  <c r="J85" i="227"/>
  <c r="F85" i="227"/>
  <c r="G91" i="227" s="1"/>
  <c r="I84" i="227"/>
  <c r="H84" i="227"/>
  <c r="G84" i="227" s="1"/>
  <c r="I83" i="227"/>
  <c r="H83" i="227"/>
  <c r="G83" i="227" s="1"/>
  <c r="I82" i="227"/>
  <c r="H82" i="227"/>
  <c r="G82" i="227" s="1"/>
  <c r="AE21" i="227" s="1"/>
  <c r="I81" i="227"/>
  <c r="H81" i="227"/>
  <c r="G81" i="227"/>
  <c r="I80" i="227"/>
  <c r="H80" i="227"/>
  <c r="G80" i="227"/>
  <c r="I79" i="227"/>
  <c r="H79" i="227"/>
  <c r="G79" i="227" s="1"/>
  <c r="I78" i="227"/>
  <c r="H78" i="227"/>
  <c r="G78" i="227" s="1"/>
  <c r="I77" i="227"/>
  <c r="H77" i="227"/>
  <c r="G77" i="227"/>
  <c r="I76" i="227"/>
  <c r="H76" i="227"/>
  <c r="G76" i="227" s="1"/>
  <c r="I75" i="227"/>
  <c r="H75" i="227"/>
  <c r="AF20" i="227" s="1"/>
  <c r="G75" i="227"/>
  <c r="I74" i="227"/>
  <c r="H74" i="227"/>
  <c r="G74" i="227"/>
  <c r="I73" i="227"/>
  <c r="H73" i="227"/>
  <c r="G73" i="227"/>
  <c r="I72" i="227"/>
  <c r="H72" i="227"/>
  <c r="G72" i="227" s="1"/>
  <c r="I71" i="227"/>
  <c r="H71" i="227"/>
  <c r="G71" i="227"/>
  <c r="I70" i="227"/>
  <c r="H70" i="227"/>
  <c r="G70" i="227" s="1"/>
  <c r="I69" i="227"/>
  <c r="H69" i="227"/>
  <c r="G69" i="227"/>
  <c r="I68" i="227"/>
  <c r="H68" i="227"/>
  <c r="G68" i="227" s="1"/>
  <c r="I67" i="227"/>
  <c r="H67" i="227"/>
  <c r="G67" i="227" s="1"/>
  <c r="I66" i="227"/>
  <c r="H66" i="227"/>
  <c r="H65" i="227"/>
  <c r="I65" i="227" s="1"/>
  <c r="I64" i="227"/>
  <c r="H64" i="227"/>
  <c r="G64" i="227" s="1"/>
  <c r="I63" i="227"/>
  <c r="H63" i="227"/>
  <c r="G63" i="227" s="1"/>
  <c r="I62" i="227"/>
  <c r="H62" i="227"/>
  <c r="G62" i="227" s="1"/>
  <c r="I61" i="227"/>
  <c r="H61" i="227"/>
  <c r="G61" i="227"/>
  <c r="I60" i="227"/>
  <c r="H60" i="227"/>
  <c r="G60" i="227" s="1"/>
  <c r="I59" i="227"/>
  <c r="H59" i="227"/>
  <c r="G59" i="227" s="1"/>
  <c r="I58" i="227"/>
  <c r="H58" i="227"/>
  <c r="G58" i="227" s="1"/>
  <c r="I57" i="227"/>
  <c r="H57" i="227"/>
  <c r="G57" i="227"/>
  <c r="H56" i="227"/>
  <c r="G56" i="227" s="1"/>
  <c r="H55" i="227"/>
  <c r="I54" i="227"/>
  <c r="H54" i="227"/>
  <c r="G54" i="227"/>
  <c r="I53" i="227"/>
  <c r="H53" i="227"/>
  <c r="G53" i="227"/>
  <c r="I52" i="227"/>
  <c r="H52" i="227"/>
  <c r="G52" i="227"/>
  <c r="H51" i="227"/>
  <c r="G51" i="227" s="1"/>
  <c r="H50" i="227"/>
  <c r="G50" i="227" s="1"/>
  <c r="I49" i="227"/>
  <c r="H49" i="227"/>
  <c r="G49" i="227"/>
  <c r="I48" i="227"/>
  <c r="H48" i="227"/>
  <c r="G48" i="227"/>
  <c r="I47" i="227"/>
  <c r="H47" i="227"/>
  <c r="G47" i="227" s="1"/>
  <c r="H46" i="227"/>
  <c r="I46" i="227" s="1"/>
  <c r="H45" i="227"/>
  <c r="I45" i="227" s="1"/>
  <c r="I44" i="227"/>
  <c r="H44" i="227"/>
  <c r="G44" i="227" s="1"/>
  <c r="I43" i="227"/>
  <c r="H43" i="227"/>
  <c r="G43" i="227"/>
  <c r="I42" i="227"/>
  <c r="H42" i="227"/>
  <c r="G42" i="227" s="1"/>
  <c r="I41" i="227"/>
  <c r="H41" i="227"/>
  <c r="G41" i="227" s="1"/>
  <c r="H40" i="227"/>
  <c r="G40" i="227" s="1"/>
  <c r="I39" i="227"/>
  <c r="H39" i="227"/>
  <c r="G39" i="227" s="1"/>
  <c r="I38" i="227"/>
  <c r="H38" i="227"/>
  <c r="G38" i="227" s="1"/>
  <c r="I37" i="227"/>
  <c r="H37" i="227"/>
  <c r="G37" i="227" s="1"/>
  <c r="I36" i="227"/>
  <c r="H36" i="227"/>
  <c r="G36" i="227" s="1"/>
  <c r="I35" i="227"/>
  <c r="H35" i="227"/>
  <c r="G35" i="227" s="1"/>
  <c r="I34" i="227"/>
  <c r="H34" i="227"/>
  <c r="G34" i="227" s="1"/>
  <c r="I33" i="227"/>
  <c r="H33" i="227"/>
  <c r="G33" i="227" s="1"/>
  <c r="I32" i="227"/>
  <c r="H32" i="227"/>
  <c r="G32" i="227" s="1"/>
  <c r="I31" i="227"/>
  <c r="H31" i="227"/>
  <c r="G31" i="227" s="1"/>
  <c r="I30" i="227"/>
  <c r="H30" i="227"/>
  <c r="G30" i="227" s="1"/>
  <c r="I29" i="227"/>
  <c r="H29" i="227"/>
  <c r="G29" i="227"/>
  <c r="I28" i="227"/>
  <c r="H28" i="227"/>
  <c r="G28" i="227" s="1"/>
  <c r="I27" i="227"/>
  <c r="H27" i="227"/>
  <c r="G27" i="227"/>
  <c r="I26" i="227"/>
  <c r="H26" i="227"/>
  <c r="G26" i="227" s="1"/>
  <c r="I25" i="227"/>
  <c r="H25" i="227"/>
  <c r="G25" i="227" s="1"/>
  <c r="I24" i="227"/>
  <c r="H24" i="227"/>
  <c r="G24" i="227" s="1"/>
  <c r="I23" i="227"/>
  <c r="H23" i="227"/>
  <c r="G23" i="227" s="1"/>
  <c r="I22" i="227"/>
  <c r="H22" i="227"/>
  <c r="G22" i="227" s="1"/>
  <c r="AV21" i="227"/>
  <c r="AU21" i="227"/>
  <c r="AT21" i="227"/>
  <c r="AS21" i="227"/>
  <c r="AR21" i="227"/>
  <c r="AQ21" i="227"/>
  <c r="AP21" i="227"/>
  <c r="AO21" i="227"/>
  <c r="AN21" i="227"/>
  <c r="AM21" i="227"/>
  <c r="AL21" i="227"/>
  <c r="AK21" i="227"/>
  <c r="AJ21" i="227"/>
  <c r="AI21" i="227"/>
  <c r="AH21" i="227"/>
  <c r="AF21" i="227"/>
  <c r="AD21" i="227"/>
  <c r="AG21" i="227" s="1"/>
  <c r="AC21" i="227"/>
  <c r="AB21" i="227"/>
  <c r="I21" i="227"/>
  <c r="H21" i="227"/>
  <c r="G21" i="227" s="1"/>
  <c r="AV20" i="227"/>
  <c r="AU20" i="227"/>
  <c r="AT20" i="227"/>
  <c r="AS20" i="227"/>
  <c r="AR20" i="227"/>
  <c r="AQ20" i="227"/>
  <c r="AP20" i="227"/>
  <c r="AO20" i="227"/>
  <c r="AN20" i="227"/>
  <c r="AM20" i="227"/>
  <c r="AL20" i="227"/>
  <c r="AK20" i="227"/>
  <c r="AJ20" i="227"/>
  <c r="AI20" i="227"/>
  <c r="AH20" i="227"/>
  <c r="AD20" i="227"/>
  <c r="AG20" i="227" s="1"/>
  <c r="AC20" i="227"/>
  <c r="AB20" i="227"/>
  <c r="I20" i="227"/>
  <c r="H20" i="227"/>
  <c r="G20" i="227"/>
  <c r="AV19" i="227"/>
  <c r="AU19" i="227"/>
  <c r="AT19" i="227"/>
  <c r="AS19" i="227"/>
  <c r="AR19" i="227"/>
  <c r="AQ19" i="227"/>
  <c r="AP19" i="227"/>
  <c r="AO19" i="227"/>
  <c r="AN19" i="227"/>
  <c r="AM19" i="227"/>
  <c r="AL19" i="227"/>
  <c r="AK19" i="227"/>
  <c r="AJ19" i="227"/>
  <c r="AI19" i="227"/>
  <c r="AH19" i="227"/>
  <c r="AD19" i="227"/>
  <c r="AG19" i="227" s="1"/>
  <c r="AC19" i="227"/>
  <c r="AB19" i="227"/>
  <c r="I19" i="227"/>
  <c r="H19" i="227"/>
  <c r="G19" i="227" s="1"/>
  <c r="AV18" i="227"/>
  <c r="AU18" i="227"/>
  <c r="AT18" i="227"/>
  <c r="AS18" i="227"/>
  <c r="AR18" i="227"/>
  <c r="AQ18" i="227"/>
  <c r="AP18" i="227"/>
  <c r="AO18" i="227"/>
  <c r="AN18" i="227"/>
  <c r="AM18" i="227"/>
  <c r="AL18" i="227"/>
  <c r="AK18" i="227"/>
  <c r="AJ18" i="227"/>
  <c r="AI18" i="227"/>
  <c r="AH18" i="227"/>
  <c r="AD18" i="227"/>
  <c r="AC18" i="227"/>
  <c r="AB18" i="227"/>
  <c r="I18" i="227"/>
  <c r="H18" i="227"/>
  <c r="G18" i="227"/>
  <c r="AV17" i="227"/>
  <c r="AU17" i="227"/>
  <c r="AT17" i="227"/>
  <c r="AS17" i="227"/>
  <c r="AR17" i="227"/>
  <c r="AQ17" i="227"/>
  <c r="AP17" i="227"/>
  <c r="AO17" i="227"/>
  <c r="AN17" i="227"/>
  <c r="AM17" i="227"/>
  <c r="AL17" i="227"/>
  <c r="AK17" i="227"/>
  <c r="AJ17" i="227"/>
  <c r="AI17" i="227"/>
  <c r="AH17" i="227"/>
  <c r="AD17" i="227"/>
  <c r="AG17" i="227" s="1"/>
  <c r="AC17" i="227"/>
  <c r="AB17" i="227"/>
  <c r="I17" i="227"/>
  <c r="H17" i="227"/>
  <c r="G17" i="227" s="1"/>
  <c r="AV16" i="227"/>
  <c r="AU16" i="227"/>
  <c r="AT16" i="227"/>
  <c r="AS16" i="227"/>
  <c r="AR16" i="227"/>
  <c r="AQ16" i="227"/>
  <c r="AP16" i="227"/>
  <c r="AO16" i="227"/>
  <c r="AN16" i="227"/>
  <c r="AM16" i="227"/>
  <c r="AL16" i="227"/>
  <c r="AK16" i="227"/>
  <c r="AJ16" i="227"/>
  <c r="AI16" i="227"/>
  <c r="AH16" i="227"/>
  <c r="AD16" i="227"/>
  <c r="AC16" i="227"/>
  <c r="AB16" i="227"/>
  <c r="H16" i="227"/>
  <c r="I16" i="227" s="1"/>
  <c r="AV15" i="227"/>
  <c r="AU15" i="227"/>
  <c r="AT15" i="227"/>
  <c r="AS15" i="227"/>
  <c r="AR15" i="227"/>
  <c r="AQ15" i="227"/>
  <c r="AP15" i="227"/>
  <c r="AO15" i="227"/>
  <c r="AN15" i="227"/>
  <c r="AM15" i="227"/>
  <c r="AL15" i="227"/>
  <c r="AK15" i="227"/>
  <c r="AJ15" i="227"/>
  <c r="AI15" i="227"/>
  <c r="AH15" i="227"/>
  <c r="AD15" i="227"/>
  <c r="AC15" i="227"/>
  <c r="AB15" i="227"/>
  <c r="H15" i="227"/>
  <c r="G15" i="227" s="1"/>
  <c r="AV14" i="227"/>
  <c r="AU14" i="227"/>
  <c r="AT14" i="227"/>
  <c r="AS14" i="227"/>
  <c r="AR14" i="227"/>
  <c r="AQ14" i="227"/>
  <c r="AP14" i="227"/>
  <c r="AO14" i="227"/>
  <c r="AN14" i="227"/>
  <c r="AM14" i="227"/>
  <c r="AL14" i="227"/>
  <c r="AK14" i="227"/>
  <c r="AJ14" i="227"/>
  <c r="AI14" i="227"/>
  <c r="AH14" i="227"/>
  <c r="AD14" i="227"/>
  <c r="AC14" i="227"/>
  <c r="AB14" i="227"/>
  <c r="I14" i="227"/>
  <c r="H14" i="227"/>
  <c r="G14" i="227" s="1"/>
  <c r="I13" i="227"/>
  <c r="H13" i="227"/>
  <c r="G13" i="227" s="1"/>
  <c r="AV12" i="227"/>
  <c r="AU12" i="227"/>
  <c r="AT12" i="227"/>
  <c r="AS12" i="227"/>
  <c r="AR12" i="227"/>
  <c r="AQ12" i="227"/>
  <c r="AP12" i="227"/>
  <c r="AO12" i="227"/>
  <c r="AN12" i="227"/>
  <c r="AM12" i="227"/>
  <c r="AL12" i="227"/>
  <c r="AK12" i="227"/>
  <c r="AJ12" i="227"/>
  <c r="AI12" i="227"/>
  <c r="AH12" i="227"/>
  <c r="AF12" i="227"/>
  <c r="AD12" i="227"/>
  <c r="AC12" i="227"/>
  <c r="AB12" i="227"/>
  <c r="I12" i="227"/>
  <c r="H12" i="227"/>
  <c r="G12" i="227" s="1"/>
  <c r="AV11" i="227"/>
  <c r="AU11" i="227"/>
  <c r="AT11" i="227"/>
  <c r="AS11" i="227"/>
  <c r="AR11" i="227"/>
  <c r="AQ11" i="227"/>
  <c r="AP11" i="227"/>
  <c r="AO11" i="227"/>
  <c r="AN11" i="227"/>
  <c r="AM11" i="227"/>
  <c r="AL11" i="227"/>
  <c r="AK11" i="227"/>
  <c r="AJ11" i="227"/>
  <c r="AI11" i="227"/>
  <c r="AH11" i="227"/>
  <c r="AG11" i="227"/>
  <c r="AD11" i="227"/>
  <c r="AC11" i="227"/>
  <c r="AB11" i="227"/>
  <c r="I11" i="227"/>
  <c r="H11" i="227"/>
  <c r="G11" i="227" s="1"/>
  <c r="AV10" i="227"/>
  <c r="AU10" i="227"/>
  <c r="AT10" i="227"/>
  <c r="AS10" i="227"/>
  <c r="AR10" i="227"/>
  <c r="AQ10" i="227"/>
  <c r="AP10" i="227"/>
  <c r="AO10" i="227"/>
  <c r="AN10" i="227"/>
  <c r="AM10" i="227"/>
  <c r="AL10" i="227"/>
  <c r="AK10" i="227"/>
  <c r="AJ10" i="227"/>
  <c r="AI10" i="227"/>
  <c r="AH10" i="227"/>
  <c r="AD10" i="227"/>
  <c r="AG10" i="227" s="1"/>
  <c r="AC10" i="227"/>
  <c r="AB10" i="227"/>
  <c r="I10" i="227"/>
  <c r="H10" i="227"/>
  <c r="G10" i="227"/>
  <c r="AV9" i="227"/>
  <c r="AU9" i="227"/>
  <c r="AT9" i="227"/>
  <c r="AS9" i="227"/>
  <c r="AR9" i="227"/>
  <c r="AQ9" i="227"/>
  <c r="AP9" i="227"/>
  <c r="AO9" i="227"/>
  <c r="AN9" i="227"/>
  <c r="AM9" i="227"/>
  <c r="AL9" i="227"/>
  <c r="AK9" i="227"/>
  <c r="AJ9" i="227"/>
  <c r="AI9" i="227"/>
  <c r="AH9" i="227"/>
  <c r="AG9" i="227"/>
  <c r="AD9" i="227"/>
  <c r="AC9" i="227"/>
  <c r="AB9" i="227"/>
  <c r="I9" i="227"/>
  <c r="H9" i="227"/>
  <c r="G9" i="227" s="1"/>
  <c r="AV8" i="227"/>
  <c r="AU8" i="227"/>
  <c r="AT8" i="227"/>
  <c r="AS8" i="227"/>
  <c r="AR8" i="227"/>
  <c r="AQ8" i="227"/>
  <c r="AP8" i="227"/>
  <c r="AO8" i="227"/>
  <c r="AN8" i="227"/>
  <c r="AM8" i="227"/>
  <c r="AL8" i="227"/>
  <c r="AK8" i="227"/>
  <c r="AJ8" i="227"/>
  <c r="AI8" i="227"/>
  <c r="AH8" i="227"/>
  <c r="AG8" i="227"/>
  <c r="AD8" i="227"/>
  <c r="AC8" i="227"/>
  <c r="AB8" i="227"/>
  <c r="I8" i="227"/>
  <c r="H8" i="227"/>
  <c r="G8" i="227" s="1"/>
  <c r="AV7" i="227"/>
  <c r="AU7" i="227"/>
  <c r="AT7" i="227"/>
  <c r="AS7" i="227"/>
  <c r="AR7" i="227"/>
  <c r="AQ7" i="227"/>
  <c r="AP7" i="227"/>
  <c r="AO7" i="227"/>
  <c r="AN7" i="227"/>
  <c r="AM7" i="227"/>
  <c r="AL7" i="227"/>
  <c r="AK7" i="227"/>
  <c r="AJ7" i="227"/>
  <c r="AI7" i="227"/>
  <c r="AH7" i="227"/>
  <c r="AD7" i="227"/>
  <c r="AC7" i="227"/>
  <c r="AB7" i="227"/>
  <c r="I7" i="227"/>
  <c r="H7" i="227"/>
  <c r="G7" i="227" s="1"/>
  <c r="AV6" i="227"/>
  <c r="AU6" i="227"/>
  <c r="AT6" i="227"/>
  <c r="AS6" i="227"/>
  <c r="AR6" i="227"/>
  <c r="AQ6" i="227"/>
  <c r="AP6" i="227"/>
  <c r="AO6" i="227"/>
  <c r="AN6" i="227"/>
  <c r="AM6" i="227"/>
  <c r="AL6" i="227"/>
  <c r="AK6" i="227"/>
  <c r="AJ6" i="227"/>
  <c r="AI6" i="227"/>
  <c r="AH6" i="227"/>
  <c r="AD6" i="227"/>
  <c r="AG6" i="227" s="1"/>
  <c r="AC6" i="227"/>
  <c r="AB6" i="227"/>
  <c r="I6" i="227"/>
  <c r="H6" i="227"/>
  <c r="G6" i="227" s="1"/>
  <c r="AV5" i="227"/>
  <c r="AU5" i="227"/>
  <c r="AT5" i="227"/>
  <c r="AS5" i="227"/>
  <c r="AR5" i="227"/>
  <c r="AQ5" i="227"/>
  <c r="AP5" i="227"/>
  <c r="AO5" i="227"/>
  <c r="AN5" i="227"/>
  <c r="AM5" i="227"/>
  <c r="AL5" i="227"/>
  <c r="AK5" i="227"/>
  <c r="AJ5" i="227"/>
  <c r="AI5" i="227"/>
  <c r="AH5" i="227"/>
  <c r="AD5" i="227"/>
  <c r="AC5" i="227"/>
  <c r="AB5" i="227"/>
  <c r="H5" i="227"/>
  <c r="N2" i="227"/>
  <c r="Y265" i="226"/>
  <c r="L265" i="226"/>
  <c r="K265" i="226"/>
  <c r="J265" i="226"/>
  <c r="I265" i="226"/>
  <c r="X263" i="226"/>
  <c r="W263" i="226"/>
  <c r="V263" i="226"/>
  <c r="U263" i="226"/>
  <c r="T263" i="226"/>
  <c r="S263" i="226"/>
  <c r="R263" i="226"/>
  <c r="Q263" i="226"/>
  <c r="P263" i="226"/>
  <c r="O263" i="226"/>
  <c r="N263" i="226"/>
  <c r="N265" i="226" s="1"/>
  <c r="M263" i="226"/>
  <c r="M265" i="226" s="1"/>
  <c r="L263" i="226"/>
  <c r="K263" i="226"/>
  <c r="J263" i="226"/>
  <c r="H263" i="226"/>
  <c r="G263" i="226"/>
  <c r="F263" i="226"/>
  <c r="X260" i="226"/>
  <c r="W260" i="226"/>
  <c r="V260" i="226"/>
  <c r="U260" i="226"/>
  <c r="T260" i="226"/>
  <c r="S260" i="226"/>
  <c r="R260" i="226"/>
  <c r="Q260" i="226"/>
  <c r="P260" i="226"/>
  <c r="P265" i="226" s="1"/>
  <c r="O260" i="226"/>
  <c r="O265" i="226" s="1"/>
  <c r="N260" i="226"/>
  <c r="M260" i="226"/>
  <c r="L260" i="226"/>
  <c r="K260" i="226"/>
  <c r="J260" i="226"/>
  <c r="H260" i="226"/>
  <c r="G260" i="226"/>
  <c r="F260" i="226"/>
  <c r="X257" i="226"/>
  <c r="W257" i="226"/>
  <c r="V257" i="226"/>
  <c r="U257" i="226"/>
  <c r="T257" i="226"/>
  <c r="S257" i="226"/>
  <c r="R257" i="226"/>
  <c r="R265" i="226" s="1"/>
  <c r="Q257" i="226"/>
  <c r="Q265" i="226" s="1"/>
  <c r="P257" i="226"/>
  <c r="O257" i="226"/>
  <c r="N257" i="226"/>
  <c r="M257" i="226"/>
  <c r="L257" i="226"/>
  <c r="K257" i="226"/>
  <c r="J257" i="226"/>
  <c r="H257" i="226"/>
  <c r="G257" i="226"/>
  <c r="F257" i="226"/>
  <c r="X254" i="226"/>
  <c r="W254" i="226"/>
  <c r="V254" i="226"/>
  <c r="U254" i="226"/>
  <c r="T254" i="226"/>
  <c r="T265" i="226" s="1"/>
  <c r="S254" i="226"/>
  <c r="S265" i="226" s="1"/>
  <c r="R254" i="226"/>
  <c r="Q254" i="226"/>
  <c r="P254" i="226"/>
  <c r="O254" i="226"/>
  <c r="N254" i="226"/>
  <c r="M254" i="226"/>
  <c r="L254" i="226"/>
  <c r="K254" i="226"/>
  <c r="J254" i="226"/>
  <c r="H254" i="226"/>
  <c r="G254" i="226"/>
  <c r="F254" i="226"/>
  <c r="X251" i="226"/>
  <c r="X265" i="226" s="1"/>
  <c r="W251" i="226"/>
  <c r="W265" i="226" s="1"/>
  <c r="V251" i="226"/>
  <c r="V265" i="226" s="1"/>
  <c r="U251" i="226"/>
  <c r="U265" i="226" s="1"/>
  <c r="T251" i="226"/>
  <c r="S251" i="226"/>
  <c r="R251" i="226"/>
  <c r="Q251" i="226"/>
  <c r="P251" i="226"/>
  <c r="O251" i="226"/>
  <c r="N251" i="226"/>
  <c r="M251" i="226"/>
  <c r="L251" i="226"/>
  <c r="K251" i="226"/>
  <c r="J251" i="226"/>
  <c r="H251" i="226"/>
  <c r="H265" i="226" s="1"/>
  <c r="G251" i="226"/>
  <c r="G265" i="226" s="1"/>
  <c r="F251" i="226"/>
  <c r="F265" i="226" s="1"/>
  <c r="Y244" i="226"/>
  <c r="X244" i="226"/>
  <c r="J244" i="226"/>
  <c r="I244" i="226"/>
  <c r="H244" i="226"/>
  <c r="X242" i="226"/>
  <c r="W242" i="226"/>
  <c r="V242" i="226"/>
  <c r="U242" i="226"/>
  <c r="T242" i="226"/>
  <c r="S242" i="226"/>
  <c r="R242" i="226"/>
  <c r="Q242" i="226"/>
  <c r="P242" i="226"/>
  <c r="O242" i="226"/>
  <c r="N242" i="226"/>
  <c r="M242" i="226"/>
  <c r="L242" i="226"/>
  <c r="L244" i="226" s="1"/>
  <c r="K242" i="226"/>
  <c r="K244" i="226" s="1"/>
  <c r="J242" i="226"/>
  <c r="H242" i="226"/>
  <c r="G242" i="226"/>
  <c r="F242" i="226"/>
  <c r="X239" i="226"/>
  <c r="W239" i="226"/>
  <c r="V239" i="226"/>
  <c r="U239" i="226"/>
  <c r="T239" i="226"/>
  <c r="S239" i="226"/>
  <c r="R239" i="226"/>
  <c r="Q239" i="226"/>
  <c r="P239" i="226"/>
  <c r="O239" i="226"/>
  <c r="N239" i="226"/>
  <c r="N244" i="226" s="1"/>
  <c r="M239" i="226"/>
  <c r="M244" i="226" s="1"/>
  <c r="L239" i="226"/>
  <c r="K239" i="226"/>
  <c r="J239" i="226"/>
  <c r="H239" i="226"/>
  <c r="G239" i="226"/>
  <c r="F239" i="226"/>
  <c r="X236" i="226"/>
  <c r="W236" i="226"/>
  <c r="V236" i="226"/>
  <c r="U236" i="226"/>
  <c r="T236" i="226"/>
  <c r="S236" i="226"/>
  <c r="R236" i="226"/>
  <c r="Q236" i="226"/>
  <c r="P236" i="226"/>
  <c r="P244" i="226" s="1"/>
  <c r="O236" i="226"/>
  <c r="O244" i="226" s="1"/>
  <c r="N236" i="226"/>
  <c r="M236" i="226"/>
  <c r="L236" i="226"/>
  <c r="K236" i="226"/>
  <c r="J236" i="226"/>
  <c r="H236" i="226"/>
  <c r="G236" i="226"/>
  <c r="F236" i="226"/>
  <c r="X233" i="226"/>
  <c r="W233" i="226"/>
  <c r="V233" i="226"/>
  <c r="U233" i="226"/>
  <c r="T233" i="226"/>
  <c r="S233" i="226"/>
  <c r="R233" i="226"/>
  <c r="R244" i="226" s="1"/>
  <c r="Q233" i="226"/>
  <c r="Q244" i="226" s="1"/>
  <c r="P233" i="226"/>
  <c r="O233" i="226"/>
  <c r="N233" i="226"/>
  <c r="M233" i="226"/>
  <c r="L233" i="226"/>
  <c r="K233" i="226"/>
  <c r="J233" i="226"/>
  <c r="H233" i="226"/>
  <c r="G233" i="226"/>
  <c r="F233" i="226"/>
  <c r="X230" i="226"/>
  <c r="W230" i="226"/>
  <c r="W244" i="226" s="1"/>
  <c r="V230" i="226"/>
  <c r="V244" i="226" s="1"/>
  <c r="U230" i="226"/>
  <c r="U244" i="226" s="1"/>
  <c r="T230" i="226"/>
  <c r="T244" i="226" s="1"/>
  <c r="S230" i="226"/>
  <c r="S244" i="226" s="1"/>
  <c r="R230" i="226"/>
  <c r="Q230" i="226"/>
  <c r="P230" i="226"/>
  <c r="O230" i="226"/>
  <c r="N230" i="226"/>
  <c r="M230" i="226"/>
  <c r="L230" i="226"/>
  <c r="K230" i="226"/>
  <c r="J230" i="226"/>
  <c r="H230" i="226"/>
  <c r="G230" i="226"/>
  <c r="G244" i="226" s="1"/>
  <c r="F230" i="226"/>
  <c r="F244" i="226" s="1"/>
  <c r="Y223" i="226"/>
  <c r="X223" i="226"/>
  <c r="W223" i="226"/>
  <c r="V223" i="226"/>
  <c r="I223" i="226"/>
  <c r="G223" i="226"/>
  <c r="F223" i="226"/>
  <c r="X221" i="226"/>
  <c r="W221" i="226"/>
  <c r="V221" i="226"/>
  <c r="U221" i="226"/>
  <c r="T221" i="226"/>
  <c r="S221" i="226"/>
  <c r="R221" i="226"/>
  <c r="Q221" i="226"/>
  <c r="P221" i="226"/>
  <c r="O221" i="226"/>
  <c r="N221" i="226"/>
  <c r="M221" i="226"/>
  <c r="L221" i="226"/>
  <c r="K221" i="226"/>
  <c r="J221" i="226"/>
  <c r="J223" i="226" s="1"/>
  <c r="H221" i="226"/>
  <c r="H223" i="226" s="1"/>
  <c r="G221" i="226"/>
  <c r="F221" i="226"/>
  <c r="X218" i="226"/>
  <c r="W218" i="226"/>
  <c r="V218" i="226"/>
  <c r="U218" i="226"/>
  <c r="T218" i="226"/>
  <c r="S218" i="226"/>
  <c r="R218" i="226"/>
  <c r="Q218" i="226"/>
  <c r="P218" i="226"/>
  <c r="O218" i="226"/>
  <c r="N218" i="226"/>
  <c r="M218" i="226"/>
  <c r="L218" i="226"/>
  <c r="L223" i="226" s="1"/>
  <c r="K218" i="226"/>
  <c r="K223" i="226" s="1"/>
  <c r="J218" i="226"/>
  <c r="H218" i="226"/>
  <c r="G218" i="226"/>
  <c r="F218" i="226"/>
  <c r="X215" i="226"/>
  <c r="W215" i="226"/>
  <c r="V215" i="226"/>
  <c r="U215" i="226"/>
  <c r="T215" i="226"/>
  <c r="S215" i="226"/>
  <c r="R215" i="226"/>
  <c r="Q215" i="226"/>
  <c r="P215" i="226"/>
  <c r="O215" i="226"/>
  <c r="N215" i="226"/>
  <c r="N223" i="226" s="1"/>
  <c r="M215" i="226"/>
  <c r="M223" i="226" s="1"/>
  <c r="L215" i="226"/>
  <c r="K215" i="226"/>
  <c r="J215" i="226"/>
  <c r="H215" i="226"/>
  <c r="G215" i="226"/>
  <c r="F215" i="226"/>
  <c r="X212" i="226"/>
  <c r="W212" i="226"/>
  <c r="V212" i="226"/>
  <c r="U212" i="226"/>
  <c r="T212" i="226"/>
  <c r="S212" i="226"/>
  <c r="R212" i="226"/>
  <c r="Q212" i="226"/>
  <c r="P212" i="226"/>
  <c r="P223" i="226" s="1"/>
  <c r="O212" i="226"/>
  <c r="O223" i="226" s="1"/>
  <c r="N212" i="226"/>
  <c r="M212" i="226"/>
  <c r="L212" i="226"/>
  <c r="K212" i="226"/>
  <c r="J212" i="226"/>
  <c r="H212" i="226"/>
  <c r="G212" i="226"/>
  <c r="F212" i="226"/>
  <c r="X209" i="226"/>
  <c r="W209" i="226"/>
  <c r="V209" i="226"/>
  <c r="U209" i="226"/>
  <c r="U223" i="226" s="1"/>
  <c r="T209" i="226"/>
  <c r="T223" i="226" s="1"/>
  <c r="S209" i="226"/>
  <c r="S223" i="226" s="1"/>
  <c r="R209" i="226"/>
  <c r="R223" i="226" s="1"/>
  <c r="Q209" i="226"/>
  <c r="Q223" i="226" s="1"/>
  <c r="P209" i="226"/>
  <c r="O209" i="226"/>
  <c r="N209" i="226"/>
  <c r="M209" i="226"/>
  <c r="L209" i="226"/>
  <c r="K209" i="226"/>
  <c r="J209" i="226"/>
  <c r="H209" i="226"/>
  <c r="G209" i="226"/>
  <c r="F209" i="226"/>
  <c r="Y202" i="226"/>
  <c r="V202" i="226"/>
  <c r="U202" i="226"/>
  <c r="T202" i="226"/>
  <c r="I202" i="226"/>
  <c r="X200" i="226"/>
  <c r="X202" i="226" s="1"/>
  <c r="W200" i="226"/>
  <c r="W202" i="226" s="1"/>
  <c r="V200" i="226"/>
  <c r="U200" i="226"/>
  <c r="T200" i="226"/>
  <c r="S200" i="226"/>
  <c r="R200" i="226"/>
  <c r="Q200" i="226"/>
  <c r="P200" i="226"/>
  <c r="O200" i="226"/>
  <c r="N200" i="226"/>
  <c r="M200" i="226"/>
  <c r="L200" i="226"/>
  <c r="K200" i="226"/>
  <c r="J200" i="226"/>
  <c r="H200" i="226"/>
  <c r="G200" i="226"/>
  <c r="G202" i="226" s="1"/>
  <c r="F200" i="226"/>
  <c r="F202" i="226" s="1"/>
  <c r="X197" i="226"/>
  <c r="W197" i="226"/>
  <c r="V197" i="226"/>
  <c r="U197" i="226"/>
  <c r="T197" i="226"/>
  <c r="S197" i="226"/>
  <c r="R197" i="226"/>
  <c r="Q197" i="226"/>
  <c r="P197" i="226"/>
  <c r="O197" i="226"/>
  <c r="N197" i="226"/>
  <c r="M197" i="226"/>
  <c r="L197" i="226"/>
  <c r="K197" i="226"/>
  <c r="J197" i="226"/>
  <c r="J202" i="226" s="1"/>
  <c r="H197" i="226"/>
  <c r="H202" i="226" s="1"/>
  <c r="G197" i="226"/>
  <c r="F197" i="226"/>
  <c r="X194" i="226"/>
  <c r="W194" i="226"/>
  <c r="V194" i="226"/>
  <c r="U194" i="226"/>
  <c r="T194" i="226"/>
  <c r="S194" i="226"/>
  <c r="R194" i="226"/>
  <c r="Q194" i="226"/>
  <c r="P194" i="226"/>
  <c r="O194" i="226"/>
  <c r="N194" i="226"/>
  <c r="M194" i="226"/>
  <c r="L194" i="226"/>
  <c r="L202" i="226" s="1"/>
  <c r="K194" i="226"/>
  <c r="K202" i="226" s="1"/>
  <c r="J194" i="226"/>
  <c r="H194" i="226"/>
  <c r="G194" i="226"/>
  <c r="F194" i="226"/>
  <c r="X191" i="226"/>
  <c r="W191" i="226"/>
  <c r="V191" i="226"/>
  <c r="U191" i="226"/>
  <c r="T191" i="226"/>
  <c r="S191" i="226"/>
  <c r="R191" i="226"/>
  <c r="Q191" i="226"/>
  <c r="P191" i="226"/>
  <c r="O191" i="226"/>
  <c r="N191" i="226"/>
  <c r="N202" i="226" s="1"/>
  <c r="M191" i="226"/>
  <c r="M202" i="226" s="1"/>
  <c r="L191" i="226"/>
  <c r="K191" i="226"/>
  <c r="J191" i="226"/>
  <c r="H191" i="226"/>
  <c r="G191" i="226"/>
  <c r="F191" i="226"/>
  <c r="X188" i="226"/>
  <c r="W188" i="226"/>
  <c r="V188" i="226"/>
  <c r="U188" i="226"/>
  <c r="T188" i="226"/>
  <c r="S188" i="226"/>
  <c r="S202" i="226" s="1"/>
  <c r="R188" i="226"/>
  <c r="R202" i="226" s="1"/>
  <c r="Q188" i="226"/>
  <c r="Q202" i="226" s="1"/>
  <c r="P188" i="226"/>
  <c r="P202" i="226" s="1"/>
  <c r="O188" i="226"/>
  <c r="O202" i="226" s="1"/>
  <c r="N188" i="226"/>
  <c r="M188" i="226"/>
  <c r="L188" i="226"/>
  <c r="K188" i="226"/>
  <c r="J188" i="226"/>
  <c r="H188" i="226"/>
  <c r="G188" i="226"/>
  <c r="F188" i="226"/>
  <c r="Y181" i="226"/>
  <c r="T181" i="226"/>
  <c r="S181" i="226"/>
  <c r="R181" i="226"/>
  <c r="I181" i="226"/>
  <c r="X179" i="226"/>
  <c r="W179" i="226"/>
  <c r="V179" i="226"/>
  <c r="V181" i="226" s="1"/>
  <c r="U179" i="226"/>
  <c r="U181" i="226" s="1"/>
  <c r="T179" i="226"/>
  <c r="S179" i="226"/>
  <c r="R179" i="226"/>
  <c r="Q179" i="226"/>
  <c r="P179" i="226"/>
  <c r="O179" i="226"/>
  <c r="N179" i="226"/>
  <c r="M179" i="226"/>
  <c r="L179" i="226"/>
  <c r="K179" i="226"/>
  <c r="J179" i="226"/>
  <c r="H179" i="226"/>
  <c r="G179" i="226"/>
  <c r="F179" i="226"/>
  <c r="X176" i="226"/>
  <c r="X181" i="226" s="1"/>
  <c r="W176" i="226"/>
  <c r="W181" i="226" s="1"/>
  <c r="V176" i="226"/>
  <c r="U176" i="226"/>
  <c r="T176" i="226"/>
  <c r="S176" i="226"/>
  <c r="R176" i="226"/>
  <c r="Q176" i="226"/>
  <c r="P176" i="226"/>
  <c r="O176" i="226"/>
  <c r="N176" i="226"/>
  <c r="M176" i="226"/>
  <c r="L176" i="226"/>
  <c r="K176" i="226"/>
  <c r="J176" i="226"/>
  <c r="H176" i="226"/>
  <c r="G176" i="226"/>
  <c r="G181" i="226" s="1"/>
  <c r="F176" i="226"/>
  <c r="F181" i="226" s="1"/>
  <c r="X173" i="226"/>
  <c r="W173" i="226"/>
  <c r="V173" i="226"/>
  <c r="U173" i="226"/>
  <c r="T173" i="226"/>
  <c r="S173" i="226"/>
  <c r="R173" i="226"/>
  <c r="Q173" i="226"/>
  <c r="P173" i="226"/>
  <c r="O173" i="226"/>
  <c r="N173" i="226"/>
  <c r="M173" i="226"/>
  <c r="L173" i="226"/>
  <c r="K173" i="226"/>
  <c r="J173" i="226"/>
  <c r="J181" i="226" s="1"/>
  <c r="H173" i="226"/>
  <c r="H181" i="226" s="1"/>
  <c r="G173" i="226"/>
  <c r="F173" i="226"/>
  <c r="X170" i="226"/>
  <c r="W170" i="226"/>
  <c r="V170" i="226"/>
  <c r="U170" i="226"/>
  <c r="T170" i="226"/>
  <c r="S170" i="226"/>
  <c r="R170" i="226"/>
  <c r="Q170" i="226"/>
  <c r="P170" i="226"/>
  <c r="O170" i="226"/>
  <c r="N170" i="226"/>
  <c r="M170" i="226"/>
  <c r="L170" i="226"/>
  <c r="L181" i="226" s="1"/>
  <c r="K170" i="226"/>
  <c r="K181" i="226" s="1"/>
  <c r="J170" i="226"/>
  <c r="H170" i="226"/>
  <c r="G170" i="226"/>
  <c r="F170" i="226"/>
  <c r="X167" i="226"/>
  <c r="W167" i="226"/>
  <c r="V167" i="226"/>
  <c r="U167" i="226"/>
  <c r="T167" i="226"/>
  <c r="S167" i="226"/>
  <c r="R167" i="226"/>
  <c r="Q167" i="226"/>
  <c r="Q181" i="226" s="1"/>
  <c r="P167" i="226"/>
  <c r="P181" i="226" s="1"/>
  <c r="O167" i="226"/>
  <c r="O181" i="226" s="1"/>
  <c r="N167" i="226"/>
  <c r="N181" i="226" s="1"/>
  <c r="M167" i="226"/>
  <c r="M181" i="226" s="1"/>
  <c r="L167" i="226"/>
  <c r="K167" i="226"/>
  <c r="J167" i="226"/>
  <c r="H167" i="226"/>
  <c r="G167" i="226"/>
  <c r="F167" i="226"/>
  <c r="Y160" i="226"/>
  <c r="R160" i="226"/>
  <c r="Q160" i="226"/>
  <c r="P160" i="226"/>
  <c r="I160" i="226"/>
  <c r="X158" i="226"/>
  <c r="W158" i="226"/>
  <c r="V158" i="226"/>
  <c r="U158" i="226"/>
  <c r="T158" i="226"/>
  <c r="T160" i="226" s="1"/>
  <c r="S158" i="226"/>
  <c r="S160" i="226" s="1"/>
  <c r="R158" i="226"/>
  <c r="Q158" i="226"/>
  <c r="P158" i="226"/>
  <c r="O158" i="226"/>
  <c r="N158" i="226"/>
  <c r="M158" i="226"/>
  <c r="L158" i="226"/>
  <c r="K158" i="226"/>
  <c r="J158" i="226"/>
  <c r="H158" i="226"/>
  <c r="G158" i="226"/>
  <c r="F158" i="226"/>
  <c r="X155" i="226"/>
  <c r="W155" i="226"/>
  <c r="V155" i="226"/>
  <c r="V160" i="226" s="1"/>
  <c r="U155" i="226"/>
  <c r="U160" i="226" s="1"/>
  <c r="T155" i="226"/>
  <c r="S155" i="226"/>
  <c r="R155" i="226"/>
  <c r="Q155" i="226"/>
  <c r="P155" i="226"/>
  <c r="O155" i="226"/>
  <c r="N155" i="226"/>
  <c r="M155" i="226"/>
  <c r="L155" i="226"/>
  <c r="K155" i="226"/>
  <c r="J155" i="226"/>
  <c r="H155" i="226"/>
  <c r="G155" i="226"/>
  <c r="F155" i="226"/>
  <c r="X152" i="226"/>
  <c r="X160" i="226" s="1"/>
  <c r="W152" i="226"/>
  <c r="W160" i="226" s="1"/>
  <c r="V152" i="226"/>
  <c r="U152" i="226"/>
  <c r="T152" i="226"/>
  <c r="S152" i="226"/>
  <c r="R152" i="226"/>
  <c r="Q152" i="226"/>
  <c r="P152" i="226"/>
  <c r="O152" i="226"/>
  <c r="N152" i="226"/>
  <c r="M152" i="226"/>
  <c r="L152" i="226"/>
  <c r="K152" i="226"/>
  <c r="J152" i="226"/>
  <c r="H152" i="226"/>
  <c r="G152" i="226"/>
  <c r="G160" i="226" s="1"/>
  <c r="F152" i="226"/>
  <c r="F160" i="226" s="1"/>
  <c r="X149" i="226"/>
  <c r="W149" i="226"/>
  <c r="V149" i="226"/>
  <c r="U149" i="226"/>
  <c r="T149" i="226"/>
  <c r="S149" i="226"/>
  <c r="R149" i="226"/>
  <c r="Q149" i="226"/>
  <c r="P149" i="226"/>
  <c r="O149" i="226"/>
  <c r="N149" i="226"/>
  <c r="M149" i="226"/>
  <c r="L149" i="226"/>
  <c r="K149" i="226"/>
  <c r="J149" i="226"/>
  <c r="J160" i="226" s="1"/>
  <c r="H149" i="226"/>
  <c r="H160" i="226" s="1"/>
  <c r="G149" i="226"/>
  <c r="F149" i="226"/>
  <c r="X146" i="226"/>
  <c r="W146" i="226"/>
  <c r="V146" i="226"/>
  <c r="U146" i="226"/>
  <c r="T146" i="226"/>
  <c r="S146" i="226"/>
  <c r="R146" i="226"/>
  <c r="Q146" i="226"/>
  <c r="P146" i="226"/>
  <c r="O146" i="226"/>
  <c r="O160" i="226" s="1"/>
  <c r="N146" i="226"/>
  <c r="N160" i="226" s="1"/>
  <c r="M146" i="226"/>
  <c r="M160" i="226" s="1"/>
  <c r="L146" i="226"/>
  <c r="L160" i="226" s="1"/>
  <c r="K146" i="226"/>
  <c r="K160" i="226" s="1"/>
  <c r="J146" i="226"/>
  <c r="H146" i="226"/>
  <c r="G146" i="226"/>
  <c r="F146" i="226"/>
  <c r="Y139" i="226"/>
  <c r="I139" i="226"/>
  <c r="X137" i="226"/>
  <c r="W137" i="226"/>
  <c r="V137" i="226"/>
  <c r="U137" i="226"/>
  <c r="T137" i="226"/>
  <c r="S137" i="226"/>
  <c r="R137" i="226"/>
  <c r="Q137" i="226"/>
  <c r="P137" i="226"/>
  <c r="O137" i="226"/>
  <c r="N137" i="226"/>
  <c r="M137" i="226"/>
  <c r="L137" i="226"/>
  <c r="K137" i="226"/>
  <c r="J137" i="226"/>
  <c r="H137" i="226"/>
  <c r="G137" i="226"/>
  <c r="F137" i="226"/>
  <c r="X134" i="226"/>
  <c r="W134" i="226"/>
  <c r="V134" i="226"/>
  <c r="U134" i="226"/>
  <c r="T134" i="226"/>
  <c r="S134" i="226"/>
  <c r="R134" i="226"/>
  <c r="Q134" i="226"/>
  <c r="P134" i="226"/>
  <c r="O134" i="226"/>
  <c r="N134" i="226"/>
  <c r="M134" i="226"/>
  <c r="L134" i="226"/>
  <c r="K134" i="226"/>
  <c r="J134" i="226"/>
  <c r="H134" i="226"/>
  <c r="G134" i="226"/>
  <c r="F134" i="226"/>
  <c r="X131" i="226"/>
  <c r="W131" i="226"/>
  <c r="V131" i="226"/>
  <c r="U131" i="226"/>
  <c r="T131" i="226"/>
  <c r="S131" i="226"/>
  <c r="R131" i="226"/>
  <c r="Q131" i="226"/>
  <c r="P131" i="226"/>
  <c r="O131" i="226"/>
  <c r="N131" i="226"/>
  <c r="M131" i="226"/>
  <c r="L131" i="226"/>
  <c r="K131" i="226"/>
  <c r="J131" i="226"/>
  <c r="H131" i="226"/>
  <c r="G131" i="226"/>
  <c r="F131" i="226"/>
  <c r="X128" i="226"/>
  <c r="W128" i="226"/>
  <c r="V128" i="226"/>
  <c r="U128" i="226"/>
  <c r="T128" i="226"/>
  <c r="S128" i="226"/>
  <c r="R128" i="226"/>
  <c r="Q128" i="226"/>
  <c r="P128" i="226"/>
  <c r="O128" i="226"/>
  <c r="N128" i="226"/>
  <c r="M128" i="226"/>
  <c r="L128" i="226"/>
  <c r="K128" i="226"/>
  <c r="J128" i="226"/>
  <c r="H128" i="226"/>
  <c r="G128" i="226"/>
  <c r="F128" i="226"/>
  <c r="X125" i="226"/>
  <c r="W125" i="226"/>
  <c r="V125" i="226"/>
  <c r="U125" i="226"/>
  <c r="T125" i="226"/>
  <c r="S125" i="226"/>
  <c r="R125" i="226"/>
  <c r="Q125" i="226"/>
  <c r="P125" i="226"/>
  <c r="O125" i="226"/>
  <c r="N125" i="226"/>
  <c r="M125" i="226"/>
  <c r="L125" i="226"/>
  <c r="K125" i="226"/>
  <c r="J125" i="226"/>
  <c r="H125" i="226"/>
  <c r="G125" i="226"/>
  <c r="F125" i="226"/>
  <c r="Y118" i="226"/>
  <c r="I118" i="226"/>
  <c r="X116" i="226"/>
  <c r="W116" i="226"/>
  <c r="V116" i="226"/>
  <c r="U116" i="226"/>
  <c r="T116" i="226"/>
  <c r="S116" i="226"/>
  <c r="R116" i="226"/>
  <c r="Q116" i="226"/>
  <c r="P116" i="226"/>
  <c r="O116" i="226"/>
  <c r="N116" i="226"/>
  <c r="M116" i="226"/>
  <c r="L116" i="226"/>
  <c r="K116" i="226"/>
  <c r="J116" i="226"/>
  <c r="H116" i="226"/>
  <c r="G116" i="226"/>
  <c r="F116" i="226"/>
  <c r="X113" i="226"/>
  <c r="W113" i="226"/>
  <c r="V113" i="226"/>
  <c r="U113" i="226"/>
  <c r="T113" i="226"/>
  <c r="S113" i="226"/>
  <c r="R113" i="226"/>
  <c r="Q113" i="226"/>
  <c r="P113" i="226"/>
  <c r="O113" i="226"/>
  <c r="N113" i="226"/>
  <c r="M113" i="226"/>
  <c r="L113" i="226"/>
  <c r="K113" i="226"/>
  <c r="J113" i="226"/>
  <c r="H113" i="226"/>
  <c r="G113" i="226"/>
  <c r="F113" i="226"/>
  <c r="X110" i="226"/>
  <c r="W110" i="226"/>
  <c r="V110" i="226"/>
  <c r="U110" i="226"/>
  <c r="T110" i="226"/>
  <c r="S110" i="226"/>
  <c r="R110" i="226"/>
  <c r="Q110" i="226"/>
  <c r="P110" i="226"/>
  <c r="O110" i="226"/>
  <c r="N110" i="226"/>
  <c r="M110" i="226"/>
  <c r="L110" i="226"/>
  <c r="K110" i="226"/>
  <c r="J110" i="226"/>
  <c r="H110" i="226"/>
  <c r="G110" i="226"/>
  <c r="F110" i="226"/>
  <c r="X107" i="226"/>
  <c r="W107" i="226"/>
  <c r="V107" i="226"/>
  <c r="U107" i="226"/>
  <c r="T107" i="226"/>
  <c r="S107" i="226"/>
  <c r="R107" i="226"/>
  <c r="Q107" i="226"/>
  <c r="P107" i="226"/>
  <c r="O107" i="226"/>
  <c r="N107" i="226"/>
  <c r="M107" i="226"/>
  <c r="L107" i="226"/>
  <c r="K107" i="226"/>
  <c r="J107" i="226"/>
  <c r="H107" i="226"/>
  <c r="G107" i="226"/>
  <c r="F107" i="226"/>
  <c r="X104" i="226"/>
  <c r="W104" i="226"/>
  <c r="V104" i="226"/>
  <c r="U104" i="226"/>
  <c r="T104" i="226"/>
  <c r="S104" i="226"/>
  <c r="R104" i="226"/>
  <c r="Q104" i="226"/>
  <c r="P104" i="226"/>
  <c r="O104" i="226"/>
  <c r="N104" i="226"/>
  <c r="M104" i="226"/>
  <c r="M118" i="226" s="1"/>
  <c r="L104" i="226"/>
  <c r="L118" i="226" s="1"/>
  <c r="K104" i="226"/>
  <c r="K118" i="226" s="1"/>
  <c r="J104" i="226"/>
  <c r="J118" i="226" s="1"/>
  <c r="H104" i="226"/>
  <c r="H118" i="226" s="1"/>
  <c r="G104" i="226"/>
  <c r="F104" i="226"/>
  <c r="X88" i="226"/>
  <c r="W88" i="226"/>
  <c r="V88" i="226"/>
  <c r="U88" i="226"/>
  <c r="T88" i="226"/>
  <c r="S88" i="226"/>
  <c r="R88" i="226"/>
  <c r="Q88" i="226"/>
  <c r="P88" i="226"/>
  <c r="O88" i="226"/>
  <c r="N88" i="226"/>
  <c r="M88" i="226"/>
  <c r="L88" i="226"/>
  <c r="K88" i="226"/>
  <c r="J88" i="226"/>
  <c r="H88" i="226" s="1"/>
  <c r="F88" i="226"/>
  <c r="I88" i="226" s="1"/>
  <c r="X87" i="226"/>
  <c r="W87" i="226"/>
  <c r="V87" i="226"/>
  <c r="U87" i="226"/>
  <c r="T87" i="226"/>
  <c r="S87" i="226"/>
  <c r="R87" i="226"/>
  <c r="Q87" i="226"/>
  <c r="P87" i="226"/>
  <c r="O87" i="226"/>
  <c r="N87" i="226"/>
  <c r="M87" i="226"/>
  <c r="L87" i="226"/>
  <c r="K87" i="226"/>
  <c r="J87" i="226"/>
  <c r="F87" i="226"/>
  <c r="X86" i="226"/>
  <c r="W86" i="226"/>
  <c r="V86" i="226"/>
  <c r="U86" i="226"/>
  <c r="T86" i="226"/>
  <c r="S86" i="226"/>
  <c r="R86" i="226"/>
  <c r="Q86" i="226"/>
  <c r="P86" i="226"/>
  <c r="O86" i="226"/>
  <c r="N86" i="226"/>
  <c r="M86" i="226"/>
  <c r="L86" i="226"/>
  <c r="K86" i="226"/>
  <c r="J86" i="226"/>
  <c r="F86" i="226"/>
  <c r="X85" i="226"/>
  <c r="W85" i="226"/>
  <c r="V85" i="226"/>
  <c r="U85" i="226"/>
  <c r="T85" i="226"/>
  <c r="S85" i="226"/>
  <c r="R85" i="226"/>
  <c r="Q85" i="226"/>
  <c r="P85" i="226"/>
  <c r="O85" i="226"/>
  <c r="N85" i="226"/>
  <c r="M85" i="226"/>
  <c r="L85" i="226"/>
  <c r="K85" i="226"/>
  <c r="J85" i="226"/>
  <c r="F85" i="226"/>
  <c r="G91" i="226" s="1"/>
  <c r="I84" i="226"/>
  <c r="H84" i="226"/>
  <c r="G84" i="226" s="1"/>
  <c r="I83" i="226"/>
  <c r="H83" i="226"/>
  <c r="G83" i="226" s="1"/>
  <c r="I82" i="226"/>
  <c r="H82" i="226"/>
  <c r="G82" i="226" s="1"/>
  <c r="AE21" i="226" s="1"/>
  <c r="I81" i="226"/>
  <c r="H81" i="226"/>
  <c r="G81" i="226"/>
  <c r="I80" i="226"/>
  <c r="H80" i="226"/>
  <c r="G80" i="226"/>
  <c r="I79" i="226"/>
  <c r="H79" i="226"/>
  <c r="G79" i="226" s="1"/>
  <c r="I78" i="226"/>
  <c r="H78" i="226"/>
  <c r="G78" i="226" s="1"/>
  <c r="I77" i="226"/>
  <c r="H77" i="226"/>
  <c r="G77" i="226"/>
  <c r="I76" i="226"/>
  <c r="H76" i="226"/>
  <c r="G76" i="226" s="1"/>
  <c r="I75" i="226"/>
  <c r="H75" i="226"/>
  <c r="AF20" i="226" s="1"/>
  <c r="I74" i="226"/>
  <c r="H74" i="226"/>
  <c r="G74" i="226" s="1"/>
  <c r="I73" i="226"/>
  <c r="H73" i="226"/>
  <c r="G73" i="226" s="1"/>
  <c r="I72" i="226"/>
  <c r="H72" i="226"/>
  <c r="G72" i="226" s="1"/>
  <c r="I71" i="226"/>
  <c r="H71" i="226"/>
  <c r="G71" i="226" s="1"/>
  <c r="I70" i="226"/>
  <c r="H70" i="226"/>
  <c r="G70" i="226" s="1"/>
  <c r="I69" i="226"/>
  <c r="H69" i="226"/>
  <c r="G69" i="226" s="1"/>
  <c r="H68" i="226"/>
  <c r="G68" i="226" s="1"/>
  <c r="H67" i="226"/>
  <c r="G67" i="226" s="1"/>
  <c r="H66" i="226"/>
  <c r="G66" i="226" s="1"/>
  <c r="H65" i="226"/>
  <c r="G65" i="226" s="1"/>
  <c r="I64" i="226"/>
  <c r="H64" i="226"/>
  <c r="G64" i="226" s="1"/>
  <c r="I63" i="226"/>
  <c r="H63" i="226"/>
  <c r="G63" i="226" s="1"/>
  <c r="I62" i="226"/>
  <c r="H62" i="226"/>
  <c r="G62" i="226" s="1"/>
  <c r="I61" i="226"/>
  <c r="H61" i="226"/>
  <c r="G61" i="226" s="1"/>
  <c r="I60" i="226"/>
  <c r="H60" i="226"/>
  <c r="G60" i="226" s="1"/>
  <c r="I59" i="226"/>
  <c r="H59" i="226"/>
  <c r="G59" i="226" s="1"/>
  <c r="I58" i="226"/>
  <c r="H58" i="226"/>
  <c r="G58" i="226" s="1"/>
  <c r="I57" i="226"/>
  <c r="H57" i="226"/>
  <c r="G57" i="226" s="1"/>
  <c r="I56" i="226"/>
  <c r="H56" i="226"/>
  <c r="G56" i="226" s="1"/>
  <c r="I55" i="226"/>
  <c r="H55" i="226"/>
  <c r="G55" i="226"/>
  <c r="I54" i="226"/>
  <c r="H54" i="226"/>
  <c r="G54" i="226" s="1"/>
  <c r="I53" i="226"/>
  <c r="H53" i="226"/>
  <c r="G53" i="226" s="1"/>
  <c r="I52" i="226"/>
  <c r="H52" i="226"/>
  <c r="G52" i="226" s="1"/>
  <c r="H51" i="226"/>
  <c r="G51" i="226" s="1"/>
  <c r="H50" i="226"/>
  <c r="G50" i="226" s="1"/>
  <c r="I49" i="226"/>
  <c r="H49" i="226"/>
  <c r="G49" i="226" s="1"/>
  <c r="I48" i="226"/>
  <c r="H48" i="226"/>
  <c r="G48" i="226" s="1"/>
  <c r="I47" i="226"/>
  <c r="H47" i="226"/>
  <c r="G47" i="226" s="1"/>
  <c r="I46" i="226"/>
  <c r="H46" i="226"/>
  <c r="G46" i="226" s="1"/>
  <c r="I45" i="226"/>
  <c r="H45" i="226"/>
  <c r="G45" i="226"/>
  <c r="I44" i="226"/>
  <c r="H44" i="226"/>
  <c r="G44" i="226" s="1"/>
  <c r="I43" i="226"/>
  <c r="H43" i="226"/>
  <c r="G43" i="226" s="1"/>
  <c r="I42" i="226"/>
  <c r="H42" i="226"/>
  <c r="G42" i="226"/>
  <c r="I41" i="226"/>
  <c r="H41" i="226"/>
  <c r="G41" i="226" s="1"/>
  <c r="H40" i="226"/>
  <c r="G40" i="226" s="1"/>
  <c r="I39" i="226"/>
  <c r="H39" i="226"/>
  <c r="G39" i="226" s="1"/>
  <c r="I38" i="226"/>
  <c r="H38" i="226"/>
  <c r="G38" i="226"/>
  <c r="I37" i="226"/>
  <c r="H37" i="226"/>
  <c r="I36" i="226"/>
  <c r="H36" i="226"/>
  <c r="G36" i="226" s="1"/>
  <c r="I35" i="226"/>
  <c r="H35" i="226"/>
  <c r="G35" i="226" s="1"/>
  <c r="I34" i="226"/>
  <c r="H34" i="226"/>
  <c r="G34" i="226" s="1"/>
  <c r="I33" i="226"/>
  <c r="H33" i="226"/>
  <c r="G33" i="226" s="1"/>
  <c r="I32" i="226"/>
  <c r="H32" i="226"/>
  <c r="G32" i="226" s="1"/>
  <c r="I31" i="226"/>
  <c r="H31" i="226"/>
  <c r="G31" i="226" s="1"/>
  <c r="I30" i="226"/>
  <c r="H30" i="226"/>
  <c r="G30" i="226" s="1"/>
  <c r="I29" i="226"/>
  <c r="H29" i="226"/>
  <c r="G29" i="226" s="1"/>
  <c r="I28" i="226"/>
  <c r="H28" i="226"/>
  <c r="G28" i="226" s="1"/>
  <c r="I27" i="226"/>
  <c r="H27" i="226"/>
  <c r="G27" i="226" s="1"/>
  <c r="H26" i="226"/>
  <c r="I26" i="226" s="1"/>
  <c r="H25" i="226"/>
  <c r="I25" i="226" s="1"/>
  <c r="I24" i="226"/>
  <c r="H24" i="226"/>
  <c r="G24" i="226" s="1"/>
  <c r="I23" i="226"/>
  <c r="H23" i="226"/>
  <c r="G23" i="226" s="1"/>
  <c r="I22" i="226"/>
  <c r="H22" i="226"/>
  <c r="G22" i="226" s="1"/>
  <c r="AV21" i="226"/>
  <c r="AU21" i="226"/>
  <c r="AT21" i="226"/>
  <c r="AS21" i="226"/>
  <c r="AR21" i="226"/>
  <c r="AQ21" i="226"/>
  <c r="AP21" i="226"/>
  <c r="AO21" i="226"/>
  <c r="AN21" i="226"/>
  <c r="AM21" i="226"/>
  <c r="AL21" i="226"/>
  <c r="AK21" i="226"/>
  <c r="AJ21" i="226"/>
  <c r="AI21" i="226"/>
  <c r="AH21" i="226"/>
  <c r="AF21" i="226"/>
  <c r="AD21" i="226"/>
  <c r="AG21" i="226" s="1"/>
  <c r="AC21" i="226"/>
  <c r="AB21" i="226"/>
  <c r="I21" i="226"/>
  <c r="H21" i="226"/>
  <c r="G21" i="226" s="1"/>
  <c r="AV20" i="226"/>
  <c r="AU20" i="226"/>
  <c r="AT20" i="226"/>
  <c r="AS20" i="226"/>
  <c r="AR20" i="226"/>
  <c r="AQ20" i="226"/>
  <c r="AP20" i="226"/>
  <c r="AO20" i="226"/>
  <c r="AN20" i="226"/>
  <c r="AM20" i="226"/>
  <c r="AL20" i="226"/>
  <c r="AK20" i="226"/>
  <c r="AJ20" i="226"/>
  <c r="AI20" i="226"/>
  <c r="AH20" i="226"/>
  <c r="AD20" i="226"/>
  <c r="AG20" i="226" s="1"/>
  <c r="AC20" i="226"/>
  <c r="AB20" i="226"/>
  <c r="I20" i="226"/>
  <c r="H20" i="226"/>
  <c r="G20" i="226" s="1"/>
  <c r="AV19" i="226"/>
  <c r="AU19" i="226"/>
  <c r="AT19" i="226"/>
  <c r="AS19" i="226"/>
  <c r="AR19" i="226"/>
  <c r="AQ19" i="226"/>
  <c r="AP19" i="226"/>
  <c r="AO19" i="226"/>
  <c r="AN19" i="226"/>
  <c r="AM19" i="226"/>
  <c r="AL19" i="226"/>
  <c r="AK19" i="226"/>
  <c r="AJ19" i="226"/>
  <c r="AI19" i="226"/>
  <c r="AH19" i="226"/>
  <c r="AD19" i="226"/>
  <c r="AG19" i="226" s="1"/>
  <c r="AC19" i="226"/>
  <c r="AB19" i="226"/>
  <c r="I19" i="226"/>
  <c r="H19" i="226"/>
  <c r="G19" i="226" s="1"/>
  <c r="AV18" i="226"/>
  <c r="AU18" i="226"/>
  <c r="AT18" i="226"/>
  <c r="AS18" i="226"/>
  <c r="AR18" i="226"/>
  <c r="AQ18" i="226"/>
  <c r="AP18" i="226"/>
  <c r="AO18" i="226"/>
  <c r="AN18" i="226"/>
  <c r="AM18" i="226"/>
  <c r="AL18" i="226"/>
  <c r="AK18" i="226"/>
  <c r="AJ18" i="226"/>
  <c r="AI18" i="226"/>
  <c r="AH18" i="226"/>
  <c r="AD18" i="226"/>
  <c r="AC18" i="226"/>
  <c r="AB18" i="226"/>
  <c r="I18" i="226"/>
  <c r="H18" i="226"/>
  <c r="G18" i="226"/>
  <c r="AV17" i="226"/>
  <c r="AU17" i="226"/>
  <c r="AT17" i="226"/>
  <c r="AS17" i="226"/>
  <c r="AR17" i="226"/>
  <c r="AQ17" i="226"/>
  <c r="AP17" i="226"/>
  <c r="AO17" i="226"/>
  <c r="AN17" i="226"/>
  <c r="AM17" i="226"/>
  <c r="AL17" i="226"/>
  <c r="AK17" i="226"/>
  <c r="AJ17" i="226"/>
  <c r="AI17" i="226"/>
  <c r="AH17" i="226"/>
  <c r="AD17" i="226"/>
  <c r="AG17" i="226" s="1"/>
  <c r="AC17" i="226"/>
  <c r="AB17" i="226"/>
  <c r="I17" i="226"/>
  <c r="H17" i="226"/>
  <c r="G17" i="226" s="1"/>
  <c r="AV16" i="226"/>
  <c r="AU16" i="226"/>
  <c r="AT16" i="226"/>
  <c r="AS16" i="226"/>
  <c r="AR16" i="226"/>
  <c r="AQ16" i="226"/>
  <c r="AP16" i="226"/>
  <c r="AO16" i="226"/>
  <c r="AN16" i="226"/>
  <c r="AM16" i="226"/>
  <c r="AL16" i="226"/>
  <c r="AK16" i="226"/>
  <c r="AJ16" i="226"/>
  <c r="AI16" i="226"/>
  <c r="AH16" i="226"/>
  <c r="AD16" i="226"/>
  <c r="AG16" i="226" s="1"/>
  <c r="AC16" i="226"/>
  <c r="AB16" i="226"/>
  <c r="I16" i="226"/>
  <c r="H16" i="226"/>
  <c r="G16" i="226"/>
  <c r="AV15" i="226"/>
  <c r="AU15" i="226"/>
  <c r="AT15" i="226"/>
  <c r="AS15" i="226"/>
  <c r="AR15" i="226"/>
  <c r="AQ15" i="226"/>
  <c r="AP15" i="226"/>
  <c r="AO15" i="226"/>
  <c r="AN15" i="226"/>
  <c r="AM15" i="226"/>
  <c r="AL15" i="226"/>
  <c r="AK15" i="226"/>
  <c r="AJ15" i="226"/>
  <c r="AI15" i="226"/>
  <c r="AH15" i="226"/>
  <c r="AD15" i="226"/>
  <c r="AC15" i="226"/>
  <c r="AB15" i="226"/>
  <c r="I15" i="226"/>
  <c r="H15" i="226"/>
  <c r="G15" i="226" s="1"/>
  <c r="AV14" i="226"/>
  <c r="AU14" i="226"/>
  <c r="AT14" i="226"/>
  <c r="AS14" i="226"/>
  <c r="AR14" i="226"/>
  <c r="AQ14" i="226"/>
  <c r="AP14" i="226"/>
  <c r="AO14" i="226"/>
  <c r="AN14" i="226"/>
  <c r="AM14" i="226"/>
  <c r="AL14" i="226"/>
  <c r="AK14" i="226"/>
  <c r="AJ14" i="226"/>
  <c r="AI14" i="226"/>
  <c r="AH14" i="226"/>
  <c r="AD14" i="226"/>
  <c r="AG14" i="226" s="1"/>
  <c r="AC14" i="226"/>
  <c r="AB14" i="226"/>
  <c r="I14" i="226"/>
  <c r="H14" i="226"/>
  <c r="G14" i="226"/>
  <c r="I13" i="226"/>
  <c r="H13" i="226"/>
  <c r="G13" i="226" s="1"/>
  <c r="AV12" i="226"/>
  <c r="AU12" i="226"/>
  <c r="AT12" i="226"/>
  <c r="AS12" i="226"/>
  <c r="AR12" i="226"/>
  <c r="AQ12" i="226"/>
  <c r="AP12" i="226"/>
  <c r="AO12" i="226"/>
  <c r="AN12" i="226"/>
  <c r="AM12" i="226"/>
  <c r="AL12" i="226"/>
  <c r="AK12" i="226"/>
  <c r="AJ12" i="226"/>
  <c r="AI12" i="226"/>
  <c r="AH12" i="226"/>
  <c r="AD12" i="226"/>
  <c r="AC12" i="226"/>
  <c r="AB12" i="226"/>
  <c r="I12" i="226"/>
  <c r="H12" i="226"/>
  <c r="G12" i="226" s="1"/>
  <c r="AV11" i="226"/>
  <c r="AU11" i="226"/>
  <c r="AT11" i="226"/>
  <c r="AS11" i="226"/>
  <c r="AR11" i="226"/>
  <c r="AQ11" i="226"/>
  <c r="AP11" i="226"/>
  <c r="AO11" i="226"/>
  <c r="AN11" i="226"/>
  <c r="AM11" i="226"/>
  <c r="AL11" i="226"/>
  <c r="AK11" i="226"/>
  <c r="AJ11" i="226"/>
  <c r="AI11" i="226"/>
  <c r="AH11" i="226"/>
  <c r="AD11" i="226"/>
  <c r="AG11" i="226" s="1"/>
  <c r="AC11" i="226"/>
  <c r="AB11" i="226"/>
  <c r="I11" i="226"/>
  <c r="H11" i="226"/>
  <c r="G11" i="226" s="1"/>
  <c r="AV10" i="226"/>
  <c r="AU10" i="226"/>
  <c r="AT10" i="226"/>
  <c r="AS10" i="226"/>
  <c r="AR10" i="226"/>
  <c r="AQ10" i="226"/>
  <c r="AP10" i="226"/>
  <c r="AO10" i="226"/>
  <c r="AN10" i="226"/>
  <c r="AM10" i="226"/>
  <c r="AL10" i="226"/>
  <c r="AK10" i="226"/>
  <c r="AJ10" i="226"/>
  <c r="AI10" i="226"/>
  <c r="AH10" i="226"/>
  <c r="AD10" i="226"/>
  <c r="AG10" i="226" s="1"/>
  <c r="AC10" i="226"/>
  <c r="AB10" i="226"/>
  <c r="H10" i="226"/>
  <c r="I10" i="226" s="1"/>
  <c r="AV9" i="226"/>
  <c r="AU9" i="226"/>
  <c r="AT9" i="226"/>
  <c r="AS9" i="226"/>
  <c r="AR9" i="226"/>
  <c r="AQ9" i="226"/>
  <c r="AP9" i="226"/>
  <c r="AO9" i="226"/>
  <c r="AN9" i="226"/>
  <c r="AM9" i="226"/>
  <c r="AL9" i="226"/>
  <c r="AK9" i="226"/>
  <c r="AJ9" i="226"/>
  <c r="AI9" i="226"/>
  <c r="AH9" i="226"/>
  <c r="AD9" i="226"/>
  <c r="AC9" i="226"/>
  <c r="AB9" i="226"/>
  <c r="I9" i="226"/>
  <c r="H9" i="226"/>
  <c r="G9" i="226" s="1"/>
  <c r="AV8" i="226"/>
  <c r="AU8" i="226"/>
  <c r="AT8" i="226"/>
  <c r="AS8" i="226"/>
  <c r="AR8" i="226"/>
  <c r="AQ8" i="226"/>
  <c r="AP8" i="226"/>
  <c r="AO8" i="226"/>
  <c r="AN8" i="226"/>
  <c r="AM8" i="226"/>
  <c r="AL8" i="226"/>
  <c r="AK8" i="226"/>
  <c r="AJ8" i="226"/>
  <c r="AI8" i="226"/>
  <c r="AH8" i="226"/>
  <c r="AD8" i="226"/>
  <c r="AG8" i="226" s="1"/>
  <c r="AC8" i="226"/>
  <c r="AB8" i="226"/>
  <c r="I8" i="226"/>
  <c r="H8" i="226"/>
  <c r="G8" i="226"/>
  <c r="AV7" i="226"/>
  <c r="AU7" i="226"/>
  <c r="AT7" i="226"/>
  <c r="AS7" i="226"/>
  <c r="AR7" i="226"/>
  <c r="AQ7" i="226"/>
  <c r="AP7" i="226"/>
  <c r="AO7" i="226"/>
  <c r="AN7" i="226"/>
  <c r="AM7" i="226"/>
  <c r="AL7" i="226"/>
  <c r="AK7" i="226"/>
  <c r="AJ7" i="226"/>
  <c r="AI7" i="226"/>
  <c r="AH7" i="226"/>
  <c r="AD7" i="226"/>
  <c r="AG7" i="226" s="1"/>
  <c r="AC7" i="226"/>
  <c r="AB7" i="226"/>
  <c r="I7" i="226"/>
  <c r="H7" i="226"/>
  <c r="G7" i="226" s="1"/>
  <c r="AV6" i="226"/>
  <c r="AU6" i="226"/>
  <c r="AT6" i="226"/>
  <c r="AS6" i="226"/>
  <c r="AR6" i="226"/>
  <c r="AQ6" i="226"/>
  <c r="AP6" i="226"/>
  <c r="AO6" i="226"/>
  <c r="AN6" i="226"/>
  <c r="AM6" i="226"/>
  <c r="AL6" i="226"/>
  <c r="AK6" i="226"/>
  <c r="AJ6" i="226"/>
  <c r="AI6" i="226"/>
  <c r="AH6" i="226"/>
  <c r="AD6" i="226"/>
  <c r="AC6" i="226"/>
  <c r="AB6" i="226"/>
  <c r="I6" i="226"/>
  <c r="H6" i="226"/>
  <c r="G6" i="226"/>
  <c r="AV5" i="226"/>
  <c r="AU5" i="226"/>
  <c r="AT5" i="226"/>
  <c r="AS5" i="226"/>
  <c r="AR5" i="226"/>
  <c r="AQ5" i="226"/>
  <c r="AP5" i="226"/>
  <c r="AO5" i="226"/>
  <c r="AN5" i="226"/>
  <c r="AM5" i="226"/>
  <c r="AL5" i="226"/>
  <c r="AK5" i="226"/>
  <c r="AJ5" i="226"/>
  <c r="AI5" i="226"/>
  <c r="AH5" i="226"/>
  <c r="AD5" i="226"/>
  <c r="AC5" i="226"/>
  <c r="AB5" i="226"/>
  <c r="I5" i="226"/>
  <c r="H5" i="226"/>
  <c r="N2" i="226"/>
  <c r="Y265" i="225"/>
  <c r="I265" i="225"/>
  <c r="X263" i="225"/>
  <c r="W263" i="225"/>
  <c r="V263" i="225"/>
  <c r="U263" i="225"/>
  <c r="T263" i="225"/>
  <c r="S263" i="225"/>
  <c r="R263" i="225"/>
  <c r="Q263" i="225"/>
  <c r="P263" i="225"/>
  <c r="O263" i="225"/>
  <c r="N263" i="225"/>
  <c r="M263" i="225"/>
  <c r="L263" i="225"/>
  <c r="K263" i="225"/>
  <c r="J263" i="225"/>
  <c r="H263" i="225"/>
  <c r="G263" i="225"/>
  <c r="F263" i="225"/>
  <c r="X260" i="225"/>
  <c r="W260" i="225"/>
  <c r="V260" i="225"/>
  <c r="U260" i="225"/>
  <c r="T260" i="225"/>
  <c r="S260" i="225"/>
  <c r="R260" i="225"/>
  <c r="Q260" i="225"/>
  <c r="P260" i="225"/>
  <c r="O260" i="225"/>
  <c r="N260" i="225"/>
  <c r="M260" i="225"/>
  <c r="L260" i="225"/>
  <c r="K260" i="225"/>
  <c r="J260" i="225"/>
  <c r="H260" i="225"/>
  <c r="G260" i="225"/>
  <c r="F260" i="225"/>
  <c r="X257" i="225"/>
  <c r="W257" i="225"/>
  <c r="V257" i="225"/>
  <c r="U257" i="225"/>
  <c r="T257" i="225"/>
  <c r="S257" i="225"/>
  <c r="R257" i="225"/>
  <c r="R265" i="225" s="1"/>
  <c r="Q257" i="225"/>
  <c r="P257" i="225"/>
  <c r="O257" i="225"/>
  <c r="N257" i="225"/>
  <c r="M257" i="225"/>
  <c r="L257" i="225"/>
  <c r="K257" i="225"/>
  <c r="J257" i="225"/>
  <c r="H257" i="225"/>
  <c r="G257" i="225"/>
  <c r="F257" i="225"/>
  <c r="X254" i="225"/>
  <c r="W254" i="225"/>
  <c r="V254" i="225"/>
  <c r="U254" i="225"/>
  <c r="T254" i="225"/>
  <c r="T265" i="225" s="1"/>
  <c r="S254" i="225"/>
  <c r="R254" i="225"/>
  <c r="Q254" i="225"/>
  <c r="P254" i="225"/>
  <c r="O254" i="225"/>
  <c r="N254" i="225"/>
  <c r="M254" i="225"/>
  <c r="L254" i="225"/>
  <c r="K254" i="225"/>
  <c r="J254" i="225"/>
  <c r="H254" i="225"/>
  <c r="G254" i="225"/>
  <c r="F254" i="225"/>
  <c r="X251" i="225"/>
  <c r="X265" i="225" s="1"/>
  <c r="W251" i="225"/>
  <c r="W265" i="225" s="1"/>
  <c r="V251" i="225"/>
  <c r="V265" i="225" s="1"/>
  <c r="U251" i="225"/>
  <c r="U265" i="225" s="1"/>
  <c r="T251" i="225"/>
  <c r="S251" i="225"/>
  <c r="R251" i="225"/>
  <c r="Q251" i="225"/>
  <c r="P251" i="225"/>
  <c r="O251" i="225"/>
  <c r="N251" i="225"/>
  <c r="M251" i="225"/>
  <c r="L251" i="225"/>
  <c r="L265" i="225" s="1"/>
  <c r="K251" i="225"/>
  <c r="K265" i="225" s="1"/>
  <c r="J251" i="225"/>
  <c r="J265" i="225" s="1"/>
  <c r="H251" i="225"/>
  <c r="H265" i="225" s="1"/>
  <c r="G251" i="225"/>
  <c r="G265" i="225" s="1"/>
  <c r="F251" i="225"/>
  <c r="F265" i="225" s="1"/>
  <c r="Y244" i="225"/>
  <c r="I244" i="225"/>
  <c r="X242" i="225"/>
  <c r="W242" i="225"/>
  <c r="V242" i="225"/>
  <c r="U242" i="225"/>
  <c r="T242" i="225"/>
  <c r="S242" i="225"/>
  <c r="R242" i="225"/>
  <c r="Q242" i="225"/>
  <c r="P242" i="225"/>
  <c r="O242" i="225"/>
  <c r="N242" i="225"/>
  <c r="M242" i="225"/>
  <c r="L242" i="225"/>
  <c r="K242" i="225"/>
  <c r="J242" i="225"/>
  <c r="H242" i="225"/>
  <c r="G242" i="225"/>
  <c r="F242" i="225"/>
  <c r="X239" i="225"/>
  <c r="W239" i="225"/>
  <c r="V239" i="225"/>
  <c r="U239" i="225"/>
  <c r="T239" i="225"/>
  <c r="S239" i="225"/>
  <c r="R239" i="225"/>
  <c r="Q239" i="225"/>
  <c r="P239" i="225"/>
  <c r="O239" i="225"/>
  <c r="N239" i="225"/>
  <c r="M239" i="225"/>
  <c r="L239" i="225"/>
  <c r="K239" i="225"/>
  <c r="J239" i="225"/>
  <c r="H239" i="225"/>
  <c r="G239" i="225"/>
  <c r="F239" i="225"/>
  <c r="X236" i="225"/>
  <c r="W236" i="225"/>
  <c r="V236" i="225"/>
  <c r="U236" i="225"/>
  <c r="T236" i="225"/>
  <c r="S236" i="225"/>
  <c r="R236" i="225"/>
  <c r="Q236" i="225"/>
  <c r="P236" i="225"/>
  <c r="O236" i="225"/>
  <c r="N236" i="225"/>
  <c r="M236" i="225"/>
  <c r="L236" i="225"/>
  <c r="K236" i="225"/>
  <c r="J236" i="225"/>
  <c r="H236" i="225"/>
  <c r="G236" i="225"/>
  <c r="F236" i="225"/>
  <c r="X233" i="225"/>
  <c r="W233" i="225"/>
  <c r="V233" i="225"/>
  <c r="U233" i="225"/>
  <c r="T233" i="225"/>
  <c r="S233" i="225"/>
  <c r="R233" i="225"/>
  <c r="Q233" i="225"/>
  <c r="P233" i="225"/>
  <c r="O233" i="225"/>
  <c r="N233" i="225"/>
  <c r="M233" i="225"/>
  <c r="L233" i="225"/>
  <c r="K233" i="225"/>
  <c r="J233" i="225"/>
  <c r="H233" i="225"/>
  <c r="G233" i="225"/>
  <c r="F233" i="225"/>
  <c r="X230" i="225"/>
  <c r="X244" i="225" s="1"/>
  <c r="W230" i="225"/>
  <c r="W244" i="225" s="1"/>
  <c r="V230" i="225"/>
  <c r="V244" i="225" s="1"/>
  <c r="U230" i="225"/>
  <c r="U244" i="225" s="1"/>
  <c r="T230" i="225"/>
  <c r="T244" i="225" s="1"/>
  <c r="S230" i="225"/>
  <c r="R230" i="225"/>
  <c r="Q230" i="225"/>
  <c r="P230" i="225"/>
  <c r="O230" i="225"/>
  <c r="N230" i="225"/>
  <c r="M230" i="225"/>
  <c r="L230" i="225"/>
  <c r="K230" i="225"/>
  <c r="J230" i="225"/>
  <c r="J244" i="225" s="1"/>
  <c r="H230" i="225"/>
  <c r="H244" i="225" s="1"/>
  <c r="G230" i="225"/>
  <c r="F230" i="225"/>
  <c r="F244" i="225" s="1"/>
  <c r="Y223" i="225"/>
  <c r="X223" i="225"/>
  <c r="I223" i="225"/>
  <c r="X221" i="225"/>
  <c r="W221" i="225"/>
  <c r="V221" i="225"/>
  <c r="U221" i="225"/>
  <c r="T221" i="225"/>
  <c r="S221" i="225"/>
  <c r="R221" i="225"/>
  <c r="Q221" i="225"/>
  <c r="P221" i="225"/>
  <c r="O221" i="225"/>
  <c r="N221" i="225"/>
  <c r="M221" i="225"/>
  <c r="L221" i="225"/>
  <c r="K221" i="225"/>
  <c r="J221" i="225"/>
  <c r="H221" i="225"/>
  <c r="H223" i="225" s="1"/>
  <c r="G221" i="225"/>
  <c r="F221" i="225"/>
  <c r="X218" i="225"/>
  <c r="W218" i="225"/>
  <c r="V218" i="225"/>
  <c r="U218" i="225"/>
  <c r="T218" i="225"/>
  <c r="S218" i="225"/>
  <c r="R218" i="225"/>
  <c r="Q218" i="225"/>
  <c r="P218" i="225"/>
  <c r="O218" i="225"/>
  <c r="N218" i="225"/>
  <c r="M218" i="225"/>
  <c r="L218" i="225"/>
  <c r="K218" i="225"/>
  <c r="K223" i="225" s="1"/>
  <c r="J218" i="225"/>
  <c r="H218" i="225"/>
  <c r="G218" i="225"/>
  <c r="F218" i="225"/>
  <c r="X215" i="225"/>
  <c r="W215" i="225"/>
  <c r="V215" i="225"/>
  <c r="U215" i="225"/>
  <c r="T215" i="225"/>
  <c r="S215" i="225"/>
  <c r="R215" i="225"/>
  <c r="Q215" i="225"/>
  <c r="P215" i="225"/>
  <c r="O215" i="225"/>
  <c r="N215" i="225"/>
  <c r="M215" i="225"/>
  <c r="M223" i="225" s="1"/>
  <c r="L215" i="225"/>
  <c r="K215" i="225"/>
  <c r="J215" i="225"/>
  <c r="H215" i="225"/>
  <c r="G215" i="225"/>
  <c r="F215" i="225"/>
  <c r="X212" i="225"/>
  <c r="W212" i="225"/>
  <c r="V212" i="225"/>
  <c r="U212" i="225"/>
  <c r="T212" i="225"/>
  <c r="S212" i="225"/>
  <c r="R212" i="225"/>
  <c r="Q212" i="225"/>
  <c r="P212" i="225"/>
  <c r="O212" i="225"/>
  <c r="O223" i="225" s="1"/>
  <c r="N212" i="225"/>
  <c r="M212" i="225"/>
  <c r="L212" i="225"/>
  <c r="K212" i="225"/>
  <c r="J212" i="225"/>
  <c r="H212" i="225"/>
  <c r="G212" i="225"/>
  <c r="F212" i="225"/>
  <c r="X209" i="225"/>
  <c r="W209" i="225"/>
  <c r="W223" i="225" s="1"/>
  <c r="V209" i="225"/>
  <c r="V223" i="225" s="1"/>
  <c r="U209" i="225"/>
  <c r="U223" i="225" s="1"/>
  <c r="T209" i="225"/>
  <c r="S209" i="225"/>
  <c r="R209" i="225"/>
  <c r="Q209" i="225"/>
  <c r="Q223" i="225" s="1"/>
  <c r="P209" i="225"/>
  <c r="O209" i="225"/>
  <c r="N209" i="225"/>
  <c r="M209" i="225"/>
  <c r="L209" i="225"/>
  <c r="L223" i="225" s="1"/>
  <c r="K209" i="225"/>
  <c r="J209" i="225"/>
  <c r="H209" i="225"/>
  <c r="G209" i="225"/>
  <c r="G223" i="225" s="1"/>
  <c r="F209" i="225"/>
  <c r="F223" i="225" s="1"/>
  <c r="Y202" i="225"/>
  <c r="V202" i="225"/>
  <c r="I202" i="225"/>
  <c r="X200" i="225"/>
  <c r="X202" i="225" s="1"/>
  <c r="W200" i="225"/>
  <c r="V200" i="225"/>
  <c r="U200" i="225"/>
  <c r="T200" i="225"/>
  <c r="S200" i="225"/>
  <c r="R200" i="225"/>
  <c r="Q200" i="225"/>
  <c r="P200" i="225"/>
  <c r="O200" i="225"/>
  <c r="N200" i="225"/>
  <c r="M200" i="225"/>
  <c r="L200" i="225"/>
  <c r="K200" i="225"/>
  <c r="J200" i="225"/>
  <c r="H200" i="225"/>
  <c r="G200" i="225"/>
  <c r="G202" i="225" s="1"/>
  <c r="F200" i="225"/>
  <c r="X197" i="225"/>
  <c r="W197" i="225"/>
  <c r="V197" i="225"/>
  <c r="U197" i="225"/>
  <c r="T197" i="225"/>
  <c r="S197" i="225"/>
  <c r="R197" i="225"/>
  <c r="Q197" i="225"/>
  <c r="P197" i="225"/>
  <c r="O197" i="225"/>
  <c r="N197" i="225"/>
  <c r="M197" i="225"/>
  <c r="L197" i="225"/>
  <c r="K197" i="225"/>
  <c r="J197" i="225"/>
  <c r="H197" i="225"/>
  <c r="G197" i="225"/>
  <c r="F197" i="225"/>
  <c r="X194" i="225"/>
  <c r="W194" i="225"/>
  <c r="V194" i="225"/>
  <c r="U194" i="225"/>
  <c r="T194" i="225"/>
  <c r="S194" i="225"/>
  <c r="R194" i="225"/>
  <c r="Q194" i="225"/>
  <c r="P194" i="225"/>
  <c r="O194" i="225"/>
  <c r="N194" i="225"/>
  <c r="M194" i="225"/>
  <c r="L194" i="225"/>
  <c r="L202" i="225" s="1"/>
  <c r="K194" i="225"/>
  <c r="J194" i="225"/>
  <c r="H194" i="225"/>
  <c r="G194" i="225"/>
  <c r="F194" i="225"/>
  <c r="X191" i="225"/>
  <c r="W191" i="225"/>
  <c r="V191" i="225"/>
  <c r="U191" i="225"/>
  <c r="T191" i="225"/>
  <c r="S191" i="225"/>
  <c r="R191" i="225"/>
  <c r="Q191" i="225"/>
  <c r="P191" i="225"/>
  <c r="O191" i="225"/>
  <c r="N191" i="225"/>
  <c r="N202" i="225" s="1"/>
  <c r="M191" i="225"/>
  <c r="L191" i="225"/>
  <c r="K191" i="225"/>
  <c r="J191" i="225"/>
  <c r="H191" i="225"/>
  <c r="G191" i="225"/>
  <c r="F191" i="225"/>
  <c r="X188" i="225"/>
  <c r="W188" i="225"/>
  <c r="V188" i="225"/>
  <c r="U188" i="225"/>
  <c r="U202" i="225" s="1"/>
  <c r="T188" i="225"/>
  <c r="T202" i="225" s="1"/>
  <c r="S188" i="225"/>
  <c r="R188" i="225"/>
  <c r="Q188" i="225"/>
  <c r="P188" i="225"/>
  <c r="P202" i="225" s="1"/>
  <c r="O188" i="225"/>
  <c r="N188" i="225"/>
  <c r="M188" i="225"/>
  <c r="L188" i="225"/>
  <c r="K188" i="225"/>
  <c r="J188" i="225"/>
  <c r="H188" i="225"/>
  <c r="G188" i="225"/>
  <c r="F188" i="225"/>
  <c r="Y181" i="225"/>
  <c r="I181" i="225"/>
  <c r="X179" i="225"/>
  <c r="W179" i="225"/>
  <c r="V179" i="225"/>
  <c r="U179" i="225"/>
  <c r="T179" i="225"/>
  <c r="S179" i="225"/>
  <c r="R179" i="225"/>
  <c r="Q179" i="225"/>
  <c r="P179" i="225"/>
  <c r="O179" i="225"/>
  <c r="N179" i="225"/>
  <c r="M179" i="225"/>
  <c r="L179" i="225"/>
  <c r="K179" i="225"/>
  <c r="J179" i="225"/>
  <c r="H179" i="225"/>
  <c r="G179" i="225"/>
  <c r="F179" i="225"/>
  <c r="X176" i="225"/>
  <c r="W176" i="225"/>
  <c r="V176" i="225"/>
  <c r="U176" i="225"/>
  <c r="T176" i="225"/>
  <c r="S176" i="225"/>
  <c r="R176" i="225"/>
  <c r="Q176" i="225"/>
  <c r="P176" i="225"/>
  <c r="O176" i="225"/>
  <c r="N176" i="225"/>
  <c r="M176" i="225"/>
  <c r="L176" i="225"/>
  <c r="K176" i="225"/>
  <c r="J176" i="225"/>
  <c r="H176" i="225"/>
  <c r="G176" i="225"/>
  <c r="F176" i="225"/>
  <c r="X173" i="225"/>
  <c r="W173" i="225"/>
  <c r="V173" i="225"/>
  <c r="U173" i="225"/>
  <c r="T173" i="225"/>
  <c r="S173" i="225"/>
  <c r="R173" i="225"/>
  <c r="Q173" i="225"/>
  <c r="P173" i="225"/>
  <c r="O173" i="225"/>
  <c r="N173" i="225"/>
  <c r="M173" i="225"/>
  <c r="L173" i="225"/>
  <c r="K173" i="225"/>
  <c r="J173" i="225"/>
  <c r="H173" i="225"/>
  <c r="G173" i="225"/>
  <c r="F173" i="225"/>
  <c r="X170" i="225"/>
  <c r="W170" i="225"/>
  <c r="V170" i="225"/>
  <c r="U170" i="225"/>
  <c r="T170" i="225"/>
  <c r="S170" i="225"/>
  <c r="R170" i="225"/>
  <c r="Q170" i="225"/>
  <c r="P170" i="225"/>
  <c r="O170" i="225"/>
  <c r="N170" i="225"/>
  <c r="M170" i="225"/>
  <c r="L170" i="225"/>
  <c r="K170" i="225"/>
  <c r="J170" i="225"/>
  <c r="H170" i="225"/>
  <c r="G170" i="225"/>
  <c r="F170" i="225"/>
  <c r="X167" i="225"/>
  <c r="W167" i="225"/>
  <c r="V167" i="225"/>
  <c r="U167" i="225"/>
  <c r="T167" i="225"/>
  <c r="S167" i="225"/>
  <c r="S181" i="225" s="1"/>
  <c r="R167" i="225"/>
  <c r="R181" i="225" s="1"/>
  <c r="Q167" i="225"/>
  <c r="Q181" i="225" s="1"/>
  <c r="P167" i="225"/>
  <c r="P181" i="225" s="1"/>
  <c r="O167" i="225"/>
  <c r="N167" i="225"/>
  <c r="M167" i="225"/>
  <c r="L167" i="225"/>
  <c r="K167" i="225"/>
  <c r="J167" i="225"/>
  <c r="H167" i="225"/>
  <c r="G167" i="225"/>
  <c r="F167" i="225"/>
  <c r="Y160" i="225"/>
  <c r="I160" i="225"/>
  <c r="X158" i="225"/>
  <c r="W158" i="225"/>
  <c r="V158" i="225"/>
  <c r="U158" i="225"/>
  <c r="T158" i="225"/>
  <c r="S158" i="225"/>
  <c r="R158" i="225"/>
  <c r="Q158" i="225"/>
  <c r="P158" i="225"/>
  <c r="O158" i="225"/>
  <c r="N158" i="225"/>
  <c r="M158" i="225"/>
  <c r="L158" i="225"/>
  <c r="K158" i="225"/>
  <c r="J158" i="225"/>
  <c r="H158" i="225"/>
  <c r="G158" i="225"/>
  <c r="F158" i="225"/>
  <c r="X155" i="225"/>
  <c r="W155" i="225"/>
  <c r="V155" i="225"/>
  <c r="U155" i="225"/>
  <c r="T155" i="225"/>
  <c r="S155" i="225"/>
  <c r="R155" i="225"/>
  <c r="Q155" i="225"/>
  <c r="P155" i="225"/>
  <c r="O155" i="225"/>
  <c r="N155" i="225"/>
  <c r="M155" i="225"/>
  <c r="L155" i="225"/>
  <c r="K155" i="225"/>
  <c r="J155" i="225"/>
  <c r="H155" i="225"/>
  <c r="G155" i="225"/>
  <c r="F155" i="225"/>
  <c r="X152" i="225"/>
  <c r="W152" i="225"/>
  <c r="V152" i="225"/>
  <c r="U152" i="225"/>
  <c r="T152" i="225"/>
  <c r="S152" i="225"/>
  <c r="R152" i="225"/>
  <c r="Q152" i="225"/>
  <c r="P152" i="225"/>
  <c r="O152" i="225"/>
  <c r="N152" i="225"/>
  <c r="M152" i="225"/>
  <c r="L152" i="225"/>
  <c r="K152" i="225"/>
  <c r="J152" i="225"/>
  <c r="H152" i="225"/>
  <c r="G152" i="225"/>
  <c r="F152" i="225"/>
  <c r="X149" i="225"/>
  <c r="W149" i="225"/>
  <c r="V149" i="225"/>
  <c r="U149" i="225"/>
  <c r="T149" i="225"/>
  <c r="S149" i="225"/>
  <c r="R149" i="225"/>
  <c r="Q149" i="225"/>
  <c r="P149" i="225"/>
  <c r="O149" i="225"/>
  <c r="N149" i="225"/>
  <c r="M149" i="225"/>
  <c r="L149" i="225"/>
  <c r="K149" i="225"/>
  <c r="J149" i="225"/>
  <c r="H149" i="225"/>
  <c r="G149" i="225"/>
  <c r="F149" i="225"/>
  <c r="X146" i="225"/>
  <c r="W146" i="225"/>
  <c r="V146" i="225"/>
  <c r="U146" i="225"/>
  <c r="T146" i="225"/>
  <c r="S146" i="225"/>
  <c r="R146" i="225"/>
  <c r="Q146" i="225"/>
  <c r="P146" i="225"/>
  <c r="O146" i="225"/>
  <c r="N146" i="225"/>
  <c r="M146" i="225"/>
  <c r="L146" i="225"/>
  <c r="L160" i="225" s="1"/>
  <c r="K146" i="225"/>
  <c r="J146" i="225"/>
  <c r="H146" i="225"/>
  <c r="G146" i="225"/>
  <c r="F146" i="225"/>
  <c r="Y139" i="225"/>
  <c r="I139" i="225"/>
  <c r="X137" i="225"/>
  <c r="W137" i="225"/>
  <c r="V137" i="225"/>
  <c r="U137" i="225"/>
  <c r="T137" i="225"/>
  <c r="S137" i="225"/>
  <c r="R137" i="225"/>
  <c r="Q137" i="225"/>
  <c r="P137" i="225"/>
  <c r="O137" i="225"/>
  <c r="N137" i="225"/>
  <c r="M137" i="225"/>
  <c r="L137" i="225"/>
  <c r="K137" i="225"/>
  <c r="J137" i="225"/>
  <c r="H137" i="225"/>
  <c r="G137" i="225"/>
  <c r="F137" i="225"/>
  <c r="X134" i="225"/>
  <c r="W134" i="225"/>
  <c r="V134" i="225"/>
  <c r="U134" i="225"/>
  <c r="T134" i="225"/>
  <c r="S134" i="225"/>
  <c r="S139" i="225" s="1"/>
  <c r="R134" i="225"/>
  <c r="Q134" i="225"/>
  <c r="P134" i="225"/>
  <c r="O134" i="225"/>
  <c r="N134" i="225"/>
  <c r="M134" i="225"/>
  <c r="L134" i="225"/>
  <c r="K134" i="225"/>
  <c r="J134" i="225"/>
  <c r="H134" i="225"/>
  <c r="G134" i="225"/>
  <c r="F134" i="225"/>
  <c r="X131" i="225"/>
  <c r="W131" i="225"/>
  <c r="V131" i="225"/>
  <c r="U131" i="225"/>
  <c r="U139" i="225" s="1"/>
  <c r="T131" i="225"/>
  <c r="S131" i="225"/>
  <c r="R131" i="225"/>
  <c r="Q131" i="225"/>
  <c r="P131" i="225"/>
  <c r="O131" i="225"/>
  <c r="N131" i="225"/>
  <c r="M131" i="225"/>
  <c r="L131" i="225"/>
  <c r="K131" i="225"/>
  <c r="J131" i="225"/>
  <c r="H131" i="225"/>
  <c r="G131" i="225"/>
  <c r="F131" i="225"/>
  <c r="X128" i="225"/>
  <c r="W128" i="225"/>
  <c r="V128" i="225"/>
  <c r="U128" i="225"/>
  <c r="T128" i="225"/>
  <c r="S128" i="225"/>
  <c r="R128" i="225"/>
  <c r="Q128" i="225"/>
  <c r="P128" i="225"/>
  <c r="O128" i="225"/>
  <c r="N128" i="225"/>
  <c r="M128" i="225"/>
  <c r="L128" i="225"/>
  <c r="K128" i="225"/>
  <c r="J128" i="225"/>
  <c r="H128" i="225"/>
  <c r="G128" i="225"/>
  <c r="F128" i="225"/>
  <c r="F139" i="225" s="1"/>
  <c r="X125" i="225"/>
  <c r="W125" i="225"/>
  <c r="V125" i="225"/>
  <c r="U125" i="225"/>
  <c r="T125" i="225"/>
  <c r="S125" i="225"/>
  <c r="R125" i="225"/>
  <c r="Q125" i="225"/>
  <c r="P125" i="225"/>
  <c r="O125" i="225"/>
  <c r="N125" i="225"/>
  <c r="M125" i="225"/>
  <c r="L125" i="225"/>
  <c r="K125" i="225"/>
  <c r="K139" i="225" s="1"/>
  <c r="J125" i="225"/>
  <c r="J139" i="225" s="1"/>
  <c r="H125" i="225"/>
  <c r="H139" i="225" s="1"/>
  <c r="G125" i="225"/>
  <c r="F125" i="225"/>
  <c r="Y118" i="225"/>
  <c r="I118" i="225"/>
  <c r="X116" i="225"/>
  <c r="W116" i="225"/>
  <c r="V116" i="225"/>
  <c r="U116" i="225"/>
  <c r="T116" i="225"/>
  <c r="S116" i="225"/>
  <c r="R116" i="225"/>
  <c r="Q116" i="225"/>
  <c r="P116" i="225"/>
  <c r="O116" i="225"/>
  <c r="N116" i="225"/>
  <c r="M116" i="225"/>
  <c r="L116" i="225"/>
  <c r="K116" i="225"/>
  <c r="J116" i="225"/>
  <c r="H116" i="225"/>
  <c r="G116" i="225"/>
  <c r="F116" i="225"/>
  <c r="X113" i="225"/>
  <c r="W113" i="225"/>
  <c r="V113" i="225"/>
  <c r="U113" i="225"/>
  <c r="T113" i="225"/>
  <c r="S113" i="225"/>
  <c r="R113" i="225"/>
  <c r="Q113" i="225"/>
  <c r="P113" i="225"/>
  <c r="O113" i="225"/>
  <c r="N113" i="225"/>
  <c r="M113" i="225"/>
  <c r="L113" i="225"/>
  <c r="K113" i="225"/>
  <c r="J113" i="225"/>
  <c r="H113" i="225"/>
  <c r="G113" i="225"/>
  <c r="F113" i="225"/>
  <c r="X110" i="225"/>
  <c r="W110" i="225"/>
  <c r="V110" i="225"/>
  <c r="U110" i="225"/>
  <c r="T110" i="225"/>
  <c r="S110" i="225"/>
  <c r="R110" i="225"/>
  <c r="Q110" i="225"/>
  <c r="P110" i="225"/>
  <c r="O110" i="225"/>
  <c r="N110" i="225"/>
  <c r="M110" i="225"/>
  <c r="L110" i="225"/>
  <c r="K110" i="225"/>
  <c r="J110" i="225"/>
  <c r="H110" i="225"/>
  <c r="G110" i="225"/>
  <c r="F110" i="225"/>
  <c r="X107" i="225"/>
  <c r="W107" i="225"/>
  <c r="V107" i="225"/>
  <c r="U107" i="225"/>
  <c r="T107" i="225"/>
  <c r="S107" i="225"/>
  <c r="R107" i="225"/>
  <c r="Q107" i="225"/>
  <c r="P107" i="225"/>
  <c r="O107" i="225"/>
  <c r="N107" i="225"/>
  <c r="M107" i="225"/>
  <c r="L107" i="225"/>
  <c r="K107" i="225"/>
  <c r="J107" i="225"/>
  <c r="H107" i="225"/>
  <c r="G107" i="225"/>
  <c r="F107" i="225"/>
  <c r="X104" i="225"/>
  <c r="X118" i="225" s="1"/>
  <c r="W104" i="225"/>
  <c r="W118" i="225" s="1"/>
  <c r="V104" i="225"/>
  <c r="U104" i="225"/>
  <c r="U118" i="225" s="1"/>
  <c r="T104" i="225"/>
  <c r="S104" i="225"/>
  <c r="R104" i="225"/>
  <c r="Q104" i="225"/>
  <c r="P104" i="225"/>
  <c r="O104" i="225"/>
  <c r="N104" i="225"/>
  <c r="M104" i="225"/>
  <c r="L104" i="225"/>
  <c r="L118" i="225" s="1"/>
  <c r="K104" i="225"/>
  <c r="J104" i="225"/>
  <c r="H104" i="225"/>
  <c r="G104" i="225"/>
  <c r="G118" i="225" s="1"/>
  <c r="F104" i="225"/>
  <c r="F118" i="225" s="1"/>
  <c r="X88" i="225"/>
  <c r="W88" i="225"/>
  <c r="V88" i="225"/>
  <c r="U88" i="225"/>
  <c r="T88" i="225"/>
  <c r="S88" i="225"/>
  <c r="R88" i="225"/>
  <c r="Q88" i="225"/>
  <c r="P88" i="225"/>
  <c r="O88" i="225"/>
  <c r="N88" i="225"/>
  <c r="M88" i="225"/>
  <c r="L88" i="225"/>
  <c r="K88" i="225"/>
  <c r="J88" i="225"/>
  <c r="F88" i="225"/>
  <c r="X87" i="225"/>
  <c r="W87" i="225"/>
  <c r="V87" i="225"/>
  <c r="U87" i="225"/>
  <c r="T87" i="225"/>
  <c r="S87" i="225"/>
  <c r="R87" i="225"/>
  <c r="Q87" i="225"/>
  <c r="P87" i="225"/>
  <c r="O87" i="225"/>
  <c r="N87" i="225"/>
  <c r="M87" i="225"/>
  <c r="L87" i="225"/>
  <c r="K87" i="225"/>
  <c r="J87" i="225"/>
  <c r="F87" i="225"/>
  <c r="X86" i="225"/>
  <c r="W86" i="225"/>
  <c r="V86" i="225"/>
  <c r="U86" i="225"/>
  <c r="T86" i="225"/>
  <c r="S86" i="225"/>
  <c r="R86" i="225"/>
  <c r="Q86" i="225"/>
  <c r="P86" i="225"/>
  <c r="O86" i="225"/>
  <c r="N86" i="225"/>
  <c r="M86" i="225"/>
  <c r="L86" i="225"/>
  <c r="K86" i="225"/>
  <c r="J86" i="225"/>
  <c r="F86" i="225"/>
  <c r="I86" i="225" s="1"/>
  <c r="X85" i="225"/>
  <c r="W85" i="225"/>
  <c r="V85" i="225"/>
  <c r="U85" i="225"/>
  <c r="T85" i="225"/>
  <c r="S85" i="225"/>
  <c r="R85" i="225"/>
  <c r="Q85" i="225"/>
  <c r="P85" i="225"/>
  <c r="O85" i="225"/>
  <c r="N85" i="225"/>
  <c r="M85" i="225"/>
  <c r="L85" i="225"/>
  <c r="K85" i="225"/>
  <c r="J85" i="225"/>
  <c r="F85" i="225"/>
  <c r="G91" i="225" s="1"/>
  <c r="I84" i="225"/>
  <c r="H84" i="225"/>
  <c r="G84" i="225" s="1"/>
  <c r="I83" i="225"/>
  <c r="H83" i="225"/>
  <c r="G83" i="225" s="1"/>
  <c r="I82" i="225"/>
  <c r="H82" i="225"/>
  <c r="G82" i="225" s="1"/>
  <c r="I81" i="225"/>
  <c r="H81" i="225"/>
  <c r="G81" i="225" s="1"/>
  <c r="H80" i="225"/>
  <c r="I79" i="225"/>
  <c r="H79" i="225"/>
  <c r="G79" i="225" s="1"/>
  <c r="I78" i="225"/>
  <c r="H78" i="225"/>
  <c r="G78" i="225" s="1"/>
  <c r="I77" i="225"/>
  <c r="H77" i="225"/>
  <c r="G77" i="225" s="1"/>
  <c r="I76" i="225"/>
  <c r="H76" i="225"/>
  <c r="G76" i="225" s="1"/>
  <c r="I75" i="225"/>
  <c r="H75" i="225"/>
  <c r="G75" i="225" s="1"/>
  <c r="I74" i="225"/>
  <c r="H74" i="225"/>
  <c r="G74" i="225" s="1"/>
  <c r="I73" i="225"/>
  <c r="H73" i="225"/>
  <c r="G73" i="225"/>
  <c r="I72" i="225"/>
  <c r="H72" i="225"/>
  <c r="G72" i="225" s="1"/>
  <c r="I71" i="225"/>
  <c r="H71" i="225"/>
  <c r="G71" i="225" s="1"/>
  <c r="I70" i="225"/>
  <c r="H70" i="225"/>
  <c r="G70" i="225" s="1"/>
  <c r="I69" i="225"/>
  <c r="H69" i="225"/>
  <c r="G69" i="225" s="1"/>
  <c r="I68" i="225"/>
  <c r="H68" i="225"/>
  <c r="G68" i="225" s="1"/>
  <c r="I67" i="225"/>
  <c r="H67" i="225"/>
  <c r="G67" i="225"/>
  <c r="H66" i="225"/>
  <c r="G66" i="225" s="1"/>
  <c r="H65" i="225"/>
  <c r="I65" i="225" s="1"/>
  <c r="I64" i="225"/>
  <c r="H64" i="225"/>
  <c r="G64" i="225" s="1"/>
  <c r="I63" i="225"/>
  <c r="H63" i="225"/>
  <c r="G63" i="225" s="1"/>
  <c r="I62" i="225"/>
  <c r="H62" i="225"/>
  <c r="G62" i="225" s="1"/>
  <c r="I61" i="225"/>
  <c r="H61" i="225"/>
  <c r="G61" i="225" s="1"/>
  <c r="I60" i="225"/>
  <c r="H60" i="225"/>
  <c r="G60" i="225" s="1"/>
  <c r="I59" i="225"/>
  <c r="H59" i="225"/>
  <c r="G59" i="225" s="1"/>
  <c r="I58" i="225"/>
  <c r="H58" i="225"/>
  <c r="G58" i="225" s="1"/>
  <c r="I57" i="225"/>
  <c r="H57" i="225"/>
  <c r="G57" i="225" s="1"/>
  <c r="I56" i="225"/>
  <c r="H56" i="225"/>
  <c r="G56" i="225" s="1"/>
  <c r="H55" i="225"/>
  <c r="I54" i="225"/>
  <c r="H54" i="225"/>
  <c r="G54" i="225" s="1"/>
  <c r="I53" i="225"/>
  <c r="H53" i="225"/>
  <c r="G53" i="225" s="1"/>
  <c r="I52" i="225"/>
  <c r="H52" i="225"/>
  <c r="G52" i="225" s="1"/>
  <c r="I51" i="225"/>
  <c r="H51" i="225"/>
  <c r="G51" i="225" s="1"/>
  <c r="I50" i="225"/>
  <c r="H50" i="225"/>
  <c r="G50" i="225" s="1"/>
  <c r="I49" i="225"/>
  <c r="H49" i="225"/>
  <c r="G49" i="225" s="1"/>
  <c r="I48" i="225"/>
  <c r="H48" i="225"/>
  <c r="G48" i="225"/>
  <c r="I47" i="225"/>
  <c r="H47" i="225"/>
  <c r="G47" i="225" s="1"/>
  <c r="I46" i="225"/>
  <c r="H46" i="225"/>
  <c r="G46" i="225" s="1"/>
  <c r="H45" i="225"/>
  <c r="G45" i="225" s="1"/>
  <c r="I44" i="225"/>
  <c r="H44" i="225"/>
  <c r="G44" i="225" s="1"/>
  <c r="I43" i="225"/>
  <c r="H43" i="225"/>
  <c r="G43" i="225" s="1"/>
  <c r="I42" i="225"/>
  <c r="H42" i="225"/>
  <c r="G42" i="225" s="1"/>
  <c r="I41" i="225"/>
  <c r="H41" i="225"/>
  <c r="G41" i="225" s="1"/>
  <c r="I40" i="225"/>
  <c r="H40" i="225"/>
  <c r="G40" i="225" s="1"/>
  <c r="I39" i="225"/>
  <c r="H39" i="225"/>
  <c r="G39" i="225" s="1"/>
  <c r="I38" i="225"/>
  <c r="H38" i="225"/>
  <c r="G38" i="225" s="1"/>
  <c r="I37" i="225"/>
  <c r="H37" i="225"/>
  <c r="G37" i="225" s="1"/>
  <c r="I36" i="225"/>
  <c r="H36" i="225"/>
  <c r="G36" i="225" s="1"/>
  <c r="I35" i="225"/>
  <c r="H35" i="225"/>
  <c r="G35" i="225" s="1"/>
  <c r="I34" i="225"/>
  <c r="H34" i="225"/>
  <c r="G34" i="225" s="1"/>
  <c r="I33" i="225"/>
  <c r="H33" i="225"/>
  <c r="G33" i="225" s="1"/>
  <c r="I32" i="225"/>
  <c r="H32" i="225"/>
  <c r="G32" i="225" s="1"/>
  <c r="I31" i="225"/>
  <c r="H31" i="225"/>
  <c r="G31" i="225" s="1"/>
  <c r="I30" i="225"/>
  <c r="H30" i="225"/>
  <c r="G30" i="225" s="1"/>
  <c r="I29" i="225"/>
  <c r="H29" i="225"/>
  <c r="G29" i="225" s="1"/>
  <c r="I28" i="225"/>
  <c r="H28" i="225"/>
  <c r="G28" i="225" s="1"/>
  <c r="H27" i="225"/>
  <c r="I27" i="225" s="1"/>
  <c r="H26" i="225"/>
  <c r="I26" i="225" s="1"/>
  <c r="H25" i="225"/>
  <c r="I25" i="225" s="1"/>
  <c r="I24" i="225"/>
  <c r="H24" i="225"/>
  <c r="G24" i="225" s="1"/>
  <c r="I23" i="225"/>
  <c r="H23" i="225"/>
  <c r="G23" i="225" s="1"/>
  <c r="I22" i="225"/>
  <c r="H22" i="225"/>
  <c r="G22" i="225" s="1"/>
  <c r="AV21" i="225"/>
  <c r="AU21" i="225"/>
  <c r="AT21" i="225"/>
  <c r="AS21" i="225"/>
  <c r="AR21" i="225"/>
  <c r="AQ21" i="225"/>
  <c r="AP21" i="225"/>
  <c r="AO21" i="225"/>
  <c r="AN21" i="225"/>
  <c r="AM21" i="225"/>
  <c r="AL21" i="225"/>
  <c r="AK21" i="225"/>
  <c r="AJ21" i="225"/>
  <c r="AI21" i="225"/>
  <c r="AH21" i="225"/>
  <c r="AD21" i="225"/>
  <c r="AC21" i="225"/>
  <c r="AB21" i="225"/>
  <c r="I21" i="225"/>
  <c r="H21" i="225"/>
  <c r="G21" i="225" s="1"/>
  <c r="AV20" i="225"/>
  <c r="AU20" i="225"/>
  <c r="AT20" i="225"/>
  <c r="AS20" i="225"/>
  <c r="AR20" i="225"/>
  <c r="AQ20" i="225"/>
  <c r="AP20" i="225"/>
  <c r="AO20" i="225"/>
  <c r="AN20" i="225"/>
  <c r="AM20" i="225"/>
  <c r="AL20" i="225"/>
  <c r="AK20" i="225"/>
  <c r="AJ20" i="225"/>
  <c r="AI20" i="225"/>
  <c r="AH20" i="225"/>
  <c r="AD20" i="225"/>
  <c r="AG20" i="225" s="1"/>
  <c r="AC20" i="225"/>
  <c r="AB20" i="225"/>
  <c r="I20" i="225"/>
  <c r="H20" i="225"/>
  <c r="G20" i="225" s="1"/>
  <c r="AV19" i="225"/>
  <c r="AU19" i="225"/>
  <c r="AT19" i="225"/>
  <c r="AS19" i="225"/>
  <c r="AR19" i="225"/>
  <c r="AQ19" i="225"/>
  <c r="AP19" i="225"/>
  <c r="AO19" i="225"/>
  <c r="AN19" i="225"/>
  <c r="AM19" i="225"/>
  <c r="AL19" i="225"/>
  <c r="AK19" i="225"/>
  <c r="AJ19" i="225"/>
  <c r="AI19" i="225"/>
  <c r="AH19" i="225"/>
  <c r="AD19" i="225"/>
  <c r="AG19" i="225" s="1"/>
  <c r="AC19" i="225"/>
  <c r="AB19" i="225"/>
  <c r="I19" i="225"/>
  <c r="H19" i="225"/>
  <c r="G19" i="225" s="1"/>
  <c r="AV18" i="225"/>
  <c r="AU18" i="225"/>
  <c r="AT18" i="225"/>
  <c r="AS18" i="225"/>
  <c r="AR18" i="225"/>
  <c r="AQ18" i="225"/>
  <c r="AP18" i="225"/>
  <c r="AO18" i="225"/>
  <c r="AN18" i="225"/>
  <c r="AM18" i="225"/>
  <c r="AL18" i="225"/>
  <c r="AK18" i="225"/>
  <c r="AJ18" i="225"/>
  <c r="AI18" i="225"/>
  <c r="AH18" i="225"/>
  <c r="AD18" i="225"/>
  <c r="AC18" i="225"/>
  <c r="AB18" i="225"/>
  <c r="I18" i="225"/>
  <c r="H18" i="225"/>
  <c r="G18" i="225" s="1"/>
  <c r="AV17" i="225"/>
  <c r="AU17" i="225"/>
  <c r="AT17" i="225"/>
  <c r="AS17" i="225"/>
  <c r="AR17" i="225"/>
  <c r="AQ17" i="225"/>
  <c r="AP17" i="225"/>
  <c r="AO17" i="225"/>
  <c r="AN17" i="225"/>
  <c r="AM17" i="225"/>
  <c r="AL17" i="225"/>
  <c r="AK17" i="225"/>
  <c r="AJ17" i="225"/>
  <c r="AI17" i="225"/>
  <c r="AH17" i="225"/>
  <c r="AD17" i="225"/>
  <c r="AG17" i="225" s="1"/>
  <c r="AC17" i="225"/>
  <c r="AB17" i="225"/>
  <c r="I17" i="225"/>
  <c r="H17" i="225"/>
  <c r="G17" i="225" s="1"/>
  <c r="AV16" i="225"/>
  <c r="AU16" i="225"/>
  <c r="AT16" i="225"/>
  <c r="AS16" i="225"/>
  <c r="AR16" i="225"/>
  <c r="AQ16" i="225"/>
  <c r="AP16" i="225"/>
  <c r="AO16" i="225"/>
  <c r="AN16" i="225"/>
  <c r="AM16" i="225"/>
  <c r="AL16" i="225"/>
  <c r="AK16" i="225"/>
  <c r="AJ16" i="225"/>
  <c r="AI16" i="225"/>
  <c r="AH16" i="225"/>
  <c r="AD16" i="225"/>
  <c r="AC16" i="225"/>
  <c r="AB16" i="225"/>
  <c r="H16" i="225"/>
  <c r="G16" i="225" s="1"/>
  <c r="AV15" i="225"/>
  <c r="AU15" i="225"/>
  <c r="AT15" i="225"/>
  <c r="AS15" i="225"/>
  <c r="AR15" i="225"/>
  <c r="AQ15" i="225"/>
  <c r="AP15" i="225"/>
  <c r="AO15" i="225"/>
  <c r="AN15" i="225"/>
  <c r="AM15" i="225"/>
  <c r="AL15" i="225"/>
  <c r="AK15" i="225"/>
  <c r="AJ15" i="225"/>
  <c r="AI15" i="225"/>
  <c r="AH15" i="225"/>
  <c r="AD15" i="225"/>
  <c r="AG15" i="225" s="1"/>
  <c r="AC15" i="225"/>
  <c r="AB15" i="225"/>
  <c r="H15" i="225"/>
  <c r="G15" i="225" s="1"/>
  <c r="AV14" i="225"/>
  <c r="AU14" i="225"/>
  <c r="AT14" i="225"/>
  <c r="AS14" i="225"/>
  <c r="AR14" i="225"/>
  <c r="AQ14" i="225"/>
  <c r="AP14" i="225"/>
  <c r="AO14" i="225"/>
  <c r="AN14" i="225"/>
  <c r="AM14" i="225"/>
  <c r="AL14" i="225"/>
  <c r="AK14" i="225"/>
  <c r="AJ14" i="225"/>
  <c r="AI14" i="225"/>
  <c r="AH14" i="225"/>
  <c r="AD14" i="225"/>
  <c r="AC14" i="225"/>
  <c r="AB14" i="225"/>
  <c r="I14" i="225"/>
  <c r="H14" i="225"/>
  <c r="G14" i="225" s="1"/>
  <c r="I13" i="225"/>
  <c r="H13" i="225"/>
  <c r="G13" i="225" s="1"/>
  <c r="AV12" i="225"/>
  <c r="AU12" i="225"/>
  <c r="AT12" i="225"/>
  <c r="AS12" i="225"/>
  <c r="AR12" i="225"/>
  <c r="AQ12" i="225"/>
  <c r="AP12" i="225"/>
  <c r="AO12" i="225"/>
  <c r="AN12" i="225"/>
  <c r="AM12" i="225"/>
  <c r="AL12" i="225"/>
  <c r="AK12" i="225"/>
  <c r="AJ12" i="225"/>
  <c r="AI12" i="225"/>
  <c r="AH12" i="225"/>
  <c r="AD12" i="225"/>
  <c r="AG12" i="225" s="1"/>
  <c r="AC12" i="225"/>
  <c r="AB12" i="225"/>
  <c r="I12" i="225"/>
  <c r="H12" i="225"/>
  <c r="G12" i="225" s="1"/>
  <c r="AV11" i="225"/>
  <c r="AU11" i="225"/>
  <c r="AT11" i="225"/>
  <c r="AS11" i="225"/>
  <c r="AR11" i="225"/>
  <c r="AQ11" i="225"/>
  <c r="AP11" i="225"/>
  <c r="AO11" i="225"/>
  <c r="AN11" i="225"/>
  <c r="AM11" i="225"/>
  <c r="AL11" i="225"/>
  <c r="AK11" i="225"/>
  <c r="AJ11" i="225"/>
  <c r="AI11" i="225"/>
  <c r="AH11" i="225"/>
  <c r="AD11" i="225"/>
  <c r="AG11" i="225" s="1"/>
  <c r="AC11" i="225"/>
  <c r="AB11" i="225"/>
  <c r="I11" i="225"/>
  <c r="H11" i="225"/>
  <c r="G11" i="225" s="1"/>
  <c r="AV10" i="225"/>
  <c r="AU10" i="225"/>
  <c r="AT10" i="225"/>
  <c r="AS10" i="225"/>
  <c r="AR10" i="225"/>
  <c r="AQ10" i="225"/>
  <c r="AP10" i="225"/>
  <c r="AO10" i="225"/>
  <c r="AN10" i="225"/>
  <c r="AM10" i="225"/>
  <c r="AL10" i="225"/>
  <c r="AK10" i="225"/>
  <c r="AJ10" i="225"/>
  <c r="AI10" i="225"/>
  <c r="AH10" i="225"/>
  <c r="AD10" i="225"/>
  <c r="AG10" i="225" s="1"/>
  <c r="AC10" i="225"/>
  <c r="AB10" i="225"/>
  <c r="H10" i="225"/>
  <c r="G10" i="225" s="1"/>
  <c r="AV9" i="225"/>
  <c r="AU9" i="225"/>
  <c r="AT9" i="225"/>
  <c r="AS9" i="225"/>
  <c r="AR9" i="225"/>
  <c r="AQ9" i="225"/>
  <c r="AP9" i="225"/>
  <c r="AO9" i="225"/>
  <c r="AN9" i="225"/>
  <c r="AM9" i="225"/>
  <c r="AL9" i="225"/>
  <c r="AK9" i="225"/>
  <c r="AJ9" i="225"/>
  <c r="AI9" i="225"/>
  <c r="AH9" i="225"/>
  <c r="AD9" i="225"/>
  <c r="AC9" i="225"/>
  <c r="AB9" i="225"/>
  <c r="I9" i="225"/>
  <c r="H9" i="225"/>
  <c r="G9" i="225" s="1"/>
  <c r="AV8" i="225"/>
  <c r="AU8" i="225"/>
  <c r="AT8" i="225"/>
  <c r="AS8" i="225"/>
  <c r="AR8" i="225"/>
  <c r="AQ8" i="225"/>
  <c r="AP8" i="225"/>
  <c r="AO8" i="225"/>
  <c r="AN8" i="225"/>
  <c r="AM8" i="225"/>
  <c r="AL8" i="225"/>
  <c r="AK8" i="225"/>
  <c r="AJ8" i="225"/>
  <c r="AI8" i="225"/>
  <c r="AH8" i="225"/>
  <c r="AD8" i="225"/>
  <c r="AG8" i="225" s="1"/>
  <c r="AC8" i="225"/>
  <c r="AB8" i="225"/>
  <c r="I8" i="225"/>
  <c r="H8" i="225"/>
  <c r="G8" i="225" s="1"/>
  <c r="AV7" i="225"/>
  <c r="AU7" i="225"/>
  <c r="AT7" i="225"/>
  <c r="AS7" i="225"/>
  <c r="AR7" i="225"/>
  <c r="AQ7" i="225"/>
  <c r="AP7" i="225"/>
  <c r="AO7" i="225"/>
  <c r="AN7" i="225"/>
  <c r="AM7" i="225"/>
  <c r="AL7" i="225"/>
  <c r="AK7" i="225"/>
  <c r="AJ7" i="225"/>
  <c r="AI7" i="225"/>
  <c r="AH7" i="225"/>
  <c r="AD7" i="225"/>
  <c r="AC7" i="225"/>
  <c r="AB7" i="225"/>
  <c r="I7" i="225"/>
  <c r="H7" i="225"/>
  <c r="G7" i="225" s="1"/>
  <c r="AV6" i="225"/>
  <c r="AU6" i="225"/>
  <c r="AT6" i="225"/>
  <c r="AS6" i="225"/>
  <c r="AR6" i="225"/>
  <c r="AQ6" i="225"/>
  <c r="AP6" i="225"/>
  <c r="AO6" i="225"/>
  <c r="AN6" i="225"/>
  <c r="AM6" i="225"/>
  <c r="AL6" i="225"/>
  <c r="AK6" i="225"/>
  <c r="AJ6" i="225"/>
  <c r="AI6" i="225"/>
  <c r="AH6" i="225"/>
  <c r="AD6" i="225"/>
  <c r="AC6" i="225"/>
  <c r="AB6" i="225"/>
  <c r="I6" i="225"/>
  <c r="H6" i="225"/>
  <c r="G6" i="225" s="1"/>
  <c r="AV5" i="225"/>
  <c r="AU5" i="225"/>
  <c r="AT5" i="225"/>
  <c r="AS5" i="225"/>
  <c r="AR5" i="225"/>
  <c r="AQ5" i="225"/>
  <c r="AP5" i="225"/>
  <c r="AO5" i="225"/>
  <c r="AN5" i="225"/>
  <c r="AM5" i="225"/>
  <c r="AL5" i="225"/>
  <c r="AK5" i="225"/>
  <c r="AJ5" i="225"/>
  <c r="AI5" i="225"/>
  <c r="AH5" i="225"/>
  <c r="AD5" i="225"/>
  <c r="AG5" i="225" s="1"/>
  <c r="AC5" i="225"/>
  <c r="AB5" i="225"/>
  <c r="I5" i="225"/>
  <c r="H5" i="225"/>
  <c r="G5" i="225" s="1"/>
  <c r="N2" i="225"/>
  <c r="Y265" i="224"/>
  <c r="L265" i="224"/>
  <c r="K265" i="224"/>
  <c r="J265" i="224"/>
  <c r="I265" i="224"/>
  <c r="X263" i="224"/>
  <c r="W263" i="224"/>
  <c r="V263" i="224"/>
  <c r="U263" i="224"/>
  <c r="T263" i="224"/>
  <c r="S263" i="224"/>
  <c r="R263" i="224"/>
  <c r="Q263" i="224"/>
  <c r="P263" i="224"/>
  <c r="O263" i="224"/>
  <c r="N263" i="224"/>
  <c r="N265" i="224" s="1"/>
  <c r="M263" i="224"/>
  <c r="M265" i="224" s="1"/>
  <c r="L263" i="224"/>
  <c r="K263" i="224"/>
  <c r="J263" i="224"/>
  <c r="H263" i="224"/>
  <c r="G263" i="224"/>
  <c r="F263" i="224"/>
  <c r="X260" i="224"/>
  <c r="W260" i="224"/>
  <c r="V260" i="224"/>
  <c r="U260" i="224"/>
  <c r="T260" i="224"/>
  <c r="S260" i="224"/>
  <c r="R260" i="224"/>
  <c r="Q260" i="224"/>
  <c r="P260" i="224"/>
  <c r="O260" i="224"/>
  <c r="O265" i="224" s="1"/>
  <c r="N260" i="224"/>
  <c r="M260" i="224"/>
  <c r="L260" i="224"/>
  <c r="K260" i="224"/>
  <c r="J260" i="224"/>
  <c r="H260" i="224"/>
  <c r="G260" i="224"/>
  <c r="F260" i="224"/>
  <c r="X257" i="224"/>
  <c r="W257" i="224"/>
  <c r="V257" i="224"/>
  <c r="U257" i="224"/>
  <c r="T257" i="224"/>
  <c r="S257" i="224"/>
  <c r="R257" i="224"/>
  <c r="R265" i="224" s="1"/>
  <c r="Q257" i="224"/>
  <c r="Q265" i="224" s="1"/>
  <c r="P257" i="224"/>
  <c r="O257" i="224"/>
  <c r="N257" i="224"/>
  <c r="M257" i="224"/>
  <c r="L257" i="224"/>
  <c r="K257" i="224"/>
  <c r="J257" i="224"/>
  <c r="H257" i="224"/>
  <c r="G257" i="224"/>
  <c r="F257" i="224"/>
  <c r="X254" i="224"/>
  <c r="W254" i="224"/>
  <c r="V254" i="224"/>
  <c r="U254" i="224"/>
  <c r="T254" i="224"/>
  <c r="T265" i="224" s="1"/>
  <c r="S254" i="224"/>
  <c r="S265" i="224" s="1"/>
  <c r="R254" i="224"/>
  <c r="Q254" i="224"/>
  <c r="P254" i="224"/>
  <c r="O254" i="224"/>
  <c r="N254" i="224"/>
  <c r="M254" i="224"/>
  <c r="L254" i="224"/>
  <c r="K254" i="224"/>
  <c r="J254" i="224"/>
  <c r="H254" i="224"/>
  <c r="G254" i="224"/>
  <c r="F254" i="224"/>
  <c r="X251" i="224"/>
  <c r="X265" i="224" s="1"/>
  <c r="W251" i="224"/>
  <c r="W265" i="224" s="1"/>
  <c r="V251" i="224"/>
  <c r="V265" i="224" s="1"/>
  <c r="U251" i="224"/>
  <c r="U265" i="224" s="1"/>
  <c r="T251" i="224"/>
  <c r="S251" i="224"/>
  <c r="R251" i="224"/>
  <c r="Q251" i="224"/>
  <c r="P251" i="224"/>
  <c r="P265" i="224" s="1"/>
  <c r="O251" i="224"/>
  <c r="N251" i="224"/>
  <c r="M251" i="224"/>
  <c r="L251" i="224"/>
  <c r="K251" i="224"/>
  <c r="J251" i="224"/>
  <c r="H251" i="224"/>
  <c r="H265" i="224" s="1"/>
  <c r="G251" i="224"/>
  <c r="G265" i="224" s="1"/>
  <c r="F251" i="224"/>
  <c r="F265" i="224" s="1"/>
  <c r="Y244" i="224"/>
  <c r="X244" i="224"/>
  <c r="J244" i="224"/>
  <c r="I244" i="224"/>
  <c r="H244" i="224"/>
  <c r="X242" i="224"/>
  <c r="W242" i="224"/>
  <c r="V242" i="224"/>
  <c r="U242" i="224"/>
  <c r="T242" i="224"/>
  <c r="S242" i="224"/>
  <c r="R242" i="224"/>
  <c r="Q242" i="224"/>
  <c r="P242" i="224"/>
  <c r="O242" i="224"/>
  <c r="N242" i="224"/>
  <c r="M242" i="224"/>
  <c r="L242" i="224"/>
  <c r="L244" i="224" s="1"/>
  <c r="K242" i="224"/>
  <c r="K244" i="224" s="1"/>
  <c r="J242" i="224"/>
  <c r="H242" i="224"/>
  <c r="G242" i="224"/>
  <c r="F242" i="224"/>
  <c r="X239" i="224"/>
  <c r="W239" i="224"/>
  <c r="V239" i="224"/>
  <c r="U239" i="224"/>
  <c r="T239" i="224"/>
  <c r="S239" i="224"/>
  <c r="R239" i="224"/>
  <c r="Q239" i="224"/>
  <c r="P239" i="224"/>
  <c r="O239" i="224"/>
  <c r="N239" i="224"/>
  <c r="M239" i="224"/>
  <c r="M244" i="224" s="1"/>
  <c r="L239" i="224"/>
  <c r="K239" i="224"/>
  <c r="J239" i="224"/>
  <c r="H239" i="224"/>
  <c r="G239" i="224"/>
  <c r="F239" i="224"/>
  <c r="X236" i="224"/>
  <c r="W236" i="224"/>
  <c r="V236" i="224"/>
  <c r="U236" i="224"/>
  <c r="T236" i="224"/>
  <c r="S236" i="224"/>
  <c r="R236" i="224"/>
  <c r="Q236" i="224"/>
  <c r="P236" i="224"/>
  <c r="P244" i="224" s="1"/>
  <c r="O236" i="224"/>
  <c r="O244" i="224" s="1"/>
  <c r="N236" i="224"/>
  <c r="M236" i="224"/>
  <c r="L236" i="224"/>
  <c r="K236" i="224"/>
  <c r="J236" i="224"/>
  <c r="H236" i="224"/>
  <c r="G236" i="224"/>
  <c r="F236" i="224"/>
  <c r="X233" i="224"/>
  <c r="W233" i="224"/>
  <c r="V233" i="224"/>
  <c r="U233" i="224"/>
  <c r="T233" i="224"/>
  <c r="S233" i="224"/>
  <c r="R233" i="224"/>
  <c r="R244" i="224" s="1"/>
  <c r="Q233" i="224"/>
  <c r="Q244" i="224" s="1"/>
  <c r="P233" i="224"/>
  <c r="O233" i="224"/>
  <c r="N233" i="224"/>
  <c r="M233" i="224"/>
  <c r="L233" i="224"/>
  <c r="K233" i="224"/>
  <c r="J233" i="224"/>
  <c r="H233" i="224"/>
  <c r="G233" i="224"/>
  <c r="F233" i="224"/>
  <c r="X230" i="224"/>
  <c r="W230" i="224"/>
  <c r="W244" i="224" s="1"/>
  <c r="V230" i="224"/>
  <c r="V244" i="224" s="1"/>
  <c r="U230" i="224"/>
  <c r="U244" i="224" s="1"/>
  <c r="T230" i="224"/>
  <c r="T244" i="224" s="1"/>
  <c r="S230" i="224"/>
  <c r="S244" i="224" s="1"/>
  <c r="R230" i="224"/>
  <c r="Q230" i="224"/>
  <c r="P230" i="224"/>
  <c r="O230" i="224"/>
  <c r="N230" i="224"/>
  <c r="N244" i="224" s="1"/>
  <c r="M230" i="224"/>
  <c r="L230" i="224"/>
  <c r="K230" i="224"/>
  <c r="J230" i="224"/>
  <c r="H230" i="224"/>
  <c r="G230" i="224"/>
  <c r="G244" i="224" s="1"/>
  <c r="F230" i="224"/>
  <c r="F244" i="224" s="1"/>
  <c r="Y223" i="224"/>
  <c r="X223" i="224"/>
  <c r="W223" i="224"/>
  <c r="V223" i="224"/>
  <c r="I223" i="224"/>
  <c r="G223" i="224"/>
  <c r="F223" i="224"/>
  <c r="X221" i="224"/>
  <c r="W221" i="224"/>
  <c r="V221" i="224"/>
  <c r="U221" i="224"/>
  <c r="T221" i="224"/>
  <c r="S221" i="224"/>
  <c r="R221" i="224"/>
  <c r="Q221" i="224"/>
  <c r="P221" i="224"/>
  <c r="O221" i="224"/>
  <c r="N221" i="224"/>
  <c r="M221" i="224"/>
  <c r="L221" i="224"/>
  <c r="K221" i="224"/>
  <c r="J221" i="224"/>
  <c r="J223" i="224" s="1"/>
  <c r="H221" i="224"/>
  <c r="H223" i="224" s="1"/>
  <c r="G221" i="224"/>
  <c r="F221" i="224"/>
  <c r="X218" i="224"/>
  <c r="W218" i="224"/>
  <c r="V218" i="224"/>
  <c r="U218" i="224"/>
  <c r="T218" i="224"/>
  <c r="S218" i="224"/>
  <c r="R218" i="224"/>
  <c r="Q218" i="224"/>
  <c r="P218" i="224"/>
  <c r="O218" i="224"/>
  <c r="N218" i="224"/>
  <c r="M218" i="224"/>
  <c r="L218" i="224"/>
  <c r="K218" i="224"/>
  <c r="K223" i="224" s="1"/>
  <c r="J218" i="224"/>
  <c r="H218" i="224"/>
  <c r="G218" i="224"/>
  <c r="F218" i="224"/>
  <c r="X215" i="224"/>
  <c r="W215" i="224"/>
  <c r="V215" i="224"/>
  <c r="U215" i="224"/>
  <c r="T215" i="224"/>
  <c r="S215" i="224"/>
  <c r="R215" i="224"/>
  <c r="Q215" i="224"/>
  <c r="P215" i="224"/>
  <c r="O215" i="224"/>
  <c r="N215" i="224"/>
  <c r="N223" i="224" s="1"/>
  <c r="M215" i="224"/>
  <c r="M223" i="224" s="1"/>
  <c r="L215" i="224"/>
  <c r="K215" i="224"/>
  <c r="J215" i="224"/>
  <c r="H215" i="224"/>
  <c r="G215" i="224"/>
  <c r="F215" i="224"/>
  <c r="X212" i="224"/>
  <c r="W212" i="224"/>
  <c r="V212" i="224"/>
  <c r="U212" i="224"/>
  <c r="T212" i="224"/>
  <c r="S212" i="224"/>
  <c r="R212" i="224"/>
  <c r="Q212" i="224"/>
  <c r="P212" i="224"/>
  <c r="P223" i="224" s="1"/>
  <c r="O212" i="224"/>
  <c r="O223" i="224" s="1"/>
  <c r="N212" i="224"/>
  <c r="M212" i="224"/>
  <c r="L212" i="224"/>
  <c r="K212" i="224"/>
  <c r="J212" i="224"/>
  <c r="H212" i="224"/>
  <c r="G212" i="224"/>
  <c r="F212" i="224"/>
  <c r="X209" i="224"/>
  <c r="W209" i="224"/>
  <c r="V209" i="224"/>
  <c r="U209" i="224"/>
  <c r="U223" i="224" s="1"/>
  <c r="T209" i="224"/>
  <c r="T223" i="224" s="1"/>
  <c r="S209" i="224"/>
  <c r="S223" i="224" s="1"/>
  <c r="R209" i="224"/>
  <c r="R223" i="224" s="1"/>
  <c r="Q209" i="224"/>
  <c r="Q223" i="224" s="1"/>
  <c r="P209" i="224"/>
  <c r="O209" i="224"/>
  <c r="N209" i="224"/>
  <c r="M209" i="224"/>
  <c r="L209" i="224"/>
  <c r="L223" i="224" s="1"/>
  <c r="K209" i="224"/>
  <c r="J209" i="224"/>
  <c r="H209" i="224"/>
  <c r="G209" i="224"/>
  <c r="F209" i="224"/>
  <c r="Y202" i="224"/>
  <c r="I202" i="224"/>
  <c r="X200" i="224"/>
  <c r="W200" i="224"/>
  <c r="V200" i="224"/>
  <c r="U200" i="224"/>
  <c r="T200" i="224"/>
  <c r="S200" i="224"/>
  <c r="R200" i="224"/>
  <c r="Q200" i="224"/>
  <c r="P200" i="224"/>
  <c r="O200" i="224"/>
  <c r="N200" i="224"/>
  <c r="M200" i="224"/>
  <c r="L200" i="224"/>
  <c r="K200" i="224"/>
  <c r="J200" i="224"/>
  <c r="H200" i="224"/>
  <c r="G200" i="224"/>
  <c r="F200" i="224"/>
  <c r="X197" i="224"/>
  <c r="W197" i="224"/>
  <c r="V197" i="224"/>
  <c r="U197" i="224"/>
  <c r="T197" i="224"/>
  <c r="S197" i="224"/>
  <c r="R197" i="224"/>
  <c r="Q197" i="224"/>
  <c r="P197" i="224"/>
  <c r="O197" i="224"/>
  <c r="N197" i="224"/>
  <c r="M197" i="224"/>
  <c r="L197" i="224"/>
  <c r="K197" i="224"/>
  <c r="J197" i="224"/>
  <c r="H197" i="224"/>
  <c r="H202" i="224" s="1"/>
  <c r="G197" i="224"/>
  <c r="F197" i="224"/>
  <c r="X194" i="224"/>
  <c r="W194" i="224"/>
  <c r="V194" i="224"/>
  <c r="U194" i="224"/>
  <c r="T194" i="224"/>
  <c r="S194" i="224"/>
  <c r="R194" i="224"/>
  <c r="Q194" i="224"/>
  <c r="P194" i="224"/>
  <c r="O194" i="224"/>
  <c r="N194" i="224"/>
  <c r="M194" i="224"/>
  <c r="L194" i="224"/>
  <c r="K194" i="224"/>
  <c r="K202" i="224" s="1"/>
  <c r="J194" i="224"/>
  <c r="H194" i="224"/>
  <c r="G194" i="224"/>
  <c r="F194" i="224"/>
  <c r="X191" i="224"/>
  <c r="W191" i="224"/>
  <c r="V191" i="224"/>
  <c r="U191" i="224"/>
  <c r="T191" i="224"/>
  <c r="S191" i="224"/>
  <c r="R191" i="224"/>
  <c r="Q191" i="224"/>
  <c r="P191" i="224"/>
  <c r="O191" i="224"/>
  <c r="N191" i="224"/>
  <c r="M191" i="224"/>
  <c r="L191" i="224"/>
  <c r="K191" i="224"/>
  <c r="J191" i="224"/>
  <c r="H191" i="224"/>
  <c r="G191" i="224"/>
  <c r="F191" i="224"/>
  <c r="X188" i="224"/>
  <c r="W188" i="224"/>
  <c r="V188" i="224"/>
  <c r="V202" i="224" s="1"/>
  <c r="U188" i="224"/>
  <c r="U202" i="224" s="1"/>
  <c r="T188" i="224"/>
  <c r="T202" i="224" s="1"/>
  <c r="S188" i="224"/>
  <c r="S202" i="224" s="1"/>
  <c r="R188" i="224"/>
  <c r="R202" i="224" s="1"/>
  <c r="Q188" i="224"/>
  <c r="Q202" i="224" s="1"/>
  <c r="P188" i="224"/>
  <c r="P202" i="224" s="1"/>
  <c r="O188" i="224"/>
  <c r="O202" i="224" s="1"/>
  <c r="N188" i="224"/>
  <c r="M188" i="224"/>
  <c r="L188" i="224"/>
  <c r="K188" i="224"/>
  <c r="J188" i="224"/>
  <c r="J202" i="224" s="1"/>
  <c r="H188" i="224"/>
  <c r="G188" i="224"/>
  <c r="F188" i="224"/>
  <c r="Y181" i="224"/>
  <c r="I181" i="224"/>
  <c r="X179" i="224"/>
  <c r="W179" i="224"/>
  <c r="V179" i="224"/>
  <c r="U179" i="224"/>
  <c r="T179" i="224"/>
  <c r="S179" i="224"/>
  <c r="R179" i="224"/>
  <c r="Q179" i="224"/>
  <c r="P179" i="224"/>
  <c r="O179" i="224"/>
  <c r="N179" i="224"/>
  <c r="M179" i="224"/>
  <c r="L179" i="224"/>
  <c r="K179" i="224"/>
  <c r="J179" i="224"/>
  <c r="H179" i="224"/>
  <c r="G179" i="224"/>
  <c r="F179" i="224"/>
  <c r="X176" i="224"/>
  <c r="W176" i="224"/>
  <c r="V176" i="224"/>
  <c r="U176" i="224"/>
  <c r="T176" i="224"/>
  <c r="S176" i="224"/>
  <c r="R176" i="224"/>
  <c r="Q176" i="224"/>
  <c r="P176" i="224"/>
  <c r="O176" i="224"/>
  <c r="N176" i="224"/>
  <c r="M176" i="224"/>
  <c r="L176" i="224"/>
  <c r="K176" i="224"/>
  <c r="J176" i="224"/>
  <c r="H176" i="224"/>
  <c r="G176" i="224"/>
  <c r="F176" i="224"/>
  <c r="X173" i="224"/>
  <c r="W173" i="224"/>
  <c r="V173" i="224"/>
  <c r="U173" i="224"/>
  <c r="T173" i="224"/>
  <c r="S173" i="224"/>
  <c r="R173" i="224"/>
  <c r="Q173" i="224"/>
  <c r="P173" i="224"/>
  <c r="O173" i="224"/>
  <c r="N173" i="224"/>
  <c r="M173" i="224"/>
  <c r="L173" i="224"/>
  <c r="K173" i="224"/>
  <c r="J173" i="224"/>
  <c r="H173" i="224"/>
  <c r="G173" i="224"/>
  <c r="F173" i="224"/>
  <c r="X167" i="224"/>
  <c r="W167" i="224"/>
  <c r="V167" i="224"/>
  <c r="U167" i="224"/>
  <c r="T167" i="224"/>
  <c r="S167" i="224"/>
  <c r="R167" i="224"/>
  <c r="Q167" i="224"/>
  <c r="P167" i="224"/>
  <c r="O167" i="224"/>
  <c r="N167" i="224"/>
  <c r="N181" i="224" s="1"/>
  <c r="M167" i="224"/>
  <c r="L167" i="224"/>
  <c r="K167" i="224"/>
  <c r="J167" i="224"/>
  <c r="H167" i="224"/>
  <c r="G167" i="224"/>
  <c r="F167" i="224"/>
  <c r="Y160" i="224"/>
  <c r="I160" i="224"/>
  <c r="X158" i="224"/>
  <c r="W158" i="224"/>
  <c r="V158" i="224"/>
  <c r="U158" i="224"/>
  <c r="T158" i="224"/>
  <c r="S158" i="224"/>
  <c r="R158" i="224"/>
  <c r="Q158" i="224"/>
  <c r="P158" i="224"/>
  <c r="O158" i="224"/>
  <c r="N158" i="224"/>
  <c r="M158" i="224"/>
  <c r="L158" i="224"/>
  <c r="K158" i="224"/>
  <c r="J158" i="224"/>
  <c r="H158" i="224"/>
  <c r="G158" i="224"/>
  <c r="F158" i="224"/>
  <c r="X155" i="224"/>
  <c r="W155" i="224"/>
  <c r="V155" i="224"/>
  <c r="U155" i="224"/>
  <c r="T155" i="224"/>
  <c r="S155" i="224"/>
  <c r="R155" i="224"/>
  <c r="Q155" i="224"/>
  <c r="P155" i="224"/>
  <c r="O155" i="224"/>
  <c r="N155" i="224"/>
  <c r="M155" i="224"/>
  <c r="L155" i="224"/>
  <c r="K155" i="224"/>
  <c r="J155" i="224"/>
  <c r="H155" i="224"/>
  <c r="G155" i="224"/>
  <c r="F155" i="224"/>
  <c r="X152" i="224"/>
  <c r="W152" i="224"/>
  <c r="V152" i="224"/>
  <c r="U152" i="224"/>
  <c r="T152" i="224"/>
  <c r="S152" i="224"/>
  <c r="R152" i="224"/>
  <c r="Q152" i="224"/>
  <c r="P152" i="224"/>
  <c r="O152" i="224"/>
  <c r="N152" i="224"/>
  <c r="M152" i="224"/>
  <c r="L152" i="224"/>
  <c r="K152" i="224"/>
  <c r="J152" i="224"/>
  <c r="H152" i="224"/>
  <c r="G152" i="224"/>
  <c r="F152" i="224"/>
  <c r="X149" i="224"/>
  <c r="W149" i="224"/>
  <c r="V149" i="224"/>
  <c r="U149" i="224"/>
  <c r="T149" i="224"/>
  <c r="S149" i="224"/>
  <c r="R149" i="224"/>
  <c r="Q149" i="224"/>
  <c r="P149" i="224"/>
  <c r="O149" i="224"/>
  <c r="N149" i="224"/>
  <c r="M149" i="224"/>
  <c r="L149" i="224"/>
  <c r="K149" i="224"/>
  <c r="J149" i="224"/>
  <c r="H149" i="224"/>
  <c r="G149" i="224"/>
  <c r="F149" i="224"/>
  <c r="X146" i="224"/>
  <c r="W146" i="224"/>
  <c r="V146" i="224"/>
  <c r="U146" i="224"/>
  <c r="T146" i="224"/>
  <c r="S146" i="224"/>
  <c r="R146" i="224"/>
  <c r="Q146" i="224"/>
  <c r="P146" i="224"/>
  <c r="O146" i="224"/>
  <c r="N146" i="224"/>
  <c r="M146" i="224"/>
  <c r="L146" i="224"/>
  <c r="K146" i="224"/>
  <c r="J146" i="224"/>
  <c r="H146" i="224"/>
  <c r="G146" i="224"/>
  <c r="F146" i="224"/>
  <c r="Y139" i="224"/>
  <c r="I139" i="224"/>
  <c r="X137" i="224"/>
  <c r="W137" i="224"/>
  <c r="V137" i="224"/>
  <c r="U137" i="224"/>
  <c r="T137" i="224"/>
  <c r="S137" i="224"/>
  <c r="R137" i="224"/>
  <c r="Q137" i="224"/>
  <c r="P137" i="224"/>
  <c r="O137" i="224"/>
  <c r="N137" i="224"/>
  <c r="M137" i="224"/>
  <c r="L137" i="224"/>
  <c r="K137" i="224"/>
  <c r="J137" i="224"/>
  <c r="H137" i="224"/>
  <c r="G137" i="224"/>
  <c r="F137" i="224"/>
  <c r="X134" i="224"/>
  <c r="W134" i="224"/>
  <c r="V134" i="224"/>
  <c r="U134" i="224"/>
  <c r="T134" i="224"/>
  <c r="S134" i="224"/>
  <c r="R134" i="224"/>
  <c r="Q134" i="224"/>
  <c r="P134" i="224"/>
  <c r="O134" i="224"/>
  <c r="N134" i="224"/>
  <c r="M134" i="224"/>
  <c r="L134" i="224"/>
  <c r="K134" i="224"/>
  <c r="J134" i="224"/>
  <c r="H134" i="224"/>
  <c r="G134" i="224"/>
  <c r="F134" i="224"/>
  <c r="X131" i="224"/>
  <c r="W131" i="224"/>
  <c r="V131" i="224"/>
  <c r="U131" i="224"/>
  <c r="T131" i="224"/>
  <c r="S131" i="224"/>
  <c r="R131" i="224"/>
  <c r="Q131" i="224"/>
  <c r="P131" i="224"/>
  <c r="O131" i="224"/>
  <c r="N131" i="224"/>
  <c r="M131" i="224"/>
  <c r="L131" i="224"/>
  <c r="K131" i="224"/>
  <c r="J131" i="224"/>
  <c r="H131" i="224"/>
  <c r="G131" i="224"/>
  <c r="F131" i="224"/>
  <c r="X128" i="224"/>
  <c r="W128" i="224"/>
  <c r="V128" i="224"/>
  <c r="U128" i="224"/>
  <c r="T128" i="224"/>
  <c r="S128" i="224"/>
  <c r="R128" i="224"/>
  <c r="Q128" i="224"/>
  <c r="P128" i="224"/>
  <c r="O128" i="224"/>
  <c r="N128" i="224"/>
  <c r="M128" i="224"/>
  <c r="L128" i="224"/>
  <c r="K128" i="224"/>
  <c r="J128" i="224"/>
  <c r="H128" i="224"/>
  <c r="G128" i="224"/>
  <c r="F128" i="224"/>
  <c r="X125" i="224"/>
  <c r="W125" i="224"/>
  <c r="V125" i="224"/>
  <c r="U125" i="224"/>
  <c r="T125" i="224"/>
  <c r="S125" i="224"/>
  <c r="R125" i="224"/>
  <c r="Q125" i="224"/>
  <c r="P125" i="224"/>
  <c r="O125" i="224"/>
  <c r="O139" i="224" s="1"/>
  <c r="N125" i="224"/>
  <c r="M125" i="224"/>
  <c r="L125" i="224"/>
  <c r="K125" i="224"/>
  <c r="J125" i="224"/>
  <c r="H125" i="224"/>
  <c r="G125" i="224"/>
  <c r="F125" i="224"/>
  <c r="Y118" i="224"/>
  <c r="I118" i="224"/>
  <c r="X116" i="224"/>
  <c r="W116" i="224"/>
  <c r="V116" i="224"/>
  <c r="U116" i="224"/>
  <c r="T116" i="224"/>
  <c r="S116" i="224"/>
  <c r="R116" i="224"/>
  <c r="Q116" i="224"/>
  <c r="P116" i="224"/>
  <c r="O116" i="224"/>
  <c r="N116" i="224"/>
  <c r="M116" i="224"/>
  <c r="L116" i="224"/>
  <c r="K116" i="224"/>
  <c r="J116" i="224"/>
  <c r="H116" i="224"/>
  <c r="G116" i="224"/>
  <c r="F116" i="224"/>
  <c r="X113" i="224"/>
  <c r="W113" i="224"/>
  <c r="V113" i="224"/>
  <c r="U113" i="224"/>
  <c r="T113" i="224"/>
  <c r="S113" i="224"/>
  <c r="R113" i="224"/>
  <c r="Q113" i="224"/>
  <c r="P113" i="224"/>
  <c r="O113" i="224"/>
  <c r="N113" i="224"/>
  <c r="M113" i="224"/>
  <c r="L113" i="224"/>
  <c r="K113" i="224"/>
  <c r="J113" i="224"/>
  <c r="H113" i="224"/>
  <c r="G113" i="224"/>
  <c r="F113" i="224"/>
  <c r="X110" i="224"/>
  <c r="W110" i="224"/>
  <c r="V110" i="224"/>
  <c r="U110" i="224"/>
  <c r="T110" i="224"/>
  <c r="S110" i="224"/>
  <c r="R110" i="224"/>
  <c r="Q110" i="224"/>
  <c r="P110" i="224"/>
  <c r="O110" i="224"/>
  <c r="N110" i="224"/>
  <c r="M110" i="224"/>
  <c r="L110" i="224"/>
  <c r="K110" i="224"/>
  <c r="J110" i="224"/>
  <c r="H110" i="224"/>
  <c r="G110" i="224"/>
  <c r="F110" i="224"/>
  <c r="X107" i="224"/>
  <c r="W107" i="224"/>
  <c r="V107" i="224"/>
  <c r="U107" i="224"/>
  <c r="T107" i="224"/>
  <c r="S107" i="224"/>
  <c r="R107" i="224"/>
  <c r="Q107" i="224"/>
  <c r="P107" i="224"/>
  <c r="O107" i="224"/>
  <c r="N107" i="224"/>
  <c r="M107" i="224"/>
  <c r="L107" i="224"/>
  <c r="K107" i="224"/>
  <c r="J107" i="224"/>
  <c r="H107" i="224"/>
  <c r="G107" i="224"/>
  <c r="F107" i="224"/>
  <c r="X104" i="224"/>
  <c r="W104" i="224"/>
  <c r="V104" i="224"/>
  <c r="U104" i="224"/>
  <c r="T104" i="224"/>
  <c r="S104" i="224"/>
  <c r="R104" i="224"/>
  <c r="Q104" i="224"/>
  <c r="P104" i="224"/>
  <c r="O104" i="224"/>
  <c r="N104" i="224"/>
  <c r="M104" i="224"/>
  <c r="L104" i="224"/>
  <c r="K104" i="224"/>
  <c r="J104" i="224"/>
  <c r="H104" i="224"/>
  <c r="G104" i="224"/>
  <c r="F104" i="224"/>
  <c r="X88" i="224"/>
  <c r="W88" i="224"/>
  <c r="V88" i="224"/>
  <c r="U88" i="224"/>
  <c r="T88" i="224"/>
  <c r="S88" i="224"/>
  <c r="R88" i="224"/>
  <c r="Q88" i="224"/>
  <c r="P88" i="224"/>
  <c r="O88" i="224"/>
  <c r="N88" i="224"/>
  <c r="M88" i="224"/>
  <c r="L88" i="224"/>
  <c r="K88" i="224"/>
  <c r="J88" i="224"/>
  <c r="F88" i="224"/>
  <c r="X87" i="224"/>
  <c r="W87" i="224"/>
  <c r="V87" i="224"/>
  <c r="U87" i="224"/>
  <c r="T87" i="224"/>
  <c r="S87" i="224"/>
  <c r="R87" i="224"/>
  <c r="Q87" i="224"/>
  <c r="P87" i="224"/>
  <c r="O87" i="224"/>
  <c r="N87" i="224"/>
  <c r="M87" i="224"/>
  <c r="L87" i="224"/>
  <c r="K87" i="224"/>
  <c r="J87" i="224"/>
  <c r="F87" i="224"/>
  <c r="X86" i="224"/>
  <c r="W86" i="224"/>
  <c r="V86" i="224"/>
  <c r="U86" i="224"/>
  <c r="T86" i="224"/>
  <c r="S86" i="224"/>
  <c r="R86" i="224"/>
  <c r="Q86" i="224"/>
  <c r="P86" i="224"/>
  <c r="O86" i="224"/>
  <c r="N86" i="224"/>
  <c r="M86" i="224"/>
  <c r="L86" i="224"/>
  <c r="K86" i="224"/>
  <c r="J86" i="224"/>
  <c r="F86" i="224"/>
  <c r="I86" i="224" s="1"/>
  <c r="X85" i="224"/>
  <c r="W85" i="224"/>
  <c r="V85" i="224"/>
  <c r="U85" i="224"/>
  <c r="T85" i="224"/>
  <c r="S85" i="224"/>
  <c r="R85" i="224"/>
  <c r="Q85" i="224"/>
  <c r="P85" i="224"/>
  <c r="O85" i="224"/>
  <c r="N85" i="224"/>
  <c r="M85" i="224"/>
  <c r="L85" i="224"/>
  <c r="K85" i="224"/>
  <c r="J85" i="224"/>
  <c r="F85" i="224"/>
  <c r="G91" i="224" s="1"/>
  <c r="I84" i="224"/>
  <c r="H84" i="224"/>
  <c r="G84" i="224" s="1"/>
  <c r="I83" i="224"/>
  <c r="H83" i="224"/>
  <c r="G83" i="224"/>
  <c r="I82" i="224"/>
  <c r="H82" i="224"/>
  <c r="G82" i="224" s="1"/>
  <c r="I81" i="224"/>
  <c r="H81" i="224"/>
  <c r="G81" i="224" s="1"/>
  <c r="H80" i="224"/>
  <c r="I80" i="224" s="1"/>
  <c r="I79" i="224"/>
  <c r="H79" i="224"/>
  <c r="G79" i="224" s="1"/>
  <c r="I78" i="224"/>
  <c r="H78" i="224"/>
  <c r="G78" i="224" s="1"/>
  <c r="I77" i="224"/>
  <c r="H77" i="224"/>
  <c r="G77" i="224" s="1"/>
  <c r="I76" i="224"/>
  <c r="H76" i="224"/>
  <c r="G76" i="224" s="1"/>
  <c r="I75" i="224"/>
  <c r="H75" i="224"/>
  <c r="AF20" i="224" s="1"/>
  <c r="I74" i="224"/>
  <c r="H74" i="224"/>
  <c r="G74" i="224" s="1"/>
  <c r="I73" i="224"/>
  <c r="H73" i="224"/>
  <c r="G73" i="224" s="1"/>
  <c r="I72" i="224"/>
  <c r="H72" i="224"/>
  <c r="G72" i="224" s="1"/>
  <c r="I71" i="224"/>
  <c r="H71" i="224"/>
  <c r="G71" i="224" s="1"/>
  <c r="I70" i="224"/>
  <c r="H70" i="224"/>
  <c r="G70" i="224" s="1"/>
  <c r="I69" i="224"/>
  <c r="H69" i="224"/>
  <c r="G69" i="224"/>
  <c r="H68" i="224"/>
  <c r="G68" i="224" s="1"/>
  <c r="H67" i="224"/>
  <c r="I67" i="224" s="1"/>
  <c r="H66" i="224"/>
  <c r="G66" i="224" s="1"/>
  <c r="H65" i="224"/>
  <c r="I65" i="224" s="1"/>
  <c r="I64" i="224"/>
  <c r="H64" i="224"/>
  <c r="G64" i="224" s="1"/>
  <c r="H63" i="224"/>
  <c r="G63" i="224" s="1"/>
  <c r="H62" i="224"/>
  <c r="G62" i="224" s="1"/>
  <c r="H61" i="224"/>
  <c r="G61" i="224" s="1"/>
  <c r="H60" i="224"/>
  <c r="G60" i="224" s="1"/>
  <c r="I59" i="224"/>
  <c r="H59" i="224"/>
  <c r="G59" i="224" s="1"/>
  <c r="H58" i="224"/>
  <c r="G58" i="224" s="1"/>
  <c r="H57" i="224"/>
  <c r="G57" i="224" s="1"/>
  <c r="H56" i="224"/>
  <c r="G56" i="224" s="1"/>
  <c r="H55" i="224"/>
  <c r="G55" i="224" s="1"/>
  <c r="I54" i="224"/>
  <c r="H54" i="224"/>
  <c r="G54" i="224" s="1"/>
  <c r="I53" i="224"/>
  <c r="H53" i="224"/>
  <c r="G53" i="224" s="1"/>
  <c r="I52" i="224"/>
  <c r="H52" i="224"/>
  <c r="G52" i="224" s="1"/>
  <c r="I51" i="224"/>
  <c r="H51" i="224"/>
  <c r="G51" i="224" s="1"/>
  <c r="H50" i="224"/>
  <c r="G50" i="224" s="1"/>
  <c r="I49" i="224"/>
  <c r="H49" i="224"/>
  <c r="G49" i="224" s="1"/>
  <c r="H48" i="224"/>
  <c r="I48" i="224" s="1"/>
  <c r="H47" i="224"/>
  <c r="G47" i="224" s="1"/>
  <c r="H46" i="224"/>
  <c r="G46" i="224" s="1"/>
  <c r="H45" i="224"/>
  <c r="G45" i="224" s="1"/>
  <c r="I44" i="224"/>
  <c r="H44" i="224"/>
  <c r="G44" i="224" s="1"/>
  <c r="I43" i="224"/>
  <c r="H43" i="224"/>
  <c r="G43" i="224" s="1"/>
  <c r="I42" i="224"/>
  <c r="H42" i="224"/>
  <c r="G42" i="224"/>
  <c r="I41" i="224"/>
  <c r="H41" i="224"/>
  <c r="G41" i="224" s="1"/>
  <c r="I40" i="224"/>
  <c r="H40" i="224"/>
  <c r="G40" i="224"/>
  <c r="I39" i="224"/>
  <c r="H39" i="224"/>
  <c r="G39" i="224" s="1"/>
  <c r="I38" i="224"/>
  <c r="H38" i="224"/>
  <c r="G38" i="224" s="1"/>
  <c r="I37" i="224"/>
  <c r="H37" i="224"/>
  <c r="G37" i="224"/>
  <c r="I36" i="224"/>
  <c r="H36" i="224"/>
  <c r="G36" i="224"/>
  <c r="I35" i="224"/>
  <c r="H35" i="224"/>
  <c r="G35" i="224" s="1"/>
  <c r="I34" i="224"/>
  <c r="H34" i="224"/>
  <c r="G34" i="224" s="1"/>
  <c r="I33" i="224"/>
  <c r="H33" i="224"/>
  <c r="G33" i="224" s="1"/>
  <c r="I32" i="224"/>
  <c r="H32" i="224"/>
  <c r="G32" i="224" s="1"/>
  <c r="I31" i="224"/>
  <c r="H31" i="224"/>
  <c r="G31" i="224" s="1"/>
  <c r="H30" i="224"/>
  <c r="G30" i="224" s="1"/>
  <c r="I29" i="224"/>
  <c r="H29" i="224"/>
  <c r="G29" i="224" s="1"/>
  <c r="I28" i="224"/>
  <c r="H28" i="224"/>
  <c r="G28" i="224" s="1"/>
  <c r="I27" i="224"/>
  <c r="H27" i="224"/>
  <c r="G27" i="224" s="1"/>
  <c r="H26" i="224"/>
  <c r="G26" i="224" s="1"/>
  <c r="H25" i="224"/>
  <c r="I25" i="224" s="1"/>
  <c r="I24" i="224"/>
  <c r="H24" i="224"/>
  <c r="G24" i="224" s="1"/>
  <c r="I23" i="224"/>
  <c r="H23" i="224"/>
  <c r="G23" i="224" s="1"/>
  <c r="I22" i="224"/>
  <c r="H22" i="224"/>
  <c r="G22" i="224" s="1"/>
  <c r="AV21" i="224"/>
  <c r="AU21" i="224"/>
  <c r="AT21" i="224"/>
  <c r="AS21" i="224"/>
  <c r="AR21" i="224"/>
  <c r="AQ21" i="224"/>
  <c r="AP21" i="224"/>
  <c r="AO21" i="224"/>
  <c r="AN21" i="224"/>
  <c r="AM21" i="224"/>
  <c r="AL21" i="224"/>
  <c r="AK21" i="224"/>
  <c r="AJ21" i="224"/>
  <c r="AI21" i="224"/>
  <c r="AH21" i="224"/>
  <c r="AD21" i="224"/>
  <c r="AC21" i="224"/>
  <c r="AB21" i="224"/>
  <c r="I21" i="224"/>
  <c r="H21" i="224"/>
  <c r="AV20" i="224"/>
  <c r="AU20" i="224"/>
  <c r="AT20" i="224"/>
  <c r="AS20" i="224"/>
  <c r="AR20" i="224"/>
  <c r="AQ20" i="224"/>
  <c r="AP20" i="224"/>
  <c r="AO20" i="224"/>
  <c r="AN20" i="224"/>
  <c r="AM20" i="224"/>
  <c r="AL20" i="224"/>
  <c r="AK20" i="224"/>
  <c r="AJ20" i="224"/>
  <c r="AI20" i="224"/>
  <c r="AH20" i="224"/>
  <c r="AD20" i="224"/>
  <c r="AG20" i="224" s="1"/>
  <c r="AC20" i="224"/>
  <c r="AB20" i="224"/>
  <c r="I20" i="224"/>
  <c r="H20" i="224"/>
  <c r="G20" i="224" s="1"/>
  <c r="AV19" i="224"/>
  <c r="AU19" i="224"/>
  <c r="AT19" i="224"/>
  <c r="AS19" i="224"/>
  <c r="AR19" i="224"/>
  <c r="AQ19" i="224"/>
  <c r="AP19" i="224"/>
  <c r="AO19" i="224"/>
  <c r="AN19" i="224"/>
  <c r="AM19" i="224"/>
  <c r="AL19" i="224"/>
  <c r="AK19" i="224"/>
  <c r="AJ19" i="224"/>
  <c r="AI19" i="224"/>
  <c r="AH19" i="224"/>
  <c r="AD19" i="224"/>
  <c r="AG19" i="224" s="1"/>
  <c r="AC19" i="224"/>
  <c r="AB19" i="224"/>
  <c r="I19" i="224"/>
  <c r="H19" i="224"/>
  <c r="G19" i="224" s="1"/>
  <c r="AV18" i="224"/>
  <c r="AU18" i="224"/>
  <c r="AT18" i="224"/>
  <c r="AS18" i="224"/>
  <c r="AR18" i="224"/>
  <c r="AQ18" i="224"/>
  <c r="AP18" i="224"/>
  <c r="AO18" i="224"/>
  <c r="AN18" i="224"/>
  <c r="AM18" i="224"/>
  <c r="AL18" i="224"/>
  <c r="AK18" i="224"/>
  <c r="AJ18" i="224"/>
  <c r="AI18" i="224"/>
  <c r="AH18" i="224"/>
  <c r="AD18" i="224"/>
  <c r="AC18" i="224"/>
  <c r="AB18" i="224"/>
  <c r="I18" i="224"/>
  <c r="H18" i="224"/>
  <c r="G18" i="224" s="1"/>
  <c r="AV17" i="224"/>
  <c r="AU17" i="224"/>
  <c r="AT17" i="224"/>
  <c r="AS17" i="224"/>
  <c r="AR17" i="224"/>
  <c r="AQ17" i="224"/>
  <c r="AP17" i="224"/>
  <c r="AO17" i="224"/>
  <c r="AN17" i="224"/>
  <c r="AM17" i="224"/>
  <c r="AL17" i="224"/>
  <c r="AK17" i="224"/>
  <c r="AJ17" i="224"/>
  <c r="AI17" i="224"/>
  <c r="AH17" i="224"/>
  <c r="AD17" i="224"/>
  <c r="AC17" i="224"/>
  <c r="AB17" i="224"/>
  <c r="I17" i="224"/>
  <c r="H17" i="224"/>
  <c r="G17" i="224" s="1"/>
  <c r="AV16" i="224"/>
  <c r="AU16" i="224"/>
  <c r="AT16" i="224"/>
  <c r="AS16" i="224"/>
  <c r="AR16" i="224"/>
  <c r="AQ16" i="224"/>
  <c r="AP16" i="224"/>
  <c r="AO16" i="224"/>
  <c r="AN16" i="224"/>
  <c r="AM16" i="224"/>
  <c r="AL16" i="224"/>
  <c r="AK16" i="224"/>
  <c r="AJ16" i="224"/>
  <c r="AI16" i="224"/>
  <c r="AH16" i="224"/>
  <c r="AD16" i="224"/>
  <c r="AC16" i="224"/>
  <c r="AB16" i="224"/>
  <c r="I16" i="224"/>
  <c r="H16" i="224"/>
  <c r="AV15" i="224"/>
  <c r="AU15" i="224"/>
  <c r="AT15" i="224"/>
  <c r="AS15" i="224"/>
  <c r="AR15" i="224"/>
  <c r="AQ15" i="224"/>
  <c r="AP15" i="224"/>
  <c r="AO15" i="224"/>
  <c r="AN15" i="224"/>
  <c r="AM15" i="224"/>
  <c r="AL15" i="224"/>
  <c r="AK15" i="224"/>
  <c r="AJ15" i="224"/>
  <c r="AI15" i="224"/>
  <c r="AH15" i="224"/>
  <c r="AD15" i="224"/>
  <c r="AC15" i="224"/>
  <c r="AB15" i="224"/>
  <c r="H15" i="224"/>
  <c r="I15" i="224" s="1"/>
  <c r="AV14" i="224"/>
  <c r="AU14" i="224"/>
  <c r="AT14" i="224"/>
  <c r="AS14" i="224"/>
  <c r="AR14" i="224"/>
  <c r="AQ14" i="224"/>
  <c r="AP14" i="224"/>
  <c r="AO14" i="224"/>
  <c r="AN14" i="224"/>
  <c r="AM14" i="224"/>
  <c r="AL14" i="224"/>
  <c r="AK14" i="224"/>
  <c r="AJ14" i="224"/>
  <c r="AI14" i="224"/>
  <c r="AH14" i="224"/>
  <c r="AD14" i="224"/>
  <c r="AC14" i="224"/>
  <c r="AB14" i="224"/>
  <c r="I14" i="224"/>
  <c r="H14" i="224"/>
  <c r="G14" i="224" s="1"/>
  <c r="I13" i="224"/>
  <c r="H13" i="224"/>
  <c r="G13" i="224" s="1"/>
  <c r="AV12" i="224"/>
  <c r="AU12" i="224"/>
  <c r="AT12" i="224"/>
  <c r="AS12" i="224"/>
  <c r="AR12" i="224"/>
  <c r="AQ12" i="224"/>
  <c r="AP12" i="224"/>
  <c r="AO12" i="224"/>
  <c r="AN12" i="224"/>
  <c r="AM12" i="224"/>
  <c r="AL12" i="224"/>
  <c r="AK12" i="224"/>
  <c r="AJ12" i="224"/>
  <c r="AI12" i="224"/>
  <c r="AH12" i="224"/>
  <c r="AF12" i="224"/>
  <c r="AD12" i="224"/>
  <c r="AG12" i="224" s="1"/>
  <c r="AC12" i="224"/>
  <c r="AB12" i="224"/>
  <c r="I12" i="224"/>
  <c r="H12" i="224"/>
  <c r="G12" i="224" s="1"/>
  <c r="AV11" i="224"/>
  <c r="AU11" i="224"/>
  <c r="AT11" i="224"/>
  <c r="AS11" i="224"/>
  <c r="AR11" i="224"/>
  <c r="AQ11" i="224"/>
  <c r="AP11" i="224"/>
  <c r="AO11" i="224"/>
  <c r="AN11" i="224"/>
  <c r="AM11" i="224"/>
  <c r="AL11" i="224"/>
  <c r="AK11" i="224"/>
  <c r="AJ11" i="224"/>
  <c r="AI11" i="224"/>
  <c r="AH11" i="224"/>
  <c r="AD11" i="224"/>
  <c r="AG11" i="224" s="1"/>
  <c r="AC11" i="224"/>
  <c r="AB11" i="224"/>
  <c r="H11" i="224"/>
  <c r="I11" i="224" s="1"/>
  <c r="AV10" i="224"/>
  <c r="AU10" i="224"/>
  <c r="AT10" i="224"/>
  <c r="AS10" i="224"/>
  <c r="AR10" i="224"/>
  <c r="AQ10" i="224"/>
  <c r="AP10" i="224"/>
  <c r="AO10" i="224"/>
  <c r="AN10" i="224"/>
  <c r="AM10" i="224"/>
  <c r="AL10" i="224"/>
  <c r="AK10" i="224"/>
  <c r="AJ10" i="224"/>
  <c r="AI10" i="224"/>
  <c r="AH10" i="224"/>
  <c r="AD10" i="224"/>
  <c r="AC10" i="224"/>
  <c r="AB10" i="224"/>
  <c r="H10" i="224"/>
  <c r="G10" i="224" s="1"/>
  <c r="AV9" i="224"/>
  <c r="AU9" i="224"/>
  <c r="AT9" i="224"/>
  <c r="AS9" i="224"/>
  <c r="AR9" i="224"/>
  <c r="AQ9" i="224"/>
  <c r="AP9" i="224"/>
  <c r="AO9" i="224"/>
  <c r="AN9" i="224"/>
  <c r="AM9" i="224"/>
  <c r="AL9" i="224"/>
  <c r="AK9" i="224"/>
  <c r="AJ9" i="224"/>
  <c r="AI9" i="224"/>
  <c r="AH9" i="224"/>
  <c r="AD9" i="224"/>
  <c r="AC9" i="224"/>
  <c r="AB9" i="224"/>
  <c r="I9" i="224"/>
  <c r="H9" i="224"/>
  <c r="G9" i="224" s="1"/>
  <c r="AV8" i="224"/>
  <c r="AU8" i="224"/>
  <c r="AT8" i="224"/>
  <c r="AS8" i="224"/>
  <c r="AR8" i="224"/>
  <c r="AQ8" i="224"/>
  <c r="AP8" i="224"/>
  <c r="AO8" i="224"/>
  <c r="AN8" i="224"/>
  <c r="AM8" i="224"/>
  <c r="AL8" i="224"/>
  <c r="AK8" i="224"/>
  <c r="AJ8" i="224"/>
  <c r="AI8" i="224"/>
  <c r="AH8" i="224"/>
  <c r="AD8" i="224"/>
  <c r="AG8" i="224" s="1"/>
  <c r="AC8" i="224"/>
  <c r="AB8" i="224"/>
  <c r="I8" i="224"/>
  <c r="H8" i="224"/>
  <c r="G8" i="224" s="1"/>
  <c r="AV7" i="224"/>
  <c r="AU7" i="224"/>
  <c r="AT7" i="224"/>
  <c r="AS7" i="224"/>
  <c r="AR7" i="224"/>
  <c r="AQ7" i="224"/>
  <c r="AP7" i="224"/>
  <c r="AO7" i="224"/>
  <c r="AN7" i="224"/>
  <c r="AM7" i="224"/>
  <c r="AL7" i="224"/>
  <c r="AK7" i="224"/>
  <c r="AJ7" i="224"/>
  <c r="AI7" i="224"/>
  <c r="AH7" i="224"/>
  <c r="AD7" i="224"/>
  <c r="AC7" i="224"/>
  <c r="AB7" i="224"/>
  <c r="I7" i="224"/>
  <c r="H7" i="224"/>
  <c r="G7" i="224" s="1"/>
  <c r="AV6" i="224"/>
  <c r="AU6" i="224"/>
  <c r="AT6" i="224"/>
  <c r="AS6" i="224"/>
  <c r="AR6" i="224"/>
  <c r="AQ6" i="224"/>
  <c r="AP6" i="224"/>
  <c r="AO6" i="224"/>
  <c r="AN6" i="224"/>
  <c r="AM6" i="224"/>
  <c r="AL6" i="224"/>
  <c r="AK6" i="224"/>
  <c r="AJ6" i="224"/>
  <c r="AI6" i="224"/>
  <c r="AH6" i="224"/>
  <c r="AD6" i="224"/>
  <c r="AC6" i="224"/>
  <c r="AB6" i="224"/>
  <c r="I6" i="224"/>
  <c r="H6" i="224"/>
  <c r="G6" i="224" s="1"/>
  <c r="AV5" i="224"/>
  <c r="AU5" i="224"/>
  <c r="AT5" i="224"/>
  <c r="AS5" i="224"/>
  <c r="AR5" i="224"/>
  <c r="AQ5" i="224"/>
  <c r="AP5" i="224"/>
  <c r="AO5" i="224"/>
  <c r="AN5" i="224"/>
  <c r="AM5" i="224"/>
  <c r="AL5" i="224"/>
  <c r="AK5" i="224"/>
  <c r="AJ5" i="224"/>
  <c r="AI5" i="224"/>
  <c r="AH5" i="224"/>
  <c r="AD5" i="224"/>
  <c r="AC5" i="224"/>
  <c r="AB5" i="224"/>
  <c r="H5" i="224"/>
  <c r="I5" i="224" s="1"/>
  <c r="N2" i="224"/>
  <c r="Y265" i="223"/>
  <c r="L265" i="223"/>
  <c r="K265" i="223"/>
  <c r="J265" i="223"/>
  <c r="I265" i="223"/>
  <c r="X263" i="223"/>
  <c r="W263" i="223"/>
  <c r="V263" i="223"/>
  <c r="U263" i="223"/>
  <c r="T263" i="223"/>
  <c r="S263" i="223"/>
  <c r="R263" i="223"/>
  <c r="Q263" i="223"/>
  <c r="P263" i="223"/>
  <c r="O263" i="223"/>
  <c r="N263" i="223"/>
  <c r="N265" i="223" s="1"/>
  <c r="M263" i="223"/>
  <c r="M265" i="223" s="1"/>
  <c r="L263" i="223"/>
  <c r="K263" i="223"/>
  <c r="J263" i="223"/>
  <c r="H263" i="223"/>
  <c r="G263" i="223"/>
  <c r="F263" i="223"/>
  <c r="X260" i="223"/>
  <c r="W260" i="223"/>
  <c r="V260" i="223"/>
  <c r="U260" i="223"/>
  <c r="T260" i="223"/>
  <c r="S260" i="223"/>
  <c r="R260" i="223"/>
  <c r="Q260" i="223"/>
  <c r="P260" i="223"/>
  <c r="P265" i="223" s="1"/>
  <c r="O260" i="223"/>
  <c r="O265" i="223" s="1"/>
  <c r="N260" i="223"/>
  <c r="M260" i="223"/>
  <c r="L260" i="223"/>
  <c r="K260" i="223"/>
  <c r="J260" i="223"/>
  <c r="H260" i="223"/>
  <c r="G260" i="223"/>
  <c r="F260" i="223"/>
  <c r="X257" i="223"/>
  <c r="W257" i="223"/>
  <c r="V257" i="223"/>
  <c r="U257" i="223"/>
  <c r="T257" i="223"/>
  <c r="S257" i="223"/>
  <c r="R257" i="223"/>
  <c r="R265" i="223" s="1"/>
  <c r="Q257" i="223"/>
  <c r="Q265" i="223" s="1"/>
  <c r="P257" i="223"/>
  <c r="O257" i="223"/>
  <c r="N257" i="223"/>
  <c r="M257" i="223"/>
  <c r="L257" i="223"/>
  <c r="K257" i="223"/>
  <c r="J257" i="223"/>
  <c r="H257" i="223"/>
  <c r="G257" i="223"/>
  <c r="F257" i="223"/>
  <c r="X254" i="223"/>
  <c r="W254" i="223"/>
  <c r="V254" i="223"/>
  <c r="U254" i="223"/>
  <c r="T254" i="223"/>
  <c r="S254" i="223"/>
  <c r="S265" i="223" s="1"/>
  <c r="R254" i="223"/>
  <c r="Q254" i="223"/>
  <c r="P254" i="223"/>
  <c r="O254" i="223"/>
  <c r="N254" i="223"/>
  <c r="M254" i="223"/>
  <c r="L254" i="223"/>
  <c r="K254" i="223"/>
  <c r="J254" i="223"/>
  <c r="H254" i="223"/>
  <c r="G254" i="223"/>
  <c r="F254" i="223"/>
  <c r="X251" i="223"/>
  <c r="X265" i="223" s="1"/>
  <c r="W251" i="223"/>
  <c r="W265" i="223" s="1"/>
  <c r="V251" i="223"/>
  <c r="V265" i="223" s="1"/>
  <c r="U251" i="223"/>
  <c r="U265" i="223" s="1"/>
  <c r="T251" i="223"/>
  <c r="T265" i="223" s="1"/>
  <c r="S251" i="223"/>
  <c r="R251" i="223"/>
  <c r="Q251" i="223"/>
  <c r="P251" i="223"/>
  <c r="O251" i="223"/>
  <c r="N251" i="223"/>
  <c r="M251" i="223"/>
  <c r="L251" i="223"/>
  <c r="K251" i="223"/>
  <c r="J251" i="223"/>
  <c r="H251" i="223"/>
  <c r="H265" i="223" s="1"/>
  <c r="G251" i="223"/>
  <c r="G265" i="223" s="1"/>
  <c r="F251" i="223"/>
  <c r="F265" i="223" s="1"/>
  <c r="Y244" i="223"/>
  <c r="X244" i="223"/>
  <c r="J244" i="223"/>
  <c r="I244" i="223"/>
  <c r="H244" i="223"/>
  <c r="X242" i="223"/>
  <c r="W242" i="223"/>
  <c r="V242" i="223"/>
  <c r="U242" i="223"/>
  <c r="T242" i="223"/>
  <c r="S242" i="223"/>
  <c r="R242" i="223"/>
  <c r="Q242" i="223"/>
  <c r="P242" i="223"/>
  <c r="O242" i="223"/>
  <c r="N242" i="223"/>
  <c r="M242" i="223"/>
  <c r="L242" i="223"/>
  <c r="L244" i="223" s="1"/>
  <c r="K242" i="223"/>
  <c r="K244" i="223" s="1"/>
  <c r="J242" i="223"/>
  <c r="H242" i="223"/>
  <c r="G242" i="223"/>
  <c r="F242" i="223"/>
  <c r="X239" i="223"/>
  <c r="W239" i="223"/>
  <c r="V239" i="223"/>
  <c r="U239" i="223"/>
  <c r="T239" i="223"/>
  <c r="S239" i="223"/>
  <c r="R239" i="223"/>
  <c r="Q239" i="223"/>
  <c r="P239" i="223"/>
  <c r="O239" i="223"/>
  <c r="N239" i="223"/>
  <c r="N244" i="223" s="1"/>
  <c r="M239" i="223"/>
  <c r="M244" i="223" s="1"/>
  <c r="L239" i="223"/>
  <c r="K239" i="223"/>
  <c r="J239" i="223"/>
  <c r="H239" i="223"/>
  <c r="G239" i="223"/>
  <c r="F239" i="223"/>
  <c r="X236" i="223"/>
  <c r="W236" i="223"/>
  <c r="V236" i="223"/>
  <c r="U236" i="223"/>
  <c r="T236" i="223"/>
  <c r="S236" i="223"/>
  <c r="R236" i="223"/>
  <c r="Q236" i="223"/>
  <c r="P236" i="223"/>
  <c r="P244" i="223" s="1"/>
  <c r="O236" i="223"/>
  <c r="O244" i="223" s="1"/>
  <c r="N236" i="223"/>
  <c r="M236" i="223"/>
  <c r="L236" i="223"/>
  <c r="K236" i="223"/>
  <c r="J236" i="223"/>
  <c r="H236" i="223"/>
  <c r="G236" i="223"/>
  <c r="F236" i="223"/>
  <c r="X233" i="223"/>
  <c r="W233" i="223"/>
  <c r="V233" i="223"/>
  <c r="U233" i="223"/>
  <c r="T233" i="223"/>
  <c r="S233" i="223"/>
  <c r="R233" i="223"/>
  <c r="Q233" i="223"/>
  <c r="Q244" i="223" s="1"/>
  <c r="P233" i="223"/>
  <c r="O233" i="223"/>
  <c r="N233" i="223"/>
  <c r="M233" i="223"/>
  <c r="L233" i="223"/>
  <c r="K233" i="223"/>
  <c r="J233" i="223"/>
  <c r="H233" i="223"/>
  <c r="G233" i="223"/>
  <c r="F233" i="223"/>
  <c r="X230" i="223"/>
  <c r="W230" i="223"/>
  <c r="W244" i="223" s="1"/>
  <c r="V230" i="223"/>
  <c r="V244" i="223" s="1"/>
  <c r="U230" i="223"/>
  <c r="U244" i="223" s="1"/>
  <c r="T230" i="223"/>
  <c r="T244" i="223" s="1"/>
  <c r="S230" i="223"/>
  <c r="S244" i="223" s="1"/>
  <c r="R230" i="223"/>
  <c r="R244" i="223" s="1"/>
  <c r="Q230" i="223"/>
  <c r="P230" i="223"/>
  <c r="O230" i="223"/>
  <c r="N230" i="223"/>
  <c r="M230" i="223"/>
  <c r="L230" i="223"/>
  <c r="K230" i="223"/>
  <c r="J230" i="223"/>
  <c r="H230" i="223"/>
  <c r="G230" i="223"/>
  <c r="G244" i="223" s="1"/>
  <c r="F230" i="223"/>
  <c r="F244" i="223" s="1"/>
  <c r="Y223" i="223"/>
  <c r="X223" i="223"/>
  <c r="W223" i="223"/>
  <c r="V223" i="223"/>
  <c r="I223" i="223"/>
  <c r="G223" i="223"/>
  <c r="F223" i="223"/>
  <c r="X221" i="223"/>
  <c r="W221" i="223"/>
  <c r="V221" i="223"/>
  <c r="U221" i="223"/>
  <c r="T221" i="223"/>
  <c r="S221" i="223"/>
  <c r="R221" i="223"/>
  <c r="Q221" i="223"/>
  <c r="P221" i="223"/>
  <c r="O221" i="223"/>
  <c r="N221" i="223"/>
  <c r="M221" i="223"/>
  <c r="L221" i="223"/>
  <c r="K221" i="223"/>
  <c r="J221" i="223"/>
  <c r="J223" i="223" s="1"/>
  <c r="H221" i="223"/>
  <c r="H223" i="223" s="1"/>
  <c r="G221" i="223"/>
  <c r="F221" i="223"/>
  <c r="X218" i="223"/>
  <c r="W218" i="223"/>
  <c r="V218" i="223"/>
  <c r="U218" i="223"/>
  <c r="T218" i="223"/>
  <c r="S218" i="223"/>
  <c r="R218" i="223"/>
  <c r="Q218" i="223"/>
  <c r="P218" i="223"/>
  <c r="O218" i="223"/>
  <c r="N218" i="223"/>
  <c r="M218" i="223"/>
  <c r="L218" i="223"/>
  <c r="L223" i="223" s="1"/>
  <c r="K218" i="223"/>
  <c r="K223" i="223" s="1"/>
  <c r="J218" i="223"/>
  <c r="H218" i="223"/>
  <c r="G218" i="223"/>
  <c r="F218" i="223"/>
  <c r="X215" i="223"/>
  <c r="W215" i="223"/>
  <c r="V215" i="223"/>
  <c r="U215" i="223"/>
  <c r="T215" i="223"/>
  <c r="S215" i="223"/>
  <c r="R215" i="223"/>
  <c r="Q215" i="223"/>
  <c r="P215" i="223"/>
  <c r="O215" i="223"/>
  <c r="N215" i="223"/>
  <c r="N223" i="223" s="1"/>
  <c r="M215" i="223"/>
  <c r="M223" i="223" s="1"/>
  <c r="L215" i="223"/>
  <c r="K215" i="223"/>
  <c r="J215" i="223"/>
  <c r="H215" i="223"/>
  <c r="G215" i="223"/>
  <c r="F215" i="223"/>
  <c r="X212" i="223"/>
  <c r="W212" i="223"/>
  <c r="V212" i="223"/>
  <c r="U212" i="223"/>
  <c r="T212" i="223"/>
  <c r="S212" i="223"/>
  <c r="R212" i="223"/>
  <c r="Q212" i="223"/>
  <c r="P212" i="223"/>
  <c r="O212" i="223"/>
  <c r="O223" i="223" s="1"/>
  <c r="N212" i="223"/>
  <c r="M212" i="223"/>
  <c r="L212" i="223"/>
  <c r="K212" i="223"/>
  <c r="J212" i="223"/>
  <c r="H212" i="223"/>
  <c r="G212" i="223"/>
  <c r="F212" i="223"/>
  <c r="X209" i="223"/>
  <c r="W209" i="223"/>
  <c r="V209" i="223"/>
  <c r="U209" i="223"/>
  <c r="U223" i="223" s="1"/>
  <c r="T209" i="223"/>
  <c r="T223" i="223" s="1"/>
  <c r="S209" i="223"/>
  <c r="S223" i="223" s="1"/>
  <c r="R209" i="223"/>
  <c r="R223" i="223" s="1"/>
  <c r="Q209" i="223"/>
  <c r="Q223" i="223" s="1"/>
  <c r="P209" i="223"/>
  <c r="P223" i="223" s="1"/>
  <c r="O209" i="223"/>
  <c r="N209" i="223"/>
  <c r="M209" i="223"/>
  <c r="L209" i="223"/>
  <c r="K209" i="223"/>
  <c r="J209" i="223"/>
  <c r="H209" i="223"/>
  <c r="G209" i="223"/>
  <c r="F209" i="223"/>
  <c r="Y202" i="223"/>
  <c r="V202" i="223"/>
  <c r="U202" i="223"/>
  <c r="T202" i="223"/>
  <c r="I202" i="223"/>
  <c r="X200" i="223"/>
  <c r="X202" i="223" s="1"/>
  <c r="W200" i="223"/>
  <c r="W202" i="223" s="1"/>
  <c r="V200" i="223"/>
  <c r="U200" i="223"/>
  <c r="T200" i="223"/>
  <c r="S200" i="223"/>
  <c r="R200" i="223"/>
  <c r="Q200" i="223"/>
  <c r="P200" i="223"/>
  <c r="O200" i="223"/>
  <c r="N200" i="223"/>
  <c r="M200" i="223"/>
  <c r="L200" i="223"/>
  <c r="K200" i="223"/>
  <c r="J200" i="223"/>
  <c r="H200" i="223"/>
  <c r="G200" i="223"/>
  <c r="G202" i="223" s="1"/>
  <c r="F200" i="223"/>
  <c r="F202" i="223" s="1"/>
  <c r="X197" i="223"/>
  <c r="W197" i="223"/>
  <c r="V197" i="223"/>
  <c r="U197" i="223"/>
  <c r="T197" i="223"/>
  <c r="S197" i="223"/>
  <c r="R197" i="223"/>
  <c r="Q197" i="223"/>
  <c r="P197" i="223"/>
  <c r="O197" i="223"/>
  <c r="N197" i="223"/>
  <c r="M197" i="223"/>
  <c r="L197" i="223"/>
  <c r="K197" i="223"/>
  <c r="J197" i="223"/>
  <c r="J202" i="223" s="1"/>
  <c r="H197" i="223"/>
  <c r="H202" i="223" s="1"/>
  <c r="G197" i="223"/>
  <c r="F197" i="223"/>
  <c r="X194" i="223"/>
  <c r="W194" i="223"/>
  <c r="V194" i="223"/>
  <c r="U194" i="223"/>
  <c r="T194" i="223"/>
  <c r="S194" i="223"/>
  <c r="R194" i="223"/>
  <c r="Q194" i="223"/>
  <c r="P194" i="223"/>
  <c r="O194" i="223"/>
  <c r="N194" i="223"/>
  <c r="M194" i="223"/>
  <c r="L194" i="223"/>
  <c r="L202" i="223" s="1"/>
  <c r="K194" i="223"/>
  <c r="K202" i="223" s="1"/>
  <c r="J194" i="223"/>
  <c r="H194" i="223"/>
  <c r="G194" i="223"/>
  <c r="F194" i="223"/>
  <c r="X191" i="223"/>
  <c r="W191" i="223"/>
  <c r="V191" i="223"/>
  <c r="U191" i="223"/>
  <c r="T191" i="223"/>
  <c r="S191" i="223"/>
  <c r="R191" i="223"/>
  <c r="Q191" i="223"/>
  <c r="P191" i="223"/>
  <c r="O191" i="223"/>
  <c r="N191" i="223"/>
  <c r="M191" i="223"/>
  <c r="M202" i="223" s="1"/>
  <c r="L191" i="223"/>
  <c r="K191" i="223"/>
  <c r="J191" i="223"/>
  <c r="H191" i="223"/>
  <c r="G191" i="223"/>
  <c r="F191" i="223"/>
  <c r="X188" i="223"/>
  <c r="W188" i="223"/>
  <c r="V188" i="223"/>
  <c r="U188" i="223"/>
  <c r="T188" i="223"/>
  <c r="S188" i="223"/>
  <c r="S202" i="223" s="1"/>
  <c r="R188" i="223"/>
  <c r="R202" i="223" s="1"/>
  <c r="Q188" i="223"/>
  <c r="Q202" i="223" s="1"/>
  <c r="P188" i="223"/>
  <c r="P202" i="223" s="1"/>
  <c r="O188" i="223"/>
  <c r="O202" i="223" s="1"/>
  <c r="N188" i="223"/>
  <c r="N202" i="223" s="1"/>
  <c r="M188" i="223"/>
  <c r="L188" i="223"/>
  <c r="K188" i="223"/>
  <c r="J188" i="223"/>
  <c r="H188" i="223"/>
  <c r="G188" i="223"/>
  <c r="F188" i="223"/>
  <c r="Y181" i="223"/>
  <c r="T181" i="223"/>
  <c r="S181" i="223"/>
  <c r="R181" i="223"/>
  <c r="I181" i="223"/>
  <c r="X179" i="223"/>
  <c r="W179" i="223"/>
  <c r="V179" i="223"/>
  <c r="V181" i="223" s="1"/>
  <c r="U179" i="223"/>
  <c r="U181" i="223" s="1"/>
  <c r="T179" i="223"/>
  <c r="S179" i="223"/>
  <c r="R179" i="223"/>
  <c r="Q179" i="223"/>
  <c r="P179" i="223"/>
  <c r="O179" i="223"/>
  <c r="N179" i="223"/>
  <c r="M179" i="223"/>
  <c r="L179" i="223"/>
  <c r="K179" i="223"/>
  <c r="J179" i="223"/>
  <c r="H179" i="223"/>
  <c r="G179" i="223"/>
  <c r="F179" i="223"/>
  <c r="X176" i="223"/>
  <c r="X181" i="223" s="1"/>
  <c r="W176" i="223"/>
  <c r="W181" i="223" s="1"/>
  <c r="V176" i="223"/>
  <c r="U176" i="223"/>
  <c r="T176" i="223"/>
  <c r="S176" i="223"/>
  <c r="R176" i="223"/>
  <c r="Q176" i="223"/>
  <c r="P176" i="223"/>
  <c r="O176" i="223"/>
  <c r="N176" i="223"/>
  <c r="M176" i="223"/>
  <c r="L176" i="223"/>
  <c r="K176" i="223"/>
  <c r="J176" i="223"/>
  <c r="H176" i="223"/>
  <c r="G176" i="223"/>
  <c r="G181" i="223" s="1"/>
  <c r="F176" i="223"/>
  <c r="F181" i="223" s="1"/>
  <c r="X173" i="223"/>
  <c r="W173" i="223"/>
  <c r="V173" i="223"/>
  <c r="U173" i="223"/>
  <c r="T173" i="223"/>
  <c r="S173" i="223"/>
  <c r="R173" i="223"/>
  <c r="Q173" i="223"/>
  <c r="P173" i="223"/>
  <c r="O173" i="223"/>
  <c r="N173" i="223"/>
  <c r="M173" i="223"/>
  <c r="L173" i="223"/>
  <c r="K173" i="223"/>
  <c r="J173" i="223"/>
  <c r="J181" i="223" s="1"/>
  <c r="H173" i="223"/>
  <c r="H181" i="223" s="1"/>
  <c r="G173" i="223"/>
  <c r="F173" i="223"/>
  <c r="X170" i="223"/>
  <c r="W170" i="223"/>
  <c r="V170" i="223"/>
  <c r="U170" i="223"/>
  <c r="T170" i="223"/>
  <c r="S170" i="223"/>
  <c r="R170" i="223"/>
  <c r="Q170" i="223"/>
  <c r="P170" i="223"/>
  <c r="O170" i="223"/>
  <c r="N170" i="223"/>
  <c r="M170" i="223"/>
  <c r="L170" i="223"/>
  <c r="K170" i="223"/>
  <c r="K181" i="223" s="1"/>
  <c r="J170" i="223"/>
  <c r="H170" i="223"/>
  <c r="G170" i="223"/>
  <c r="F170" i="223"/>
  <c r="X167" i="223"/>
  <c r="W167" i="223"/>
  <c r="V167" i="223"/>
  <c r="U167" i="223"/>
  <c r="T167" i="223"/>
  <c r="S167" i="223"/>
  <c r="R167" i="223"/>
  <c r="Q167" i="223"/>
  <c r="Q181" i="223" s="1"/>
  <c r="P167" i="223"/>
  <c r="P181" i="223" s="1"/>
  <c r="O167" i="223"/>
  <c r="O181" i="223" s="1"/>
  <c r="N167" i="223"/>
  <c r="N181" i="223" s="1"/>
  <c r="M167" i="223"/>
  <c r="M181" i="223" s="1"/>
  <c r="L167" i="223"/>
  <c r="L181" i="223" s="1"/>
  <c r="K167" i="223"/>
  <c r="J167" i="223"/>
  <c r="H167" i="223"/>
  <c r="G167" i="223"/>
  <c r="F167" i="223"/>
  <c r="Y160" i="223"/>
  <c r="R160" i="223"/>
  <c r="Q160" i="223"/>
  <c r="P160" i="223"/>
  <c r="I160" i="223"/>
  <c r="X158" i="223"/>
  <c r="W158" i="223"/>
  <c r="V158" i="223"/>
  <c r="U158" i="223"/>
  <c r="T158" i="223"/>
  <c r="T160" i="223" s="1"/>
  <c r="S158" i="223"/>
  <c r="S160" i="223" s="1"/>
  <c r="R158" i="223"/>
  <c r="Q158" i="223"/>
  <c r="P158" i="223"/>
  <c r="O158" i="223"/>
  <c r="N158" i="223"/>
  <c r="M158" i="223"/>
  <c r="L158" i="223"/>
  <c r="K158" i="223"/>
  <c r="J158" i="223"/>
  <c r="H158" i="223"/>
  <c r="G158" i="223"/>
  <c r="F158" i="223"/>
  <c r="X155" i="223"/>
  <c r="W155" i="223"/>
  <c r="V155" i="223"/>
  <c r="V160" i="223" s="1"/>
  <c r="U155" i="223"/>
  <c r="U160" i="223" s="1"/>
  <c r="T155" i="223"/>
  <c r="S155" i="223"/>
  <c r="R155" i="223"/>
  <c r="Q155" i="223"/>
  <c r="P155" i="223"/>
  <c r="O155" i="223"/>
  <c r="N155" i="223"/>
  <c r="M155" i="223"/>
  <c r="L155" i="223"/>
  <c r="K155" i="223"/>
  <c r="J155" i="223"/>
  <c r="H155" i="223"/>
  <c r="G155" i="223"/>
  <c r="F155" i="223"/>
  <c r="X152" i="223"/>
  <c r="X160" i="223" s="1"/>
  <c r="W152" i="223"/>
  <c r="W160" i="223" s="1"/>
  <c r="V152" i="223"/>
  <c r="U152" i="223"/>
  <c r="T152" i="223"/>
  <c r="S152" i="223"/>
  <c r="R152" i="223"/>
  <c r="Q152" i="223"/>
  <c r="P152" i="223"/>
  <c r="O152" i="223"/>
  <c r="N152" i="223"/>
  <c r="M152" i="223"/>
  <c r="L152" i="223"/>
  <c r="K152" i="223"/>
  <c r="J152" i="223"/>
  <c r="H152" i="223"/>
  <c r="G152" i="223"/>
  <c r="G160" i="223" s="1"/>
  <c r="F152" i="223"/>
  <c r="F160" i="223" s="1"/>
  <c r="X149" i="223"/>
  <c r="W149" i="223"/>
  <c r="V149" i="223"/>
  <c r="U149" i="223"/>
  <c r="T149" i="223"/>
  <c r="S149" i="223"/>
  <c r="R149" i="223"/>
  <c r="Q149" i="223"/>
  <c r="P149" i="223"/>
  <c r="O149" i="223"/>
  <c r="N149" i="223"/>
  <c r="M149" i="223"/>
  <c r="L149" i="223"/>
  <c r="K149" i="223"/>
  <c r="J149" i="223"/>
  <c r="H149" i="223"/>
  <c r="H160" i="223" s="1"/>
  <c r="G149" i="223"/>
  <c r="F149" i="223"/>
  <c r="X146" i="223"/>
  <c r="W146" i="223"/>
  <c r="V146" i="223"/>
  <c r="U146" i="223"/>
  <c r="T146" i="223"/>
  <c r="S146" i="223"/>
  <c r="R146" i="223"/>
  <c r="Q146" i="223"/>
  <c r="P146" i="223"/>
  <c r="O146" i="223"/>
  <c r="O160" i="223" s="1"/>
  <c r="N146" i="223"/>
  <c r="N160" i="223" s="1"/>
  <c r="M146" i="223"/>
  <c r="M160" i="223" s="1"/>
  <c r="L146" i="223"/>
  <c r="L160" i="223" s="1"/>
  <c r="K146" i="223"/>
  <c r="K160" i="223" s="1"/>
  <c r="J146" i="223"/>
  <c r="J160" i="223" s="1"/>
  <c r="H146" i="223"/>
  <c r="G146" i="223"/>
  <c r="F146" i="223"/>
  <c r="Y139" i="223"/>
  <c r="I139" i="223"/>
  <c r="X137" i="223"/>
  <c r="W137" i="223"/>
  <c r="V137" i="223"/>
  <c r="U137" i="223"/>
  <c r="T137" i="223"/>
  <c r="S137" i="223"/>
  <c r="R137" i="223"/>
  <c r="Q137" i="223"/>
  <c r="P137" i="223"/>
  <c r="O137" i="223"/>
  <c r="N137" i="223"/>
  <c r="M137" i="223"/>
  <c r="L137" i="223"/>
  <c r="K137" i="223"/>
  <c r="J137" i="223"/>
  <c r="H137" i="223"/>
  <c r="G137" i="223"/>
  <c r="F137" i="223"/>
  <c r="X134" i="223"/>
  <c r="W134" i="223"/>
  <c r="V134" i="223"/>
  <c r="U134" i="223"/>
  <c r="T134" i="223"/>
  <c r="S134" i="223"/>
  <c r="R134" i="223"/>
  <c r="Q134" i="223"/>
  <c r="P134" i="223"/>
  <c r="O134" i="223"/>
  <c r="N134" i="223"/>
  <c r="M134" i="223"/>
  <c r="L134" i="223"/>
  <c r="K134" i="223"/>
  <c r="J134" i="223"/>
  <c r="H134" i="223"/>
  <c r="G134" i="223"/>
  <c r="F134" i="223"/>
  <c r="X131" i="223"/>
  <c r="W131" i="223"/>
  <c r="V131" i="223"/>
  <c r="U131" i="223"/>
  <c r="T131" i="223"/>
  <c r="S131" i="223"/>
  <c r="R131" i="223"/>
  <c r="Q131" i="223"/>
  <c r="P131" i="223"/>
  <c r="O131" i="223"/>
  <c r="N131" i="223"/>
  <c r="M131" i="223"/>
  <c r="L131" i="223"/>
  <c r="K131" i="223"/>
  <c r="J131" i="223"/>
  <c r="H131" i="223"/>
  <c r="G131" i="223"/>
  <c r="F131" i="223"/>
  <c r="X128" i="223"/>
  <c r="W128" i="223"/>
  <c r="V128" i="223"/>
  <c r="U128" i="223"/>
  <c r="T128" i="223"/>
  <c r="S128" i="223"/>
  <c r="R128" i="223"/>
  <c r="Q128" i="223"/>
  <c r="P128" i="223"/>
  <c r="O128" i="223"/>
  <c r="N128" i="223"/>
  <c r="M128" i="223"/>
  <c r="L128" i="223"/>
  <c r="K128" i="223"/>
  <c r="J128" i="223"/>
  <c r="H128" i="223"/>
  <c r="G128" i="223"/>
  <c r="F128" i="223"/>
  <c r="X125" i="223"/>
  <c r="X139" i="223" s="1"/>
  <c r="W125" i="223"/>
  <c r="V125" i="223"/>
  <c r="U125" i="223"/>
  <c r="T125" i="223"/>
  <c r="S125" i="223"/>
  <c r="R125" i="223"/>
  <c r="Q125" i="223"/>
  <c r="P125" i="223"/>
  <c r="P139" i="223" s="1"/>
  <c r="O125" i="223"/>
  <c r="O139" i="223" s="1"/>
  <c r="N125" i="223"/>
  <c r="N139" i="223" s="1"/>
  <c r="M125" i="223"/>
  <c r="M139" i="223" s="1"/>
  <c r="L125" i="223"/>
  <c r="L139" i="223" s="1"/>
  <c r="K125" i="223"/>
  <c r="K139" i="223" s="1"/>
  <c r="J125" i="223"/>
  <c r="J139" i="223" s="1"/>
  <c r="H125" i="223"/>
  <c r="H139" i="223" s="1"/>
  <c r="G125" i="223"/>
  <c r="F125" i="223"/>
  <c r="Y118" i="223"/>
  <c r="I118" i="223"/>
  <c r="X116" i="223"/>
  <c r="W116" i="223"/>
  <c r="V116" i="223"/>
  <c r="U116" i="223"/>
  <c r="T116" i="223"/>
  <c r="S116" i="223"/>
  <c r="R116" i="223"/>
  <c r="Q116" i="223"/>
  <c r="P116" i="223"/>
  <c r="O116" i="223"/>
  <c r="N116" i="223"/>
  <c r="M116" i="223"/>
  <c r="L116" i="223"/>
  <c r="K116" i="223"/>
  <c r="J116" i="223"/>
  <c r="H116" i="223"/>
  <c r="G116" i="223"/>
  <c r="F116" i="223"/>
  <c r="X113" i="223"/>
  <c r="W113" i="223"/>
  <c r="V113" i="223"/>
  <c r="U113" i="223"/>
  <c r="T113" i="223"/>
  <c r="S113" i="223"/>
  <c r="R113" i="223"/>
  <c r="Q113" i="223"/>
  <c r="P113" i="223"/>
  <c r="O113" i="223"/>
  <c r="N113" i="223"/>
  <c r="M113" i="223"/>
  <c r="L113" i="223"/>
  <c r="K113" i="223"/>
  <c r="J113" i="223"/>
  <c r="H113" i="223"/>
  <c r="G113" i="223"/>
  <c r="F113" i="223"/>
  <c r="X110" i="223"/>
  <c r="W110" i="223"/>
  <c r="V110" i="223"/>
  <c r="U110" i="223"/>
  <c r="T110" i="223"/>
  <c r="S110" i="223"/>
  <c r="R110" i="223"/>
  <c r="Q110" i="223"/>
  <c r="P110" i="223"/>
  <c r="O110" i="223"/>
  <c r="N110" i="223"/>
  <c r="M110" i="223"/>
  <c r="L110" i="223"/>
  <c r="K110" i="223"/>
  <c r="J110" i="223"/>
  <c r="H110" i="223"/>
  <c r="G110" i="223"/>
  <c r="F110" i="223"/>
  <c r="X107" i="223"/>
  <c r="W107" i="223"/>
  <c r="V107" i="223"/>
  <c r="U107" i="223"/>
  <c r="T107" i="223"/>
  <c r="S107" i="223"/>
  <c r="R107" i="223"/>
  <c r="Q107" i="223"/>
  <c r="P107" i="223"/>
  <c r="O107" i="223"/>
  <c r="N107" i="223"/>
  <c r="M107" i="223"/>
  <c r="L107" i="223"/>
  <c r="K107" i="223"/>
  <c r="J107" i="223"/>
  <c r="H107" i="223"/>
  <c r="G107" i="223"/>
  <c r="F107" i="223"/>
  <c r="X104" i="223"/>
  <c r="X118" i="223" s="1"/>
  <c r="W104" i="223"/>
  <c r="W118" i="223" s="1"/>
  <c r="V104" i="223"/>
  <c r="V118" i="223" s="1"/>
  <c r="U104" i="223"/>
  <c r="T104" i="223"/>
  <c r="S104" i="223"/>
  <c r="R104" i="223"/>
  <c r="Q104" i="223"/>
  <c r="P104" i="223"/>
  <c r="O104" i="223"/>
  <c r="N104" i="223"/>
  <c r="N118" i="223" s="1"/>
  <c r="M104" i="223"/>
  <c r="M118" i="223" s="1"/>
  <c r="L104" i="223"/>
  <c r="L118" i="223" s="1"/>
  <c r="K104" i="223"/>
  <c r="K118" i="223" s="1"/>
  <c r="J104" i="223"/>
  <c r="J118" i="223" s="1"/>
  <c r="H104" i="223"/>
  <c r="H118" i="223" s="1"/>
  <c r="G104" i="223"/>
  <c r="F104" i="223"/>
  <c r="X88" i="223"/>
  <c r="W88" i="223"/>
  <c r="V88" i="223"/>
  <c r="U88" i="223"/>
  <c r="T88" i="223"/>
  <c r="S88" i="223"/>
  <c r="R88" i="223"/>
  <c r="Q88" i="223"/>
  <c r="P88" i="223"/>
  <c r="O88" i="223"/>
  <c r="N88" i="223"/>
  <c r="M88" i="223"/>
  <c r="L88" i="223"/>
  <c r="H88" i="223" s="1"/>
  <c r="G88" i="223" s="1"/>
  <c r="K88" i="223"/>
  <c r="J88" i="223"/>
  <c r="I88" i="223"/>
  <c r="F88" i="223"/>
  <c r="X87" i="223"/>
  <c r="W87" i="223"/>
  <c r="V87" i="223"/>
  <c r="U87" i="223"/>
  <c r="T87" i="223"/>
  <c r="S87" i="223"/>
  <c r="R87" i="223"/>
  <c r="Q87" i="223"/>
  <c r="P87" i="223"/>
  <c r="O87" i="223"/>
  <c r="N87" i="223"/>
  <c r="M87" i="223"/>
  <c r="L87" i="223"/>
  <c r="K87" i="223"/>
  <c r="J87" i="223"/>
  <c r="F87" i="223"/>
  <c r="X86" i="223"/>
  <c r="W86" i="223"/>
  <c r="V86" i="223"/>
  <c r="U86" i="223"/>
  <c r="T86" i="223"/>
  <c r="S86" i="223"/>
  <c r="R86" i="223"/>
  <c r="Q86" i="223"/>
  <c r="P86" i="223"/>
  <c r="O86" i="223"/>
  <c r="N86" i="223"/>
  <c r="M86" i="223"/>
  <c r="L86" i="223"/>
  <c r="K86" i="223"/>
  <c r="J86" i="223"/>
  <c r="F86" i="223"/>
  <c r="X85" i="223"/>
  <c r="W85" i="223"/>
  <c r="V85" i="223"/>
  <c r="U85" i="223"/>
  <c r="T85" i="223"/>
  <c r="S85" i="223"/>
  <c r="R85" i="223"/>
  <c r="Q85" i="223"/>
  <c r="P85" i="223"/>
  <c r="O85" i="223"/>
  <c r="N85" i="223"/>
  <c r="M85" i="223"/>
  <c r="L85" i="223"/>
  <c r="K85" i="223"/>
  <c r="J85" i="223"/>
  <c r="F85" i="223"/>
  <c r="G91" i="223" s="1"/>
  <c r="I84" i="223"/>
  <c r="H84" i="223"/>
  <c r="G84" i="223" s="1"/>
  <c r="I83" i="223"/>
  <c r="H83" i="223"/>
  <c r="G83" i="223" s="1"/>
  <c r="I82" i="223"/>
  <c r="H82" i="223"/>
  <c r="G82" i="223" s="1"/>
  <c r="I81" i="223"/>
  <c r="H81" i="223"/>
  <c r="G81" i="223" s="1"/>
  <c r="I80" i="223"/>
  <c r="H80" i="223"/>
  <c r="G80" i="223"/>
  <c r="I79" i="223"/>
  <c r="H79" i="223"/>
  <c r="G79" i="223" s="1"/>
  <c r="I78" i="223"/>
  <c r="H78" i="223"/>
  <c r="G78" i="223" s="1"/>
  <c r="I77" i="223"/>
  <c r="H77" i="223"/>
  <c r="G77" i="223"/>
  <c r="I76" i="223"/>
  <c r="H76" i="223"/>
  <c r="G76" i="223" s="1"/>
  <c r="I75" i="223"/>
  <c r="H75" i="223"/>
  <c r="AF20" i="223" s="1"/>
  <c r="G75" i="223"/>
  <c r="I74" i="223"/>
  <c r="H74" i="223"/>
  <c r="G74" i="223"/>
  <c r="I73" i="223"/>
  <c r="H73" i="223"/>
  <c r="G73" i="223"/>
  <c r="I72" i="223"/>
  <c r="H72" i="223"/>
  <c r="G72" i="223"/>
  <c r="H71" i="223"/>
  <c r="I71" i="223" s="1"/>
  <c r="H70" i="223"/>
  <c r="G70" i="223" s="1"/>
  <c r="I69" i="223"/>
  <c r="H69" i="223"/>
  <c r="G69" i="223"/>
  <c r="I68" i="223"/>
  <c r="H68" i="223"/>
  <c r="G68" i="223" s="1"/>
  <c r="I67" i="223"/>
  <c r="H67" i="223"/>
  <c r="G67" i="223" s="1"/>
  <c r="I66" i="223"/>
  <c r="H66" i="223"/>
  <c r="G66" i="223" s="1"/>
  <c r="I65" i="223"/>
  <c r="H65" i="223"/>
  <c r="AF18" i="223" s="1"/>
  <c r="I64" i="223"/>
  <c r="H64" i="223"/>
  <c r="G64" i="223"/>
  <c r="I63" i="223"/>
  <c r="H63" i="223"/>
  <c r="G63" i="223" s="1"/>
  <c r="I62" i="223"/>
  <c r="H62" i="223"/>
  <c r="G62" i="223" s="1"/>
  <c r="I61" i="223"/>
  <c r="H61" i="223"/>
  <c r="G61" i="223"/>
  <c r="I60" i="223"/>
  <c r="H60" i="223"/>
  <c r="G60" i="223" s="1"/>
  <c r="AE17" i="223" s="1"/>
  <c r="I59" i="223"/>
  <c r="H59" i="223"/>
  <c r="G59" i="223"/>
  <c r="I58" i="223"/>
  <c r="H58" i="223"/>
  <c r="G58" i="223"/>
  <c r="H57" i="223"/>
  <c r="G57" i="223" s="1"/>
  <c r="H56" i="223"/>
  <c r="G56" i="223" s="1"/>
  <c r="H55" i="223"/>
  <c r="G55" i="223" s="1"/>
  <c r="I54" i="223"/>
  <c r="H54" i="223"/>
  <c r="G54" i="223"/>
  <c r="I53" i="223"/>
  <c r="H53" i="223"/>
  <c r="AF15" i="223" s="1"/>
  <c r="G53" i="223"/>
  <c r="I52" i="223"/>
  <c r="H52" i="223"/>
  <c r="G52" i="223" s="1"/>
  <c r="I51" i="223"/>
  <c r="H51" i="223"/>
  <c r="G51" i="223" s="1"/>
  <c r="I50" i="223"/>
  <c r="H50" i="223"/>
  <c r="G50" i="223" s="1"/>
  <c r="I49" i="223"/>
  <c r="H49" i="223"/>
  <c r="G49" i="223" s="1"/>
  <c r="I48" i="223"/>
  <c r="H48" i="223"/>
  <c r="G48" i="223"/>
  <c r="I47" i="223"/>
  <c r="H47" i="223"/>
  <c r="G47" i="223" s="1"/>
  <c r="I46" i="223"/>
  <c r="H46" i="223"/>
  <c r="G46" i="223" s="1"/>
  <c r="I45" i="223"/>
  <c r="H45" i="223"/>
  <c r="G45" i="223" s="1"/>
  <c r="I44" i="223"/>
  <c r="H44" i="223"/>
  <c r="G44" i="223" s="1"/>
  <c r="I43" i="223"/>
  <c r="H43" i="223"/>
  <c r="G43" i="223"/>
  <c r="I42" i="223"/>
  <c r="H42" i="223"/>
  <c r="G42" i="223"/>
  <c r="I41" i="223"/>
  <c r="H41" i="223"/>
  <c r="G41" i="223" s="1"/>
  <c r="H40" i="223"/>
  <c r="I40" i="223" s="1"/>
  <c r="I39" i="223"/>
  <c r="H39" i="223"/>
  <c r="G39" i="223" s="1"/>
  <c r="I38" i="223"/>
  <c r="H38" i="223"/>
  <c r="G38" i="223" s="1"/>
  <c r="I37" i="223"/>
  <c r="H37" i="223"/>
  <c r="G37" i="223"/>
  <c r="H36" i="223"/>
  <c r="G36" i="223" s="1"/>
  <c r="H35" i="223"/>
  <c r="G35" i="223" s="1"/>
  <c r="I34" i="223"/>
  <c r="H34" i="223"/>
  <c r="G34" i="223" s="1"/>
  <c r="I33" i="223"/>
  <c r="H33" i="223"/>
  <c r="G33" i="223" s="1"/>
  <c r="I32" i="223"/>
  <c r="H32" i="223"/>
  <c r="G32" i="223" s="1"/>
  <c r="I31" i="223"/>
  <c r="H31" i="223"/>
  <c r="G31" i="223" s="1"/>
  <c r="I30" i="223"/>
  <c r="H30" i="223"/>
  <c r="G30" i="223" s="1"/>
  <c r="I29" i="223"/>
  <c r="H29" i="223"/>
  <c r="G29" i="223" s="1"/>
  <c r="I28" i="223"/>
  <c r="H28" i="223"/>
  <c r="G28" i="223" s="1"/>
  <c r="I27" i="223"/>
  <c r="H27" i="223"/>
  <c r="G27" i="223"/>
  <c r="I26" i="223"/>
  <c r="H26" i="223"/>
  <c r="G26" i="223" s="1"/>
  <c r="I25" i="223"/>
  <c r="H25" i="223"/>
  <c r="G25" i="223" s="1"/>
  <c r="I24" i="223"/>
  <c r="H24" i="223"/>
  <c r="G24" i="223"/>
  <c r="I23" i="223"/>
  <c r="H23" i="223"/>
  <c r="G23" i="223" s="1"/>
  <c r="I22" i="223"/>
  <c r="H22" i="223"/>
  <c r="G22" i="223" s="1"/>
  <c r="AV21" i="223"/>
  <c r="AU21" i="223"/>
  <c r="AT21" i="223"/>
  <c r="AS21" i="223"/>
  <c r="AR21" i="223"/>
  <c r="AQ21" i="223"/>
  <c r="AP21" i="223"/>
  <c r="AO21" i="223"/>
  <c r="AN21" i="223"/>
  <c r="AM21" i="223"/>
  <c r="AL21" i="223"/>
  <c r="AK21" i="223"/>
  <c r="AJ21" i="223"/>
  <c r="AI21" i="223"/>
  <c r="AH21" i="223"/>
  <c r="AF21" i="223"/>
  <c r="AD21" i="223"/>
  <c r="AG21" i="223" s="1"/>
  <c r="AC21" i="223"/>
  <c r="AB21" i="223"/>
  <c r="I21" i="223"/>
  <c r="H21" i="223"/>
  <c r="G21" i="223" s="1"/>
  <c r="AV20" i="223"/>
  <c r="AU20" i="223"/>
  <c r="AT20" i="223"/>
  <c r="AS20" i="223"/>
  <c r="AR20" i="223"/>
  <c r="AQ20" i="223"/>
  <c r="AP20" i="223"/>
  <c r="AO20" i="223"/>
  <c r="AN20" i="223"/>
  <c r="AM20" i="223"/>
  <c r="AL20" i="223"/>
  <c r="AK20" i="223"/>
  <c r="AJ20" i="223"/>
  <c r="AI20" i="223"/>
  <c r="AH20" i="223"/>
  <c r="AD20" i="223"/>
  <c r="AG20" i="223" s="1"/>
  <c r="AC20" i="223"/>
  <c r="AB20" i="223"/>
  <c r="I20" i="223"/>
  <c r="H20" i="223"/>
  <c r="G20" i="223" s="1"/>
  <c r="AV19" i="223"/>
  <c r="AU19" i="223"/>
  <c r="AT19" i="223"/>
  <c r="AS19" i="223"/>
  <c r="AR19" i="223"/>
  <c r="AQ19" i="223"/>
  <c r="AP19" i="223"/>
  <c r="AO19" i="223"/>
  <c r="AN19" i="223"/>
  <c r="AM19" i="223"/>
  <c r="AL19" i="223"/>
  <c r="AK19" i="223"/>
  <c r="AJ19" i="223"/>
  <c r="AI19" i="223"/>
  <c r="AH19" i="223"/>
  <c r="AD19" i="223"/>
  <c r="AC19" i="223"/>
  <c r="AB19" i="223"/>
  <c r="I19" i="223"/>
  <c r="H19" i="223"/>
  <c r="G19" i="223" s="1"/>
  <c r="AV18" i="223"/>
  <c r="AU18" i="223"/>
  <c r="AT18" i="223"/>
  <c r="AS18" i="223"/>
  <c r="AR18" i="223"/>
  <c r="AQ18" i="223"/>
  <c r="AP18" i="223"/>
  <c r="AO18" i="223"/>
  <c r="AN18" i="223"/>
  <c r="AM18" i="223"/>
  <c r="AL18" i="223"/>
  <c r="AK18" i="223"/>
  <c r="AJ18" i="223"/>
  <c r="AI18" i="223"/>
  <c r="AH18" i="223"/>
  <c r="AD18" i="223"/>
  <c r="AG18" i="223" s="1"/>
  <c r="AC18" i="223"/>
  <c r="AB18" i="223"/>
  <c r="I18" i="223"/>
  <c r="H18" i="223"/>
  <c r="G18" i="223" s="1"/>
  <c r="AV17" i="223"/>
  <c r="AU17" i="223"/>
  <c r="AT17" i="223"/>
  <c r="AS17" i="223"/>
  <c r="AR17" i="223"/>
  <c r="AQ17" i="223"/>
  <c r="AP17" i="223"/>
  <c r="AO17" i="223"/>
  <c r="AN17" i="223"/>
  <c r="AM17" i="223"/>
  <c r="AL17" i="223"/>
  <c r="AK17" i="223"/>
  <c r="AJ17" i="223"/>
  <c r="AI17" i="223"/>
  <c r="AH17" i="223"/>
  <c r="AD17" i="223"/>
  <c r="AG17" i="223" s="1"/>
  <c r="AC17" i="223"/>
  <c r="AB17" i="223"/>
  <c r="H17" i="223"/>
  <c r="G17" i="223" s="1"/>
  <c r="AV16" i="223"/>
  <c r="AU16" i="223"/>
  <c r="AT16" i="223"/>
  <c r="AS16" i="223"/>
  <c r="AR16" i="223"/>
  <c r="AQ16" i="223"/>
  <c r="AP16" i="223"/>
  <c r="AO16" i="223"/>
  <c r="AN16" i="223"/>
  <c r="AM16" i="223"/>
  <c r="AL16" i="223"/>
  <c r="AK16" i="223"/>
  <c r="AJ16" i="223"/>
  <c r="AI16" i="223"/>
  <c r="AH16" i="223"/>
  <c r="AD16" i="223"/>
  <c r="AC16" i="223"/>
  <c r="AB16" i="223"/>
  <c r="H16" i="223"/>
  <c r="G16" i="223" s="1"/>
  <c r="AV15" i="223"/>
  <c r="AU15" i="223"/>
  <c r="AT15" i="223"/>
  <c r="AS15" i="223"/>
  <c r="AR15" i="223"/>
  <c r="AQ15" i="223"/>
  <c r="AP15" i="223"/>
  <c r="AO15" i="223"/>
  <c r="AN15" i="223"/>
  <c r="AM15" i="223"/>
  <c r="AL15" i="223"/>
  <c r="AK15" i="223"/>
  <c r="AJ15" i="223"/>
  <c r="AI15" i="223"/>
  <c r="AH15" i="223"/>
  <c r="AD15" i="223"/>
  <c r="AG15" i="223" s="1"/>
  <c r="AC15" i="223"/>
  <c r="AB15" i="223"/>
  <c r="H15" i="223"/>
  <c r="G15" i="223" s="1"/>
  <c r="AV14" i="223"/>
  <c r="AU14" i="223"/>
  <c r="AT14" i="223"/>
  <c r="AS14" i="223"/>
  <c r="AR14" i="223"/>
  <c r="AQ14" i="223"/>
  <c r="AP14" i="223"/>
  <c r="AO14" i="223"/>
  <c r="AN14" i="223"/>
  <c r="AM14" i="223"/>
  <c r="AL14" i="223"/>
  <c r="AK14" i="223"/>
  <c r="AJ14" i="223"/>
  <c r="AI14" i="223"/>
  <c r="AH14" i="223"/>
  <c r="AD14" i="223"/>
  <c r="AG14" i="223" s="1"/>
  <c r="AC14" i="223"/>
  <c r="AB14" i="223"/>
  <c r="I14" i="223"/>
  <c r="H14" i="223"/>
  <c r="G14" i="223" s="1"/>
  <c r="I13" i="223"/>
  <c r="H13" i="223"/>
  <c r="G13" i="223" s="1"/>
  <c r="AV12" i="223"/>
  <c r="AU12" i="223"/>
  <c r="AT12" i="223"/>
  <c r="AS12" i="223"/>
  <c r="AR12" i="223"/>
  <c r="AQ12" i="223"/>
  <c r="AP12" i="223"/>
  <c r="AO12" i="223"/>
  <c r="AN12" i="223"/>
  <c r="AM12" i="223"/>
  <c r="AL12" i="223"/>
  <c r="AK12" i="223"/>
  <c r="AJ12" i="223"/>
  <c r="AI12" i="223"/>
  <c r="AH12" i="223"/>
  <c r="AD12" i="223"/>
  <c r="AC12" i="223"/>
  <c r="AB12" i="223"/>
  <c r="I12" i="223"/>
  <c r="H12" i="223"/>
  <c r="G12" i="223" s="1"/>
  <c r="AV11" i="223"/>
  <c r="AU11" i="223"/>
  <c r="AT11" i="223"/>
  <c r="AS11" i="223"/>
  <c r="AR11" i="223"/>
  <c r="AQ11" i="223"/>
  <c r="AP11" i="223"/>
  <c r="AO11" i="223"/>
  <c r="AN11" i="223"/>
  <c r="AM11" i="223"/>
  <c r="AL11" i="223"/>
  <c r="AK11" i="223"/>
  <c r="AJ11" i="223"/>
  <c r="AI11" i="223"/>
  <c r="AH11" i="223"/>
  <c r="AD11" i="223"/>
  <c r="AC11" i="223"/>
  <c r="AB11" i="223"/>
  <c r="I11" i="223"/>
  <c r="H11" i="223"/>
  <c r="G11" i="223" s="1"/>
  <c r="AV10" i="223"/>
  <c r="AU10" i="223"/>
  <c r="AT10" i="223"/>
  <c r="AS10" i="223"/>
  <c r="AR10" i="223"/>
  <c r="AQ10" i="223"/>
  <c r="AP10" i="223"/>
  <c r="AO10" i="223"/>
  <c r="AN10" i="223"/>
  <c r="AM10" i="223"/>
  <c r="AL10" i="223"/>
  <c r="AK10" i="223"/>
  <c r="AJ10" i="223"/>
  <c r="AI10" i="223"/>
  <c r="AH10" i="223"/>
  <c r="AG10" i="223"/>
  <c r="AF10" i="223"/>
  <c r="AD10" i="223"/>
  <c r="AC10" i="223"/>
  <c r="AB10" i="223"/>
  <c r="I10" i="223"/>
  <c r="H10" i="223"/>
  <c r="G10" i="223"/>
  <c r="AV9" i="223"/>
  <c r="AU9" i="223"/>
  <c r="AT9" i="223"/>
  <c r="AS9" i="223"/>
  <c r="AR9" i="223"/>
  <c r="AQ9" i="223"/>
  <c r="AP9" i="223"/>
  <c r="AO9" i="223"/>
  <c r="AN9" i="223"/>
  <c r="AM9" i="223"/>
  <c r="AL9" i="223"/>
  <c r="AK9" i="223"/>
  <c r="AJ9" i="223"/>
  <c r="AI9" i="223"/>
  <c r="AH9" i="223"/>
  <c r="AD9" i="223"/>
  <c r="AG9" i="223" s="1"/>
  <c r="AC9" i="223"/>
  <c r="AB9" i="223"/>
  <c r="I9" i="223"/>
  <c r="H9" i="223"/>
  <c r="G9" i="223"/>
  <c r="AV8" i="223"/>
  <c r="AU8" i="223"/>
  <c r="AT8" i="223"/>
  <c r="AS8" i="223"/>
  <c r="AR8" i="223"/>
  <c r="AQ8" i="223"/>
  <c r="AP8" i="223"/>
  <c r="AO8" i="223"/>
  <c r="AN8" i="223"/>
  <c r="AM8" i="223"/>
  <c r="AL8" i="223"/>
  <c r="AK8" i="223"/>
  <c r="AJ8" i="223"/>
  <c r="AI8" i="223"/>
  <c r="AH8" i="223"/>
  <c r="AF8" i="223"/>
  <c r="AD8" i="223"/>
  <c r="AG8" i="223" s="1"/>
  <c r="AC8" i="223"/>
  <c r="AB8" i="223"/>
  <c r="I8" i="223"/>
  <c r="H8" i="223"/>
  <c r="G8" i="223"/>
  <c r="AV7" i="223"/>
  <c r="AU7" i="223"/>
  <c r="AT7" i="223"/>
  <c r="AS7" i="223"/>
  <c r="AR7" i="223"/>
  <c r="AQ7" i="223"/>
  <c r="AP7" i="223"/>
  <c r="AO7" i="223"/>
  <c r="AN7" i="223"/>
  <c r="AM7" i="223"/>
  <c r="AL7" i="223"/>
  <c r="AK7" i="223"/>
  <c r="AJ7" i="223"/>
  <c r="AI7" i="223"/>
  <c r="AH7" i="223"/>
  <c r="AD7" i="223"/>
  <c r="AC7" i="223"/>
  <c r="AB7" i="223"/>
  <c r="I7" i="223"/>
  <c r="H7" i="223"/>
  <c r="G7" i="223" s="1"/>
  <c r="AV6" i="223"/>
  <c r="AU6" i="223"/>
  <c r="AT6" i="223"/>
  <c r="AS6" i="223"/>
  <c r="AR6" i="223"/>
  <c r="AQ6" i="223"/>
  <c r="AP6" i="223"/>
  <c r="AO6" i="223"/>
  <c r="AN6" i="223"/>
  <c r="AM6" i="223"/>
  <c r="AL6" i="223"/>
  <c r="AK6" i="223"/>
  <c r="AJ6" i="223"/>
  <c r="AI6" i="223"/>
  <c r="AH6" i="223"/>
  <c r="AF6" i="223"/>
  <c r="AD6" i="223"/>
  <c r="AG6" i="223" s="1"/>
  <c r="AC6" i="223"/>
  <c r="AB6" i="223"/>
  <c r="H6" i="223"/>
  <c r="I6" i="223" s="1"/>
  <c r="AV5" i="223"/>
  <c r="AU5" i="223"/>
  <c r="AT5" i="223"/>
  <c r="AS5" i="223"/>
  <c r="AR5" i="223"/>
  <c r="AQ5" i="223"/>
  <c r="AP5" i="223"/>
  <c r="AO5" i="223"/>
  <c r="AN5" i="223"/>
  <c r="AM5" i="223"/>
  <c r="AL5" i="223"/>
  <c r="AK5" i="223"/>
  <c r="AJ5" i="223"/>
  <c r="AI5" i="223"/>
  <c r="AH5" i="223"/>
  <c r="AD5" i="223"/>
  <c r="AC5" i="223"/>
  <c r="AB5" i="223"/>
  <c r="H5" i="223"/>
  <c r="N2" i="223"/>
  <c r="Y265" i="222"/>
  <c r="L265" i="222"/>
  <c r="K265" i="222"/>
  <c r="J265" i="222"/>
  <c r="I265" i="222"/>
  <c r="X263" i="222"/>
  <c r="W263" i="222"/>
  <c r="V263" i="222"/>
  <c r="U263" i="222"/>
  <c r="T263" i="222"/>
  <c r="S263" i="222"/>
  <c r="R263" i="222"/>
  <c r="Q263" i="222"/>
  <c r="P263" i="222"/>
  <c r="O263" i="222"/>
  <c r="N263" i="222"/>
  <c r="M263" i="222"/>
  <c r="M265" i="222" s="1"/>
  <c r="L263" i="222"/>
  <c r="K263" i="222"/>
  <c r="J263" i="222"/>
  <c r="H263" i="222"/>
  <c r="G263" i="222"/>
  <c r="F263" i="222"/>
  <c r="X260" i="222"/>
  <c r="W260" i="222"/>
  <c r="V260" i="222"/>
  <c r="U260" i="222"/>
  <c r="T260" i="222"/>
  <c r="S260" i="222"/>
  <c r="R260" i="222"/>
  <c r="Q260" i="222"/>
  <c r="P260" i="222"/>
  <c r="O260" i="222"/>
  <c r="O265" i="222" s="1"/>
  <c r="N260" i="222"/>
  <c r="M260" i="222"/>
  <c r="L260" i="222"/>
  <c r="K260" i="222"/>
  <c r="J260" i="222"/>
  <c r="H260" i="222"/>
  <c r="G260" i="222"/>
  <c r="F260" i="222"/>
  <c r="X257" i="222"/>
  <c r="W257" i="222"/>
  <c r="V257" i="222"/>
  <c r="U257" i="222"/>
  <c r="T257" i="222"/>
  <c r="S257" i="222"/>
  <c r="R257" i="222"/>
  <c r="R265" i="222" s="1"/>
  <c r="Q257" i="222"/>
  <c r="Q265" i="222" s="1"/>
  <c r="P257" i="222"/>
  <c r="O257" i="222"/>
  <c r="N257" i="222"/>
  <c r="M257" i="222"/>
  <c r="L257" i="222"/>
  <c r="K257" i="222"/>
  <c r="J257" i="222"/>
  <c r="H257" i="222"/>
  <c r="G257" i="222"/>
  <c r="F257" i="222"/>
  <c r="X254" i="222"/>
  <c r="W254" i="222"/>
  <c r="V254" i="222"/>
  <c r="U254" i="222"/>
  <c r="T254" i="222"/>
  <c r="T265" i="222" s="1"/>
  <c r="S254" i="222"/>
  <c r="S265" i="222" s="1"/>
  <c r="R254" i="222"/>
  <c r="Q254" i="222"/>
  <c r="P254" i="222"/>
  <c r="O254" i="222"/>
  <c r="N254" i="222"/>
  <c r="N265" i="222" s="1"/>
  <c r="M254" i="222"/>
  <c r="L254" i="222"/>
  <c r="K254" i="222"/>
  <c r="J254" i="222"/>
  <c r="H254" i="222"/>
  <c r="G254" i="222"/>
  <c r="F254" i="222"/>
  <c r="X251" i="222"/>
  <c r="X265" i="222" s="1"/>
  <c r="W251" i="222"/>
  <c r="W265" i="222" s="1"/>
  <c r="V251" i="222"/>
  <c r="V265" i="222" s="1"/>
  <c r="U251" i="222"/>
  <c r="U265" i="222" s="1"/>
  <c r="T251" i="222"/>
  <c r="S251" i="222"/>
  <c r="R251" i="222"/>
  <c r="Q251" i="222"/>
  <c r="P251" i="222"/>
  <c r="P265" i="222" s="1"/>
  <c r="O251" i="222"/>
  <c r="N251" i="222"/>
  <c r="M251" i="222"/>
  <c r="L251" i="222"/>
  <c r="K251" i="222"/>
  <c r="J251" i="222"/>
  <c r="H251" i="222"/>
  <c r="H265" i="222" s="1"/>
  <c r="G251" i="222"/>
  <c r="G265" i="222" s="1"/>
  <c r="F251" i="222"/>
  <c r="F265" i="222" s="1"/>
  <c r="Y244" i="222"/>
  <c r="X244" i="222"/>
  <c r="J244" i="222"/>
  <c r="I244" i="222"/>
  <c r="H244" i="222"/>
  <c r="X242" i="222"/>
  <c r="W242" i="222"/>
  <c r="V242" i="222"/>
  <c r="U242" i="222"/>
  <c r="T242" i="222"/>
  <c r="S242" i="222"/>
  <c r="R242" i="222"/>
  <c r="Q242" i="222"/>
  <c r="P242" i="222"/>
  <c r="O242" i="222"/>
  <c r="N242" i="222"/>
  <c r="M242" i="222"/>
  <c r="L242" i="222"/>
  <c r="K242" i="222"/>
  <c r="K244" i="222" s="1"/>
  <c r="J242" i="222"/>
  <c r="H242" i="222"/>
  <c r="G242" i="222"/>
  <c r="F242" i="222"/>
  <c r="X239" i="222"/>
  <c r="W239" i="222"/>
  <c r="V239" i="222"/>
  <c r="U239" i="222"/>
  <c r="T239" i="222"/>
  <c r="S239" i="222"/>
  <c r="R239" i="222"/>
  <c r="Q239" i="222"/>
  <c r="P239" i="222"/>
  <c r="O239" i="222"/>
  <c r="N239" i="222"/>
  <c r="M239" i="222"/>
  <c r="M244" i="222" s="1"/>
  <c r="L239" i="222"/>
  <c r="K239" i="222"/>
  <c r="J239" i="222"/>
  <c r="H239" i="222"/>
  <c r="G239" i="222"/>
  <c r="F239" i="222"/>
  <c r="X236" i="222"/>
  <c r="W236" i="222"/>
  <c r="V236" i="222"/>
  <c r="U236" i="222"/>
  <c r="T236" i="222"/>
  <c r="S236" i="222"/>
  <c r="R236" i="222"/>
  <c r="Q236" i="222"/>
  <c r="P236" i="222"/>
  <c r="P244" i="222" s="1"/>
  <c r="O236" i="222"/>
  <c r="O244" i="222" s="1"/>
  <c r="N236" i="222"/>
  <c r="M236" i="222"/>
  <c r="L236" i="222"/>
  <c r="K236" i="222"/>
  <c r="J236" i="222"/>
  <c r="H236" i="222"/>
  <c r="G236" i="222"/>
  <c r="F236" i="222"/>
  <c r="X233" i="222"/>
  <c r="W233" i="222"/>
  <c r="V233" i="222"/>
  <c r="U233" i="222"/>
  <c r="T233" i="222"/>
  <c r="S233" i="222"/>
  <c r="R233" i="222"/>
  <c r="R244" i="222" s="1"/>
  <c r="Q233" i="222"/>
  <c r="Q244" i="222" s="1"/>
  <c r="P233" i="222"/>
  <c r="O233" i="222"/>
  <c r="N233" i="222"/>
  <c r="M233" i="222"/>
  <c r="L233" i="222"/>
  <c r="L244" i="222" s="1"/>
  <c r="K233" i="222"/>
  <c r="J233" i="222"/>
  <c r="H233" i="222"/>
  <c r="G233" i="222"/>
  <c r="F233" i="222"/>
  <c r="X230" i="222"/>
  <c r="W230" i="222"/>
  <c r="W244" i="222" s="1"/>
  <c r="V230" i="222"/>
  <c r="V244" i="222" s="1"/>
  <c r="U230" i="222"/>
  <c r="U244" i="222" s="1"/>
  <c r="T230" i="222"/>
  <c r="T244" i="222" s="1"/>
  <c r="S230" i="222"/>
  <c r="S244" i="222" s="1"/>
  <c r="R230" i="222"/>
  <c r="Q230" i="222"/>
  <c r="P230" i="222"/>
  <c r="O230" i="222"/>
  <c r="N230" i="222"/>
  <c r="N244" i="222" s="1"/>
  <c r="M230" i="222"/>
  <c r="L230" i="222"/>
  <c r="K230" i="222"/>
  <c r="J230" i="222"/>
  <c r="H230" i="222"/>
  <c r="G230" i="222"/>
  <c r="G244" i="222" s="1"/>
  <c r="F230" i="222"/>
  <c r="F244" i="222" s="1"/>
  <c r="Y223" i="222"/>
  <c r="X223" i="222"/>
  <c r="W223" i="222"/>
  <c r="V223" i="222"/>
  <c r="I223" i="222"/>
  <c r="G223" i="222"/>
  <c r="F223" i="222"/>
  <c r="X221" i="222"/>
  <c r="W221" i="222"/>
  <c r="V221" i="222"/>
  <c r="U221" i="222"/>
  <c r="T221" i="222"/>
  <c r="S221" i="222"/>
  <c r="R221" i="222"/>
  <c r="Q221" i="222"/>
  <c r="P221" i="222"/>
  <c r="O221" i="222"/>
  <c r="N221" i="222"/>
  <c r="M221" i="222"/>
  <c r="L221" i="222"/>
  <c r="K221" i="222"/>
  <c r="J221" i="222"/>
  <c r="H221" i="222"/>
  <c r="H223" i="222" s="1"/>
  <c r="G221" i="222"/>
  <c r="F221" i="222"/>
  <c r="X218" i="222"/>
  <c r="W218" i="222"/>
  <c r="V218" i="222"/>
  <c r="U218" i="222"/>
  <c r="T218" i="222"/>
  <c r="S218" i="222"/>
  <c r="R218" i="222"/>
  <c r="Q218" i="222"/>
  <c r="P218" i="222"/>
  <c r="O218" i="222"/>
  <c r="N218" i="222"/>
  <c r="M218" i="222"/>
  <c r="L218" i="222"/>
  <c r="K218" i="222"/>
  <c r="K223" i="222" s="1"/>
  <c r="J218" i="222"/>
  <c r="H218" i="222"/>
  <c r="G218" i="222"/>
  <c r="F218" i="222"/>
  <c r="X215" i="222"/>
  <c r="W215" i="222"/>
  <c r="V215" i="222"/>
  <c r="U215" i="222"/>
  <c r="T215" i="222"/>
  <c r="S215" i="222"/>
  <c r="R215" i="222"/>
  <c r="Q215" i="222"/>
  <c r="P215" i="222"/>
  <c r="O215" i="222"/>
  <c r="N215" i="222"/>
  <c r="N223" i="222" s="1"/>
  <c r="M215" i="222"/>
  <c r="M223" i="222" s="1"/>
  <c r="L215" i="222"/>
  <c r="K215" i="222"/>
  <c r="J215" i="222"/>
  <c r="H215" i="222"/>
  <c r="G215" i="222"/>
  <c r="F215" i="222"/>
  <c r="X212" i="222"/>
  <c r="W212" i="222"/>
  <c r="V212" i="222"/>
  <c r="U212" i="222"/>
  <c r="T212" i="222"/>
  <c r="S212" i="222"/>
  <c r="R212" i="222"/>
  <c r="Q212" i="222"/>
  <c r="P212" i="222"/>
  <c r="P223" i="222" s="1"/>
  <c r="O212" i="222"/>
  <c r="O223" i="222" s="1"/>
  <c r="N212" i="222"/>
  <c r="M212" i="222"/>
  <c r="L212" i="222"/>
  <c r="K212" i="222"/>
  <c r="J212" i="222"/>
  <c r="J223" i="222" s="1"/>
  <c r="H212" i="222"/>
  <c r="G212" i="222"/>
  <c r="F212" i="222"/>
  <c r="X209" i="222"/>
  <c r="W209" i="222"/>
  <c r="V209" i="222"/>
  <c r="U209" i="222"/>
  <c r="U223" i="222" s="1"/>
  <c r="T209" i="222"/>
  <c r="T223" i="222" s="1"/>
  <c r="S209" i="222"/>
  <c r="S223" i="222" s="1"/>
  <c r="R209" i="222"/>
  <c r="R223" i="222" s="1"/>
  <c r="Q209" i="222"/>
  <c r="Q223" i="222" s="1"/>
  <c r="P209" i="222"/>
  <c r="O209" i="222"/>
  <c r="N209" i="222"/>
  <c r="M209" i="222"/>
  <c r="L209" i="222"/>
  <c r="L223" i="222" s="1"/>
  <c r="K209" i="222"/>
  <c r="J209" i="222"/>
  <c r="H209" i="222"/>
  <c r="G209" i="222"/>
  <c r="F209" i="222"/>
  <c r="Y202" i="222"/>
  <c r="I202" i="222"/>
  <c r="X200" i="222"/>
  <c r="W200" i="222"/>
  <c r="V200" i="222"/>
  <c r="U200" i="222"/>
  <c r="T200" i="222"/>
  <c r="S200" i="222"/>
  <c r="R200" i="222"/>
  <c r="Q200" i="222"/>
  <c r="P200" i="222"/>
  <c r="O200" i="222"/>
  <c r="N200" i="222"/>
  <c r="M200" i="222"/>
  <c r="L200" i="222"/>
  <c r="K200" i="222"/>
  <c r="J200" i="222"/>
  <c r="H200" i="222"/>
  <c r="G200" i="222"/>
  <c r="F200" i="222"/>
  <c r="X197" i="222"/>
  <c r="W197" i="222"/>
  <c r="V197" i="222"/>
  <c r="U197" i="222"/>
  <c r="T197" i="222"/>
  <c r="S197" i="222"/>
  <c r="R197" i="222"/>
  <c r="Q197" i="222"/>
  <c r="P197" i="222"/>
  <c r="O197" i="222"/>
  <c r="N197" i="222"/>
  <c r="M197" i="222"/>
  <c r="L197" i="222"/>
  <c r="K197" i="222"/>
  <c r="J197" i="222"/>
  <c r="H197" i="222"/>
  <c r="G197" i="222"/>
  <c r="F197" i="222"/>
  <c r="X194" i="222"/>
  <c r="W194" i="222"/>
  <c r="V194" i="222"/>
  <c r="U194" i="222"/>
  <c r="T194" i="222"/>
  <c r="S194" i="222"/>
  <c r="R194" i="222"/>
  <c r="Q194" i="222"/>
  <c r="P194" i="222"/>
  <c r="O194" i="222"/>
  <c r="N194" i="222"/>
  <c r="M194" i="222"/>
  <c r="L194" i="222"/>
  <c r="K194" i="222"/>
  <c r="J194" i="222"/>
  <c r="H194" i="222"/>
  <c r="G194" i="222"/>
  <c r="F194" i="222"/>
  <c r="X191" i="222"/>
  <c r="W191" i="222"/>
  <c r="V191" i="222"/>
  <c r="U191" i="222"/>
  <c r="T191" i="222"/>
  <c r="S191" i="222"/>
  <c r="R191" i="222"/>
  <c r="Q191" i="222"/>
  <c r="P191" i="222"/>
  <c r="O191" i="222"/>
  <c r="N191" i="222"/>
  <c r="M191" i="222"/>
  <c r="L191" i="222"/>
  <c r="K191" i="222"/>
  <c r="J191" i="222"/>
  <c r="H191" i="222"/>
  <c r="G191" i="222"/>
  <c r="F191" i="222"/>
  <c r="X188" i="222"/>
  <c r="W188" i="222"/>
  <c r="V188" i="222"/>
  <c r="V202" i="222" s="1"/>
  <c r="U188" i="222"/>
  <c r="U202" i="222" s="1"/>
  <c r="T188" i="222"/>
  <c r="T202" i="222" s="1"/>
  <c r="S188" i="222"/>
  <c r="S202" i="222" s="1"/>
  <c r="R188" i="222"/>
  <c r="R202" i="222" s="1"/>
  <c r="Q188" i="222"/>
  <c r="Q202" i="222" s="1"/>
  <c r="P188" i="222"/>
  <c r="P202" i="222" s="1"/>
  <c r="O188" i="222"/>
  <c r="O202" i="222" s="1"/>
  <c r="N188" i="222"/>
  <c r="M188" i="222"/>
  <c r="L188" i="222"/>
  <c r="K188" i="222"/>
  <c r="J188" i="222"/>
  <c r="J202" i="222" s="1"/>
  <c r="H188" i="222"/>
  <c r="G188" i="222"/>
  <c r="F188" i="222"/>
  <c r="Y181" i="222"/>
  <c r="I181" i="222"/>
  <c r="X179" i="222"/>
  <c r="W179" i="222"/>
  <c r="V179" i="222"/>
  <c r="U179" i="222"/>
  <c r="T179" i="222"/>
  <c r="S179" i="222"/>
  <c r="R179" i="222"/>
  <c r="Q179" i="222"/>
  <c r="P179" i="222"/>
  <c r="O179" i="222"/>
  <c r="N179" i="222"/>
  <c r="M179" i="222"/>
  <c r="L179" i="222"/>
  <c r="K179" i="222"/>
  <c r="J179" i="222"/>
  <c r="H179" i="222"/>
  <c r="G179" i="222"/>
  <c r="F179" i="222"/>
  <c r="X176" i="222"/>
  <c r="W176" i="222"/>
  <c r="V176" i="222"/>
  <c r="U176" i="222"/>
  <c r="T176" i="222"/>
  <c r="S176" i="222"/>
  <c r="R176" i="222"/>
  <c r="Q176" i="222"/>
  <c r="P176" i="222"/>
  <c r="O176" i="222"/>
  <c r="N176" i="222"/>
  <c r="M176" i="222"/>
  <c r="L176" i="222"/>
  <c r="K176" i="222"/>
  <c r="J176" i="222"/>
  <c r="H176" i="222"/>
  <c r="G176" i="222"/>
  <c r="F176" i="222"/>
  <c r="X173" i="222"/>
  <c r="W173" i="222"/>
  <c r="V173" i="222"/>
  <c r="U173" i="222"/>
  <c r="T173" i="222"/>
  <c r="S173" i="222"/>
  <c r="R173" i="222"/>
  <c r="Q173" i="222"/>
  <c r="P173" i="222"/>
  <c r="O173" i="222"/>
  <c r="N173" i="222"/>
  <c r="M173" i="222"/>
  <c r="L173" i="222"/>
  <c r="K173" i="222"/>
  <c r="J173" i="222"/>
  <c r="H173" i="222"/>
  <c r="G173" i="222"/>
  <c r="F173" i="222"/>
  <c r="X170" i="222"/>
  <c r="W170" i="222"/>
  <c r="V170" i="222"/>
  <c r="U170" i="222"/>
  <c r="T170" i="222"/>
  <c r="S170" i="222"/>
  <c r="R170" i="222"/>
  <c r="Q170" i="222"/>
  <c r="P170" i="222"/>
  <c r="O170" i="222"/>
  <c r="N170" i="222"/>
  <c r="M170" i="222"/>
  <c r="L170" i="222"/>
  <c r="K170" i="222"/>
  <c r="J170" i="222"/>
  <c r="H170" i="222"/>
  <c r="G170" i="222"/>
  <c r="F170" i="222"/>
  <c r="X167" i="222"/>
  <c r="W167" i="222"/>
  <c r="V167" i="222"/>
  <c r="U167" i="222"/>
  <c r="T167" i="222"/>
  <c r="S167" i="222"/>
  <c r="R167" i="222"/>
  <c r="Q167" i="222"/>
  <c r="P167" i="222"/>
  <c r="O167" i="222"/>
  <c r="N167" i="222"/>
  <c r="M167" i="222"/>
  <c r="L167" i="222"/>
  <c r="K167" i="222"/>
  <c r="J167" i="222"/>
  <c r="H167" i="222"/>
  <c r="G167" i="222"/>
  <c r="F167" i="222"/>
  <c r="Y160" i="222"/>
  <c r="I160" i="222"/>
  <c r="X158" i="222"/>
  <c r="W158" i="222"/>
  <c r="V158" i="222"/>
  <c r="U158" i="222"/>
  <c r="T158" i="222"/>
  <c r="S158" i="222"/>
  <c r="R158" i="222"/>
  <c r="Q158" i="222"/>
  <c r="P158" i="222"/>
  <c r="O158" i="222"/>
  <c r="N158" i="222"/>
  <c r="M158" i="222"/>
  <c r="L158" i="222"/>
  <c r="K158" i="222"/>
  <c r="J158" i="222"/>
  <c r="H158" i="222"/>
  <c r="G158" i="222"/>
  <c r="F158" i="222"/>
  <c r="X155" i="222"/>
  <c r="W155" i="222"/>
  <c r="V155" i="222"/>
  <c r="U155" i="222"/>
  <c r="T155" i="222"/>
  <c r="S155" i="222"/>
  <c r="R155" i="222"/>
  <c r="Q155" i="222"/>
  <c r="P155" i="222"/>
  <c r="O155" i="222"/>
  <c r="N155" i="222"/>
  <c r="M155" i="222"/>
  <c r="L155" i="222"/>
  <c r="K155" i="222"/>
  <c r="J155" i="222"/>
  <c r="H155" i="222"/>
  <c r="G155" i="222"/>
  <c r="F155" i="222"/>
  <c r="X152" i="222"/>
  <c r="W152" i="222"/>
  <c r="V152" i="222"/>
  <c r="U152" i="222"/>
  <c r="T152" i="222"/>
  <c r="S152" i="222"/>
  <c r="R152" i="222"/>
  <c r="Q152" i="222"/>
  <c r="P152" i="222"/>
  <c r="O152" i="222"/>
  <c r="N152" i="222"/>
  <c r="M152" i="222"/>
  <c r="L152" i="222"/>
  <c r="K152" i="222"/>
  <c r="J152" i="222"/>
  <c r="H152" i="222"/>
  <c r="G152" i="222"/>
  <c r="F152" i="222"/>
  <c r="X149" i="222"/>
  <c r="W149" i="222"/>
  <c r="V149" i="222"/>
  <c r="U149" i="222"/>
  <c r="T149" i="222"/>
  <c r="S149" i="222"/>
  <c r="R149" i="222"/>
  <c r="Q149" i="222"/>
  <c r="P149" i="222"/>
  <c r="O149" i="222"/>
  <c r="N149" i="222"/>
  <c r="M149" i="222"/>
  <c r="L149" i="222"/>
  <c r="K149" i="222"/>
  <c r="J149" i="222"/>
  <c r="H149" i="222"/>
  <c r="G149" i="222"/>
  <c r="F149" i="222"/>
  <c r="X146" i="222"/>
  <c r="W146" i="222"/>
  <c r="V146" i="222"/>
  <c r="V160" i="222" s="1"/>
  <c r="U146" i="222"/>
  <c r="T146" i="222"/>
  <c r="S146" i="222"/>
  <c r="R146" i="222"/>
  <c r="R160" i="222" s="1"/>
  <c r="Q146" i="222"/>
  <c r="Q160" i="222" s="1"/>
  <c r="P146" i="222"/>
  <c r="P160" i="222" s="1"/>
  <c r="O146" i="222"/>
  <c r="O160" i="222" s="1"/>
  <c r="N146" i="222"/>
  <c r="N160" i="222" s="1"/>
  <c r="M146" i="222"/>
  <c r="M160" i="222" s="1"/>
  <c r="L146" i="222"/>
  <c r="L160" i="222" s="1"/>
  <c r="K146" i="222"/>
  <c r="K160" i="222" s="1"/>
  <c r="J146" i="222"/>
  <c r="H146" i="222"/>
  <c r="G146" i="222"/>
  <c r="F146" i="222"/>
  <c r="Y139" i="222"/>
  <c r="I139" i="222"/>
  <c r="X137" i="222"/>
  <c r="W137" i="222"/>
  <c r="V137" i="222"/>
  <c r="U137" i="222"/>
  <c r="T137" i="222"/>
  <c r="S137" i="222"/>
  <c r="R137" i="222"/>
  <c r="Q137" i="222"/>
  <c r="P137" i="222"/>
  <c r="O137" i="222"/>
  <c r="N137" i="222"/>
  <c r="M137" i="222"/>
  <c r="L137" i="222"/>
  <c r="K137" i="222"/>
  <c r="J137" i="222"/>
  <c r="H137" i="222"/>
  <c r="G137" i="222"/>
  <c r="F137" i="222"/>
  <c r="X134" i="222"/>
  <c r="W134" i="222"/>
  <c r="V134" i="222"/>
  <c r="U134" i="222"/>
  <c r="T134" i="222"/>
  <c r="S134" i="222"/>
  <c r="R134" i="222"/>
  <c r="Q134" i="222"/>
  <c r="P134" i="222"/>
  <c r="O134" i="222"/>
  <c r="N134" i="222"/>
  <c r="M134" i="222"/>
  <c r="L134" i="222"/>
  <c r="K134" i="222"/>
  <c r="J134" i="222"/>
  <c r="H134" i="222"/>
  <c r="G134" i="222"/>
  <c r="F134" i="222"/>
  <c r="X131" i="222"/>
  <c r="W131" i="222"/>
  <c r="V131" i="222"/>
  <c r="U131" i="222"/>
  <c r="T131" i="222"/>
  <c r="S131" i="222"/>
  <c r="R131" i="222"/>
  <c r="Q131" i="222"/>
  <c r="P131" i="222"/>
  <c r="O131" i="222"/>
  <c r="N131" i="222"/>
  <c r="M131" i="222"/>
  <c r="L131" i="222"/>
  <c r="K131" i="222"/>
  <c r="J131" i="222"/>
  <c r="H131" i="222"/>
  <c r="G131" i="222"/>
  <c r="F131" i="222"/>
  <c r="X128" i="222"/>
  <c r="W128" i="222"/>
  <c r="V128" i="222"/>
  <c r="U128" i="222"/>
  <c r="T128" i="222"/>
  <c r="S128" i="222"/>
  <c r="R128" i="222"/>
  <c r="Q128" i="222"/>
  <c r="P128" i="222"/>
  <c r="O128" i="222"/>
  <c r="N128" i="222"/>
  <c r="M128" i="222"/>
  <c r="L128" i="222"/>
  <c r="K128" i="222"/>
  <c r="J128" i="222"/>
  <c r="H128" i="222"/>
  <c r="G128" i="222"/>
  <c r="F128" i="222"/>
  <c r="X125" i="222"/>
  <c r="W125" i="222"/>
  <c r="V125" i="222"/>
  <c r="U125" i="222"/>
  <c r="T125" i="222"/>
  <c r="T139" i="222" s="1"/>
  <c r="S125" i="222"/>
  <c r="R125" i="222"/>
  <c r="Q125" i="222"/>
  <c r="P125" i="222"/>
  <c r="O125" i="222"/>
  <c r="N125" i="222"/>
  <c r="N139" i="222" s="1"/>
  <c r="M125" i="222"/>
  <c r="M139" i="222" s="1"/>
  <c r="L125" i="222"/>
  <c r="K125" i="222"/>
  <c r="J125" i="222"/>
  <c r="J139" i="222" s="1"/>
  <c r="H125" i="222"/>
  <c r="G125" i="222"/>
  <c r="F125" i="222"/>
  <c r="Y118" i="222"/>
  <c r="I118" i="222"/>
  <c r="X116" i="222"/>
  <c r="W116" i="222"/>
  <c r="V116" i="222"/>
  <c r="U116" i="222"/>
  <c r="T116" i="222"/>
  <c r="S116" i="222"/>
  <c r="R116" i="222"/>
  <c r="Q116" i="222"/>
  <c r="P116" i="222"/>
  <c r="O116" i="222"/>
  <c r="N116" i="222"/>
  <c r="M116" i="222"/>
  <c r="L116" i="222"/>
  <c r="K116" i="222"/>
  <c r="J116" i="222"/>
  <c r="H116" i="222"/>
  <c r="G116" i="222"/>
  <c r="F116" i="222"/>
  <c r="X113" i="222"/>
  <c r="W113" i="222"/>
  <c r="V113" i="222"/>
  <c r="U113" i="222"/>
  <c r="T113" i="222"/>
  <c r="S113" i="222"/>
  <c r="R113" i="222"/>
  <c r="Q113" i="222"/>
  <c r="P113" i="222"/>
  <c r="O113" i="222"/>
  <c r="N113" i="222"/>
  <c r="M113" i="222"/>
  <c r="L113" i="222"/>
  <c r="K113" i="222"/>
  <c r="J113" i="222"/>
  <c r="H113" i="222"/>
  <c r="G113" i="222"/>
  <c r="F113" i="222"/>
  <c r="X110" i="222"/>
  <c r="W110" i="222"/>
  <c r="V110" i="222"/>
  <c r="U110" i="222"/>
  <c r="T110" i="222"/>
  <c r="S110" i="222"/>
  <c r="R110" i="222"/>
  <c r="Q110" i="222"/>
  <c r="P110" i="222"/>
  <c r="O110" i="222"/>
  <c r="N110" i="222"/>
  <c r="M110" i="222"/>
  <c r="L110" i="222"/>
  <c r="K110" i="222"/>
  <c r="J110" i="222"/>
  <c r="H110" i="222"/>
  <c r="G110" i="222"/>
  <c r="F110" i="222"/>
  <c r="X107" i="222"/>
  <c r="W107" i="222"/>
  <c r="V107" i="222"/>
  <c r="U107" i="222"/>
  <c r="T107" i="222"/>
  <c r="S107" i="222"/>
  <c r="R107" i="222"/>
  <c r="Q107" i="222"/>
  <c r="P107" i="222"/>
  <c r="P118" i="222" s="1"/>
  <c r="O107" i="222"/>
  <c r="N107" i="222"/>
  <c r="M107" i="222"/>
  <c r="L107" i="222"/>
  <c r="K107" i="222"/>
  <c r="J107" i="222"/>
  <c r="H107" i="222"/>
  <c r="G107" i="222"/>
  <c r="F107" i="222"/>
  <c r="X104" i="222"/>
  <c r="W104" i="222"/>
  <c r="V104" i="222"/>
  <c r="U104" i="222"/>
  <c r="T104" i="222"/>
  <c r="T118" i="222" s="1"/>
  <c r="S104" i="222"/>
  <c r="R104" i="222"/>
  <c r="Q104" i="222"/>
  <c r="P104" i="222"/>
  <c r="O104" i="222"/>
  <c r="N104" i="222"/>
  <c r="N118" i="222" s="1"/>
  <c r="M104" i="222"/>
  <c r="M118" i="222" s="1"/>
  <c r="L104" i="222"/>
  <c r="K104" i="222"/>
  <c r="K118" i="222" s="1"/>
  <c r="J104" i="222"/>
  <c r="J118" i="222" s="1"/>
  <c r="H104" i="222"/>
  <c r="H118" i="222" s="1"/>
  <c r="G104" i="222"/>
  <c r="F104" i="222"/>
  <c r="X88" i="222"/>
  <c r="W88" i="222"/>
  <c r="V88" i="222"/>
  <c r="U88" i="222"/>
  <c r="T88" i="222"/>
  <c r="S88" i="222"/>
  <c r="R88" i="222"/>
  <c r="Q88" i="222"/>
  <c r="P88" i="222"/>
  <c r="O88" i="222"/>
  <c r="N88" i="222"/>
  <c r="M88" i="222"/>
  <c r="L88" i="222"/>
  <c r="K88" i="222"/>
  <c r="J88" i="222"/>
  <c r="F88" i="222"/>
  <c r="X87" i="222"/>
  <c r="W87" i="222"/>
  <c r="V87" i="222"/>
  <c r="U87" i="222"/>
  <c r="T87" i="222"/>
  <c r="S87" i="222"/>
  <c r="R87" i="222"/>
  <c r="Q87" i="222"/>
  <c r="P87" i="222"/>
  <c r="O87" i="222"/>
  <c r="N87" i="222"/>
  <c r="M87" i="222"/>
  <c r="L87" i="222"/>
  <c r="K87" i="222"/>
  <c r="J87" i="222"/>
  <c r="F87" i="222"/>
  <c r="X86" i="222"/>
  <c r="W86" i="222"/>
  <c r="V86" i="222"/>
  <c r="U86" i="222"/>
  <c r="T86" i="222"/>
  <c r="S86" i="222"/>
  <c r="R86" i="222"/>
  <c r="Q86" i="222"/>
  <c r="P86" i="222"/>
  <c r="O86" i="222"/>
  <c r="N86" i="222"/>
  <c r="M86" i="222"/>
  <c r="L86" i="222"/>
  <c r="K86" i="222"/>
  <c r="J86" i="222"/>
  <c r="F86" i="222"/>
  <c r="X85" i="222"/>
  <c r="W85" i="222"/>
  <c r="V85" i="222"/>
  <c r="U85" i="222"/>
  <c r="T85" i="222"/>
  <c r="S85" i="222"/>
  <c r="R85" i="222"/>
  <c r="Q85" i="222"/>
  <c r="P85" i="222"/>
  <c r="O85" i="222"/>
  <c r="N85" i="222"/>
  <c r="M85" i="222"/>
  <c r="L85" i="222"/>
  <c r="K85" i="222"/>
  <c r="J85" i="222"/>
  <c r="F85" i="222"/>
  <c r="G91" i="222" s="1"/>
  <c r="I84" i="222"/>
  <c r="H84" i="222"/>
  <c r="G84" i="222" s="1"/>
  <c r="I83" i="222"/>
  <c r="H83" i="222"/>
  <c r="G83" i="222"/>
  <c r="I82" i="222"/>
  <c r="H82" i="222"/>
  <c r="G82" i="222" s="1"/>
  <c r="I81" i="222"/>
  <c r="H81" i="222"/>
  <c r="G81" i="222" s="1"/>
  <c r="H80" i="222"/>
  <c r="AF21" i="222" s="1"/>
  <c r="I79" i="222"/>
  <c r="H79" i="222"/>
  <c r="G79" i="222" s="1"/>
  <c r="I78" i="222"/>
  <c r="H78" i="222"/>
  <c r="G78" i="222" s="1"/>
  <c r="I77" i="222"/>
  <c r="H77" i="222"/>
  <c r="G77" i="222" s="1"/>
  <c r="I76" i="222"/>
  <c r="H76" i="222"/>
  <c r="G76" i="222" s="1"/>
  <c r="I75" i="222"/>
  <c r="H75" i="222"/>
  <c r="G75" i="222" s="1"/>
  <c r="I74" i="222"/>
  <c r="H74" i="222"/>
  <c r="G74" i="222"/>
  <c r="I73" i="222"/>
  <c r="H73" i="222"/>
  <c r="G73" i="222" s="1"/>
  <c r="I72" i="222"/>
  <c r="H72" i="222"/>
  <c r="G72" i="222" s="1"/>
  <c r="I71" i="222"/>
  <c r="H71" i="222"/>
  <c r="G71" i="222"/>
  <c r="I70" i="222"/>
  <c r="H70" i="222"/>
  <c r="G70" i="222"/>
  <c r="I69" i="222"/>
  <c r="H69" i="222"/>
  <c r="I68" i="222"/>
  <c r="H68" i="222"/>
  <c r="G68" i="222"/>
  <c r="H67" i="222"/>
  <c r="I67" i="222" s="1"/>
  <c r="H66" i="222"/>
  <c r="G66" i="222" s="1"/>
  <c r="H65" i="222"/>
  <c r="I65" i="222" s="1"/>
  <c r="I64" i="222"/>
  <c r="H64" i="222"/>
  <c r="G64" i="222"/>
  <c r="I63" i="222"/>
  <c r="H63" i="222"/>
  <c r="G63" i="222" s="1"/>
  <c r="I62" i="222"/>
  <c r="H62" i="222"/>
  <c r="G62" i="222" s="1"/>
  <c r="I61" i="222"/>
  <c r="H61" i="222"/>
  <c r="G61" i="222" s="1"/>
  <c r="I60" i="222"/>
  <c r="H60" i="222"/>
  <c r="G60" i="222" s="1"/>
  <c r="I59" i="222"/>
  <c r="H59" i="222"/>
  <c r="G59" i="222"/>
  <c r="I58" i="222"/>
  <c r="H58" i="222"/>
  <c r="G58" i="222" s="1"/>
  <c r="I57" i="222"/>
  <c r="H57" i="222"/>
  <c r="G57" i="222"/>
  <c r="I56" i="222"/>
  <c r="H56" i="222"/>
  <c r="G56" i="222" s="1"/>
  <c r="H55" i="222"/>
  <c r="I54" i="222"/>
  <c r="H54" i="222"/>
  <c r="G54" i="222"/>
  <c r="I53" i="222"/>
  <c r="H53" i="222"/>
  <c r="I52" i="222"/>
  <c r="H52" i="222"/>
  <c r="G52" i="222" s="1"/>
  <c r="H51" i="222"/>
  <c r="I51" i="222" s="1"/>
  <c r="I50" i="222"/>
  <c r="H50" i="222"/>
  <c r="G50" i="222" s="1"/>
  <c r="I49" i="222"/>
  <c r="H49" i="222"/>
  <c r="G49" i="222" s="1"/>
  <c r="I48" i="222"/>
  <c r="H48" i="222"/>
  <c r="G48" i="222"/>
  <c r="I47" i="222"/>
  <c r="H47" i="222"/>
  <c r="G47" i="222" s="1"/>
  <c r="H46" i="222"/>
  <c r="G46" i="222" s="1"/>
  <c r="H45" i="222"/>
  <c r="G45" i="222" s="1"/>
  <c r="I44" i="222"/>
  <c r="H44" i="222"/>
  <c r="G44" i="222" s="1"/>
  <c r="I43" i="222"/>
  <c r="H43" i="222"/>
  <c r="G43" i="222" s="1"/>
  <c r="I42" i="222"/>
  <c r="H42" i="222"/>
  <c r="G42" i="222" s="1"/>
  <c r="I41" i="222"/>
  <c r="H41" i="222"/>
  <c r="G41" i="222" s="1"/>
  <c r="H40" i="222"/>
  <c r="G40" i="222" s="1"/>
  <c r="I39" i="222"/>
  <c r="H39" i="222"/>
  <c r="G39" i="222" s="1"/>
  <c r="I38" i="222"/>
  <c r="H38" i="222"/>
  <c r="G38" i="222" s="1"/>
  <c r="I37" i="222"/>
  <c r="H37" i="222"/>
  <c r="I36" i="222"/>
  <c r="H36" i="222"/>
  <c r="G36" i="222" s="1"/>
  <c r="I35" i="222"/>
  <c r="H35" i="222"/>
  <c r="G35" i="222"/>
  <c r="I34" i="222"/>
  <c r="H34" i="222"/>
  <c r="G34" i="222" s="1"/>
  <c r="I33" i="222"/>
  <c r="H33" i="222"/>
  <c r="G33" i="222" s="1"/>
  <c r="I32" i="222"/>
  <c r="H32" i="222"/>
  <c r="G32" i="222" s="1"/>
  <c r="I31" i="222"/>
  <c r="H31" i="222"/>
  <c r="G31" i="222" s="1"/>
  <c r="I30" i="222"/>
  <c r="H30" i="222"/>
  <c r="G30" i="222" s="1"/>
  <c r="I29" i="222"/>
  <c r="H29" i="222"/>
  <c r="G29" i="222" s="1"/>
  <c r="I28" i="222"/>
  <c r="H28" i="222"/>
  <c r="G28" i="222"/>
  <c r="I27" i="222"/>
  <c r="H27" i="222"/>
  <c r="G27" i="222" s="1"/>
  <c r="H26" i="222"/>
  <c r="I26" i="222" s="1"/>
  <c r="H25" i="222"/>
  <c r="G25" i="222" s="1"/>
  <c r="I24" i="222"/>
  <c r="H24" i="222"/>
  <c r="G24" i="222" s="1"/>
  <c r="I23" i="222"/>
  <c r="H23" i="222"/>
  <c r="G23" i="222"/>
  <c r="I22" i="222"/>
  <c r="H22" i="222"/>
  <c r="AF8" i="222" s="1"/>
  <c r="G22" i="222"/>
  <c r="AV21" i="222"/>
  <c r="AU21" i="222"/>
  <c r="AT21" i="222"/>
  <c r="AS21" i="222"/>
  <c r="AR21" i="222"/>
  <c r="AQ21" i="222"/>
  <c r="AP21" i="222"/>
  <c r="AO21" i="222"/>
  <c r="AN21" i="222"/>
  <c r="AM21" i="222"/>
  <c r="AL21" i="222"/>
  <c r="AK21" i="222"/>
  <c r="AJ21" i="222"/>
  <c r="AI21" i="222"/>
  <c r="AH21" i="222"/>
  <c r="AD21" i="222"/>
  <c r="AC21" i="222"/>
  <c r="AB21" i="222"/>
  <c r="I21" i="222"/>
  <c r="H21" i="222"/>
  <c r="G21" i="222"/>
  <c r="AV20" i="222"/>
  <c r="AU20" i="222"/>
  <c r="AT20" i="222"/>
  <c r="AS20" i="222"/>
  <c r="AR20" i="222"/>
  <c r="AQ20" i="222"/>
  <c r="AP20" i="222"/>
  <c r="AO20" i="222"/>
  <c r="AN20" i="222"/>
  <c r="AM20" i="222"/>
  <c r="AL20" i="222"/>
  <c r="AK20" i="222"/>
  <c r="AJ20" i="222"/>
  <c r="AI20" i="222"/>
  <c r="AH20" i="222"/>
  <c r="AG20" i="222"/>
  <c r="AD20" i="222"/>
  <c r="AC20" i="222"/>
  <c r="AB20" i="222"/>
  <c r="I20" i="222"/>
  <c r="H20" i="222"/>
  <c r="G20" i="222" s="1"/>
  <c r="AV19" i="222"/>
  <c r="AU19" i="222"/>
  <c r="AT19" i="222"/>
  <c r="AS19" i="222"/>
  <c r="AR19" i="222"/>
  <c r="AQ19" i="222"/>
  <c r="AP19" i="222"/>
  <c r="AO19" i="222"/>
  <c r="AN19" i="222"/>
  <c r="AM19" i="222"/>
  <c r="AL19" i="222"/>
  <c r="AK19" i="222"/>
  <c r="AJ19" i="222"/>
  <c r="AI19" i="222"/>
  <c r="AH19" i="222"/>
  <c r="AF19" i="222"/>
  <c r="AD19" i="222"/>
  <c r="AG19" i="222" s="1"/>
  <c r="AC19" i="222"/>
  <c r="AB19" i="222"/>
  <c r="I19" i="222"/>
  <c r="H19" i="222"/>
  <c r="G19" i="222" s="1"/>
  <c r="AV18" i="222"/>
  <c r="AU18" i="222"/>
  <c r="AT18" i="222"/>
  <c r="AS18" i="222"/>
  <c r="AR18" i="222"/>
  <c r="AQ18" i="222"/>
  <c r="AP18" i="222"/>
  <c r="AO18" i="222"/>
  <c r="AN18" i="222"/>
  <c r="AM18" i="222"/>
  <c r="AL18" i="222"/>
  <c r="AK18" i="222"/>
  <c r="AJ18" i="222"/>
  <c r="AI18" i="222"/>
  <c r="AH18" i="222"/>
  <c r="AD18" i="222"/>
  <c r="AC18" i="222"/>
  <c r="AB18" i="222"/>
  <c r="I18" i="222"/>
  <c r="H18" i="222"/>
  <c r="G18" i="222" s="1"/>
  <c r="AV17" i="222"/>
  <c r="AU17" i="222"/>
  <c r="AT17" i="222"/>
  <c r="AS17" i="222"/>
  <c r="AR17" i="222"/>
  <c r="AQ17" i="222"/>
  <c r="AP17" i="222"/>
  <c r="AO17" i="222"/>
  <c r="AN17" i="222"/>
  <c r="AM17" i="222"/>
  <c r="AL17" i="222"/>
  <c r="AK17" i="222"/>
  <c r="AJ17" i="222"/>
  <c r="AI17" i="222"/>
  <c r="AH17" i="222"/>
  <c r="AD17" i="222"/>
  <c r="AG17" i="222" s="1"/>
  <c r="AC17" i="222"/>
  <c r="AB17" i="222"/>
  <c r="I17" i="222"/>
  <c r="H17" i="222"/>
  <c r="G17" i="222"/>
  <c r="AV16" i="222"/>
  <c r="AU16" i="222"/>
  <c r="AT16" i="222"/>
  <c r="AS16" i="222"/>
  <c r="AR16" i="222"/>
  <c r="AQ16" i="222"/>
  <c r="AP16" i="222"/>
  <c r="AO16" i="222"/>
  <c r="AN16" i="222"/>
  <c r="AM16" i="222"/>
  <c r="AL16" i="222"/>
  <c r="AK16" i="222"/>
  <c r="AJ16" i="222"/>
  <c r="AI16" i="222"/>
  <c r="AH16" i="222"/>
  <c r="AD16" i="222"/>
  <c r="AC16" i="222"/>
  <c r="AB16" i="222"/>
  <c r="H16" i="222"/>
  <c r="I16" i="222" s="1"/>
  <c r="AV15" i="222"/>
  <c r="AU15" i="222"/>
  <c r="AT15" i="222"/>
  <c r="AS15" i="222"/>
  <c r="AR15" i="222"/>
  <c r="AQ15" i="222"/>
  <c r="AP15" i="222"/>
  <c r="AO15" i="222"/>
  <c r="AN15" i="222"/>
  <c r="AM15" i="222"/>
  <c r="AL15" i="222"/>
  <c r="AK15" i="222"/>
  <c r="AJ15" i="222"/>
  <c r="AI15" i="222"/>
  <c r="AH15" i="222"/>
  <c r="AD15" i="222"/>
  <c r="AC15" i="222"/>
  <c r="AB15" i="222"/>
  <c r="H15" i="222"/>
  <c r="G15" i="222" s="1"/>
  <c r="AV14" i="222"/>
  <c r="AU14" i="222"/>
  <c r="AT14" i="222"/>
  <c r="AS14" i="222"/>
  <c r="AR14" i="222"/>
  <c r="AQ14" i="222"/>
  <c r="AP14" i="222"/>
  <c r="AO14" i="222"/>
  <c r="AN14" i="222"/>
  <c r="AM14" i="222"/>
  <c r="AL14" i="222"/>
  <c r="AK14" i="222"/>
  <c r="AJ14" i="222"/>
  <c r="AI14" i="222"/>
  <c r="AH14" i="222"/>
  <c r="AD14" i="222"/>
  <c r="AC14" i="222"/>
  <c r="AB14" i="222"/>
  <c r="I14" i="222"/>
  <c r="H14" i="222"/>
  <c r="G14" i="222" s="1"/>
  <c r="I13" i="222"/>
  <c r="H13" i="222"/>
  <c r="G13" i="222" s="1"/>
  <c r="AV12" i="222"/>
  <c r="AU12" i="222"/>
  <c r="AT12" i="222"/>
  <c r="AS12" i="222"/>
  <c r="AR12" i="222"/>
  <c r="AQ12" i="222"/>
  <c r="AP12" i="222"/>
  <c r="AO12" i="222"/>
  <c r="AN12" i="222"/>
  <c r="AM12" i="222"/>
  <c r="AL12" i="222"/>
  <c r="AK12" i="222"/>
  <c r="AJ12" i="222"/>
  <c r="AI12" i="222"/>
  <c r="AH12" i="222"/>
  <c r="AD12" i="222"/>
  <c r="AC12" i="222"/>
  <c r="AB12" i="222"/>
  <c r="I12" i="222"/>
  <c r="H12" i="222"/>
  <c r="G12" i="222" s="1"/>
  <c r="AV11" i="222"/>
  <c r="AU11" i="222"/>
  <c r="AT11" i="222"/>
  <c r="AS11" i="222"/>
  <c r="AR11" i="222"/>
  <c r="AQ11" i="222"/>
  <c r="AP11" i="222"/>
  <c r="AO11" i="222"/>
  <c r="AN11" i="222"/>
  <c r="AM11" i="222"/>
  <c r="AL11" i="222"/>
  <c r="AK11" i="222"/>
  <c r="AJ11" i="222"/>
  <c r="AI11" i="222"/>
  <c r="AH11" i="222"/>
  <c r="AD11" i="222"/>
  <c r="AG11" i="222" s="1"/>
  <c r="AC11" i="222"/>
  <c r="AB11" i="222"/>
  <c r="I11" i="222"/>
  <c r="H11" i="222"/>
  <c r="G11" i="222" s="1"/>
  <c r="AV10" i="222"/>
  <c r="AU10" i="222"/>
  <c r="AT10" i="222"/>
  <c r="AS10" i="222"/>
  <c r="AR10" i="222"/>
  <c r="AQ10" i="222"/>
  <c r="AP10" i="222"/>
  <c r="AO10" i="222"/>
  <c r="AN10" i="222"/>
  <c r="AM10" i="222"/>
  <c r="AL10" i="222"/>
  <c r="AK10" i="222"/>
  <c r="AJ10" i="222"/>
  <c r="AI10" i="222"/>
  <c r="AH10" i="222"/>
  <c r="AD10" i="222"/>
  <c r="AG10" i="222" s="1"/>
  <c r="AC10" i="222"/>
  <c r="AB10" i="222"/>
  <c r="H10" i="222"/>
  <c r="G10" i="222" s="1"/>
  <c r="AV9" i="222"/>
  <c r="AU9" i="222"/>
  <c r="AT9" i="222"/>
  <c r="AS9" i="222"/>
  <c r="AR9" i="222"/>
  <c r="AQ9" i="222"/>
  <c r="AP9" i="222"/>
  <c r="AO9" i="222"/>
  <c r="AN9" i="222"/>
  <c r="AM9" i="222"/>
  <c r="AL9" i="222"/>
  <c r="AK9" i="222"/>
  <c r="AJ9" i="222"/>
  <c r="AI9" i="222"/>
  <c r="AH9" i="222"/>
  <c r="AD9" i="222"/>
  <c r="AC9" i="222"/>
  <c r="AB9" i="222"/>
  <c r="I9" i="222"/>
  <c r="H9" i="222"/>
  <c r="G9" i="222" s="1"/>
  <c r="AV8" i="222"/>
  <c r="AU8" i="222"/>
  <c r="AT8" i="222"/>
  <c r="AS8" i="222"/>
  <c r="AR8" i="222"/>
  <c r="AQ8" i="222"/>
  <c r="AP8" i="222"/>
  <c r="AO8" i="222"/>
  <c r="AN8" i="222"/>
  <c r="AM8" i="222"/>
  <c r="AL8" i="222"/>
  <c r="AK8" i="222"/>
  <c r="AJ8" i="222"/>
  <c r="AI8" i="222"/>
  <c r="AH8" i="222"/>
  <c r="AG8" i="222"/>
  <c r="AD8" i="222"/>
  <c r="AC8" i="222"/>
  <c r="AB8" i="222"/>
  <c r="I8" i="222"/>
  <c r="H8" i="222"/>
  <c r="G8" i="222" s="1"/>
  <c r="AV7" i="222"/>
  <c r="AU7" i="222"/>
  <c r="AT7" i="222"/>
  <c r="AS7" i="222"/>
  <c r="AR7" i="222"/>
  <c r="AQ7" i="222"/>
  <c r="AP7" i="222"/>
  <c r="AO7" i="222"/>
  <c r="AN7" i="222"/>
  <c r="AM7" i="222"/>
  <c r="AL7" i="222"/>
  <c r="AK7" i="222"/>
  <c r="AJ7" i="222"/>
  <c r="AI7" i="222"/>
  <c r="AH7" i="222"/>
  <c r="AD7" i="222"/>
  <c r="AC7" i="222"/>
  <c r="AB7" i="222"/>
  <c r="I7" i="222"/>
  <c r="H7" i="222"/>
  <c r="G7" i="222" s="1"/>
  <c r="AV6" i="222"/>
  <c r="AU6" i="222"/>
  <c r="AT6" i="222"/>
  <c r="AS6" i="222"/>
  <c r="AR6" i="222"/>
  <c r="AQ6" i="222"/>
  <c r="AP6" i="222"/>
  <c r="AO6" i="222"/>
  <c r="AN6" i="222"/>
  <c r="AM6" i="222"/>
  <c r="AL6" i="222"/>
  <c r="AK6" i="222"/>
  <c r="AJ6" i="222"/>
  <c r="AI6" i="222"/>
  <c r="AH6" i="222"/>
  <c r="AD6" i="222"/>
  <c r="AC6" i="222"/>
  <c r="AB6" i="222"/>
  <c r="I6" i="222"/>
  <c r="H6" i="222"/>
  <c r="G6" i="222" s="1"/>
  <c r="AV5" i="222"/>
  <c r="AU5" i="222"/>
  <c r="AT5" i="222"/>
  <c r="AS5" i="222"/>
  <c r="AR5" i="222"/>
  <c r="AQ5" i="222"/>
  <c r="AP5" i="222"/>
  <c r="AO5" i="222"/>
  <c r="AN5" i="222"/>
  <c r="AM5" i="222"/>
  <c r="AL5" i="222"/>
  <c r="AK5" i="222"/>
  <c r="AJ5" i="222"/>
  <c r="AI5" i="222"/>
  <c r="AH5" i="222"/>
  <c r="AD5" i="222"/>
  <c r="AG5" i="222" s="1"/>
  <c r="AC5" i="222"/>
  <c r="AB5" i="222"/>
  <c r="I5" i="222"/>
  <c r="H5" i="222"/>
  <c r="N2" i="222"/>
  <c r="Y265" i="221"/>
  <c r="L265" i="221"/>
  <c r="K265" i="221"/>
  <c r="J265" i="221"/>
  <c r="I265" i="221"/>
  <c r="X263" i="221"/>
  <c r="W263" i="221"/>
  <c r="V263" i="221"/>
  <c r="U263" i="221"/>
  <c r="T263" i="221"/>
  <c r="S263" i="221"/>
  <c r="R263" i="221"/>
  <c r="Q263" i="221"/>
  <c r="P263" i="221"/>
  <c r="O263" i="221"/>
  <c r="N263" i="221"/>
  <c r="N265" i="221" s="1"/>
  <c r="M263" i="221"/>
  <c r="M265" i="221" s="1"/>
  <c r="L263" i="221"/>
  <c r="K263" i="221"/>
  <c r="J263" i="221"/>
  <c r="H263" i="221"/>
  <c r="G263" i="221"/>
  <c r="F263" i="221"/>
  <c r="X260" i="221"/>
  <c r="W260" i="221"/>
  <c r="V260" i="221"/>
  <c r="U260" i="221"/>
  <c r="T260" i="221"/>
  <c r="S260" i="221"/>
  <c r="R260" i="221"/>
  <c r="Q260" i="221"/>
  <c r="P260" i="221"/>
  <c r="P265" i="221" s="1"/>
  <c r="O260" i="221"/>
  <c r="O265" i="221" s="1"/>
  <c r="N260" i="221"/>
  <c r="M260" i="221"/>
  <c r="L260" i="221"/>
  <c r="K260" i="221"/>
  <c r="J260" i="221"/>
  <c r="H260" i="221"/>
  <c r="G260" i="221"/>
  <c r="F260" i="221"/>
  <c r="X257" i="221"/>
  <c r="W257" i="221"/>
  <c r="V257" i="221"/>
  <c r="U257" i="221"/>
  <c r="T257" i="221"/>
  <c r="S257" i="221"/>
  <c r="R257" i="221"/>
  <c r="R265" i="221" s="1"/>
  <c r="Q257" i="221"/>
  <c r="Q265" i="221" s="1"/>
  <c r="P257" i="221"/>
  <c r="O257" i="221"/>
  <c r="N257" i="221"/>
  <c r="M257" i="221"/>
  <c r="L257" i="221"/>
  <c r="K257" i="221"/>
  <c r="J257" i="221"/>
  <c r="H257" i="221"/>
  <c r="G257" i="221"/>
  <c r="F257" i="221"/>
  <c r="X254" i="221"/>
  <c r="W254" i="221"/>
  <c r="V254" i="221"/>
  <c r="U254" i="221"/>
  <c r="T254" i="221"/>
  <c r="S254" i="221"/>
  <c r="S265" i="221" s="1"/>
  <c r="R254" i="221"/>
  <c r="Q254" i="221"/>
  <c r="P254" i="221"/>
  <c r="O254" i="221"/>
  <c r="N254" i="221"/>
  <c r="M254" i="221"/>
  <c r="L254" i="221"/>
  <c r="K254" i="221"/>
  <c r="J254" i="221"/>
  <c r="H254" i="221"/>
  <c r="G254" i="221"/>
  <c r="F254" i="221"/>
  <c r="X251" i="221"/>
  <c r="X265" i="221" s="1"/>
  <c r="W251" i="221"/>
  <c r="W265" i="221" s="1"/>
  <c r="V251" i="221"/>
  <c r="V265" i="221" s="1"/>
  <c r="U251" i="221"/>
  <c r="U265" i="221" s="1"/>
  <c r="T251" i="221"/>
  <c r="T265" i="221" s="1"/>
  <c r="S251" i="221"/>
  <c r="R251" i="221"/>
  <c r="Q251" i="221"/>
  <c r="P251" i="221"/>
  <c r="O251" i="221"/>
  <c r="N251" i="221"/>
  <c r="M251" i="221"/>
  <c r="L251" i="221"/>
  <c r="K251" i="221"/>
  <c r="J251" i="221"/>
  <c r="H251" i="221"/>
  <c r="H265" i="221" s="1"/>
  <c r="G251" i="221"/>
  <c r="G265" i="221" s="1"/>
  <c r="F251" i="221"/>
  <c r="F265" i="221" s="1"/>
  <c r="Y244" i="221"/>
  <c r="X244" i="221"/>
  <c r="J244" i="221"/>
  <c r="I244" i="221"/>
  <c r="H244" i="221"/>
  <c r="X242" i="221"/>
  <c r="W242" i="221"/>
  <c r="V242" i="221"/>
  <c r="U242" i="221"/>
  <c r="T242" i="221"/>
  <c r="S242" i="221"/>
  <c r="R242" i="221"/>
  <c r="Q242" i="221"/>
  <c r="P242" i="221"/>
  <c r="O242" i="221"/>
  <c r="N242" i="221"/>
  <c r="M242" i="221"/>
  <c r="L242" i="221"/>
  <c r="L244" i="221" s="1"/>
  <c r="K242" i="221"/>
  <c r="K244" i="221" s="1"/>
  <c r="J242" i="221"/>
  <c r="H242" i="221"/>
  <c r="G242" i="221"/>
  <c r="F242" i="221"/>
  <c r="X239" i="221"/>
  <c r="W239" i="221"/>
  <c r="V239" i="221"/>
  <c r="U239" i="221"/>
  <c r="T239" i="221"/>
  <c r="S239" i="221"/>
  <c r="R239" i="221"/>
  <c r="Q239" i="221"/>
  <c r="P239" i="221"/>
  <c r="O239" i="221"/>
  <c r="N239" i="221"/>
  <c r="N244" i="221" s="1"/>
  <c r="M239" i="221"/>
  <c r="M244" i="221" s="1"/>
  <c r="L239" i="221"/>
  <c r="K239" i="221"/>
  <c r="J239" i="221"/>
  <c r="H239" i="221"/>
  <c r="G239" i="221"/>
  <c r="F239" i="221"/>
  <c r="X236" i="221"/>
  <c r="W236" i="221"/>
  <c r="V236" i="221"/>
  <c r="U236" i="221"/>
  <c r="T236" i="221"/>
  <c r="S236" i="221"/>
  <c r="R236" i="221"/>
  <c r="Q236" i="221"/>
  <c r="P236" i="221"/>
  <c r="P244" i="221" s="1"/>
  <c r="O236" i="221"/>
  <c r="O244" i="221" s="1"/>
  <c r="N236" i="221"/>
  <c r="M236" i="221"/>
  <c r="L236" i="221"/>
  <c r="K236" i="221"/>
  <c r="J236" i="221"/>
  <c r="H236" i="221"/>
  <c r="G236" i="221"/>
  <c r="F236" i="221"/>
  <c r="X233" i="221"/>
  <c r="W233" i="221"/>
  <c r="V233" i="221"/>
  <c r="U233" i="221"/>
  <c r="T233" i="221"/>
  <c r="S233" i="221"/>
  <c r="R233" i="221"/>
  <c r="Q233" i="221"/>
  <c r="Q244" i="221" s="1"/>
  <c r="P233" i="221"/>
  <c r="O233" i="221"/>
  <c r="N233" i="221"/>
  <c r="M233" i="221"/>
  <c r="L233" i="221"/>
  <c r="K233" i="221"/>
  <c r="J233" i="221"/>
  <c r="H233" i="221"/>
  <c r="G233" i="221"/>
  <c r="F233" i="221"/>
  <c r="X230" i="221"/>
  <c r="W230" i="221"/>
  <c r="W244" i="221" s="1"/>
  <c r="V230" i="221"/>
  <c r="V244" i="221" s="1"/>
  <c r="U230" i="221"/>
  <c r="U244" i="221" s="1"/>
  <c r="T230" i="221"/>
  <c r="T244" i="221" s="1"/>
  <c r="S230" i="221"/>
  <c r="S244" i="221" s="1"/>
  <c r="R230" i="221"/>
  <c r="R244" i="221" s="1"/>
  <c r="Q230" i="221"/>
  <c r="P230" i="221"/>
  <c r="O230" i="221"/>
  <c r="N230" i="221"/>
  <c r="M230" i="221"/>
  <c r="L230" i="221"/>
  <c r="K230" i="221"/>
  <c r="J230" i="221"/>
  <c r="H230" i="221"/>
  <c r="G230" i="221"/>
  <c r="G244" i="221" s="1"/>
  <c r="F230" i="221"/>
  <c r="F244" i="221" s="1"/>
  <c r="Y223" i="221"/>
  <c r="X223" i="221"/>
  <c r="W223" i="221"/>
  <c r="V223" i="221"/>
  <c r="I223" i="221"/>
  <c r="G223" i="221"/>
  <c r="F223" i="221"/>
  <c r="X221" i="221"/>
  <c r="W221" i="221"/>
  <c r="V221" i="221"/>
  <c r="U221" i="221"/>
  <c r="T221" i="221"/>
  <c r="S221" i="221"/>
  <c r="R221" i="221"/>
  <c r="Q221" i="221"/>
  <c r="P221" i="221"/>
  <c r="O221" i="221"/>
  <c r="N221" i="221"/>
  <c r="M221" i="221"/>
  <c r="L221" i="221"/>
  <c r="K221" i="221"/>
  <c r="J221" i="221"/>
  <c r="J223" i="221" s="1"/>
  <c r="H221" i="221"/>
  <c r="H223" i="221" s="1"/>
  <c r="G221" i="221"/>
  <c r="F221" i="221"/>
  <c r="X218" i="221"/>
  <c r="W218" i="221"/>
  <c r="V218" i="221"/>
  <c r="U218" i="221"/>
  <c r="T218" i="221"/>
  <c r="S218" i="221"/>
  <c r="R218" i="221"/>
  <c r="Q218" i="221"/>
  <c r="P218" i="221"/>
  <c r="O218" i="221"/>
  <c r="N218" i="221"/>
  <c r="M218" i="221"/>
  <c r="L218" i="221"/>
  <c r="L223" i="221" s="1"/>
  <c r="K218" i="221"/>
  <c r="K223" i="221" s="1"/>
  <c r="J218" i="221"/>
  <c r="H218" i="221"/>
  <c r="G218" i="221"/>
  <c r="F218" i="221"/>
  <c r="X215" i="221"/>
  <c r="W215" i="221"/>
  <c r="V215" i="221"/>
  <c r="U215" i="221"/>
  <c r="T215" i="221"/>
  <c r="S215" i="221"/>
  <c r="R215" i="221"/>
  <c r="Q215" i="221"/>
  <c r="P215" i="221"/>
  <c r="O215" i="221"/>
  <c r="N215" i="221"/>
  <c r="N223" i="221" s="1"/>
  <c r="M215" i="221"/>
  <c r="M223" i="221" s="1"/>
  <c r="L215" i="221"/>
  <c r="K215" i="221"/>
  <c r="J215" i="221"/>
  <c r="H215" i="221"/>
  <c r="G215" i="221"/>
  <c r="F215" i="221"/>
  <c r="X212" i="221"/>
  <c r="W212" i="221"/>
  <c r="V212" i="221"/>
  <c r="U212" i="221"/>
  <c r="T212" i="221"/>
  <c r="S212" i="221"/>
  <c r="R212" i="221"/>
  <c r="Q212" i="221"/>
  <c r="P212" i="221"/>
  <c r="O212" i="221"/>
  <c r="O223" i="221" s="1"/>
  <c r="N212" i="221"/>
  <c r="M212" i="221"/>
  <c r="L212" i="221"/>
  <c r="K212" i="221"/>
  <c r="J212" i="221"/>
  <c r="H212" i="221"/>
  <c r="G212" i="221"/>
  <c r="F212" i="221"/>
  <c r="X209" i="221"/>
  <c r="W209" i="221"/>
  <c r="V209" i="221"/>
  <c r="U209" i="221"/>
  <c r="U223" i="221" s="1"/>
  <c r="T209" i="221"/>
  <c r="T223" i="221" s="1"/>
  <c r="S209" i="221"/>
  <c r="S223" i="221" s="1"/>
  <c r="R209" i="221"/>
  <c r="R223" i="221" s="1"/>
  <c r="Q209" i="221"/>
  <c r="Q223" i="221" s="1"/>
  <c r="P209" i="221"/>
  <c r="P223" i="221" s="1"/>
  <c r="O209" i="221"/>
  <c r="N209" i="221"/>
  <c r="M209" i="221"/>
  <c r="L209" i="221"/>
  <c r="K209" i="221"/>
  <c r="J209" i="221"/>
  <c r="H209" i="221"/>
  <c r="G209" i="221"/>
  <c r="F209" i="221"/>
  <c r="Y202" i="221"/>
  <c r="V202" i="221"/>
  <c r="U202" i="221"/>
  <c r="T202" i="221"/>
  <c r="I202" i="221"/>
  <c r="X200" i="221"/>
  <c r="X202" i="221" s="1"/>
  <c r="W200" i="221"/>
  <c r="W202" i="221" s="1"/>
  <c r="V200" i="221"/>
  <c r="U200" i="221"/>
  <c r="T200" i="221"/>
  <c r="S200" i="221"/>
  <c r="R200" i="221"/>
  <c r="Q200" i="221"/>
  <c r="P200" i="221"/>
  <c r="O200" i="221"/>
  <c r="N200" i="221"/>
  <c r="M200" i="221"/>
  <c r="L200" i="221"/>
  <c r="K200" i="221"/>
  <c r="J200" i="221"/>
  <c r="H200" i="221"/>
  <c r="G200" i="221"/>
  <c r="G202" i="221" s="1"/>
  <c r="F200" i="221"/>
  <c r="F202" i="221" s="1"/>
  <c r="X197" i="221"/>
  <c r="W197" i="221"/>
  <c r="V197" i="221"/>
  <c r="U197" i="221"/>
  <c r="T197" i="221"/>
  <c r="S197" i="221"/>
  <c r="R197" i="221"/>
  <c r="Q197" i="221"/>
  <c r="P197" i="221"/>
  <c r="O197" i="221"/>
  <c r="N197" i="221"/>
  <c r="M197" i="221"/>
  <c r="L197" i="221"/>
  <c r="K197" i="221"/>
  <c r="J197" i="221"/>
  <c r="J202" i="221" s="1"/>
  <c r="H197" i="221"/>
  <c r="H202" i="221" s="1"/>
  <c r="G197" i="221"/>
  <c r="F197" i="221"/>
  <c r="X194" i="221"/>
  <c r="W194" i="221"/>
  <c r="V194" i="221"/>
  <c r="U194" i="221"/>
  <c r="T194" i="221"/>
  <c r="S194" i="221"/>
  <c r="R194" i="221"/>
  <c r="Q194" i="221"/>
  <c r="P194" i="221"/>
  <c r="O194" i="221"/>
  <c r="N194" i="221"/>
  <c r="M194" i="221"/>
  <c r="L194" i="221"/>
  <c r="L202" i="221" s="1"/>
  <c r="K194" i="221"/>
  <c r="K202" i="221" s="1"/>
  <c r="J194" i="221"/>
  <c r="H194" i="221"/>
  <c r="G194" i="221"/>
  <c r="F194" i="221"/>
  <c r="X191" i="221"/>
  <c r="W191" i="221"/>
  <c r="V191" i="221"/>
  <c r="U191" i="221"/>
  <c r="T191" i="221"/>
  <c r="S191" i="221"/>
  <c r="R191" i="221"/>
  <c r="Q191" i="221"/>
  <c r="P191" i="221"/>
  <c r="O191" i="221"/>
  <c r="N191" i="221"/>
  <c r="M191" i="221"/>
  <c r="M202" i="221" s="1"/>
  <c r="L191" i="221"/>
  <c r="K191" i="221"/>
  <c r="J191" i="221"/>
  <c r="H191" i="221"/>
  <c r="G191" i="221"/>
  <c r="F191" i="221"/>
  <c r="X188" i="221"/>
  <c r="W188" i="221"/>
  <c r="V188" i="221"/>
  <c r="U188" i="221"/>
  <c r="T188" i="221"/>
  <c r="S188" i="221"/>
  <c r="S202" i="221" s="1"/>
  <c r="R188" i="221"/>
  <c r="R202" i="221" s="1"/>
  <c r="Q188" i="221"/>
  <c r="Q202" i="221" s="1"/>
  <c r="P188" i="221"/>
  <c r="P202" i="221" s="1"/>
  <c r="O188" i="221"/>
  <c r="O202" i="221" s="1"/>
  <c r="N188" i="221"/>
  <c r="N202" i="221" s="1"/>
  <c r="M188" i="221"/>
  <c r="L188" i="221"/>
  <c r="K188" i="221"/>
  <c r="J188" i="221"/>
  <c r="H188" i="221"/>
  <c r="G188" i="221"/>
  <c r="F188" i="221"/>
  <c r="Y181" i="221"/>
  <c r="I181" i="221"/>
  <c r="X179" i="221"/>
  <c r="W179" i="221"/>
  <c r="V179" i="221"/>
  <c r="U179" i="221"/>
  <c r="T179" i="221"/>
  <c r="S179" i="221"/>
  <c r="R179" i="221"/>
  <c r="Q179" i="221"/>
  <c r="P179" i="221"/>
  <c r="O179" i="221"/>
  <c r="N179" i="221"/>
  <c r="M179" i="221"/>
  <c r="L179" i="221"/>
  <c r="K179" i="221"/>
  <c r="J179" i="221"/>
  <c r="H179" i="221"/>
  <c r="G179" i="221"/>
  <c r="F179" i="221"/>
  <c r="X176" i="221"/>
  <c r="W176" i="221"/>
  <c r="V176" i="221"/>
  <c r="U176" i="221"/>
  <c r="T176" i="221"/>
  <c r="S176" i="221"/>
  <c r="R176" i="221"/>
  <c r="Q176" i="221"/>
  <c r="P176" i="221"/>
  <c r="O176" i="221"/>
  <c r="N176" i="221"/>
  <c r="M176" i="221"/>
  <c r="L176" i="221"/>
  <c r="K176" i="221"/>
  <c r="J176" i="221"/>
  <c r="H176" i="221"/>
  <c r="G176" i="221"/>
  <c r="F176" i="221"/>
  <c r="X173" i="221"/>
  <c r="W173" i="221"/>
  <c r="V173" i="221"/>
  <c r="U173" i="221"/>
  <c r="T173" i="221"/>
  <c r="S173" i="221"/>
  <c r="R173" i="221"/>
  <c r="Q173" i="221"/>
  <c r="P173" i="221"/>
  <c r="O173" i="221"/>
  <c r="N173" i="221"/>
  <c r="M173" i="221"/>
  <c r="L173" i="221"/>
  <c r="K173" i="221"/>
  <c r="J173" i="221"/>
  <c r="H173" i="221"/>
  <c r="G173" i="221"/>
  <c r="F173" i="221"/>
  <c r="X170" i="221"/>
  <c r="W170" i="221"/>
  <c r="V170" i="221"/>
  <c r="U170" i="221"/>
  <c r="T170" i="221"/>
  <c r="S170" i="221"/>
  <c r="R170" i="221"/>
  <c r="Q170" i="221"/>
  <c r="P170" i="221"/>
  <c r="O170" i="221"/>
  <c r="N170" i="221"/>
  <c r="M170" i="221"/>
  <c r="L170" i="221"/>
  <c r="K170" i="221"/>
  <c r="J170" i="221"/>
  <c r="H170" i="221"/>
  <c r="G170" i="221"/>
  <c r="F170" i="221"/>
  <c r="X167" i="221"/>
  <c r="W167" i="221"/>
  <c r="V167" i="221"/>
  <c r="U167" i="221"/>
  <c r="T167" i="221"/>
  <c r="T181" i="221" s="1"/>
  <c r="S167" i="221"/>
  <c r="S181" i="221" s="1"/>
  <c r="R167" i="221"/>
  <c r="R181" i="221" s="1"/>
  <c r="Q167" i="221"/>
  <c r="Q181" i="221" s="1"/>
  <c r="P167" i="221"/>
  <c r="P181" i="221" s="1"/>
  <c r="O167" i="221"/>
  <c r="O181" i="221" s="1"/>
  <c r="N167" i="221"/>
  <c r="N181" i="221" s="1"/>
  <c r="M167" i="221"/>
  <c r="M181" i="221" s="1"/>
  <c r="L167" i="221"/>
  <c r="L181" i="221" s="1"/>
  <c r="K167" i="221"/>
  <c r="J167" i="221"/>
  <c r="H167" i="221"/>
  <c r="G167" i="221"/>
  <c r="F167" i="221"/>
  <c r="Y160" i="221"/>
  <c r="I160" i="221"/>
  <c r="X158" i="221"/>
  <c r="W158" i="221"/>
  <c r="V158" i="221"/>
  <c r="U158" i="221"/>
  <c r="T158" i="221"/>
  <c r="S158" i="221"/>
  <c r="R158" i="221"/>
  <c r="Q158" i="221"/>
  <c r="P158" i="221"/>
  <c r="O158" i="221"/>
  <c r="N158" i="221"/>
  <c r="M158" i="221"/>
  <c r="L158" i="221"/>
  <c r="K158" i="221"/>
  <c r="J158" i="221"/>
  <c r="H158" i="221"/>
  <c r="G158" i="221"/>
  <c r="F158" i="221"/>
  <c r="X155" i="221"/>
  <c r="W155" i="221"/>
  <c r="V155" i="221"/>
  <c r="U155" i="221"/>
  <c r="T155" i="221"/>
  <c r="S155" i="221"/>
  <c r="R155" i="221"/>
  <c r="Q155" i="221"/>
  <c r="P155" i="221"/>
  <c r="O155" i="221"/>
  <c r="N155" i="221"/>
  <c r="M155" i="221"/>
  <c r="L155" i="221"/>
  <c r="K155" i="221"/>
  <c r="J155" i="221"/>
  <c r="H155" i="221"/>
  <c r="G155" i="221"/>
  <c r="F155" i="221"/>
  <c r="X152" i="221"/>
  <c r="W152" i="221"/>
  <c r="V152" i="221"/>
  <c r="U152" i="221"/>
  <c r="T152" i="221"/>
  <c r="S152" i="221"/>
  <c r="R152" i="221"/>
  <c r="Q152" i="221"/>
  <c r="P152" i="221"/>
  <c r="O152" i="221"/>
  <c r="N152" i="221"/>
  <c r="M152" i="221"/>
  <c r="L152" i="221"/>
  <c r="K152" i="221"/>
  <c r="J152" i="221"/>
  <c r="H152" i="221"/>
  <c r="G152" i="221"/>
  <c r="F152" i="221"/>
  <c r="X149" i="221"/>
  <c r="W149" i="221"/>
  <c r="V149" i="221"/>
  <c r="U149" i="221"/>
  <c r="T149" i="221"/>
  <c r="S149" i="221"/>
  <c r="R149" i="221"/>
  <c r="Q149" i="221"/>
  <c r="P149" i="221"/>
  <c r="O149" i="221"/>
  <c r="N149" i="221"/>
  <c r="M149" i="221"/>
  <c r="L149" i="221"/>
  <c r="K149" i="221"/>
  <c r="J149" i="221"/>
  <c r="H149" i="221"/>
  <c r="G149" i="221"/>
  <c r="F149" i="221"/>
  <c r="X146" i="221"/>
  <c r="W146" i="221"/>
  <c r="V146" i="221"/>
  <c r="U146" i="221"/>
  <c r="T146" i="221"/>
  <c r="S146" i="221"/>
  <c r="R146" i="221"/>
  <c r="Q146" i="221"/>
  <c r="P146" i="221"/>
  <c r="O146" i="221"/>
  <c r="N146" i="221"/>
  <c r="M146" i="221"/>
  <c r="L146" i="221"/>
  <c r="K146" i="221"/>
  <c r="J146" i="221"/>
  <c r="H146" i="221"/>
  <c r="G146" i="221"/>
  <c r="F146" i="221"/>
  <c r="Y139" i="221"/>
  <c r="I139" i="221"/>
  <c r="X137" i="221"/>
  <c r="W137" i="221"/>
  <c r="V137" i="221"/>
  <c r="U137" i="221"/>
  <c r="T137" i="221"/>
  <c r="S137" i="221"/>
  <c r="R137" i="221"/>
  <c r="Q137" i="221"/>
  <c r="P137" i="221"/>
  <c r="O137" i="221"/>
  <c r="N137" i="221"/>
  <c r="M137" i="221"/>
  <c r="L137" i="221"/>
  <c r="K137" i="221"/>
  <c r="J137" i="221"/>
  <c r="H137" i="221"/>
  <c r="G137" i="221"/>
  <c r="F137" i="221"/>
  <c r="X134" i="221"/>
  <c r="W134" i="221"/>
  <c r="V134" i="221"/>
  <c r="U134" i="221"/>
  <c r="T134" i="221"/>
  <c r="S134" i="221"/>
  <c r="R134" i="221"/>
  <c r="Q134" i="221"/>
  <c r="P134" i="221"/>
  <c r="O134" i="221"/>
  <c r="N134" i="221"/>
  <c r="M134" i="221"/>
  <c r="L134" i="221"/>
  <c r="K134" i="221"/>
  <c r="J134" i="221"/>
  <c r="H134" i="221"/>
  <c r="G134" i="221"/>
  <c r="F134" i="221"/>
  <c r="X131" i="221"/>
  <c r="W131" i="221"/>
  <c r="V131" i="221"/>
  <c r="U131" i="221"/>
  <c r="T131" i="221"/>
  <c r="S131" i="221"/>
  <c r="R131" i="221"/>
  <c r="Q131" i="221"/>
  <c r="P131" i="221"/>
  <c r="O131" i="221"/>
  <c r="N131" i="221"/>
  <c r="M131" i="221"/>
  <c r="L131" i="221"/>
  <c r="K131" i="221"/>
  <c r="J131" i="221"/>
  <c r="H131" i="221"/>
  <c r="G131" i="221"/>
  <c r="F131" i="221"/>
  <c r="X128" i="221"/>
  <c r="W128" i="221"/>
  <c r="V128" i="221"/>
  <c r="U128" i="221"/>
  <c r="T128" i="221"/>
  <c r="S128" i="221"/>
  <c r="R128" i="221"/>
  <c r="Q128" i="221"/>
  <c r="P128" i="221"/>
  <c r="O128" i="221"/>
  <c r="N128" i="221"/>
  <c r="M128" i="221"/>
  <c r="L128" i="221"/>
  <c r="K128" i="221"/>
  <c r="J128" i="221"/>
  <c r="H128" i="221"/>
  <c r="G128" i="221"/>
  <c r="F128" i="221"/>
  <c r="X125" i="221"/>
  <c r="X139" i="221" s="1"/>
  <c r="W125" i="221"/>
  <c r="V125" i="221"/>
  <c r="U125" i="221"/>
  <c r="T125" i="221"/>
  <c r="S125" i="221"/>
  <c r="R125" i="221"/>
  <c r="Q125" i="221"/>
  <c r="P125" i="221"/>
  <c r="P139" i="221" s="1"/>
  <c r="O125" i="221"/>
  <c r="O139" i="221" s="1"/>
  <c r="N125" i="221"/>
  <c r="M125" i="221"/>
  <c r="L125" i="221"/>
  <c r="K125" i="221"/>
  <c r="K139" i="221" s="1"/>
  <c r="J125" i="221"/>
  <c r="J139" i="221" s="1"/>
  <c r="H125" i="221"/>
  <c r="G125" i="221"/>
  <c r="F125" i="221"/>
  <c r="Y118" i="221"/>
  <c r="I118" i="221"/>
  <c r="X116" i="221"/>
  <c r="W116" i="221"/>
  <c r="V116" i="221"/>
  <c r="U116" i="221"/>
  <c r="T116" i="221"/>
  <c r="S116" i="221"/>
  <c r="R116" i="221"/>
  <c r="Q116" i="221"/>
  <c r="P116" i="221"/>
  <c r="O116" i="221"/>
  <c r="N116" i="221"/>
  <c r="M116" i="221"/>
  <c r="L116" i="221"/>
  <c r="K116" i="221"/>
  <c r="J116" i="221"/>
  <c r="H116" i="221"/>
  <c r="G116" i="221"/>
  <c r="F116" i="221"/>
  <c r="X113" i="221"/>
  <c r="W113" i="221"/>
  <c r="V113" i="221"/>
  <c r="U113" i="221"/>
  <c r="T113" i="221"/>
  <c r="S113" i="221"/>
  <c r="R113" i="221"/>
  <c r="Q113" i="221"/>
  <c r="P113" i="221"/>
  <c r="O113" i="221"/>
  <c r="N113" i="221"/>
  <c r="M113" i="221"/>
  <c r="L113" i="221"/>
  <c r="K113" i="221"/>
  <c r="J113" i="221"/>
  <c r="H113" i="221"/>
  <c r="G113" i="221"/>
  <c r="F113" i="221"/>
  <c r="X110" i="221"/>
  <c r="W110" i="221"/>
  <c r="V110" i="221"/>
  <c r="U110" i="221"/>
  <c r="T110" i="221"/>
  <c r="S110" i="221"/>
  <c r="R110" i="221"/>
  <c r="Q110" i="221"/>
  <c r="P110" i="221"/>
  <c r="O110" i="221"/>
  <c r="N110" i="221"/>
  <c r="M110" i="221"/>
  <c r="L110" i="221"/>
  <c r="K110" i="221"/>
  <c r="J110" i="221"/>
  <c r="H110" i="221"/>
  <c r="G110" i="221"/>
  <c r="F110" i="221"/>
  <c r="X107" i="221"/>
  <c r="W107" i="221"/>
  <c r="V107" i="221"/>
  <c r="U107" i="221"/>
  <c r="T107" i="221"/>
  <c r="S107" i="221"/>
  <c r="R107" i="221"/>
  <c r="Q107" i="221"/>
  <c r="P107" i="221"/>
  <c r="O107" i="221"/>
  <c r="N107" i="221"/>
  <c r="M107" i="221"/>
  <c r="L107" i="221"/>
  <c r="K107" i="221"/>
  <c r="J107" i="221"/>
  <c r="H107" i="221"/>
  <c r="G107" i="221"/>
  <c r="F107" i="221"/>
  <c r="X104" i="221"/>
  <c r="X118" i="221" s="1"/>
  <c r="W104" i="221"/>
  <c r="W118" i="221" s="1"/>
  <c r="V104" i="221"/>
  <c r="V118" i="221" s="1"/>
  <c r="U104" i="221"/>
  <c r="T104" i="221"/>
  <c r="S104" i="221"/>
  <c r="R104" i="221"/>
  <c r="Q104" i="221"/>
  <c r="P104" i="221"/>
  <c r="O104" i="221"/>
  <c r="N104" i="221"/>
  <c r="N118" i="221" s="1"/>
  <c r="M104" i="221"/>
  <c r="M118" i="221" s="1"/>
  <c r="L104" i="221"/>
  <c r="L118" i="221" s="1"/>
  <c r="K104" i="221"/>
  <c r="K118" i="221" s="1"/>
  <c r="J104" i="221"/>
  <c r="J118" i="221" s="1"/>
  <c r="H104" i="221"/>
  <c r="H118" i="221" s="1"/>
  <c r="G104" i="221"/>
  <c r="G118" i="221" s="1"/>
  <c r="F104" i="221"/>
  <c r="F118" i="221" s="1"/>
  <c r="X88" i="221"/>
  <c r="W88" i="221"/>
  <c r="V88" i="221"/>
  <c r="U88" i="221"/>
  <c r="T88" i="221"/>
  <c r="S88" i="221"/>
  <c r="R88" i="221"/>
  <c r="Q88" i="221"/>
  <c r="P88" i="221"/>
  <c r="O88" i="221"/>
  <c r="N88" i="221"/>
  <c r="M88" i="221"/>
  <c r="L88" i="221"/>
  <c r="K88" i="221"/>
  <c r="J88" i="221"/>
  <c r="F88" i="221"/>
  <c r="X87" i="221"/>
  <c r="W87" i="221"/>
  <c r="V87" i="221"/>
  <c r="U87" i="221"/>
  <c r="T87" i="221"/>
  <c r="S87" i="221"/>
  <c r="R87" i="221"/>
  <c r="Q87" i="221"/>
  <c r="P87" i="221"/>
  <c r="O87" i="221"/>
  <c r="N87" i="221"/>
  <c r="M87" i="221"/>
  <c r="L87" i="221"/>
  <c r="K87" i="221"/>
  <c r="J87" i="221"/>
  <c r="F87" i="221"/>
  <c r="X86" i="221"/>
  <c r="W86" i="221"/>
  <c r="V86" i="221"/>
  <c r="U86" i="221"/>
  <c r="T86" i="221"/>
  <c r="S86" i="221"/>
  <c r="R86" i="221"/>
  <c r="Q86" i="221"/>
  <c r="P86" i="221"/>
  <c r="O86" i="221"/>
  <c r="N86" i="221"/>
  <c r="M86" i="221"/>
  <c r="L86" i="221"/>
  <c r="K86" i="221"/>
  <c r="J86" i="221"/>
  <c r="F86" i="221"/>
  <c r="I86" i="221" s="1"/>
  <c r="X85" i="221"/>
  <c r="W85" i="221"/>
  <c r="V85" i="221"/>
  <c r="U85" i="221"/>
  <c r="T85" i="221"/>
  <c r="S85" i="221"/>
  <c r="R85" i="221"/>
  <c r="Q85" i="221"/>
  <c r="P85" i="221"/>
  <c r="O85" i="221"/>
  <c r="N85" i="221"/>
  <c r="M85" i="221"/>
  <c r="L85" i="221"/>
  <c r="K85" i="221"/>
  <c r="J85" i="221"/>
  <c r="F85" i="221"/>
  <c r="I84" i="221"/>
  <c r="H84" i="221"/>
  <c r="G84" i="221" s="1"/>
  <c r="I83" i="221"/>
  <c r="H83" i="221"/>
  <c r="G83" i="221" s="1"/>
  <c r="I82" i="221"/>
  <c r="H82" i="221"/>
  <c r="G82" i="221"/>
  <c r="I81" i="221"/>
  <c r="H81" i="221"/>
  <c r="G81" i="221" s="1"/>
  <c r="H80" i="221"/>
  <c r="I79" i="221"/>
  <c r="H79" i="221"/>
  <c r="G79" i="221" s="1"/>
  <c r="I78" i="221"/>
  <c r="H78" i="221"/>
  <c r="G78" i="221" s="1"/>
  <c r="I77" i="221"/>
  <c r="H77" i="221"/>
  <c r="G77" i="221" s="1"/>
  <c r="I76" i="221"/>
  <c r="H76" i="221"/>
  <c r="G76" i="221" s="1"/>
  <c r="I75" i="221"/>
  <c r="H75" i="221"/>
  <c r="G75" i="221"/>
  <c r="I74" i="221"/>
  <c r="H74" i="221"/>
  <c r="G74" i="221" s="1"/>
  <c r="I73" i="221"/>
  <c r="H73" i="221"/>
  <c r="G73" i="221"/>
  <c r="I72" i="221"/>
  <c r="H72" i="221"/>
  <c r="G72" i="221" s="1"/>
  <c r="I71" i="221"/>
  <c r="H71" i="221"/>
  <c r="G71" i="221"/>
  <c r="I70" i="221"/>
  <c r="H70" i="221"/>
  <c r="G70" i="221"/>
  <c r="I69" i="221"/>
  <c r="H69" i="221"/>
  <c r="G69" i="221" s="1"/>
  <c r="H68" i="221"/>
  <c r="I68" i="221" s="1"/>
  <c r="H67" i="221"/>
  <c r="G67" i="221" s="1"/>
  <c r="H66" i="221"/>
  <c r="I66" i="221" s="1"/>
  <c r="H65" i="221"/>
  <c r="I64" i="221"/>
  <c r="H64" i="221"/>
  <c r="G64" i="221"/>
  <c r="I63" i="221"/>
  <c r="H63" i="221"/>
  <c r="G63" i="221" s="1"/>
  <c r="I62" i="221"/>
  <c r="H62" i="221"/>
  <c r="G62" i="221" s="1"/>
  <c r="I61" i="221"/>
  <c r="H61" i="221"/>
  <c r="G61" i="221"/>
  <c r="I60" i="221"/>
  <c r="H60" i="221"/>
  <c r="G60" i="221" s="1"/>
  <c r="I59" i="221"/>
  <c r="H59" i="221"/>
  <c r="G59" i="221"/>
  <c r="I58" i="221"/>
  <c r="H58" i="221"/>
  <c r="G58" i="221" s="1"/>
  <c r="I57" i="221"/>
  <c r="H57" i="221"/>
  <c r="G57" i="221" s="1"/>
  <c r="I56" i="221"/>
  <c r="H56" i="221"/>
  <c r="G56" i="221" s="1"/>
  <c r="I55" i="221"/>
  <c r="H55" i="221"/>
  <c r="G55" i="221"/>
  <c r="I54" i="221"/>
  <c r="H54" i="221"/>
  <c r="G54" i="221"/>
  <c r="I53" i="221"/>
  <c r="H53" i="221"/>
  <c r="G53" i="221" s="1"/>
  <c r="I52" i="221"/>
  <c r="H52" i="221"/>
  <c r="G52" i="221"/>
  <c r="H51" i="221"/>
  <c r="G51" i="221" s="1"/>
  <c r="H50" i="221"/>
  <c r="I50" i="221" s="1"/>
  <c r="G50" i="221"/>
  <c r="I49" i="221"/>
  <c r="H49" i="221"/>
  <c r="G49" i="221"/>
  <c r="I48" i="221"/>
  <c r="H48" i="221"/>
  <c r="G48" i="221" s="1"/>
  <c r="I47" i="221"/>
  <c r="H47" i="221"/>
  <c r="G47" i="221" s="1"/>
  <c r="I46" i="221"/>
  <c r="H46" i="221"/>
  <c r="G46" i="221" s="1"/>
  <c r="H45" i="221"/>
  <c r="I45" i="221" s="1"/>
  <c r="I44" i="221"/>
  <c r="H44" i="221"/>
  <c r="G44" i="221" s="1"/>
  <c r="I43" i="221"/>
  <c r="H43" i="221"/>
  <c r="G43" i="221"/>
  <c r="I42" i="221"/>
  <c r="H42" i="221"/>
  <c r="G42" i="221"/>
  <c r="I41" i="221"/>
  <c r="H41" i="221"/>
  <c r="G41" i="221"/>
  <c r="I40" i="221"/>
  <c r="H40" i="221"/>
  <c r="G40" i="221" s="1"/>
  <c r="I39" i="221"/>
  <c r="H39" i="221"/>
  <c r="G39" i="221"/>
  <c r="I38" i="221"/>
  <c r="H38" i="221"/>
  <c r="G38" i="221" s="1"/>
  <c r="I37" i="221"/>
  <c r="H37" i="221"/>
  <c r="AF11" i="221" s="1"/>
  <c r="G37" i="221"/>
  <c r="I36" i="221"/>
  <c r="H36" i="221"/>
  <c r="G36" i="221"/>
  <c r="I35" i="221"/>
  <c r="H35" i="221"/>
  <c r="G35" i="221" s="1"/>
  <c r="AE11" i="221" s="1"/>
  <c r="I34" i="221"/>
  <c r="H34" i="221"/>
  <c r="G34" i="221" s="1"/>
  <c r="I33" i="221"/>
  <c r="H33" i="221"/>
  <c r="G33" i="221" s="1"/>
  <c r="I32" i="221"/>
  <c r="H32" i="221"/>
  <c r="G32" i="221" s="1"/>
  <c r="I31" i="221"/>
  <c r="H31" i="221"/>
  <c r="G31" i="221" s="1"/>
  <c r="I30" i="221"/>
  <c r="H30" i="221"/>
  <c r="G30" i="221" s="1"/>
  <c r="I29" i="221"/>
  <c r="H29" i="221"/>
  <c r="G29" i="221" s="1"/>
  <c r="I28" i="221"/>
  <c r="H28" i="221"/>
  <c r="G28" i="221" s="1"/>
  <c r="I27" i="221"/>
  <c r="H27" i="221"/>
  <c r="G27" i="221" s="1"/>
  <c r="H26" i="221"/>
  <c r="G26" i="221" s="1"/>
  <c r="H25" i="221"/>
  <c r="G25" i="221" s="1"/>
  <c r="I24" i="221"/>
  <c r="H24" i="221"/>
  <c r="G24" i="221" s="1"/>
  <c r="I23" i="221"/>
  <c r="H23" i="221"/>
  <c r="G23" i="221"/>
  <c r="H22" i="221"/>
  <c r="G22" i="221" s="1"/>
  <c r="AV21" i="221"/>
  <c r="AU21" i="221"/>
  <c r="AT21" i="221"/>
  <c r="AS21" i="221"/>
  <c r="AR21" i="221"/>
  <c r="AQ21" i="221"/>
  <c r="AP21" i="221"/>
  <c r="AO21" i="221"/>
  <c r="AN21" i="221"/>
  <c r="AM21" i="221"/>
  <c r="AL21" i="221"/>
  <c r="AK21" i="221"/>
  <c r="AJ21" i="221"/>
  <c r="AI21" i="221"/>
  <c r="AH21" i="221"/>
  <c r="AD21" i="221"/>
  <c r="AC21" i="221"/>
  <c r="AB21" i="221"/>
  <c r="H21" i="221"/>
  <c r="G21" i="221" s="1"/>
  <c r="AV20" i="221"/>
  <c r="AU20" i="221"/>
  <c r="AT20" i="221"/>
  <c r="AS20" i="221"/>
  <c r="AR20" i="221"/>
  <c r="AQ20" i="221"/>
  <c r="AP20" i="221"/>
  <c r="AO20" i="221"/>
  <c r="AN20" i="221"/>
  <c r="AM20" i="221"/>
  <c r="AL20" i="221"/>
  <c r="AK20" i="221"/>
  <c r="AJ20" i="221"/>
  <c r="AI20" i="221"/>
  <c r="AH20" i="221"/>
  <c r="AD20" i="221"/>
  <c r="AG20" i="221" s="1"/>
  <c r="AC20" i="221"/>
  <c r="AB20" i="221"/>
  <c r="H20" i="221"/>
  <c r="G20" i="221" s="1"/>
  <c r="AV19" i="221"/>
  <c r="AU19" i="221"/>
  <c r="AT19" i="221"/>
  <c r="AS19" i="221"/>
  <c r="AR19" i="221"/>
  <c r="AQ19" i="221"/>
  <c r="AP19" i="221"/>
  <c r="AO19" i="221"/>
  <c r="AN19" i="221"/>
  <c r="AM19" i="221"/>
  <c r="AL19" i="221"/>
  <c r="AK19" i="221"/>
  <c r="AJ19" i="221"/>
  <c r="AI19" i="221"/>
  <c r="AH19" i="221"/>
  <c r="AD19" i="221"/>
  <c r="AG19" i="221" s="1"/>
  <c r="AC19" i="221"/>
  <c r="AB19" i="221"/>
  <c r="I19" i="221"/>
  <c r="H19" i="221"/>
  <c r="G19" i="221" s="1"/>
  <c r="AV18" i="221"/>
  <c r="AU18" i="221"/>
  <c r="AT18" i="221"/>
  <c r="AS18" i="221"/>
  <c r="AR18" i="221"/>
  <c r="AQ18" i="221"/>
  <c r="AP18" i="221"/>
  <c r="AO18" i="221"/>
  <c r="AN18" i="221"/>
  <c r="AM18" i="221"/>
  <c r="AL18" i="221"/>
  <c r="AK18" i="221"/>
  <c r="AJ18" i="221"/>
  <c r="AI18" i="221"/>
  <c r="AH18" i="221"/>
  <c r="AD18" i="221"/>
  <c r="AC18" i="221"/>
  <c r="AB18" i="221"/>
  <c r="I18" i="221"/>
  <c r="H18" i="221"/>
  <c r="G18" i="221" s="1"/>
  <c r="AV17" i="221"/>
  <c r="AU17" i="221"/>
  <c r="AT17" i="221"/>
  <c r="AS17" i="221"/>
  <c r="AR17" i="221"/>
  <c r="AQ17" i="221"/>
  <c r="AP17" i="221"/>
  <c r="AO17" i="221"/>
  <c r="AN17" i="221"/>
  <c r="AM17" i="221"/>
  <c r="AL17" i="221"/>
  <c r="AK17" i="221"/>
  <c r="AJ17" i="221"/>
  <c r="AI17" i="221"/>
  <c r="AH17" i="221"/>
  <c r="AD17" i="221"/>
  <c r="AG17" i="221" s="1"/>
  <c r="AC17" i="221"/>
  <c r="AB17" i="221"/>
  <c r="I17" i="221"/>
  <c r="H17" i="221"/>
  <c r="G17" i="221" s="1"/>
  <c r="AV16" i="221"/>
  <c r="AU16" i="221"/>
  <c r="AT16" i="221"/>
  <c r="AS16" i="221"/>
  <c r="AR16" i="221"/>
  <c r="AQ16" i="221"/>
  <c r="AP16" i="221"/>
  <c r="AO16" i="221"/>
  <c r="AN16" i="221"/>
  <c r="AM16" i="221"/>
  <c r="AL16" i="221"/>
  <c r="AK16" i="221"/>
  <c r="AJ16" i="221"/>
  <c r="AI16" i="221"/>
  <c r="AH16" i="221"/>
  <c r="AD16" i="221"/>
  <c r="AG16" i="221" s="1"/>
  <c r="AC16" i="221"/>
  <c r="AB16" i="221"/>
  <c r="I16" i="221"/>
  <c r="H16" i="221"/>
  <c r="G16" i="221" s="1"/>
  <c r="AV15" i="221"/>
  <c r="AU15" i="221"/>
  <c r="AT15" i="221"/>
  <c r="AS15" i="221"/>
  <c r="AR15" i="221"/>
  <c r="AQ15" i="221"/>
  <c r="AP15" i="221"/>
  <c r="AO15" i="221"/>
  <c r="AN15" i="221"/>
  <c r="AM15" i="221"/>
  <c r="AL15" i="221"/>
  <c r="AK15" i="221"/>
  <c r="AJ15" i="221"/>
  <c r="AI15" i="221"/>
  <c r="AH15" i="221"/>
  <c r="AD15" i="221"/>
  <c r="AC15" i="221"/>
  <c r="AB15" i="221"/>
  <c r="I15" i="221"/>
  <c r="H15" i="221"/>
  <c r="G15" i="221" s="1"/>
  <c r="AV14" i="221"/>
  <c r="AU14" i="221"/>
  <c r="AT14" i="221"/>
  <c r="AS14" i="221"/>
  <c r="AR14" i="221"/>
  <c r="AQ14" i="221"/>
  <c r="AP14" i="221"/>
  <c r="AO14" i="221"/>
  <c r="AN14" i="221"/>
  <c r="AM14" i="221"/>
  <c r="AL14" i="221"/>
  <c r="AK14" i="221"/>
  <c r="AJ14" i="221"/>
  <c r="AI14" i="221"/>
  <c r="AH14" i="221"/>
  <c r="AD14" i="221"/>
  <c r="AC14" i="221"/>
  <c r="AB14" i="221"/>
  <c r="I14" i="221"/>
  <c r="H14" i="221"/>
  <c r="G14" i="221" s="1"/>
  <c r="I13" i="221"/>
  <c r="H13" i="221"/>
  <c r="G13" i="221"/>
  <c r="AV12" i="221"/>
  <c r="AU12" i="221"/>
  <c r="AT12" i="221"/>
  <c r="AS12" i="221"/>
  <c r="AR12" i="221"/>
  <c r="AQ12" i="221"/>
  <c r="AP12" i="221"/>
  <c r="AO12" i="221"/>
  <c r="AN12" i="221"/>
  <c r="AM12" i="221"/>
  <c r="AL12" i="221"/>
  <c r="AK12" i="221"/>
  <c r="AJ12" i="221"/>
  <c r="AI12" i="221"/>
  <c r="AH12" i="221"/>
  <c r="AD12" i="221"/>
  <c r="AG12" i="221" s="1"/>
  <c r="AC12" i="221"/>
  <c r="AB12" i="221"/>
  <c r="I12" i="221"/>
  <c r="H12" i="221"/>
  <c r="G12" i="221" s="1"/>
  <c r="AV11" i="221"/>
  <c r="AU11" i="221"/>
  <c r="AT11" i="221"/>
  <c r="AS11" i="221"/>
  <c r="AR11" i="221"/>
  <c r="AQ11" i="221"/>
  <c r="AP11" i="221"/>
  <c r="AO11" i="221"/>
  <c r="AN11" i="221"/>
  <c r="AM11" i="221"/>
  <c r="AL11" i="221"/>
  <c r="AK11" i="221"/>
  <c r="AJ11" i="221"/>
  <c r="AI11" i="221"/>
  <c r="AH11" i="221"/>
  <c r="AD11" i="221"/>
  <c r="AG11" i="221" s="1"/>
  <c r="AC11" i="221"/>
  <c r="AB11" i="221"/>
  <c r="I11" i="221"/>
  <c r="H11" i="221"/>
  <c r="G11" i="221"/>
  <c r="AV10" i="221"/>
  <c r="AU10" i="221"/>
  <c r="AT10" i="221"/>
  <c r="AS10" i="221"/>
  <c r="AR10" i="221"/>
  <c r="AQ10" i="221"/>
  <c r="AP10" i="221"/>
  <c r="AO10" i="221"/>
  <c r="AN10" i="221"/>
  <c r="AM10" i="221"/>
  <c r="AL10" i="221"/>
  <c r="AK10" i="221"/>
  <c r="AJ10" i="221"/>
  <c r="AI10" i="221"/>
  <c r="AH10" i="221"/>
  <c r="AD10" i="221"/>
  <c r="AG10" i="221" s="1"/>
  <c r="AC10" i="221"/>
  <c r="AB10" i="221"/>
  <c r="I10" i="221"/>
  <c r="H10" i="221"/>
  <c r="G10" i="221" s="1"/>
  <c r="AV9" i="221"/>
  <c r="AU9" i="221"/>
  <c r="AT9" i="221"/>
  <c r="AS9" i="221"/>
  <c r="AR9" i="221"/>
  <c r="AQ9" i="221"/>
  <c r="AP9" i="221"/>
  <c r="AO9" i="221"/>
  <c r="AN9" i="221"/>
  <c r="AM9" i="221"/>
  <c r="AL9" i="221"/>
  <c r="AK9" i="221"/>
  <c r="AJ9" i="221"/>
  <c r="AI9" i="221"/>
  <c r="AH9" i="221"/>
  <c r="AD9" i="221"/>
  <c r="AC9" i="221"/>
  <c r="AB9" i="221"/>
  <c r="I9" i="221"/>
  <c r="H9" i="221"/>
  <c r="G9" i="221"/>
  <c r="AV8" i="221"/>
  <c r="AU8" i="221"/>
  <c r="AT8" i="221"/>
  <c r="AS8" i="221"/>
  <c r="AR8" i="221"/>
  <c r="AQ8" i="221"/>
  <c r="AP8" i="221"/>
  <c r="AO8" i="221"/>
  <c r="AN8" i="221"/>
  <c r="AM8" i="221"/>
  <c r="AL8" i="221"/>
  <c r="AK8" i="221"/>
  <c r="AJ8" i="221"/>
  <c r="AI8" i="221"/>
  <c r="AH8" i="221"/>
  <c r="AD8" i="221"/>
  <c r="AC8" i="221"/>
  <c r="AB8" i="221"/>
  <c r="I8" i="221"/>
  <c r="H8" i="221"/>
  <c r="G8" i="221"/>
  <c r="AV7" i="221"/>
  <c r="AU7" i="221"/>
  <c r="AT7" i="221"/>
  <c r="AS7" i="221"/>
  <c r="AR7" i="221"/>
  <c r="AQ7" i="221"/>
  <c r="AP7" i="221"/>
  <c r="AO7" i="221"/>
  <c r="AN7" i="221"/>
  <c r="AM7" i="221"/>
  <c r="AL7" i="221"/>
  <c r="AK7" i="221"/>
  <c r="AJ7" i="221"/>
  <c r="AI7" i="221"/>
  <c r="AH7" i="221"/>
  <c r="AD7" i="221"/>
  <c r="AG7" i="221" s="1"/>
  <c r="AC7" i="221"/>
  <c r="AB7" i="221"/>
  <c r="I7" i="221"/>
  <c r="H7" i="221"/>
  <c r="G7" i="221"/>
  <c r="AV6" i="221"/>
  <c r="AU6" i="221"/>
  <c r="AT6" i="221"/>
  <c r="AS6" i="221"/>
  <c r="AR6" i="221"/>
  <c r="AQ6" i="221"/>
  <c r="AP6" i="221"/>
  <c r="AO6" i="221"/>
  <c r="AN6" i="221"/>
  <c r="AM6" i="221"/>
  <c r="AL6" i="221"/>
  <c r="AK6" i="221"/>
  <c r="AJ6" i="221"/>
  <c r="AI6" i="221"/>
  <c r="AH6" i="221"/>
  <c r="AG6" i="221"/>
  <c r="AD6" i="221"/>
  <c r="AC6" i="221"/>
  <c r="AB6" i="221"/>
  <c r="I6" i="221"/>
  <c r="H6" i="221"/>
  <c r="G6" i="221" s="1"/>
  <c r="AV5" i="221"/>
  <c r="AU5" i="221"/>
  <c r="AT5" i="221"/>
  <c r="AS5" i="221"/>
  <c r="AR5" i="221"/>
  <c r="AQ5" i="221"/>
  <c r="AP5" i="221"/>
  <c r="AO5" i="221"/>
  <c r="AN5" i="221"/>
  <c r="AM5" i="221"/>
  <c r="AL5" i="221"/>
  <c r="AK5" i="221"/>
  <c r="AJ5" i="221"/>
  <c r="AI5" i="221"/>
  <c r="AH5" i="221"/>
  <c r="AD5" i="221"/>
  <c r="AC5" i="221"/>
  <c r="AB5" i="221"/>
  <c r="H5" i="221"/>
  <c r="AF5" i="221" s="1"/>
  <c r="N2" i="221"/>
  <c r="Y265" i="220"/>
  <c r="L265" i="220"/>
  <c r="K265" i="220"/>
  <c r="J265" i="220"/>
  <c r="I265" i="220"/>
  <c r="X263" i="220"/>
  <c r="W263" i="220"/>
  <c r="V263" i="220"/>
  <c r="U263" i="220"/>
  <c r="T263" i="220"/>
  <c r="S263" i="220"/>
  <c r="R263" i="220"/>
  <c r="Q263" i="220"/>
  <c r="P263" i="220"/>
  <c r="O263" i="220"/>
  <c r="N263" i="220"/>
  <c r="N265" i="220" s="1"/>
  <c r="M263" i="220"/>
  <c r="M265" i="220" s="1"/>
  <c r="L263" i="220"/>
  <c r="K263" i="220"/>
  <c r="J263" i="220"/>
  <c r="H263" i="220"/>
  <c r="G263" i="220"/>
  <c r="F263" i="220"/>
  <c r="X260" i="220"/>
  <c r="W260" i="220"/>
  <c r="V260" i="220"/>
  <c r="U260" i="220"/>
  <c r="T260" i="220"/>
  <c r="S260" i="220"/>
  <c r="R260" i="220"/>
  <c r="Q260" i="220"/>
  <c r="P260" i="220"/>
  <c r="P265" i="220" s="1"/>
  <c r="O260" i="220"/>
  <c r="O265" i="220" s="1"/>
  <c r="N260" i="220"/>
  <c r="M260" i="220"/>
  <c r="L260" i="220"/>
  <c r="K260" i="220"/>
  <c r="J260" i="220"/>
  <c r="H260" i="220"/>
  <c r="G260" i="220"/>
  <c r="F260" i="220"/>
  <c r="X257" i="220"/>
  <c r="W257" i="220"/>
  <c r="V257" i="220"/>
  <c r="U257" i="220"/>
  <c r="T257" i="220"/>
  <c r="S257" i="220"/>
  <c r="R257" i="220"/>
  <c r="R265" i="220" s="1"/>
  <c r="Q257" i="220"/>
  <c r="Q265" i="220" s="1"/>
  <c r="P257" i="220"/>
  <c r="O257" i="220"/>
  <c r="N257" i="220"/>
  <c r="M257" i="220"/>
  <c r="L257" i="220"/>
  <c r="K257" i="220"/>
  <c r="J257" i="220"/>
  <c r="H257" i="220"/>
  <c r="G257" i="220"/>
  <c r="F257" i="220"/>
  <c r="X254" i="220"/>
  <c r="W254" i="220"/>
  <c r="V254" i="220"/>
  <c r="U254" i="220"/>
  <c r="T254" i="220"/>
  <c r="S254" i="220"/>
  <c r="S265" i="220" s="1"/>
  <c r="R254" i="220"/>
  <c r="Q254" i="220"/>
  <c r="P254" i="220"/>
  <c r="O254" i="220"/>
  <c r="N254" i="220"/>
  <c r="M254" i="220"/>
  <c r="L254" i="220"/>
  <c r="K254" i="220"/>
  <c r="J254" i="220"/>
  <c r="H254" i="220"/>
  <c r="G254" i="220"/>
  <c r="F254" i="220"/>
  <c r="X251" i="220"/>
  <c r="X265" i="220" s="1"/>
  <c r="W251" i="220"/>
  <c r="W265" i="220" s="1"/>
  <c r="V251" i="220"/>
  <c r="V265" i="220" s="1"/>
  <c r="U251" i="220"/>
  <c r="U265" i="220" s="1"/>
  <c r="T251" i="220"/>
  <c r="T265" i="220" s="1"/>
  <c r="S251" i="220"/>
  <c r="R251" i="220"/>
  <c r="Q251" i="220"/>
  <c r="P251" i="220"/>
  <c r="O251" i="220"/>
  <c r="N251" i="220"/>
  <c r="M251" i="220"/>
  <c r="L251" i="220"/>
  <c r="K251" i="220"/>
  <c r="J251" i="220"/>
  <c r="H251" i="220"/>
  <c r="H265" i="220" s="1"/>
  <c r="G251" i="220"/>
  <c r="G265" i="220" s="1"/>
  <c r="F251" i="220"/>
  <c r="F265" i="220" s="1"/>
  <c r="Y244" i="220"/>
  <c r="X244" i="220"/>
  <c r="J244" i="220"/>
  <c r="I244" i="220"/>
  <c r="H244" i="220"/>
  <c r="X242" i="220"/>
  <c r="W242" i="220"/>
  <c r="V242" i="220"/>
  <c r="U242" i="220"/>
  <c r="T242" i="220"/>
  <c r="S242" i="220"/>
  <c r="R242" i="220"/>
  <c r="Q242" i="220"/>
  <c r="P242" i="220"/>
  <c r="O242" i="220"/>
  <c r="N242" i="220"/>
  <c r="M242" i="220"/>
  <c r="L242" i="220"/>
  <c r="L244" i="220" s="1"/>
  <c r="K242" i="220"/>
  <c r="K244" i="220" s="1"/>
  <c r="J242" i="220"/>
  <c r="H242" i="220"/>
  <c r="G242" i="220"/>
  <c r="F242" i="220"/>
  <c r="X239" i="220"/>
  <c r="W239" i="220"/>
  <c r="V239" i="220"/>
  <c r="U239" i="220"/>
  <c r="T239" i="220"/>
  <c r="S239" i="220"/>
  <c r="R239" i="220"/>
  <c r="Q239" i="220"/>
  <c r="P239" i="220"/>
  <c r="O239" i="220"/>
  <c r="N239" i="220"/>
  <c r="N244" i="220" s="1"/>
  <c r="M239" i="220"/>
  <c r="M244" i="220" s="1"/>
  <c r="L239" i="220"/>
  <c r="K239" i="220"/>
  <c r="J239" i="220"/>
  <c r="H239" i="220"/>
  <c r="G239" i="220"/>
  <c r="F239" i="220"/>
  <c r="X236" i="220"/>
  <c r="W236" i="220"/>
  <c r="V236" i="220"/>
  <c r="U236" i="220"/>
  <c r="T236" i="220"/>
  <c r="S236" i="220"/>
  <c r="R236" i="220"/>
  <c r="Q236" i="220"/>
  <c r="P236" i="220"/>
  <c r="P244" i="220" s="1"/>
  <c r="O236" i="220"/>
  <c r="O244" i="220" s="1"/>
  <c r="N236" i="220"/>
  <c r="M236" i="220"/>
  <c r="L236" i="220"/>
  <c r="K236" i="220"/>
  <c r="J236" i="220"/>
  <c r="H236" i="220"/>
  <c r="G236" i="220"/>
  <c r="F236" i="220"/>
  <c r="X233" i="220"/>
  <c r="W233" i="220"/>
  <c r="V233" i="220"/>
  <c r="U233" i="220"/>
  <c r="T233" i="220"/>
  <c r="S233" i="220"/>
  <c r="R233" i="220"/>
  <c r="R244" i="220" s="1"/>
  <c r="Q233" i="220"/>
  <c r="Q244" i="220" s="1"/>
  <c r="P233" i="220"/>
  <c r="O233" i="220"/>
  <c r="N233" i="220"/>
  <c r="M233" i="220"/>
  <c r="L233" i="220"/>
  <c r="K233" i="220"/>
  <c r="J233" i="220"/>
  <c r="H233" i="220"/>
  <c r="G233" i="220"/>
  <c r="F233" i="220"/>
  <c r="X230" i="220"/>
  <c r="W230" i="220"/>
  <c r="W244" i="220" s="1"/>
  <c r="V230" i="220"/>
  <c r="V244" i="220" s="1"/>
  <c r="U230" i="220"/>
  <c r="U244" i="220" s="1"/>
  <c r="T230" i="220"/>
  <c r="T244" i="220" s="1"/>
  <c r="S230" i="220"/>
  <c r="S244" i="220" s="1"/>
  <c r="R230" i="220"/>
  <c r="Q230" i="220"/>
  <c r="P230" i="220"/>
  <c r="O230" i="220"/>
  <c r="N230" i="220"/>
  <c r="M230" i="220"/>
  <c r="L230" i="220"/>
  <c r="K230" i="220"/>
  <c r="J230" i="220"/>
  <c r="H230" i="220"/>
  <c r="G230" i="220"/>
  <c r="G244" i="220" s="1"/>
  <c r="F230" i="220"/>
  <c r="F244" i="220" s="1"/>
  <c r="Y223" i="220"/>
  <c r="X223" i="220"/>
  <c r="W223" i="220"/>
  <c r="V223" i="220"/>
  <c r="I223" i="220"/>
  <c r="H223" i="220"/>
  <c r="G223" i="220"/>
  <c r="F223" i="220"/>
  <c r="X221" i="220"/>
  <c r="W221" i="220"/>
  <c r="V221" i="220"/>
  <c r="U221" i="220"/>
  <c r="T221" i="220"/>
  <c r="S221" i="220"/>
  <c r="R221" i="220"/>
  <c r="Q221" i="220"/>
  <c r="P221" i="220"/>
  <c r="O221" i="220"/>
  <c r="N221" i="220"/>
  <c r="M221" i="220"/>
  <c r="L221" i="220"/>
  <c r="K221" i="220"/>
  <c r="J221" i="220"/>
  <c r="J223" i="220" s="1"/>
  <c r="H221" i="220"/>
  <c r="G221" i="220"/>
  <c r="F221" i="220"/>
  <c r="X218" i="220"/>
  <c r="W218" i="220"/>
  <c r="V218" i="220"/>
  <c r="U218" i="220"/>
  <c r="T218" i="220"/>
  <c r="S218" i="220"/>
  <c r="R218" i="220"/>
  <c r="Q218" i="220"/>
  <c r="P218" i="220"/>
  <c r="O218" i="220"/>
  <c r="N218" i="220"/>
  <c r="M218" i="220"/>
  <c r="L218" i="220"/>
  <c r="L223" i="220" s="1"/>
  <c r="K218" i="220"/>
  <c r="K223" i="220" s="1"/>
  <c r="J218" i="220"/>
  <c r="H218" i="220"/>
  <c r="G218" i="220"/>
  <c r="F218" i="220"/>
  <c r="X215" i="220"/>
  <c r="W215" i="220"/>
  <c r="V215" i="220"/>
  <c r="U215" i="220"/>
  <c r="T215" i="220"/>
  <c r="S215" i="220"/>
  <c r="R215" i="220"/>
  <c r="Q215" i="220"/>
  <c r="P215" i="220"/>
  <c r="O215" i="220"/>
  <c r="N215" i="220"/>
  <c r="N223" i="220" s="1"/>
  <c r="M215" i="220"/>
  <c r="M223" i="220" s="1"/>
  <c r="L215" i="220"/>
  <c r="K215" i="220"/>
  <c r="J215" i="220"/>
  <c r="H215" i="220"/>
  <c r="G215" i="220"/>
  <c r="F215" i="220"/>
  <c r="X212" i="220"/>
  <c r="W212" i="220"/>
  <c r="V212" i="220"/>
  <c r="U212" i="220"/>
  <c r="T212" i="220"/>
  <c r="S212" i="220"/>
  <c r="R212" i="220"/>
  <c r="Q212" i="220"/>
  <c r="P212" i="220"/>
  <c r="P223" i="220" s="1"/>
  <c r="O212" i="220"/>
  <c r="O223" i="220" s="1"/>
  <c r="N212" i="220"/>
  <c r="M212" i="220"/>
  <c r="L212" i="220"/>
  <c r="K212" i="220"/>
  <c r="J212" i="220"/>
  <c r="H212" i="220"/>
  <c r="G212" i="220"/>
  <c r="F212" i="220"/>
  <c r="X209" i="220"/>
  <c r="W209" i="220"/>
  <c r="V209" i="220"/>
  <c r="U209" i="220"/>
  <c r="U223" i="220" s="1"/>
  <c r="T209" i="220"/>
  <c r="T223" i="220" s="1"/>
  <c r="S209" i="220"/>
  <c r="S223" i="220" s="1"/>
  <c r="R209" i="220"/>
  <c r="R223" i="220" s="1"/>
  <c r="Q209" i="220"/>
  <c r="Q223" i="220" s="1"/>
  <c r="P209" i="220"/>
  <c r="O209" i="220"/>
  <c r="N209" i="220"/>
  <c r="M209" i="220"/>
  <c r="L209" i="220"/>
  <c r="K209" i="220"/>
  <c r="J209" i="220"/>
  <c r="H209" i="220"/>
  <c r="G209" i="220"/>
  <c r="F209" i="220"/>
  <c r="Y202" i="220"/>
  <c r="V202" i="220"/>
  <c r="U202" i="220"/>
  <c r="T202" i="220"/>
  <c r="I202" i="220"/>
  <c r="F202" i="220"/>
  <c r="X200" i="220"/>
  <c r="X202" i="220" s="1"/>
  <c r="W200" i="220"/>
  <c r="W202" i="220" s="1"/>
  <c r="V200" i="220"/>
  <c r="U200" i="220"/>
  <c r="T200" i="220"/>
  <c r="S200" i="220"/>
  <c r="R200" i="220"/>
  <c r="Q200" i="220"/>
  <c r="P200" i="220"/>
  <c r="O200" i="220"/>
  <c r="N200" i="220"/>
  <c r="M200" i="220"/>
  <c r="L200" i="220"/>
  <c r="K200" i="220"/>
  <c r="J200" i="220"/>
  <c r="H200" i="220"/>
  <c r="G200" i="220"/>
  <c r="G202" i="220" s="1"/>
  <c r="F200" i="220"/>
  <c r="X197" i="220"/>
  <c r="W197" i="220"/>
  <c r="V197" i="220"/>
  <c r="U197" i="220"/>
  <c r="T197" i="220"/>
  <c r="S197" i="220"/>
  <c r="R197" i="220"/>
  <c r="Q197" i="220"/>
  <c r="P197" i="220"/>
  <c r="O197" i="220"/>
  <c r="N197" i="220"/>
  <c r="M197" i="220"/>
  <c r="L197" i="220"/>
  <c r="K197" i="220"/>
  <c r="J197" i="220"/>
  <c r="J202" i="220" s="1"/>
  <c r="H197" i="220"/>
  <c r="H202" i="220" s="1"/>
  <c r="G197" i="220"/>
  <c r="F197" i="220"/>
  <c r="X194" i="220"/>
  <c r="W194" i="220"/>
  <c r="V194" i="220"/>
  <c r="U194" i="220"/>
  <c r="T194" i="220"/>
  <c r="S194" i="220"/>
  <c r="R194" i="220"/>
  <c r="Q194" i="220"/>
  <c r="P194" i="220"/>
  <c r="O194" i="220"/>
  <c r="N194" i="220"/>
  <c r="M194" i="220"/>
  <c r="L194" i="220"/>
  <c r="L202" i="220" s="1"/>
  <c r="K194" i="220"/>
  <c r="K202" i="220" s="1"/>
  <c r="J194" i="220"/>
  <c r="H194" i="220"/>
  <c r="G194" i="220"/>
  <c r="F194" i="220"/>
  <c r="X191" i="220"/>
  <c r="W191" i="220"/>
  <c r="V191" i="220"/>
  <c r="U191" i="220"/>
  <c r="T191" i="220"/>
  <c r="S191" i="220"/>
  <c r="R191" i="220"/>
  <c r="Q191" i="220"/>
  <c r="P191" i="220"/>
  <c r="O191" i="220"/>
  <c r="N191" i="220"/>
  <c r="N202" i="220" s="1"/>
  <c r="M191" i="220"/>
  <c r="M202" i="220" s="1"/>
  <c r="L191" i="220"/>
  <c r="K191" i="220"/>
  <c r="J191" i="220"/>
  <c r="H191" i="220"/>
  <c r="G191" i="220"/>
  <c r="F191" i="220"/>
  <c r="X188" i="220"/>
  <c r="W188" i="220"/>
  <c r="V188" i="220"/>
  <c r="U188" i="220"/>
  <c r="T188" i="220"/>
  <c r="S188" i="220"/>
  <c r="S202" i="220" s="1"/>
  <c r="R188" i="220"/>
  <c r="R202" i="220" s="1"/>
  <c r="Q188" i="220"/>
  <c r="Q202" i="220" s="1"/>
  <c r="P188" i="220"/>
  <c r="P202" i="220" s="1"/>
  <c r="O188" i="220"/>
  <c r="O202" i="220" s="1"/>
  <c r="N188" i="220"/>
  <c r="M188" i="220"/>
  <c r="L188" i="220"/>
  <c r="K188" i="220"/>
  <c r="J188" i="220"/>
  <c r="H188" i="220"/>
  <c r="G188" i="220"/>
  <c r="F188" i="220"/>
  <c r="Y181" i="220"/>
  <c r="I181" i="220"/>
  <c r="X179" i="220"/>
  <c r="W179" i="220"/>
  <c r="V179" i="220"/>
  <c r="U179" i="220"/>
  <c r="T179" i="220"/>
  <c r="S179" i="220"/>
  <c r="R179" i="220"/>
  <c r="Q179" i="220"/>
  <c r="P179" i="220"/>
  <c r="O179" i="220"/>
  <c r="N179" i="220"/>
  <c r="M179" i="220"/>
  <c r="L179" i="220"/>
  <c r="K179" i="220"/>
  <c r="J179" i="220"/>
  <c r="H179" i="220"/>
  <c r="G179" i="220"/>
  <c r="F179" i="220"/>
  <c r="X176" i="220"/>
  <c r="W176" i="220"/>
  <c r="V176" i="220"/>
  <c r="U176" i="220"/>
  <c r="T176" i="220"/>
  <c r="S176" i="220"/>
  <c r="R176" i="220"/>
  <c r="Q176" i="220"/>
  <c r="P176" i="220"/>
  <c r="O176" i="220"/>
  <c r="N176" i="220"/>
  <c r="M176" i="220"/>
  <c r="L176" i="220"/>
  <c r="K176" i="220"/>
  <c r="J176" i="220"/>
  <c r="H176" i="220"/>
  <c r="G176" i="220"/>
  <c r="F176" i="220"/>
  <c r="X173" i="220"/>
  <c r="W173" i="220"/>
  <c r="V173" i="220"/>
  <c r="U173" i="220"/>
  <c r="T173" i="220"/>
  <c r="S173" i="220"/>
  <c r="R173" i="220"/>
  <c r="Q173" i="220"/>
  <c r="P173" i="220"/>
  <c r="O173" i="220"/>
  <c r="N173" i="220"/>
  <c r="M173" i="220"/>
  <c r="L173" i="220"/>
  <c r="K173" i="220"/>
  <c r="J173" i="220"/>
  <c r="H173" i="220"/>
  <c r="G173" i="220"/>
  <c r="F173" i="220"/>
  <c r="X170" i="220"/>
  <c r="W170" i="220"/>
  <c r="V170" i="220"/>
  <c r="U170" i="220"/>
  <c r="T170" i="220"/>
  <c r="S170" i="220"/>
  <c r="R170" i="220"/>
  <c r="Q170" i="220"/>
  <c r="P170" i="220"/>
  <c r="O170" i="220"/>
  <c r="N170" i="220"/>
  <c r="M170" i="220"/>
  <c r="L170" i="220"/>
  <c r="K170" i="220"/>
  <c r="J170" i="220"/>
  <c r="H170" i="220"/>
  <c r="G170" i="220"/>
  <c r="F170" i="220"/>
  <c r="X167" i="220"/>
  <c r="W167" i="220"/>
  <c r="V167" i="220"/>
  <c r="U167" i="220"/>
  <c r="T167" i="220"/>
  <c r="T181" i="220" s="1"/>
  <c r="S167" i="220"/>
  <c r="R167" i="220"/>
  <c r="Q167" i="220"/>
  <c r="P167" i="220"/>
  <c r="O167" i="220"/>
  <c r="O181" i="220" s="1"/>
  <c r="N167" i="220"/>
  <c r="M167" i="220"/>
  <c r="L167" i="220"/>
  <c r="K167" i="220"/>
  <c r="J167" i="220"/>
  <c r="H167" i="220"/>
  <c r="G167" i="220"/>
  <c r="F167" i="220"/>
  <c r="Y160" i="220"/>
  <c r="I160" i="220"/>
  <c r="X158" i="220"/>
  <c r="W158" i="220"/>
  <c r="V158" i="220"/>
  <c r="U158" i="220"/>
  <c r="T158" i="220"/>
  <c r="S158" i="220"/>
  <c r="R158" i="220"/>
  <c r="Q158" i="220"/>
  <c r="P158" i="220"/>
  <c r="O158" i="220"/>
  <c r="N158" i="220"/>
  <c r="M158" i="220"/>
  <c r="L158" i="220"/>
  <c r="K158" i="220"/>
  <c r="J158" i="220"/>
  <c r="H158" i="220"/>
  <c r="G158" i="220"/>
  <c r="F158" i="220"/>
  <c r="X155" i="220"/>
  <c r="W155" i="220"/>
  <c r="V155" i="220"/>
  <c r="U155" i="220"/>
  <c r="T155" i="220"/>
  <c r="S155" i="220"/>
  <c r="R155" i="220"/>
  <c r="Q155" i="220"/>
  <c r="P155" i="220"/>
  <c r="O155" i="220"/>
  <c r="N155" i="220"/>
  <c r="M155" i="220"/>
  <c r="L155" i="220"/>
  <c r="K155" i="220"/>
  <c r="J155" i="220"/>
  <c r="H155" i="220"/>
  <c r="G155" i="220"/>
  <c r="F155" i="220"/>
  <c r="X152" i="220"/>
  <c r="W152" i="220"/>
  <c r="V152" i="220"/>
  <c r="U152" i="220"/>
  <c r="T152" i="220"/>
  <c r="S152" i="220"/>
  <c r="R152" i="220"/>
  <c r="Q152" i="220"/>
  <c r="P152" i="220"/>
  <c r="O152" i="220"/>
  <c r="N152" i="220"/>
  <c r="M152" i="220"/>
  <c r="L152" i="220"/>
  <c r="K152" i="220"/>
  <c r="J152" i="220"/>
  <c r="H152" i="220"/>
  <c r="G152" i="220"/>
  <c r="F152" i="220"/>
  <c r="X149" i="220"/>
  <c r="W149" i="220"/>
  <c r="V149" i="220"/>
  <c r="U149" i="220"/>
  <c r="T149" i="220"/>
  <c r="S149" i="220"/>
  <c r="R149" i="220"/>
  <c r="Q149" i="220"/>
  <c r="P149" i="220"/>
  <c r="O149" i="220"/>
  <c r="N149" i="220"/>
  <c r="M149" i="220"/>
  <c r="L149" i="220"/>
  <c r="K149" i="220"/>
  <c r="J149" i="220"/>
  <c r="H149" i="220"/>
  <c r="G149" i="220"/>
  <c r="F149" i="220"/>
  <c r="X146" i="220"/>
  <c r="W146" i="220"/>
  <c r="V146" i="220"/>
  <c r="U146" i="220"/>
  <c r="T146" i="220"/>
  <c r="S146" i="220"/>
  <c r="R146" i="220"/>
  <c r="Q146" i="220"/>
  <c r="Q160" i="220" s="1"/>
  <c r="P146" i="220"/>
  <c r="O146" i="220"/>
  <c r="N146" i="220"/>
  <c r="M146" i="220"/>
  <c r="M160" i="220" s="1"/>
  <c r="L146" i="220"/>
  <c r="K146" i="220"/>
  <c r="K160" i="220" s="1"/>
  <c r="J146" i="220"/>
  <c r="J160" i="220" s="1"/>
  <c r="H146" i="220"/>
  <c r="G146" i="220"/>
  <c r="F146" i="220"/>
  <c r="Y139" i="220"/>
  <c r="I139" i="220"/>
  <c r="X137" i="220"/>
  <c r="W137" i="220"/>
  <c r="V137" i="220"/>
  <c r="U137" i="220"/>
  <c r="T137" i="220"/>
  <c r="S137" i="220"/>
  <c r="R137" i="220"/>
  <c r="Q137" i="220"/>
  <c r="P137" i="220"/>
  <c r="O137" i="220"/>
  <c r="N137" i="220"/>
  <c r="M137" i="220"/>
  <c r="L137" i="220"/>
  <c r="K137" i="220"/>
  <c r="J137" i="220"/>
  <c r="H137" i="220"/>
  <c r="G137" i="220"/>
  <c r="F137" i="220"/>
  <c r="X134" i="220"/>
  <c r="W134" i="220"/>
  <c r="V134" i="220"/>
  <c r="U134" i="220"/>
  <c r="T134" i="220"/>
  <c r="S134" i="220"/>
  <c r="R134" i="220"/>
  <c r="Q134" i="220"/>
  <c r="P134" i="220"/>
  <c r="O134" i="220"/>
  <c r="N134" i="220"/>
  <c r="M134" i="220"/>
  <c r="L134" i="220"/>
  <c r="K134" i="220"/>
  <c r="J134" i="220"/>
  <c r="H134" i="220"/>
  <c r="G134" i="220"/>
  <c r="F134" i="220"/>
  <c r="X131" i="220"/>
  <c r="W131" i="220"/>
  <c r="V131" i="220"/>
  <c r="U131" i="220"/>
  <c r="T131" i="220"/>
  <c r="S131" i="220"/>
  <c r="R131" i="220"/>
  <c r="Q131" i="220"/>
  <c r="P131" i="220"/>
  <c r="O131" i="220"/>
  <c r="N131" i="220"/>
  <c r="M131" i="220"/>
  <c r="L131" i="220"/>
  <c r="K131" i="220"/>
  <c r="J131" i="220"/>
  <c r="H131" i="220"/>
  <c r="G131" i="220"/>
  <c r="F131" i="220"/>
  <c r="X128" i="220"/>
  <c r="W128" i="220"/>
  <c r="V128" i="220"/>
  <c r="U128" i="220"/>
  <c r="T128" i="220"/>
  <c r="S128" i="220"/>
  <c r="R128" i="220"/>
  <c r="Q128" i="220"/>
  <c r="P128" i="220"/>
  <c r="O128" i="220"/>
  <c r="N128" i="220"/>
  <c r="M128" i="220"/>
  <c r="L128" i="220"/>
  <c r="K128" i="220"/>
  <c r="J128" i="220"/>
  <c r="H128" i="220"/>
  <c r="G128" i="220"/>
  <c r="F128" i="220"/>
  <c r="X125" i="220"/>
  <c r="X139" i="220" s="1"/>
  <c r="W125" i="220"/>
  <c r="W139" i="220" s="1"/>
  <c r="V125" i="220"/>
  <c r="U125" i="220"/>
  <c r="T125" i="220"/>
  <c r="S125" i="220"/>
  <c r="R125" i="220"/>
  <c r="Q125" i="220"/>
  <c r="P125" i="220"/>
  <c r="P139" i="220" s="1"/>
  <c r="O125" i="220"/>
  <c r="N125" i="220"/>
  <c r="M125" i="220"/>
  <c r="M139" i="220" s="1"/>
  <c r="L125" i="220"/>
  <c r="K125" i="220"/>
  <c r="K139" i="220" s="1"/>
  <c r="J125" i="220"/>
  <c r="J139" i="220" s="1"/>
  <c r="H125" i="220"/>
  <c r="G125" i="220"/>
  <c r="G139" i="220" s="1"/>
  <c r="F125" i="220"/>
  <c r="F139" i="220" s="1"/>
  <c r="Y118" i="220"/>
  <c r="I118" i="220"/>
  <c r="X116" i="220"/>
  <c r="W116" i="220"/>
  <c r="V116" i="220"/>
  <c r="U116" i="220"/>
  <c r="T116" i="220"/>
  <c r="S116" i="220"/>
  <c r="R116" i="220"/>
  <c r="Q116" i="220"/>
  <c r="P116" i="220"/>
  <c r="O116" i="220"/>
  <c r="N116" i="220"/>
  <c r="M116" i="220"/>
  <c r="L116" i="220"/>
  <c r="K116" i="220"/>
  <c r="J116" i="220"/>
  <c r="H116" i="220"/>
  <c r="G116" i="220"/>
  <c r="F116" i="220"/>
  <c r="X113" i="220"/>
  <c r="W113" i="220"/>
  <c r="V113" i="220"/>
  <c r="U113" i="220"/>
  <c r="T113" i="220"/>
  <c r="S113" i="220"/>
  <c r="R113" i="220"/>
  <c r="Q113" i="220"/>
  <c r="P113" i="220"/>
  <c r="O113" i="220"/>
  <c r="N113" i="220"/>
  <c r="M113" i="220"/>
  <c r="L113" i="220"/>
  <c r="K113" i="220"/>
  <c r="J113" i="220"/>
  <c r="H113" i="220"/>
  <c r="G113" i="220"/>
  <c r="F113" i="220"/>
  <c r="X110" i="220"/>
  <c r="W110" i="220"/>
  <c r="V110" i="220"/>
  <c r="U110" i="220"/>
  <c r="T110" i="220"/>
  <c r="S110" i="220"/>
  <c r="R110" i="220"/>
  <c r="Q110" i="220"/>
  <c r="P110" i="220"/>
  <c r="O110" i="220"/>
  <c r="N110" i="220"/>
  <c r="M110" i="220"/>
  <c r="L110" i="220"/>
  <c r="K110" i="220"/>
  <c r="J110" i="220"/>
  <c r="H110" i="220"/>
  <c r="G110" i="220"/>
  <c r="F110" i="220"/>
  <c r="X107" i="220"/>
  <c r="W107" i="220"/>
  <c r="V107" i="220"/>
  <c r="U107" i="220"/>
  <c r="T107" i="220"/>
  <c r="S107" i="220"/>
  <c r="R107" i="220"/>
  <c r="Q107" i="220"/>
  <c r="P107" i="220"/>
  <c r="O107" i="220"/>
  <c r="N107" i="220"/>
  <c r="M107" i="220"/>
  <c r="L107" i="220"/>
  <c r="K107" i="220"/>
  <c r="J107" i="220"/>
  <c r="H107" i="220"/>
  <c r="G107" i="220"/>
  <c r="F107" i="220"/>
  <c r="X104" i="220"/>
  <c r="X118" i="220" s="1"/>
  <c r="W104" i="220"/>
  <c r="W118" i="220" s="1"/>
  <c r="V104" i="220"/>
  <c r="V118" i="220" s="1"/>
  <c r="U104" i="220"/>
  <c r="U118" i="220" s="1"/>
  <c r="T104" i="220"/>
  <c r="T118" i="220" s="1"/>
  <c r="S104" i="220"/>
  <c r="R104" i="220"/>
  <c r="Q104" i="220"/>
  <c r="P104" i="220"/>
  <c r="O104" i="220"/>
  <c r="N104" i="220"/>
  <c r="N118" i="220" s="1"/>
  <c r="M104" i="220"/>
  <c r="M118" i="220" s="1"/>
  <c r="L104" i="220"/>
  <c r="L118" i="220" s="1"/>
  <c r="K104" i="220"/>
  <c r="K118" i="220" s="1"/>
  <c r="J104" i="220"/>
  <c r="J118" i="220" s="1"/>
  <c r="H104" i="220"/>
  <c r="H118" i="220" s="1"/>
  <c r="G104" i="220"/>
  <c r="G118" i="220" s="1"/>
  <c r="F104" i="220"/>
  <c r="F118" i="220" s="1"/>
  <c r="X88" i="220"/>
  <c r="W88" i="220"/>
  <c r="V88" i="220"/>
  <c r="U88" i="220"/>
  <c r="T88" i="220"/>
  <c r="S88" i="220"/>
  <c r="R88" i="220"/>
  <c r="Q88" i="220"/>
  <c r="P88" i="220"/>
  <c r="O88" i="220"/>
  <c r="N88" i="220"/>
  <c r="M88" i="220"/>
  <c r="L88" i="220"/>
  <c r="H88" i="220" s="1"/>
  <c r="G88" i="220" s="1"/>
  <c r="K88" i="220"/>
  <c r="J88" i="220"/>
  <c r="I88" i="220"/>
  <c r="F88" i="220"/>
  <c r="X87" i="220"/>
  <c r="W87" i="220"/>
  <c r="V87" i="220"/>
  <c r="U87" i="220"/>
  <c r="T87" i="220"/>
  <c r="S87" i="220"/>
  <c r="R87" i="220"/>
  <c r="Q87" i="220"/>
  <c r="P87" i="220"/>
  <c r="O87" i="220"/>
  <c r="N87" i="220"/>
  <c r="M87" i="220"/>
  <c r="L87" i="220"/>
  <c r="K87" i="220"/>
  <c r="J87" i="220"/>
  <c r="F87" i="220"/>
  <c r="X86" i="220"/>
  <c r="W86" i="220"/>
  <c r="V86" i="220"/>
  <c r="U86" i="220"/>
  <c r="T86" i="220"/>
  <c r="S86" i="220"/>
  <c r="R86" i="220"/>
  <c r="Q86" i="220"/>
  <c r="P86" i="220"/>
  <c r="O86" i="220"/>
  <c r="N86" i="220"/>
  <c r="M86" i="220"/>
  <c r="L86" i="220"/>
  <c r="K86" i="220"/>
  <c r="J86" i="220"/>
  <c r="F86" i="220"/>
  <c r="X85" i="220"/>
  <c r="W85" i="220"/>
  <c r="V85" i="220"/>
  <c r="U85" i="220"/>
  <c r="T85" i="220"/>
  <c r="S85" i="220"/>
  <c r="R85" i="220"/>
  <c r="Q85" i="220"/>
  <c r="P85" i="220"/>
  <c r="O85" i="220"/>
  <c r="N85" i="220"/>
  <c r="M85" i="220"/>
  <c r="L85" i="220"/>
  <c r="K85" i="220"/>
  <c r="J85" i="220"/>
  <c r="F85" i="220"/>
  <c r="G91" i="220" s="1"/>
  <c r="I84" i="220"/>
  <c r="H84" i="220"/>
  <c r="G84" i="220" s="1"/>
  <c r="I83" i="220"/>
  <c r="H83" i="220"/>
  <c r="G83" i="220" s="1"/>
  <c r="I82" i="220"/>
  <c r="H82" i="220"/>
  <c r="G82" i="220" s="1"/>
  <c r="I81" i="220"/>
  <c r="H81" i="220"/>
  <c r="G81" i="220"/>
  <c r="I80" i="220"/>
  <c r="H80" i="220"/>
  <c r="G80" i="220"/>
  <c r="I79" i="220"/>
  <c r="H79" i="220"/>
  <c r="G79" i="220" s="1"/>
  <c r="I78" i="220"/>
  <c r="H78" i="220"/>
  <c r="G78" i="220" s="1"/>
  <c r="I77" i="220"/>
  <c r="H77" i="220"/>
  <c r="G77" i="220" s="1"/>
  <c r="I76" i="220"/>
  <c r="H76" i="220"/>
  <c r="G76" i="220" s="1"/>
  <c r="I75" i="220"/>
  <c r="H75" i="220"/>
  <c r="G75" i="220" s="1"/>
  <c r="I74" i="220"/>
  <c r="H74" i="220"/>
  <c r="G74" i="220" s="1"/>
  <c r="I73" i="220"/>
  <c r="H73" i="220"/>
  <c r="G73" i="220" s="1"/>
  <c r="I72" i="220"/>
  <c r="H72" i="220"/>
  <c r="G72" i="220" s="1"/>
  <c r="I71" i="220"/>
  <c r="H71" i="220"/>
  <c r="I70" i="220"/>
  <c r="H70" i="220"/>
  <c r="G70" i="220" s="1"/>
  <c r="I69" i="220"/>
  <c r="H69" i="220"/>
  <c r="I68" i="220"/>
  <c r="H68" i="220"/>
  <c r="G68" i="220" s="1"/>
  <c r="H67" i="220"/>
  <c r="G67" i="220" s="1"/>
  <c r="H66" i="220"/>
  <c r="G66" i="220" s="1"/>
  <c r="H65" i="220"/>
  <c r="G65" i="220" s="1"/>
  <c r="I64" i="220"/>
  <c r="H64" i="220"/>
  <c r="G64" i="220" s="1"/>
  <c r="I63" i="220"/>
  <c r="H63" i="220"/>
  <c r="G63" i="220" s="1"/>
  <c r="I62" i="220"/>
  <c r="H62" i="220"/>
  <c r="G62" i="220" s="1"/>
  <c r="I61" i="220"/>
  <c r="H61" i="220"/>
  <c r="G61" i="220" s="1"/>
  <c r="I60" i="220"/>
  <c r="H60" i="220"/>
  <c r="G60" i="220" s="1"/>
  <c r="I59" i="220"/>
  <c r="H59" i="220"/>
  <c r="G59" i="220"/>
  <c r="I58" i="220"/>
  <c r="H58" i="220"/>
  <c r="G58" i="220" s="1"/>
  <c r="I57" i="220"/>
  <c r="H57" i="220"/>
  <c r="G57" i="220" s="1"/>
  <c r="H56" i="220"/>
  <c r="I56" i="220" s="1"/>
  <c r="H55" i="220"/>
  <c r="I55" i="220" s="1"/>
  <c r="I54" i="220"/>
  <c r="H54" i="220"/>
  <c r="G54" i="220"/>
  <c r="I53" i="220"/>
  <c r="H53" i="220"/>
  <c r="I52" i="220"/>
  <c r="H52" i="220"/>
  <c r="G52" i="220" s="1"/>
  <c r="H51" i="220"/>
  <c r="G51" i="220" s="1"/>
  <c r="H50" i="220"/>
  <c r="G50" i="220" s="1"/>
  <c r="I49" i="220"/>
  <c r="H49" i="220"/>
  <c r="G49" i="220"/>
  <c r="I48" i="220"/>
  <c r="H48" i="220"/>
  <c r="G48" i="220"/>
  <c r="I47" i="220"/>
  <c r="H47" i="220"/>
  <c r="G47" i="220" s="1"/>
  <c r="I46" i="220"/>
  <c r="H46" i="220"/>
  <c r="G46" i="220" s="1"/>
  <c r="H45" i="220"/>
  <c r="G45" i="220" s="1"/>
  <c r="I44" i="220"/>
  <c r="H44" i="220"/>
  <c r="G44" i="220" s="1"/>
  <c r="I43" i="220"/>
  <c r="H43" i="220"/>
  <c r="G43" i="220" s="1"/>
  <c r="I42" i="220"/>
  <c r="H42" i="220"/>
  <c r="G42" i="220" s="1"/>
  <c r="I41" i="220"/>
  <c r="H41" i="220"/>
  <c r="G41" i="220" s="1"/>
  <c r="H40" i="220"/>
  <c r="I39" i="220"/>
  <c r="H39" i="220"/>
  <c r="G39" i="220" s="1"/>
  <c r="I38" i="220"/>
  <c r="H38" i="220"/>
  <c r="G38" i="220" s="1"/>
  <c r="I37" i="220"/>
  <c r="H37" i="220"/>
  <c r="AF11" i="220" s="1"/>
  <c r="I36" i="220"/>
  <c r="H36" i="220"/>
  <c r="G36" i="220" s="1"/>
  <c r="I35" i="220"/>
  <c r="H35" i="220"/>
  <c r="G35" i="220" s="1"/>
  <c r="I34" i="220"/>
  <c r="H34" i="220"/>
  <c r="G34" i="220" s="1"/>
  <c r="I33" i="220"/>
  <c r="H33" i="220"/>
  <c r="G33" i="220" s="1"/>
  <c r="I32" i="220"/>
  <c r="H32" i="220"/>
  <c r="G32" i="220" s="1"/>
  <c r="I31" i="220"/>
  <c r="H31" i="220"/>
  <c r="G31" i="220" s="1"/>
  <c r="I30" i="220"/>
  <c r="H30" i="220"/>
  <c r="G30" i="220" s="1"/>
  <c r="I29" i="220"/>
  <c r="H29" i="220"/>
  <c r="G29" i="220" s="1"/>
  <c r="I28" i="220"/>
  <c r="H28" i="220"/>
  <c r="G28" i="220" s="1"/>
  <c r="I27" i="220"/>
  <c r="H27" i="220"/>
  <c r="G27" i="220" s="1"/>
  <c r="I26" i="220"/>
  <c r="H26" i="220"/>
  <c r="G26" i="220" s="1"/>
  <c r="H25" i="220"/>
  <c r="G25" i="220" s="1"/>
  <c r="I24" i="220"/>
  <c r="H24" i="220"/>
  <c r="G24" i="220" s="1"/>
  <c r="I23" i="220"/>
  <c r="H23" i="220"/>
  <c r="G23" i="220" s="1"/>
  <c r="I22" i="220"/>
  <c r="H22" i="220"/>
  <c r="G22" i="220" s="1"/>
  <c r="AV21" i="220"/>
  <c r="AU21" i="220"/>
  <c r="AT21" i="220"/>
  <c r="AS21" i="220"/>
  <c r="AR21" i="220"/>
  <c r="AQ21" i="220"/>
  <c r="AP21" i="220"/>
  <c r="AO21" i="220"/>
  <c r="AN21" i="220"/>
  <c r="AM21" i="220"/>
  <c r="AL21" i="220"/>
  <c r="AK21" i="220"/>
  <c r="AJ21" i="220"/>
  <c r="AI21" i="220"/>
  <c r="AH21" i="220"/>
  <c r="AF21" i="220"/>
  <c r="AD21" i="220"/>
  <c r="AG21" i="220" s="1"/>
  <c r="AC21" i="220"/>
  <c r="AB21" i="220"/>
  <c r="I21" i="220"/>
  <c r="H21" i="220"/>
  <c r="G21" i="220" s="1"/>
  <c r="AV20" i="220"/>
  <c r="AU20" i="220"/>
  <c r="AT20" i="220"/>
  <c r="AS20" i="220"/>
  <c r="AR20" i="220"/>
  <c r="AQ20" i="220"/>
  <c r="AP20" i="220"/>
  <c r="AO20" i="220"/>
  <c r="AN20" i="220"/>
  <c r="AM20" i="220"/>
  <c r="AL20" i="220"/>
  <c r="AK20" i="220"/>
  <c r="AJ20" i="220"/>
  <c r="AI20" i="220"/>
  <c r="AH20" i="220"/>
  <c r="AG20" i="220"/>
  <c r="AD20" i="220"/>
  <c r="AC20" i="220"/>
  <c r="AB20" i="220"/>
  <c r="I20" i="220"/>
  <c r="H20" i="220"/>
  <c r="G20" i="220" s="1"/>
  <c r="AV19" i="220"/>
  <c r="AU19" i="220"/>
  <c r="AT19" i="220"/>
  <c r="AS19" i="220"/>
  <c r="AR19" i="220"/>
  <c r="AQ19" i="220"/>
  <c r="AP19" i="220"/>
  <c r="AO19" i="220"/>
  <c r="AN19" i="220"/>
  <c r="AM19" i="220"/>
  <c r="AL19" i="220"/>
  <c r="AK19" i="220"/>
  <c r="AJ19" i="220"/>
  <c r="AI19" i="220"/>
  <c r="AH19" i="220"/>
  <c r="AD19" i="220"/>
  <c r="AG19" i="220" s="1"/>
  <c r="AC19" i="220"/>
  <c r="AB19" i="220"/>
  <c r="I19" i="220"/>
  <c r="H19" i="220"/>
  <c r="G19" i="220" s="1"/>
  <c r="AV18" i="220"/>
  <c r="AU18" i="220"/>
  <c r="AT18" i="220"/>
  <c r="AS18" i="220"/>
  <c r="AR18" i="220"/>
  <c r="AQ18" i="220"/>
  <c r="AP18" i="220"/>
  <c r="AO18" i="220"/>
  <c r="AN18" i="220"/>
  <c r="AM18" i="220"/>
  <c r="AL18" i="220"/>
  <c r="AK18" i="220"/>
  <c r="AJ18" i="220"/>
  <c r="AI18" i="220"/>
  <c r="AH18" i="220"/>
  <c r="AD18" i="220"/>
  <c r="AC18" i="220"/>
  <c r="AB18" i="220"/>
  <c r="I18" i="220"/>
  <c r="H18" i="220"/>
  <c r="G18" i="220" s="1"/>
  <c r="AV17" i="220"/>
  <c r="AU17" i="220"/>
  <c r="AT17" i="220"/>
  <c r="AS17" i="220"/>
  <c r="AR17" i="220"/>
  <c r="AQ17" i="220"/>
  <c r="AP17" i="220"/>
  <c r="AO17" i="220"/>
  <c r="AN17" i="220"/>
  <c r="AM17" i="220"/>
  <c r="AL17" i="220"/>
  <c r="AK17" i="220"/>
  <c r="AJ17" i="220"/>
  <c r="AI17" i="220"/>
  <c r="AH17" i="220"/>
  <c r="AD17" i="220"/>
  <c r="AG17" i="220" s="1"/>
  <c r="AC17" i="220"/>
  <c r="AB17" i="220"/>
  <c r="I17" i="220"/>
  <c r="H17" i="220"/>
  <c r="G17" i="220" s="1"/>
  <c r="AV16" i="220"/>
  <c r="AU16" i="220"/>
  <c r="AT16" i="220"/>
  <c r="AS16" i="220"/>
  <c r="AR16" i="220"/>
  <c r="AQ16" i="220"/>
  <c r="AP16" i="220"/>
  <c r="AO16" i="220"/>
  <c r="AN16" i="220"/>
  <c r="AM16" i="220"/>
  <c r="AL16" i="220"/>
  <c r="AK16" i="220"/>
  <c r="AJ16" i="220"/>
  <c r="AI16" i="220"/>
  <c r="AH16" i="220"/>
  <c r="AD16" i="220"/>
  <c r="AC16" i="220"/>
  <c r="AB16" i="220"/>
  <c r="I16" i="220"/>
  <c r="H16" i="220"/>
  <c r="G16" i="220" s="1"/>
  <c r="AV15" i="220"/>
  <c r="AU15" i="220"/>
  <c r="AT15" i="220"/>
  <c r="AS15" i="220"/>
  <c r="AR15" i="220"/>
  <c r="AQ15" i="220"/>
  <c r="AP15" i="220"/>
  <c r="AO15" i="220"/>
  <c r="AN15" i="220"/>
  <c r="AM15" i="220"/>
  <c r="AL15" i="220"/>
  <c r="AK15" i="220"/>
  <c r="AJ15" i="220"/>
  <c r="AI15" i="220"/>
  <c r="AH15" i="220"/>
  <c r="AD15" i="220"/>
  <c r="AC15" i="220"/>
  <c r="AB15" i="220"/>
  <c r="H15" i="220"/>
  <c r="I15" i="220" s="1"/>
  <c r="AV14" i="220"/>
  <c r="AU14" i="220"/>
  <c r="AT14" i="220"/>
  <c r="AS14" i="220"/>
  <c r="AR14" i="220"/>
  <c r="AQ14" i="220"/>
  <c r="AP14" i="220"/>
  <c r="AO14" i="220"/>
  <c r="AN14" i="220"/>
  <c r="AM14" i="220"/>
  <c r="AL14" i="220"/>
  <c r="AK14" i="220"/>
  <c r="AJ14" i="220"/>
  <c r="AI14" i="220"/>
  <c r="AH14" i="220"/>
  <c r="AD14" i="220"/>
  <c r="AC14" i="220"/>
  <c r="AB14" i="220"/>
  <c r="I14" i="220"/>
  <c r="H14" i="220"/>
  <c r="G14" i="220" s="1"/>
  <c r="I13" i="220"/>
  <c r="H13" i="220"/>
  <c r="G13" i="220" s="1"/>
  <c r="AV12" i="220"/>
  <c r="AU12" i="220"/>
  <c r="AT12" i="220"/>
  <c r="AS12" i="220"/>
  <c r="AR12" i="220"/>
  <c r="AQ12" i="220"/>
  <c r="AP12" i="220"/>
  <c r="AO12" i="220"/>
  <c r="AN12" i="220"/>
  <c r="AM12" i="220"/>
  <c r="AL12" i="220"/>
  <c r="AK12" i="220"/>
  <c r="AJ12" i="220"/>
  <c r="AI12" i="220"/>
  <c r="AH12" i="220"/>
  <c r="AD12" i="220"/>
  <c r="AC12" i="220"/>
  <c r="AB12" i="220"/>
  <c r="I12" i="220"/>
  <c r="H12" i="220"/>
  <c r="G12" i="220" s="1"/>
  <c r="AV11" i="220"/>
  <c r="AU11" i="220"/>
  <c r="AT11" i="220"/>
  <c r="AS11" i="220"/>
  <c r="AR11" i="220"/>
  <c r="AQ11" i="220"/>
  <c r="AP11" i="220"/>
  <c r="AO11" i="220"/>
  <c r="AN11" i="220"/>
  <c r="AM11" i="220"/>
  <c r="AL11" i="220"/>
  <c r="AK11" i="220"/>
  <c r="AJ11" i="220"/>
  <c r="AI11" i="220"/>
  <c r="AH11" i="220"/>
  <c r="AD11" i="220"/>
  <c r="AG11" i="220" s="1"/>
  <c r="AC11" i="220"/>
  <c r="AB11" i="220"/>
  <c r="H11" i="220"/>
  <c r="G11" i="220" s="1"/>
  <c r="AV10" i="220"/>
  <c r="AU10" i="220"/>
  <c r="AT10" i="220"/>
  <c r="AS10" i="220"/>
  <c r="AR10" i="220"/>
  <c r="AQ10" i="220"/>
  <c r="AP10" i="220"/>
  <c r="AO10" i="220"/>
  <c r="AN10" i="220"/>
  <c r="AM10" i="220"/>
  <c r="AL10" i="220"/>
  <c r="AK10" i="220"/>
  <c r="AJ10" i="220"/>
  <c r="AI10" i="220"/>
  <c r="AH10" i="220"/>
  <c r="AD10" i="220"/>
  <c r="AG10" i="220" s="1"/>
  <c r="AC10" i="220"/>
  <c r="AB10" i="220"/>
  <c r="H10" i="220"/>
  <c r="G10" i="220" s="1"/>
  <c r="AV9" i="220"/>
  <c r="AU9" i="220"/>
  <c r="AT9" i="220"/>
  <c r="AS9" i="220"/>
  <c r="AR9" i="220"/>
  <c r="AQ9" i="220"/>
  <c r="AP9" i="220"/>
  <c r="AO9" i="220"/>
  <c r="AN9" i="220"/>
  <c r="AM9" i="220"/>
  <c r="AL9" i="220"/>
  <c r="AK9" i="220"/>
  <c r="AJ9" i="220"/>
  <c r="AI9" i="220"/>
  <c r="AH9" i="220"/>
  <c r="AD9" i="220"/>
  <c r="AC9" i="220"/>
  <c r="AB9" i="220"/>
  <c r="I9" i="220"/>
  <c r="H9" i="220"/>
  <c r="G9" i="220" s="1"/>
  <c r="AV8" i="220"/>
  <c r="AU8" i="220"/>
  <c r="AT8" i="220"/>
  <c r="AS8" i="220"/>
  <c r="AR8" i="220"/>
  <c r="AQ8" i="220"/>
  <c r="AP8" i="220"/>
  <c r="AO8" i="220"/>
  <c r="AN8" i="220"/>
  <c r="AM8" i="220"/>
  <c r="AL8" i="220"/>
  <c r="AK8" i="220"/>
  <c r="AJ8" i="220"/>
  <c r="AI8" i="220"/>
  <c r="AH8" i="220"/>
  <c r="AD8" i="220"/>
  <c r="AG8" i="220" s="1"/>
  <c r="AC8" i="220"/>
  <c r="AB8" i="220"/>
  <c r="I8" i="220"/>
  <c r="H8" i="220"/>
  <c r="G8" i="220" s="1"/>
  <c r="AV7" i="220"/>
  <c r="AU7" i="220"/>
  <c r="AT7" i="220"/>
  <c r="AS7" i="220"/>
  <c r="AR7" i="220"/>
  <c r="AQ7" i="220"/>
  <c r="AP7" i="220"/>
  <c r="AO7" i="220"/>
  <c r="AN7" i="220"/>
  <c r="AM7" i="220"/>
  <c r="AL7" i="220"/>
  <c r="AK7" i="220"/>
  <c r="AJ7" i="220"/>
  <c r="AI7" i="220"/>
  <c r="AH7" i="220"/>
  <c r="AD7" i="220"/>
  <c r="AC7" i="220"/>
  <c r="AB7" i="220"/>
  <c r="I7" i="220"/>
  <c r="H7" i="220"/>
  <c r="G7" i="220" s="1"/>
  <c r="AV6" i="220"/>
  <c r="AU6" i="220"/>
  <c r="AT6" i="220"/>
  <c r="AS6" i="220"/>
  <c r="AR6" i="220"/>
  <c r="AQ6" i="220"/>
  <c r="AP6" i="220"/>
  <c r="AO6" i="220"/>
  <c r="AN6" i="220"/>
  <c r="AM6" i="220"/>
  <c r="AL6" i="220"/>
  <c r="AK6" i="220"/>
  <c r="AJ6" i="220"/>
  <c r="AI6" i="220"/>
  <c r="AH6" i="220"/>
  <c r="AD6" i="220"/>
  <c r="AC6" i="220"/>
  <c r="AB6" i="220"/>
  <c r="I6" i="220"/>
  <c r="H6" i="220"/>
  <c r="G6" i="220" s="1"/>
  <c r="AV5" i="220"/>
  <c r="AU5" i="220"/>
  <c r="AT5" i="220"/>
  <c r="AS5" i="220"/>
  <c r="AR5" i="220"/>
  <c r="AQ5" i="220"/>
  <c r="AP5" i="220"/>
  <c r="AO5" i="220"/>
  <c r="AN5" i="220"/>
  <c r="AM5" i="220"/>
  <c r="AL5" i="220"/>
  <c r="AK5" i="220"/>
  <c r="AJ5" i="220"/>
  <c r="AI5" i="220"/>
  <c r="AH5" i="220"/>
  <c r="AD5" i="220"/>
  <c r="AC5" i="220"/>
  <c r="AB5" i="220"/>
  <c r="H5" i="220"/>
  <c r="I5" i="220" s="1"/>
  <c r="N2" i="220"/>
  <c r="Y265" i="219"/>
  <c r="L265" i="219"/>
  <c r="K265" i="219"/>
  <c r="J265" i="219"/>
  <c r="I265" i="219"/>
  <c r="X263" i="219"/>
  <c r="W263" i="219"/>
  <c r="V263" i="219"/>
  <c r="U263" i="219"/>
  <c r="T263" i="219"/>
  <c r="S263" i="219"/>
  <c r="R263" i="219"/>
  <c r="Q263" i="219"/>
  <c r="P263" i="219"/>
  <c r="O263" i="219"/>
  <c r="N263" i="219"/>
  <c r="N265" i="219" s="1"/>
  <c r="M263" i="219"/>
  <c r="L263" i="219"/>
  <c r="K263" i="219"/>
  <c r="J263" i="219"/>
  <c r="H263" i="219"/>
  <c r="G263" i="219"/>
  <c r="F263" i="219"/>
  <c r="X260" i="219"/>
  <c r="W260" i="219"/>
  <c r="V260" i="219"/>
  <c r="U260" i="219"/>
  <c r="T260" i="219"/>
  <c r="S260" i="219"/>
  <c r="R260" i="219"/>
  <c r="Q260" i="219"/>
  <c r="P260" i="219"/>
  <c r="P265" i="219" s="1"/>
  <c r="O260" i="219"/>
  <c r="N260" i="219"/>
  <c r="M260" i="219"/>
  <c r="L260" i="219"/>
  <c r="K260" i="219"/>
  <c r="J260" i="219"/>
  <c r="H260" i="219"/>
  <c r="G260" i="219"/>
  <c r="F260" i="219"/>
  <c r="X257" i="219"/>
  <c r="W257" i="219"/>
  <c r="V257" i="219"/>
  <c r="U257" i="219"/>
  <c r="T257" i="219"/>
  <c r="S257" i="219"/>
  <c r="R257" i="219"/>
  <c r="R265" i="219" s="1"/>
  <c r="Q257" i="219"/>
  <c r="P257" i="219"/>
  <c r="O257" i="219"/>
  <c r="N257" i="219"/>
  <c r="M257" i="219"/>
  <c r="L257" i="219"/>
  <c r="K257" i="219"/>
  <c r="J257" i="219"/>
  <c r="H257" i="219"/>
  <c r="G257" i="219"/>
  <c r="F257" i="219"/>
  <c r="X254" i="219"/>
  <c r="W254" i="219"/>
  <c r="V254" i="219"/>
  <c r="U254" i="219"/>
  <c r="T254" i="219"/>
  <c r="T265" i="219" s="1"/>
  <c r="S254" i="219"/>
  <c r="S265" i="219" s="1"/>
  <c r="R254" i="219"/>
  <c r="Q254" i="219"/>
  <c r="P254" i="219"/>
  <c r="O254" i="219"/>
  <c r="N254" i="219"/>
  <c r="M254" i="219"/>
  <c r="M265" i="219" s="1"/>
  <c r="L254" i="219"/>
  <c r="K254" i="219"/>
  <c r="J254" i="219"/>
  <c r="H254" i="219"/>
  <c r="G254" i="219"/>
  <c r="F254" i="219"/>
  <c r="X251" i="219"/>
  <c r="X265" i="219" s="1"/>
  <c r="W251" i="219"/>
  <c r="W265" i="219" s="1"/>
  <c r="V251" i="219"/>
  <c r="V265" i="219" s="1"/>
  <c r="U251" i="219"/>
  <c r="U265" i="219" s="1"/>
  <c r="T251" i="219"/>
  <c r="S251" i="219"/>
  <c r="R251" i="219"/>
  <c r="Q251" i="219"/>
  <c r="Q265" i="219" s="1"/>
  <c r="P251" i="219"/>
  <c r="O251" i="219"/>
  <c r="O265" i="219" s="1"/>
  <c r="N251" i="219"/>
  <c r="M251" i="219"/>
  <c r="L251" i="219"/>
  <c r="K251" i="219"/>
  <c r="J251" i="219"/>
  <c r="H251" i="219"/>
  <c r="H265" i="219" s="1"/>
  <c r="G251" i="219"/>
  <c r="G265" i="219" s="1"/>
  <c r="F251" i="219"/>
  <c r="F265" i="219" s="1"/>
  <c r="Y244" i="219"/>
  <c r="X244" i="219"/>
  <c r="J244" i="219"/>
  <c r="I244" i="219"/>
  <c r="H244" i="219"/>
  <c r="X242" i="219"/>
  <c r="W242" i="219"/>
  <c r="V242" i="219"/>
  <c r="U242" i="219"/>
  <c r="T242" i="219"/>
  <c r="S242" i="219"/>
  <c r="R242" i="219"/>
  <c r="Q242" i="219"/>
  <c r="P242" i="219"/>
  <c r="O242" i="219"/>
  <c r="N242" i="219"/>
  <c r="M242" i="219"/>
  <c r="L242" i="219"/>
  <c r="L244" i="219" s="1"/>
  <c r="K242" i="219"/>
  <c r="J242" i="219"/>
  <c r="H242" i="219"/>
  <c r="G242" i="219"/>
  <c r="F242" i="219"/>
  <c r="X239" i="219"/>
  <c r="W239" i="219"/>
  <c r="V239" i="219"/>
  <c r="U239" i="219"/>
  <c r="T239" i="219"/>
  <c r="S239" i="219"/>
  <c r="R239" i="219"/>
  <c r="Q239" i="219"/>
  <c r="P239" i="219"/>
  <c r="O239" i="219"/>
  <c r="N239" i="219"/>
  <c r="N244" i="219" s="1"/>
  <c r="M239" i="219"/>
  <c r="L239" i="219"/>
  <c r="K239" i="219"/>
  <c r="J239" i="219"/>
  <c r="H239" i="219"/>
  <c r="G239" i="219"/>
  <c r="F239" i="219"/>
  <c r="X236" i="219"/>
  <c r="W236" i="219"/>
  <c r="V236" i="219"/>
  <c r="U236" i="219"/>
  <c r="T236" i="219"/>
  <c r="S236" i="219"/>
  <c r="R236" i="219"/>
  <c r="Q236" i="219"/>
  <c r="P236" i="219"/>
  <c r="P244" i="219" s="1"/>
  <c r="O236" i="219"/>
  <c r="N236" i="219"/>
  <c r="M236" i="219"/>
  <c r="L236" i="219"/>
  <c r="K236" i="219"/>
  <c r="J236" i="219"/>
  <c r="H236" i="219"/>
  <c r="G236" i="219"/>
  <c r="F236" i="219"/>
  <c r="X233" i="219"/>
  <c r="W233" i="219"/>
  <c r="V233" i="219"/>
  <c r="U233" i="219"/>
  <c r="T233" i="219"/>
  <c r="S233" i="219"/>
  <c r="R233" i="219"/>
  <c r="R244" i="219" s="1"/>
  <c r="Q233" i="219"/>
  <c r="Q244" i="219" s="1"/>
  <c r="P233" i="219"/>
  <c r="O233" i="219"/>
  <c r="N233" i="219"/>
  <c r="M233" i="219"/>
  <c r="L233" i="219"/>
  <c r="K233" i="219"/>
  <c r="K244" i="219" s="1"/>
  <c r="J233" i="219"/>
  <c r="H233" i="219"/>
  <c r="G233" i="219"/>
  <c r="F233" i="219"/>
  <c r="X230" i="219"/>
  <c r="W230" i="219"/>
  <c r="W244" i="219" s="1"/>
  <c r="V230" i="219"/>
  <c r="V244" i="219" s="1"/>
  <c r="U230" i="219"/>
  <c r="U244" i="219" s="1"/>
  <c r="T230" i="219"/>
  <c r="T244" i="219" s="1"/>
  <c r="S230" i="219"/>
  <c r="S244" i="219" s="1"/>
  <c r="R230" i="219"/>
  <c r="Q230" i="219"/>
  <c r="P230" i="219"/>
  <c r="O230" i="219"/>
  <c r="O244" i="219" s="1"/>
  <c r="N230" i="219"/>
  <c r="M230" i="219"/>
  <c r="M244" i="219" s="1"/>
  <c r="L230" i="219"/>
  <c r="K230" i="219"/>
  <c r="J230" i="219"/>
  <c r="H230" i="219"/>
  <c r="G230" i="219"/>
  <c r="G244" i="219" s="1"/>
  <c r="F230" i="219"/>
  <c r="F244" i="219" s="1"/>
  <c r="Y223" i="219"/>
  <c r="X223" i="219"/>
  <c r="W223" i="219"/>
  <c r="V223" i="219"/>
  <c r="I223" i="219"/>
  <c r="G223" i="219"/>
  <c r="F223" i="219"/>
  <c r="X221" i="219"/>
  <c r="W221" i="219"/>
  <c r="V221" i="219"/>
  <c r="U221" i="219"/>
  <c r="T221" i="219"/>
  <c r="S221" i="219"/>
  <c r="R221" i="219"/>
  <c r="Q221" i="219"/>
  <c r="P221" i="219"/>
  <c r="O221" i="219"/>
  <c r="N221" i="219"/>
  <c r="M221" i="219"/>
  <c r="L221" i="219"/>
  <c r="K221" i="219"/>
  <c r="J221" i="219"/>
  <c r="J223" i="219" s="1"/>
  <c r="H221" i="219"/>
  <c r="G221" i="219"/>
  <c r="F221" i="219"/>
  <c r="X218" i="219"/>
  <c r="W218" i="219"/>
  <c r="V218" i="219"/>
  <c r="U218" i="219"/>
  <c r="T218" i="219"/>
  <c r="S218" i="219"/>
  <c r="R218" i="219"/>
  <c r="Q218" i="219"/>
  <c r="P218" i="219"/>
  <c r="O218" i="219"/>
  <c r="N218" i="219"/>
  <c r="M218" i="219"/>
  <c r="L218" i="219"/>
  <c r="L223" i="219" s="1"/>
  <c r="K218" i="219"/>
  <c r="J218" i="219"/>
  <c r="H218" i="219"/>
  <c r="G218" i="219"/>
  <c r="F218" i="219"/>
  <c r="X215" i="219"/>
  <c r="W215" i="219"/>
  <c r="V215" i="219"/>
  <c r="U215" i="219"/>
  <c r="T215" i="219"/>
  <c r="S215" i="219"/>
  <c r="R215" i="219"/>
  <c r="Q215" i="219"/>
  <c r="P215" i="219"/>
  <c r="O215" i="219"/>
  <c r="N215" i="219"/>
  <c r="N223" i="219" s="1"/>
  <c r="M215" i="219"/>
  <c r="L215" i="219"/>
  <c r="K215" i="219"/>
  <c r="J215" i="219"/>
  <c r="H215" i="219"/>
  <c r="G215" i="219"/>
  <c r="F215" i="219"/>
  <c r="X212" i="219"/>
  <c r="W212" i="219"/>
  <c r="V212" i="219"/>
  <c r="U212" i="219"/>
  <c r="T212" i="219"/>
  <c r="S212" i="219"/>
  <c r="R212" i="219"/>
  <c r="Q212" i="219"/>
  <c r="P212" i="219"/>
  <c r="P223" i="219" s="1"/>
  <c r="O212" i="219"/>
  <c r="O223" i="219" s="1"/>
  <c r="N212" i="219"/>
  <c r="M212" i="219"/>
  <c r="L212" i="219"/>
  <c r="K212" i="219"/>
  <c r="J212" i="219"/>
  <c r="H212" i="219"/>
  <c r="H223" i="219" s="1"/>
  <c r="G212" i="219"/>
  <c r="F212" i="219"/>
  <c r="X209" i="219"/>
  <c r="W209" i="219"/>
  <c r="V209" i="219"/>
  <c r="U209" i="219"/>
  <c r="U223" i="219" s="1"/>
  <c r="T209" i="219"/>
  <c r="T223" i="219" s="1"/>
  <c r="S209" i="219"/>
  <c r="S223" i="219" s="1"/>
  <c r="R209" i="219"/>
  <c r="R223" i="219" s="1"/>
  <c r="Q209" i="219"/>
  <c r="Q223" i="219" s="1"/>
  <c r="P209" i="219"/>
  <c r="O209" i="219"/>
  <c r="N209" i="219"/>
  <c r="M209" i="219"/>
  <c r="M223" i="219" s="1"/>
  <c r="L209" i="219"/>
  <c r="K209" i="219"/>
  <c r="K223" i="219" s="1"/>
  <c r="J209" i="219"/>
  <c r="H209" i="219"/>
  <c r="G209" i="219"/>
  <c r="F209" i="219"/>
  <c r="Y202" i="219"/>
  <c r="V202" i="219"/>
  <c r="U202" i="219"/>
  <c r="T202" i="219"/>
  <c r="I202" i="219"/>
  <c r="X200" i="219"/>
  <c r="X202" i="219" s="1"/>
  <c r="W200" i="219"/>
  <c r="V200" i="219"/>
  <c r="U200" i="219"/>
  <c r="T200" i="219"/>
  <c r="S200" i="219"/>
  <c r="R200" i="219"/>
  <c r="Q200" i="219"/>
  <c r="P200" i="219"/>
  <c r="O200" i="219"/>
  <c r="N200" i="219"/>
  <c r="M200" i="219"/>
  <c r="L200" i="219"/>
  <c r="K200" i="219"/>
  <c r="J200" i="219"/>
  <c r="H200" i="219"/>
  <c r="G200" i="219"/>
  <c r="G202" i="219" s="1"/>
  <c r="F200" i="219"/>
  <c r="X197" i="219"/>
  <c r="W197" i="219"/>
  <c r="V197" i="219"/>
  <c r="U197" i="219"/>
  <c r="T197" i="219"/>
  <c r="S197" i="219"/>
  <c r="R197" i="219"/>
  <c r="Q197" i="219"/>
  <c r="P197" i="219"/>
  <c r="O197" i="219"/>
  <c r="N197" i="219"/>
  <c r="M197" i="219"/>
  <c r="L197" i="219"/>
  <c r="K197" i="219"/>
  <c r="J197" i="219"/>
  <c r="J202" i="219" s="1"/>
  <c r="H197" i="219"/>
  <c r="G197" i="219"/>
  <c r="F197" i="219"/>
  <c r="X194" i="219"/>
  <c r="W194" i="219"/>
  <c r="V194" i="219"/>
  <c r="U194" i="219"/>
  <c r="T194" i="219"/>
  <c r="S194" i="219"/>
  <c r="R194" i="219"/>
  <c r="Q194" i="219"/>
  <c r="P194" i="219"/>
  <c r="O194" i="219"/>
  <c r="N194" i="219"/>
  <c r="M194" i="219"/>
  <c r="L194" i="219"/>
  <c r="L202" i="219" s="1"/>
  <c r="K194" i="219"/>
  <c r="J194" i="219"/>
  <c r="H194" i="219"/>
  <c r="G194" i="219"/>
  <c r="F194" i="219"/>
  <c r="X191" i="219"/>
  <c r="W191" i="219"/>
  <c r="W202" i="219" s="1"/>
  <c r="V191" i="219"/>
  <c r="U191" i="219"/>
  <c r="T191" i="219"/>
  <c r="S191" i="219"/>
  <c r="R191" i="219"/>
  <c r="Q191" i="219"/>
  <c r="P191" i="219"/>
  <c r="O191" i="219"/>
  <c r="N191" i="219"/>
  <c r="N202" i="219" s="1"/>
  <c r="M191" i="219"/>
  <c r="M202" i="219" s="1"/>
  <c r="L191" i="219"/>
  <c r="K191" i="219"/>
  <c r="J191" i="219"/>
  <c r="H191" i="219"/>
  <c r="G191" i="219"/>
  <c r="F191" i="219"/>
  <c r="F202" i="219" s="1"/>
  <c r="X188" i="219"/>
  <c r="W188" i="219"/>
  <c r="V188" i="219"/>
  <c r="U188" i="219"/>
  <c r="T188" i="219"/>
  <c r="S188" i="219"/>
  <c r="S202" i="219" s="1"/>
  <c r="R188" i="219"/>
  <c r="R202" i="219" s="1"/>
  <c r="Q188" i="219"/>
  <c r="Q202" i="219" s="1"/>
  <c r="P188" i="219"/>
  <c r="P202" i="219" s="1"/>
  <c r="O188" i="219"/>
  <c r="O202" i="219" s="1"/>
  <c r="N188" i="219"/>
  <c r="M188" i="219"/>
  <c r="L188" i="219"/>
  <c r="K188" i="219"/>
  <c r="K202" i="219" s="1"/>
  <c r="J188" i="219"/>
  <c r="H188" i="219"/>
  <c r="H202" i="219" s="1"/>
  <c r="G188" i="219"/>
  <c r="F188" i="219"/>
  <c r="Y181" i="219"/>
  <c r="T181" i="219"/>
  <c r="S181" i="219"/>
  <c r="R181" i="219"/>
  <c r="I181" i="219"/>
  <c r="X179" i="219"/>
  <c r="W179" i="219"/>
  <c r="V179" i="219"/>
  <c r="V181" i="219" s="1"/>
  <c r="U179" i="219"/>
  <c r="T179" i="219"/>
  <c r="S179" i="219"/>
  <c r="R179" i="219"/>
  <c r="Q179" i="219"/>
  <c r="P179" i="219"/>
  <c r="O179" i="219"/>
  <c r="N179" i="219"/>
  <c r="M179" i="219"/>
  <c r="L179" i="219"/>
  <c r="K179" i="219"/>
  <c r="J179" i="219"/>
  <c r="H179" i="219"/>
  <c r="G179" i="219"/>
  <c r="F179" i="219"/>
  <c r="X176" i="219"/>
  <c r="X181" i="219" s="1"/>
  <c r="W176" i="219"/>
  <c r="V176" i="219"/>
  <c r="U176" i="219"/>
  <c r="T176" i="219"/>
  <c r="S176" i="219"/>
  <c r="R176" i="219"/>
  <c r="Q176" i="219"/>
  <c r="P176" i="219"/>
  <c r="O176" i="219"/>
  <c r="N176" i="219"/>
  <c r="M176" i="219"/>
  <c r="L176" i="219"/>
  <c r="K176" i="219"/>
  <c r="J176" i="219"/>
  <c r="H176" i="219"/>
  <c r="G176" i="219"/>
  <c r="G181" i="219" s="1"/>
  <c r="F176" i="219"/>
  <c r="X173" i="219"/>
  <c r="W173" i="219"/>
  <c r="V173" i="219"/>
  <c r="U173" i="219"/>
  <c r="T173" i="219"/>
  <c r="S173" i="219"/>
  <c r="R173" i="219"/>
  <c r="Q173" i="219"/>
  <c r="P173" i="219"/>
  <c r="O173" i="219"/>
  <c r="N173" i="219"/>
  <c r="M173" i="219"/>
  <c r="L173" i="219"/>
  <c r="K173" i="219"/>
  <c r="J173" i="219"/>
  <c r="J181" i="219" s="1"/>
  <c r="H173" i="219"/>
  <c r="G173" i="219"/>
  <c r="F173" i="219"/>
  <c r="X170" i="219"/>
  <c r="W170" i="219"/>
  <c r="V170" i="219"/>
  <c r="U170" i="219"/>
  <c r="U181" i="219" s="1"/>
  <c r="T170" i="219"/>
  <c r="S170" i="219"/>
  <c r="R170" i="219"/>
  <c r="Q170" i="219"/>
  <c r="P170" i="219"/>
  <c r="O170" i="219"/>
  <c r="N170" i="219"/>
  <c r="M170" i="219"/>
  <c r="L170" i="219"/>
  <c r="L181" i="219" s="1"/>
  <c r="K170" i="219"/>
  <c r="K181" i="219" s="1"/>
  <c r="J170" i="219"/>
  <c r="H170" i="219"/>
  <c r="G170" i="219"/>
  <c r="F170" i="219"/>
  <c r="X167" i="219"/>
  <c r="W167" i="219"/>
  <c r="W181" i="219" s="1"/>
  <c r="V167" i="219"/>
  <c r="U167" i="219"/>
  <c r="T167" i="219"/>
  <c r="S167" i="219"/>
  <c r="R167" i="219"/>
  <c r="Q167" i="219"/>
  <c r="Q181" i="219" s="1"/>
  <c r="P167" i="219"/>
  <c r="P181" i="219" s="1"/>
  <c r="O167" i="219"/>
  <c r="O181" i="219" s="1"/>
  <c r="N167" i="219"/>
  <c r="N181" i="219" s="1"/>
  <c r="M167" i="219"/>
  <c r="M181" i="219" s="1"/>
  <c r="L167" i="219"/>
  <c r="K167" i="219"/>
  <c r="J167" i="219"/>
  <c r="H167" i="219"/>
  <c r="H181" i="219" s="1"/>
  <c r="G167" i="219"/>
  <c r="F167" i="219"/>
  <c r="F181" i="219" s="1"/>
  <c r="Y160" i="219"/>
  <c r="I160" i="219"/>
  <c r="X158" i="219"/>
  <c r="W158" i="219"/>
  <c r="V158" i="219"/>
  <c r="U158" i="219"/>
  <c r="T158" i="219"/>
  <c r="S158" i="219"/>
  <c r="R158" i="219"/>
  <c r="Q158" i="219"/>
  <c r="P158" i="219"/>
  <c r="O158" i="219"/>
  <c r="N158" i="219"/>
  <c r="M158" i="219"/>
  <c r="L158" i="219"/>
  <c r="K158" i="219"/>
  <c r="J158" i="219"/>
  <c r="H158" i="219"/>
  <c r="G158" i="219"/>
  <c r="F158" i="219"/>
  <c r="X155" i="219"/>
  <c r="W155" i="219"/>
  <c r="V155" i="219"/>
  <c r="U155" i="219"/>
  <c r="T155" i="219"/>
  <c r="S155" i="219"/>
  <c r="R155" i="219"/>
  <c r="Q155" i="219"/>
  <c r="P155" i="219"/>
  <c r="O155" i="219"/>
  <c r="N155" i="219"/>
  <c r="M155" i="219"/>
  <c r="L155" i="219"/>
  <c r="K155" i="219"/>
  <c r="J155" i="219"/>
  <c r="H155" i="219"/>
  <c r="G155" i="219"/>
  <c r="F155" i="219"/>
  <c r="X152" i="219"/>
  <c r="W152" i="219"/>
  <c r="V152" i="219"/>
  <c r="U152" i="219"/>
  <c r="T152" i="219"/>
  <c r="S152" i="219"/>
  <c r="R152" i="219"/>
  <c r="Q152" i="219"/>
  <c r="P152" i="219"/>
  <c r="O152" i="219"/>
  <c r="N152" i="219"/>
  <c r="M152" i="219"/>
  <c r="L152" i="219"/>
  <c r="K152" i="219"/>
  <c r="J152" i="219"/>
  <c r="H152" i="219"/>
  <c r="G152" i="219"/>
  <c r="F152" i="219"/>
  <c r="X149" i="219"/>
  <c r="W149" i="219"/>
  <c r="V149" i="219"/>
  <c r="U149" i="219"/>
  <c r="T149" i="219"/>
  <c r="S149" i="219"/>
  <c r="R149" i="219"/>
  <c r="Q149" i="219"/>
  <c r="P149" i="219"/>
  <c r="O149" i="219"/>
  <c r="N149" i="219"/>
  <c r="M149" i="219"/>
  <c r="L149" i="219"/>
  <c r="K149" i="219"/>
  <c r="J149" i="219"/>
  <c r="H149" i="219"/>
  <c r="G149" i="219"/>
  <c r="F149" i="219"/>
  <c r="X146" i="219"/>
  <c r="W146" i="219"/>
  <c r="W160" i="219" s="1"/>
  <c r="V146" i="219"/>
  <c r="U146" i="219"/>
  <c r="U160" i="219" s="1"/>
  <c r="T146" i="219"/>
  <c r="S146" i="219"/>
  <c r="R146" i="219"/>
  <c r="R160" i="219" s="1"/>
  <c r="Q146" i="219"/>
  <c r="Q160" i="219" s="1"/>
  <c r="P146" i="219"/>
  <c r="P160" i="219" s="1"/>
  <c r="O146" i="219"/>
  <c r="O160" i="219" s="1"/>
  <c r="N146" i="219"/>
  <c r="N160" i="219" s="1"/>
  <c r="M146" i="219"/>
  <c r="M160" i="219" s="1"/>
  <c r="L146" i="219"/>
  <c r="L160" i="219" s="1"/>
  <c r="K146" i="219"/>
  <c r="K160" i="219" s="1"/>
  <c r="J146" i="219"/>
  <c r="H146" i="219"/>
  <c r="G146" i="219"/>
  <c r="F146" i="219"/>
  <c r="F160" i="219" s="1"/>
  <c r="Y139" i="219"/>
  <c r="I139" i="219"/>
  <c r="X137" i="219"/>
  <c r="W137" i="219"/>
  <c r="V137" i="219"/>
  <c r="U137" i="219"/>
  <c r="T137" i="219"/>
  <c r="S137" i="219"/>
  <c r="R137" i="219"/>
  <c r="Q137" i="219"/>
  <c r="P137" i="219"/>
  <c r="O137" i="219"/>
  <c r="N137" i="219"/>
  <c r="M137" i="219"/>
  <c r="L137" i="219"/>
  <c r="K137" i="219"/>
  <c r="J137" i="219"/>
  <c r="H137" i="219"/>
  <c r="G137" i="219"/>
  <c r="F137" i="219"/>
  <c r="X134" i="219"/>
  <c r="W134" i="219"/>
  <c r="V134" i="219"/>
  <c r="U134" i="219"/>
  <c r="T134" i="219"/>
  <c r="S134" i="219"/>
  <c r="R134" i="219"/>
  <c r="Q134" i="219"/>
  <c r="P134" i="219"/>
  <c r="O134" i="219"/>
  <c r="N134" i="219"/>
  <c r="M134" i="219"/>
  <c r="L134" i="219"/>
  <c r="K134" i="219"/>
  <c r="J134" i="219"/>
  <c r="H134" i="219"/>
  <c r="G134" i="219"/>
  <c r="F134" i="219"/>
  <c r="X131" i="219"/>
  <c r="W131" i="219"/>
  <c r="V131" i="219"/>
  <c r="U131" i="219"/>
  <c r="T131" i="219"/>
  <c r="S131" i="219"/>
  <c r="R131" i="219"/>
  <c r="Q131" i="219"/>
  <c r="P131" i="219"/>
  <c r="O131" i="219"/>
  <c r="N131" i="219"/>
  <c r="M131" i="219"/>
  <c r="L131" i="219"/>
  <c r="K131" i="219"/>
  <c r="J131" i="219"/>
  <c r="H131" i="219"/>
  <c r="G131" i="219"/>
  <c r="F131" i="219"/>
  <c r="X128" i="219"/>
  <c r="W128" i="219"/>
  <c r="V128" i="219"/>
  <c r="U128" i="219"/>
  <c r="T128" i="219"/>
  <c r="S128" i="219"/>
  <c r="R128" i="219"/>
  <c r="Q128" i="219"/>
  <c r="P128" i="219"/>
  <c r="O128" i="219"/>
  <c r="N128" i="219"/>
  <c r="M128" i="219"/>
  <c r="L128" i="219"/>
  <c r="K128" i="219"/>
  <c r="J128" i="219"/>
  <c r="H128" i="219"/>
  <c r="G128" i="219"/>
  <c r="F128" i="219"/>
  <c r="X125" i="219"/>
  <c r="W125" i="219"/>
  <c r="V125" i="219"/>
  <c r="U125" i="219"/>
  <c r="T125" i="219"/>
  <c r="S125" i="219"/>
  <c r="R125" i="219"/>
  <c r="Q125" i="219"/>
  <c r="P125" i="219"/>
  <c r="O125" i="219"/>
  <c r="N125" i="219"/>
  <c r="M125" i="219"/>
  <c r="L125" i="219"/>
  <c r="K125" i="219"/>
  <c r="J125" i="219"/>
  <c r="H125" i="219"/>
  <c r="G125" i="219"/>
  <c r="F125" i="219"/>
  <c r="Y118" i="219"/>
  <c r="I118" i="219"/>
  <c r="X116" i="219"/>
  <c r="W116" i="219"/>
  <c r="V116" i="219"/>
  <c r="U116" i="219"/>
  <c r="T116" i="219"/>
  <c r="S116" i="219"/>
  <c r="R116" i="219"/>
  <c r="Q116" i="219"/>
  <c r="P116" i="219"/>
  <c r="O116" i="219"/>
  <c r="N116" i="219"/>
  <c r="M116" i="219"/>
  <c r="L116" i="219"/>
  <c r="K116" i="219"/>
  <c r="J116" i="219"/>
  <c r="H116" i="219"/>
  <c r="G116" i="219"/>
  <c r="F116" i="219"/>
  <c r="X113" i="219"/>
  <c r="W113" i="219"/>
  <c r="V113" i="219"/>
  <c r="U113" i="219"/>
  <c r="T113" i="219"/>
  <c r="S113" i="219"/>
  <c r="R113" i="219"/>
  <c r="Q113" i="219"/>
  <c r="P113" i="219"/>
  <c r="O113" i="219"/>
  <c r="N113" i="219"/>
  <c r="M113" i="219"/>
  <c r="L113" i="219"/>
  <c r="K113" i="219"/>
  <c r="J113" i="219"/>
  <c r="H113" i="219"/>
  <c r="G113" i="219"/>
  <c r="F113" i="219"/>
  <c r="X110" i="219"/>
  <c r="W110" i="219"/>
  <c r="V110" i="219"/>
  <c r="U110" i="219"/>
  <c r="T110" i="219"/>
  <c r="S110" i="219"/>
  <c r="R110" i="219"/>
  <c r="Q110" i="219"/>
  <c r="P110" i="219"/>
  <c r="O110" i="219"/>
  <c r="N110" i="219"/>
  <c r="M110" i="219"/>
  <c r="L110" i="219"/>
  <c r="K110" i="219"/>
  <c r="J110" i="219"/>
  <c r="H110" i="219"/>
  <c r="G110" i="219"/>
  <c r="F110" i="219"/>
  <c r="X107" i="219"/>
  <c r="W107" i="219"/>
  <c r="V107" i="219"/>
  <c r="U107" i="219"/>
  <c r="T107" i="219"/>
  <c r="S107" i="219"/>
  <c r="R107" i="219"/>
  <c r="Q107" i="219"/>
  <c r="P107" i="219"/>
  <c r="O107" i="219"/>
  <c r="N107" i="219"/>
  <c r="M107" i="219"/>
  <c r="L107" i="219"/>
  <c r="K107" i="219"/>
  <c r="J107" i="219"/>
  <c r="H107" i="219"/>
  <c r="G107" i="219"/>
  <c r="F107" i="219"/>
  <c r="X104" i="219"/>
  <c r="W104" i="219"/>
  <c r="V104" i="219"/>
  <c r="U104" i="219"/>
  <c r="T104" i="219"/>
  <c r="S104" i="219"/>
  <c r="S118" i="219" s="1"/>
  <c r="R104" i="219"/>
  <c r="Q104" i="219"/>
  <c r="P104" i="219"/>
  <c r="O104" i="219"/>
  <c r="N104" i="219"/>
  <c r="M104" i="219"/>
  <c r="L104" i="219"/>
  <c r="K104" i="219"/>
  <c r="J104" i="219"/>
  <c r="J118" i="219" s="1"/>
  <c r="H104" i="219"/>
  <c r="G104" i="219"/>
  <c r="F104" i="219"/>
  <c r="X88" i="219"/>
  <c r="W88" i="219"/>
  <c r="V88" i="219"/>
  <c r="U88" i="219"/>
  <c r="T88" i="219"/>
  <c r="S88" i="219"/>
  <c r="R88" i="219"/>
  <c r="Q88" i="219"/>
  <c r="P88" i="219"/>
  <c r="O88" i="219"/>
  <c r="N88" i="219"/>
  <c r="M88" i="219"/>
  <c r="L88" i="219"/>
  <c r="K88" i="219"/>
  <c r="J88" i="219"/>
  <c r="F88" i="219"/>
  <c r="X87" i="219"/>
  <c r="W87" i="219"/>
  <c r="V87" i="219"/>
  <c r="U87" i="219"/>
  <c r="T87" i="219"/>
  <c r="S87" i="219"/>
  <c r="R87" i="219"/>
  <c r="Q87" i="219"/>
  <c r="P87" i="219"/>
  <c r="O87" i="219"/>
  <c r="N87" i="219"/>
  <c r="M87" i="219"/>
  <c r="L87" i="219"/>
  <c r="K87" i="219"/>
  <c r="J87" i="219"/>
  <c r="F87" i="219"/>
  <c r="X86" i="219"/>
  <c r="W86" i="219"/>
  <c r="V86" i="219"/>
  <c r="U86" i="219"/>
  <c r="T86" i="219"/>
  <c r="S86" i="219"/>
  <c r="R86" i="219"/>
  <c r="Q86" i="219"/>
  <c r="P86" i="219"/>
  <c r="O86" i="219"/>
  <c r="N86" i="219"/>
  <c r="M86" i="219"/>
  <c r="L86" i="219"/>
  <c r="H86" i="219" s="1"/>
  <c r="K86" i="219"/>
  <c r="J86" i="219"/>
  <c r="F86" i="219"/>
  <c r="I86" i="219" s="1"/>
  <c r="X85" i="219"/>
  <c r="W85" i="219"/>
  <c r="V85" i="219"/>
  <c r="U85" i="219"/>
  <c r="T85" i="219"/>
  <c r="S85" i="219"/>
  <c r="R85" i="219"/>
  <c r="Q85" i="219"/>
  <c r="P85" i="219"/>
  <c r="O85" i="219"/>
  <c r="N85" i="219"/>
  <c r="M85" i="219"/>
  <c r="L85" i="219"/>
  <c r="K85" i="219"/>
  <c r="J85" i="219"/>
  <c r="F85" i="219"/>
  <c r="G91" i="219" s="1"/>
  <c r="I84" i="219"/>
  <c r="H84" i="219"/>
  <c r="G84" i="219" s="1"/>
  <c r="I83" i="219"/>
  <c r="H83" i="219"/>
  <c r="G83" i="219" s="1"/>
  <c r="I82" i="219"/>
  <c r="H82" i="219"/>
  <c r="G82" i="219" s="1"/>
  <c r="I81" i="219"/>
  <c r="H81" i="219"/>
  <c r="G81" i="219"/>
  <c r="H80" i="219"/>
  <c r="I80" i="219" s="1"/>
  <c r="I79" i="219"/>
  <c r="H79" i="219"/>
  <c r="G79" i="219" s="1"/>
  <c r="I78" i="219"/>
  <c r="H78" i="219"/>
  <c r="G78" i="219"/>
  <c r="I77" i="219"/>
  <c r="H77" i="219"/>
  <c r="G77" i="219" s="1"/>
  <c r="I76" i="219"/>
  <c r="H76" i="219"/>
  <c r="G76" i="219"/>
  <c r="I75" i="219"/>
  <c r="H75" i="219"/>
  <c r="AF20" i="219" s="1"/>
  <c r="I74" i="219"/>
  <c r="H74" i="219"/>
  <c r="AF19" i="219" s="1"/>
  <c r="G74" i="219"/>
  <c r="I73" i="219"/>
  <c r="H73" i="219"/>
  <c r="G73" i="219" s="1"/>
  <c r="I72" i="219"/>
  <c r="H72" i="219"/>
  <c r="G72" i="219" s="1"/>
  <c r="I71" i="219"/>
  <c r="H71" i="219"/>
  <c r="G71" i="219" s="1"/>
  <c r="I70" i="219"/>
  <c r="H70" i="219"/>
  <c r="G70" i="219" s="1"/>
  <c r="H69" i="219"/>
  <c r="I69" i="219" s="1"/>
  <c r="H68" i="219"/>
  <c r="G68" i="219" s="1"/>
  <c r="H67" i="219"/>
  <c r="G67" i="219" s="1"/>
  <c r="I44" i="219"/>
  <c r="H44" i="219"/>
  <c r="G44" i="219"/>
  <c r="I43" i="219"/>
  <c r="H43" i="219"/>
  <c r="G43" i="219" s="1"/>
  <c r="I42" i="219"/>
  <c r="H42" i="219"/>
  <c r="G42" i="219"/>
  <c r="I41" i="219"/>
  <c r="H41" i="219"/>
  <c r="G41" i="219" s="1"/>
  <c r="I40" i="219"/>
  <c r="H40" i="219"/>
  <c r="G40" i="219"/>
  <c r="I39" i="219"/>
  <c r="H39" i="219"/>
  <c r="G39" i="219"/>
  <c r="I38" i="219"/>
  <c r="H38" i="219"/>
  <c r="G38" i="219"/>
  <c r="I37" i="219"/>
  <c r="H37" i="219"/>
  <c r="G37" i="219"/>
  <c r="I36" i="219"/>
  <c r="H36" i="219"/>
  <c r="G36" i="219" s="1"/>
  <c r="I35" i="219"/>
  <c r="H35" i="219"/>
  <c r="G35" i="219" s="1"/>
  <c r="AE11" i="219" s="1"/>
  <c r="I34" i="219"/>
  <c r="H34" i="219"/>
  <c r="G34" i="219" s="1"/>
  <c r="I33" i="219"/>
  <c r="H33" i="219"/>
  <c r="G33" i="219"/>
  <c r="I32" i="219"/>
  <c r="H32" i="219"/>
  <c r="G32" i="219" s="1"/>
  <c r="I31" i="219"/>
  <c r="H31" i="219"/>
  <c r="G31" i="219" s="1"/>
  <c r="I30" i="219"/>
  <c r="H30" i="219"/>
  <c r="G30" i="219" s="1"/>
  <c r="I29" i="219"/>
  <c r="H29" i="219"/>
  <c r="G29" i="219" s="1"/>
  <c r="I28" i="219"/>
  <c r="H28" i="219"/>
  <c r="G28" i="219" s="1"/>
  <c r="I27" i="219"/>
  <c r="H27" i="219"/>
  <c r="G27" i="219" s="1"/>
  <c r="H26" i="219"/>
  <c r="I26" i="219" s="1"/>
  <c r="H25" i="219"/>
  <c r="G25" i="219" s="1"/>
  <c r="I24" i="219"/>
  <c r="H24" i="219"/>
  <c r="G24" i="219" s="1"/>
  <c r="I23" i="219"/>
  <c r="H23" i="219"/>
  <c r="G23" i="219" s="1"/>
  <c r="I22" i="219"/>
  <c r="H22" i="219"/>
  <c r="G22" i="219"/>
  <c r="AV21" i="219"/>
  <c r="AU21" i="219"/>
  <c r="AT21" i="219"/>
  <c r="AS21" i="219"/>
  <c r="AR21" i="219"/>
  <c r="AQ21" i="219"/>
  <c r="AP21" i="219"/>
  <c r="AO21" i="219"/>
  <c r="AN21" i="219"/>
  <c r="AM21" i="219"/>
  <c r="AL21" i="219"/>
  <c r="AK21" i="219"/>
  <c r="AJ21" i="219"/>
  <c r="AI21" i="219"/>
  <c r="AH21" i="219"/>
  <c r="AD21" i="219"/>
  <c r="AC21" i="219"/>
  <c r="AB21" i="219"/>
  <c r="I21" i="219"/>
  <c r="H21" i="219"/>
  <c r="G21" i="219" s="1"/>
  <c r="AV20" i="219"/>
  <c r="AU20" i="219"/>
  <c r="AT20" i="219"/>
  <c r="AS20" i="219"/>
  <c r="AR20" i="219"/>
  <c r="AQ20" i="219"/>
  <c r="AP20" i="219"/>
  <c r="AO20" i="219"/>
  <c r="AN20" i="219"/>
  <c r="AM20" i="219"/>
  <c r="AL20" i="219"/>
  <c r="AK20" i="219"/>
  <c r="AJ20" i="219"/>
  <c r="AI20" i="219"/>
  <c r="AH20" i="219"/>
  <c r="AG20" i="219"/>
  <c r="AD20" i="219"/>
  <c r="AC20" i="219"/>
  <c r="AB20" i="219"/>
  <c r="I20" i="219"/>
  <c r="H20" i="219"/>
  <c r="G20" i="219"/>
  <c r="AV19" i="219"/>
  <c r="AU19" i="219"/>
  <c r="AT19" i="219"/>
  <c r="AS19" i="219"/>
  <c r="AR19" i="219"/>
  <c r="AQ19" i="219"/>
  <c r="AP19" i="219"/>
  <c r="AO19" i="219"/>
  <c r="AN19" i="219"/>
  <c r="AM19" i="219"/>
  <c r="AL19" i="219"/>
  <c r="AK19" i="219"/>
  <c r="AJ19" i="219"/>
  <c r="AI19" i="219"/>
  <c r="AH19" i="219"/>
  <c r="AD19" i="219"/>
  <c r="AG19" i="219" s="1"/>
  <c r="AC19" i="219"/>
  <c r="AB19" i="219"/>
  <c r="I19" i="219"/>
  <c r="H19" i="219"/>
  <c r="G19" i="219" s="1"/>
  <c r="AV18" i="219"/>
  <c r="AU18" i="219"/>
  <c r="AT18" i="219"/>
  <c r="AS18" i="219"/>
  <c r="AR18" i="219"/>
  <c r="AQ18" i="219"/>
  <c r="AP18" i="219"/>
  <c r="AO18" i="219"/>
  <c r="AN18" i="219"/>
  <c r="AM18" i="219"/>
  <c r="AL18" i="219"/>
  <c r="AK18" i="219"/>
  <c r="AJ18" i="219"/>
  <c r="AI18" i="219"/>
  <c r="AH18" i="219"/>
  <c r="AD18" i="219"/>
  <c r="AC18" i="219"/>
  <c r="AB18" i="219"/>
  <c r="I18" i="219"/>
  <c r="H18" i="219"/>
  <c r="G18" i="219"/>
  <c r="AV17" i="219"/>
  <c r="AU17" i="219"/>
  <c r="AT17" i="219"/>
  <c r="AS17" i="219"/>
  <c r="AR17" i="219"/>
  <c r="AQ17" i="219"/>
  <c r="AP17" i="219"/>
  <c r="AO17" i="219"/>
  <c r="AN17" i="219"/>
  <c r="AM17" i="219"/>
  <c r="AL17" i="219"/>
  <c r="AK17" i="219"/>
  <c r="AJ17" i="219"/>
  <c r="AI17" i="219"/>
  <c r="AH17" i="219"/>
  <c r="AD17" i="219"/>
  <c r="AG17" i="219" s="1"/>
  <c r="AC17" i="219"/>
  <c r="AB17" i="219"/>
  <c r="I17" i="219"/>
  <c r="H17" i="219"/>
  <c r="G17" i="219" s="1"/>
  <c r="AV16" i="219"/>
  <c r="AU16" i="219"/>
  <c r="AT16" i="219"/>
  <c r="AS16" i="219"/>
  <c r="AR16" i="219"/>
  <c r="AQ16" i="219"/>
  <c r="AP16" i="219"/>
  <c r="AO16" i="219"/>
  <c r="AN16" i="219"/>
  <c r="AM16" i="219"/>
  <c r="AL16" i="219"/>
  <c r="AK16" i="219"/>
  <c r="AJ16" i="219"/>
  <c r="AI16" i="219"/>
  <c r="AH16" i="219"/>
  <c r="AD16" i="219"/>
  <c r="AC16" i="219"/>
  <c r="AB16" i="219"/>
  <c r="I16" i="219"/>
  <c r="H16" i="219"/>
  <c r="G16" i="219" s="1"/>
  <c r="AV15" i="219"/>
  <c r="AU15" i="219"/>
  <c r="AT15" i="219"/>
  <c r="AS15" i="219"/>
  <c r="AR15" i="219"/>
  <c r="AQ15" i="219"/>
  <c r="AP15" i="219"/>
  <c r="AO15" i="219"/>
  <c r="AN15" i="219"/>
  <c r="AM15" i="219"/>
  <c r="AL15" i="219"/>
  <c r="AK15" i="219"/>
  <c r="AJ15" i="219"/>
  <c r="AI15" i="219"/>
  <c r="AH15" i="219"/>
  <c r="AD15" i="219"/>
  <c r="AC15" i="219"/>
  <c r="AB15" i="219"/>
  <c r="H15" i="219"/>
  <c r="AV14" i="219"/>
  <c r="AU14" i="219"/>
  <c r="AT14" i="219"/>
  <c r="AS14" i="219"/>
  <c r="AR14" i="219"/>
  <c r="AQ14" i="219"/>
  <c r="AP14" i="219"/>
  <c r="AO14" i="219"/>
  <c r="AN14" i="219"/>
  <c r="AM14" i="219"/>
  <c r="AL14" i="219"/>
  <c r="AK14" i="219"/>
  <c r="AJ14" i="219"/>
  <c r="AI14" i="219"/>
  <c r="AH14" i="219"/>
  <c r="AD14" i="219"/>
  <c r="AC14" i="219"/>
  <c r="AB14" i="219"/>
  <c r="I14" i="219"/>
  <c r="H14" i="219"/>
  <c r="G14" i="219" s="1"/>
  <c r="I13" i="219"/>
  <c r="H13" i="219"/>
  <c r="G13" i="219" s="1"/>
  <c r="AV12" i="219"/>
  <c r="AU12" i="219"/>
  <c r="AT12" i="219"/>
  <c r="AS12" i="219"/>
  <c r="AR12" i="219"/>
  <c r="AQ12" i="219"/>
  <c r="AP12" i="219"/>
  <c r="AO12" i="219"/>
  <c r="AN12" i="219"/>
  <c r="AM12" i="219"/>
  <c r="AL12" i="219"/>
  <c r="AK12" i="219"/>
  <c r="AJ12" i="219"/>
  <c r="AI12" i="219"/>
  <c r="AH12" i="219"/>
  <c r="AG12" i="219"/>
  <c r="AF12" i="219"/>
  <c r="AD12" i="219"/>
  <c r="AC12" i="219"/>
  <c r="AB12" i="219"/>
  <c r="I12" i="219"/>
  <c r="H12" i="219"/>
  <c r="G12" i="219" s="1"/>
  <c r="AV11" i="219"/>
  <c r="AU11" i="219"/>
  <c r="AT11" i="219"/>
  <c r="AS11" i="219"/>
  <c r="AR11" i="219"/>
  <c r="AQ11" i="219"/>
  <c r="AP11" i="219"/>
  <c r="AO11" i="219"/>
  <c r="AN11" i="219"/>
  <c r="AM11" i="219"/>
  <c r="AL11" i="219"/>
  <c r="AK11" i="219"/>
  <c r="AJ11" i="219"/>
  <c r="AI11" i="219"/>
  <c r="AH11" i="219"/>
  <c r="AD11" i="219"/>
  <c r="AG11" i="219" s="1"/>
  <c r="AC11" i="219"/>
  <c r="AB11" i="219"/>
  <c r="I11" i="219"/>
  <c r="H11" i="219"/>
  <c r="G11" i="219" s="1"/>
  <c r="AV10" i="219"/>
  <c r="AU10" i="219"/>
  <c r="AT10" i="219"/>
  <c r="AS10" i="219"/>
  <c r="AR10" i="219"/>
  <c r="AQ10" i="219"/>
  <c r="AP10" i="219"/>
  <c r="AO10" i="219"/>
  <c r="AN10" i="219"/>
  <c r="AM10" i="219"/>
  <c r="AL10" i="219"/>
  <c r="AK10" i="219"/>
  <c r="AJ10" i="219"/>
  <c r="AI10" i="219"/>
  <c r="AH10" i="219"/>
  <c r="AF10" i="219"/>
  <c r="AD10" i="219"/>
  <c r="AG10" i="219" s="1"/>
  <c r="AC10" i="219"/>
  <c r="AB10" i="219"/>
  <c r="I10" i="219"/>
  <c r="H10" i="219"/>
  <c r="G10" i="219" s="1"/>
  <c r="AV9" i="219"/>
  <c r="AU9" i="219"/>
  <c r="AT9" i="219"/>
  <c r="AS9" i="219"/>
  <c r="AR9" i="219"/>
  <c r="AQ9" i="219"/>
  <c r="AP9" i="219"/>
  <c r="AO9" i="219"/>
  <c r="AN9" i="219"/>
  <c r="AM9" i="219"/>
  <c r="AL9" i="219"/>
  <c r="AK9" i="219"/>
  <c r="AJ9" i="219"/>
  <c r="AI9" i="219"/>
  <c r="AH9" i="219"/>
  <c r="AD9" i="219"/>
  <c r="AC9" i="219"/>
  <c r="AB9" i="219"/>
  <c r="I9" i="219"/>
  <c r="H9" i="219"/>
  <c r="G9" i="219"/>
  <c r="AV8" i="219"/>
  <c r="AU8" i="219"/>
  <c r="AT8" i="219"/>
  <c r="AS8" i="219"/>
  <c r="AR8" i="219"/>
  <c r="AQ8" i="219"/>
  <c r="AP8" i="219"/>
  <c r="AO8" i="219"/>
  <c r="AN8" i="219"/>
  <c r="AM8" i="219"/>
  <c r="AL8" i="219"/>
  <c r="AK8" i="219"/>
  <c r="AJ8" i="219"/>
  <c r="AI8" i="219"/>
  <c r="AH8" i="219"/>
  <c r="AF8" i="219"/>
  <c r="AD8" i="219"/>
  <c r="AG8" i="219" s="1"/>
  <c r="AC8" i="219"/>
  <c r="AB8" i="219"/>
  <c r="I8" i="219"/>
  <c r="H8" i="219"/>
  <c r="G8" i="219" s="1"/>
  <c r="AV7" i="219"/>
  <c r="AU7" i="219"/>
  <c r="AT7" i="219"/>
  <c r="AS7" i="219"/>
  <c r="AR7" i="219"/>
  <c r="AQ7" i="219"/>
  <c r="AP7" i="219"/>
  <c r="AO7" i="219"/>
  <c r="AN7" i="219"/>
  <c r="AM7" i="219"/>
  <c r="AL7" i="219"/>
  <c r="AK7" i="219"/>
  <c r="AJ7" i="219"/>
  <c r="AI7" i="219"/>
  <c r="AH7" i="219"/>
  <c r="AD7" i="219"/>
  <c r="AC7" i="219"/>
  <c r="AB7" i="219"/>
  <c r="I7" i="219"/>
  <c r="H7" i="219"/>
  <c r="G7" i="219"/>
  <c r="AV6" i="219"/>
  <c r="AU6" i="219"/>
  <c r="AT6" i="219"/>
  <c r="AS6" i="219"/>
  <c r="AR6" i="219"/>
  <c r="AQ6" i="219"/>
  <c r="AP6" i="219"/>
  <c r="AO6" i="219"/>
  <c r="AN6" i="219"/>
  <c r="AM6" i="219"/>
  <c r="AL6" i="219"/>
  <c r="AK6" i="219"/>
  <c r="AJ6" i="219"/>
  <c r="AI6" i="219"/>
  <c r="AH6" i="219"/>
  <c r="AG6" i="219"/>
  <c r="AD6" i="219"/>
  <c r="AC6" i="219"/>
  <c r="AB6" i="219"/>
  <c r="I6" i="219"/>
  <c r="H6" i="219"/>
  <c r="G6" i="219" s="1"/>
  <c r="AV5" i="219"/>
  <c r="AU5" i="219"/>
  <c r="AT5" i="219"/>
  <c r="AS5" i="219"/>
  <c r="AR5" i="219"/>
  <c r="AQ5" i="219"/>
  <c r="AP5" i="219"/>
  <c r="AO5" i="219"/>
  <c r="AN5" i="219"/>
  <c r="AM5" i="219"/>
  <c r="AL5" i="219"/>
  <c r="AK5" i="219"/>
  <c r="AJ5" i="219"/>
  <c r="AI5" i="219"/>
  <c r="AH5" i="219"/>
  <c r="AD5" i="219"/>
  <c r="AG5" i="219" s="1"/>
  <c r="AC5" i="219"/>
  <c r="AB5" i="219"/>
  <c r="I5" i="219"/>
  <c r="H5" i="219"/>
  <c r="AF5" i="219" s="1"/>
  <c r="G5" i="219"/>
  <c r="N2" i="219"/>
  <c r="Y265" i="218"/>
  <c r="L265" i="218"/>
  <c r="K265" i="218"/>
  <c r="J265" i="218"/>
  <c r="I265" i="218"/>
  <c r="X263" i="218"/>
  <c r="W263" i="218"/>
  <c r="V263" i="218"/>
  <c r="U263" i="218"/>
  <c r="T263" i="218"/>
  <c r="S263" i="218"/>
  <c r="R263" i="218"/>
  <c r="Q263" i="218"/>
  <c r="P263" i="218"/>
  <c r="O263" i="218"/>
  <c r="N263" i="218"/>
  <c r="N265" i="218" s="1"/>
  <c r="M263" i="218"/>
  <c r="M265" i="218" s="1"/>
  <c r="L263" i="218"/>
  <c r="K263" i="218"/>
  <c r="J263" i="218"/>
  <c r="H263" i="218"/>
  <c r="G263" i="218"/>
  <c r="F263" i="218"/>
  <c r="X260" i="218"/>
  <c r="W260" i="218"/>
  <c r="V260" i="218"/>
  <c r="U260" i="218"/>
  <c r="T260" i="218"/>
  <c r="S260" i="218"/>
  <c r="R260" i="218"/>
  <c r="Q260" i="218"/>
  <c r="P260" i="218"/>
  <c r="P265" i="218" s="1"/>
  <c r="O260" i="218"/>
  <c r="O265" i="218" s="1"/>
  <c r="N260" i="218"/>
  <c r="M260" i="218"/>
  <c r="L260" i="218"/>
  <c r="K260" i="218"/>
  <c r="J260" i="218"/>
  <c r="H260" i="218"/>
  <c r="G260" i="218"/>
  <c r="F260" i="218"/>
  <c r="X257" i="218"/>
  <c r="W257" i="218"/>
  <c r="V257" i="218"/>
  <c r="U257" i="218"/>
  <c r="T257" i="218"/>
  <c r="S257" i="218"/>
  <c r="R257" i="218"/>
  <c r="R265" i="218" s="1"/>
  <c r="Q257" i="218"/>
  <c r="Q265" i="218" s="1"/>
  <c r="P257" i="218"/>
  <c r="O257" i="218"/>
  <c r="N257" i="218"/>
  <c r="M257" i="218"/>
  <c r="L257" i="218"/>
  <c r="K257" i="218"/>
  <c r="J257" i="218"/>
  <c r="H257" i="218"/>
  <c r="G257" i="218"/>
  <c r="F257" i="218"/>
  <c r="X254" i="218"/>
  <c r="W254" i="218"/>
  <c r="V254" i="218"/>
  <c r="U254" i="218"/>
  <c r="T254" i="218"/>
  <c r="T265" i="218" s="1"/>
  <c r="S254" i="218"/>
  <c r="S265" i="218" s="1"/>
  <c r="R254" i="218"/>
  <c r="Q254" i="218"/>
  <c r="P254" i="218"/>
  <c r="O254" i="218"/>
  <c r="N254" i="218"/>
  <c r="M254" i="218"/>
  <c r="L254" i="218"/>
  <c r="K254" i="218"/>
  <c r="J254" i="218"/>
  <c r="H254" i="218"/>
  <c r="G254" i="218"/>
  <c r="F254" i="218"/>
  <c r="X251" i="218"/>
  <c r="X265" i="218" s="1"/>
  <c r="W251" i="218"/>
  <c r="W265" i="218" s="1"/>
  <c r="V251" i="218"/>
  <c r="V265" i="218" s="1"/>
  <c r="U251" i="218"/>
  <c r="U265" i="218" s="1"/>
  <c r="T251" i="218"/>
  <c r="S251" i="218"/>
  <c r="R251" i="218"/>
  <c r="Q251" i="218"/>
  <c r="P251" i="218"/>
  <c r="O251" i="218"/>
  <c r="N251" i="218"/>
  <c r="M251" i="218"/>
  <c r="L251" i="218"/>
  <c r="K251" i="218"/>
  <c r="J251" i="218"/>
  <c r="H251" i="218"/>
  <c r="H265" i="218" s="1"/>
  <c r="G251" i="218"/>
  <c r="G265" i="218" s="1"/>
  <c r="F251" i="218"/>
  <c r="F265" i="218" s="1"/>
  <c r="Y244" i="218"/>
  <c r="X244" i="218"/>
  <c r="J244" i="218"/>
  <c r="I244" i="218"/>
  <c r="H244" i="218"/>
  <c r="X242" i="218"/>
  <c r="W242" i="218"/>
  <c r="V242" i="218"/>
  <c r="U242" i="218"/>
  <c r="T242" i="218"/>
  <c r="S242" i="218"/>
  <c r="R242" i="218"/>
  <c r="Q242" i="218"/>
  <c r="P242" i="218"/>
  <c r="O242" i="218"/>
  <c r="N242" i="218"/>
  <c r="M242" i="218"/>
  <c r="L242" i="218"/>
  <c r="L244" i="218" s="1"/>
  <c r="K242" i="218"/>
  <c r="K244" i="218" s="1"/>
  <c r="J242" i="218"/>
  <c r="H242" i="218"/>
  <c r="G242" i="218"/>
  <c r="F242" i="218"/>
  <c r="X239" i="218"/>
  <c r="W239" i="218"/>
  <c r="V239" i="218"/>
  <c r="U239" i="218"/>
  <c r="T239" i="218"/>
  <c r="S239" i="218"/>
  <c r="R239" i="218"/>
  <c r="Q239" i="218"/>
  <c r="P239" i="218"/>
  <c r="O239" i="218"/>
  <c r="N239" i="218"/>
  <c r="N244" i="218" s="1"/>
  <c r="M239" i="218"/>
  <c r="M244" i="218" s="1"/>
  <c r="L239" i="218"/>
  <c r="K239" i="218"/>
  <c r="J239" i="218"/>
  <c r="H239" i="218"/>
  <c r="G239" i="218"/>
  <c r="F239" i="218"/>
  <c r="X236" i="218"/>
  <c r="W236" i="218"/>
  <c r="V236" i="218"/>
  <c r="U236" i="218"/>
  <c r="T236" i="218"/>
  <c r="S236" i="218"/>
  <c r="R236" i="218"/>
  <c r="Q236" i="218"/>
  <c r="P236" i="218"/>
  <c r="P244" i="218" s="1"/>
  <c r="O236" i="218"/>
  <c r="O244" i="218" s="1"/>
  <c r="N236" i="218"/>
  <c r="M236" i="218"/>
  <c r="L236" i="218"/>
  <c r="K236" i="218"/>
  <c r="J236" i="218"/>
  <c r="H236" i="218"/>
  <c r="G236" i="218"/>
  <c r="F236" i="218"/>
  <c r="X233" i="218"/>
  <c r="W233" i="218"/>
  <c r="V233" i="218"/>
  <c r="U233" i="218"/>
  <c r="T233" i="218"/>
  <c r="S233" i="218"/>
  <c r="R233" i="218"/>
  <c r="R244" i="218" s="1"/>
  <c r="Q233" i="218"/>
  <c r="Q244" i="218" s="1"/>
  <c r="P233" i="218"/>
  <c r="O233" i="218"/>
  <c r="N233" i="218"/>
  <c r="M233" i="218"/>
  <c r="L233" i="218"/>
  <c r="K233" i="218"/>
  <c r="J233" i="218"/>
  <c r="H233" i="218"/>
  <c r="G233" i="218"/>
  <c r="F233" i="218"/>
  <c r="X230" i="218"/>
  <c r="W230" i="218"/>
  <c r="W244" i="218" s="1"/>
  <c r="V230" i="218"/>
  <c r="V244" i="218" s="1"/>
  <c r="U230" i="218"/>
  <c r="U244" i="218" s="1"/>
  <c r="T230" i="218"/>
  <c r="T244" i="218" s="1"/>
  <c r="S230" i="218"/>
  <c r="S244" i="218" s="1"/>
  <c r="R230" i="218"/>
  <c r="Q230" i="218"/>
  <c r="P230" i="218"/>
  <c r="O230" i="218"/>
  <c r="N230" i="218"/>
  <c r="M230" i="218"/>
  <c r="L230" i="218"/>
  <c r="K230" i="218"/>
  <c r="J230" i="218"/>
  <c r="H230" i="218"/>
  <c r="G230" i="218"/>
  <c r="G244" i="218" s="1"/>
  <c r="F230" i="218"/>
  <c r="F244" i="218" s="1"/>
  <c r="Y223" i="218"/>
  <c r="X223" i="218"/>
  <c r="W223" i="218"/>
  <c r="V223" i="218"/>
  <c r="I223" i="218"/>
  <c r="G223" i="218"/>
  <c r="F223" i="218"/>
  <c r="X221" i="218"/>
  <c r="W221" i="218"/>
  <c r="V221" i="218"/>
  <c r="U221" i="218"/>
  <c r="T221" i="218"/>
  <c r="S221" i="218"/>
  <c r="R221" i="218"/>
  <c r="Q221" i="218"/>
  <c r="P221" i="218"/>
  <c r="O221" i="218"/>
  <c r="N221" i="218"/>
  <c r="M221" i="218"/>
  <c r="L221" i="218"/>
  <c r="K221" i="218"/>
  <c r="J221" i="218"/>
  <c r="J223" i="218" s="1"/>
  <c r="H221" i="218"/>
  <c r="H223" i="218" s="1"/>
  <c r="G221" i="218"/>
  <c r="F221" i="218"/>
  <c r="X218" i="218"/>
  <c r="W218" i="218"/>
  <c r="V218" i="218"/>
  <c r="U218" i="218"/>
  <c r="T218" i="218"/>
  <c r="S218" i="218"/>
  <c r="R218" i="218"/>
  <c r="Q218" i="218"/>
  <c r="P218" i="218"/>
  <c r="O218" i="218"/>
  <c r="N218" i="218"/>
  <c r="M218" i="218"/>
  <c r="L218" i="218"/>
  <c r="L223" i="218" s="1"/>
  <c r="K218" i="218"/>
  <c r="K223" i="218" s="1"/>
  <c r="J218" i="218"/>
  <c r="H218" i="218"/>
  <c r="G218" i="218"/>
  <c r="F218" i="218"/>
  <c r="X215" i="218"/>
  <c r="W215" i="218"/>
  <c r="V215" i="218"/>
  <c r="U215" i="218"/>
  <c r="T215" i="218"/>
  <c r="S215" i="218"/>
  <c r="R215" i="218"/>
  <c r="Q215" i="218"/>
  <c r="P215" i="218"/>
  <c r="O215" i="218"/>
  <c r="N215" i="218"/>
  <c r="N223" i="218" s="1"/>
  <c r="M215" i="218"/>
  <c r="M223" i="218" s="1"/>
  <c r="L215" i="218"/>
  <c r="K215" i="218"/>
  <c r="J215" i="218"/>
  <c r="H215" i="218"/>
  <c r="G215" i="218"/>
  <c r="F215" i="218"/>
  <c r="X212" i="218"/>
  <c r="W212" i="218"/>
  <c r="V212" i="218"/>
  <c r="U212" i="218"/>
  <c r="T212" i="218"/>
  <c r="S212" i="218"/>
  <c r="R212" i="218"/>
  <c r="Q212" i="218"/>
  <c r="P212" i="218"/>
  <c r="P223" i="218" s="1"/>
  <c r="O212" i="218"/>
  <c r="O223" i="218" s="1"/>
  <c r="N212" i="218"/>
  <c r="M212" i="218"/>
  <c r="L212" i="218"/>
  <c r="K212" i="218"/>
  <c r="J212" i="218"/>
  <c r="H212" i="218"/>
  <c r="G212" i="218"/>
  <c r="F212" i="218"/>
  <c r="X209" i="218"/>
  <c r="W209" i="218"/>
  <c r="V209" i="218"/>
  <c r="U209" i="218"/>
  <c r="U223" i="218" s="1"/>
  <c r="T209" i="218"/>
  <c r="T223" i="218" s="1"/>
  <c r="S209" i="218"/>
  <c r="S223" i="218" s="1"/>
  <c r="R209" i="218"/>
  <c r="R223" i="218" s="1"/>
  <c r="Q209" i="218"/>
  <c r="Q223" i="218" s="1"/>
  <c r="P209" i="218"/>
  <c r="O209" i="218"/>
  <c r="N209" i="218"/>
  <c r="M209" i="218"/>
  <c r="L209" i="218"/>
  <c r="K209" i="218"/>
  <c r="J209" i="218"/>
  <c r="H209" i="218"/>
  <c r="G209" i="218"/>
  <c r="F209" i="218"/>
  <c r="Y202" i="218"/>
  <c r="V202" i="218"/>
  <c r="U202" i="218"/>
  <c r="T202" i="218"/>
  <c r="I202" i="218"/>
  <c r="X200" i="218"/>
  <c r="X202" i="218" s="1"/>
  <c r="W200" i="218"/>
  <c r="W202" i="218" s="1"/>
  <c r="V200" i="218"/>
  <c r="U200" i="218"/>
  <c r="T200" i="218"/>
  <c r="S200" i="218"/>
  <c r="R200" i="218"/>
  <c r="Q200" i="218"/>
  <c r="P200" i="218"/>
  <c r="O200" i="218"/>
  <c r="N200" i="218"/>
  <c r="M200" i="218"/>
  <c r="L200" i="218"/>
  <c r="K200" i="218"/>
  <c r="J200" i="218"/>
  <c r="H200" i="218"/>
  <c r="G200" i="218"/>
  <c r="G202" i="218" s="1"/>
  <c r="F200" i="218"/>
  <c r="F202" i="218" s="1"/>
  <c r="X197" i="218"/>
  <c r="W197" i="218"/>
  <c r="V197" i="218"/>
  <c r="U197" i="218"/>
  <c r="T197" i="218"/>
  <c r="S197" i="218"/>
  <c r="R197" i="218"/>
  <c r="Q197" i="218"/>
  <c r="P197" i="218"/>
  <c r="O197" i="218"/>
  <c r="N197" i="218"/>
  <c r="M197" i="218"/>
  <c r="L197" i="218"/>
  <c r="K197" i="218"/>
  <c r="J197" i="218"/>
  <c r="J202" i="218" s="1"/>
  <c r="H197" i="218"/>
  <c r="H202" i="218" s="1"/>
  <c r="G197" i="218"/>
  <c r="F197" i="218"/>
  <c r="X194" i="218"/>
  <c r="W194" i="218"/>
  <c r="V194" i="218"/>
  <c r="U194" i="218"/>
  <c r="T194" i="218"/>
  <c r="S194" i="218"/>
  <c r="R194" i="218"/>
  <c r="Q194" i="218"/>
  <c r="P194" i="218"/>
  <c r="O194" i="218"/>
  <c r="N194" i="218"/>
  <c r="M194" i="218"/>
  <c r="L194" i="218"/>
  <c r="L202" i="218" s="1"/>
  <c r="K194" i="218"/>
  <c r="K202" i="218" s="1"/>
  <c r="J194" i="218"/>
  <c r="H194" i="218"/>
  <c r="G194" i="218"/>
  <c r="F194" i="218"/>
  <c r="X191" i="218"/>
  <c r="W191" i="218"/>
  <c r="V191" i="218"/>
  <c r="U191" i="218"/>
  <c r="T191" i="218"/>
  <c r="S191" i="218"/>
  <c r="R191" i="218"/>
  <c r="Q191" i="218"/>
  <c r="P191" i="218"/>
  <c r="O191" i="218"/>
  <c r="N191" i="218"/>
  <c r="N202" i="218" s="1"/>
  <c r="M191" i="218"/>
  <c r="M202" i="218" s="1"/>
  <c r="L191" i="218"/>
  <c r="K191" i="218"/>
  <c r="J191" i="218"/>
  <c r="H191" i="218"/>
  <c r="G191" i="218"/>
  <c r="F191" i="218"/>
  <c r="X188" i="218"/>
  <c r="W188" i="218"/>
  <c r="V188" i="218"/>
  <c r="U188" i="218"/>
  <c r="T188" i="218"/>
  <c r="S188" i="218"/>
  <c r="S202" i="218" s="1"/>
  <c r="R188" i="218"/>
  <c r="R202" i="218" s="1"/>
  <c r="Q188" i="218"/>
  <c r="Q202" i="218" s="1"/>
  <c r="P188" i="218"/>
  <c r="P202" i="218" s="1"/>
  <c r="O188" i="218"/>
  <c r="O202" i="218" s="1"/>
  <c r="N188" i="218"/>
  <c r="M188" i="218"/>
  <c r="L188" i="218"/>
  <c r="K188" i="218"/>
  <c r="J188" i="218"/>
  <c r="H188" i="218"/>
  <c r="G188" i="218"/>
  <c r="F188" i="218"/>
  <c r="Y181" i="218"/>
  <c r="T181" i="218"/>
  <c r="S181" i="218"/>
  <c r="R181" i="218"/>
  <c r="I181" i="218"/>
  <c r="X179" i="218"/>
  <c r="W179" i="218"/>
  <c r="V179" i="218"/>
  <c r="V181" i="218" s="1"/>
  <c r="U179" i="218"/>
  <c r="U181" i="218" s="1"/>
  <c r="T179" i="218"/>
  <c r="S179" i="218"/>
  <c r="R179" i="218"/>
  <c r="Q179" i="218"/>
  <c r="P179" i="218"/>
  <c r="O179" i="218"/>
  <c r="N179" i="218"/>
  <c r="M179" i="218"/>
  <c r="L179" i="218"/>
  <c r="K179" i="218"/>
  <c r="J179" i="218"/>
  <c r="H179" i="218"/>
  <c r="G179" i="218"/>
  <c r="F179" i="218"/>
  <c r="X176" i="218"/>
  <c r="X181" i="218" s="1"/>
  <c r="W176" i="218"/>
  <c r="W181" i="218" s="1"/>
  <c r="V176" i="218"/>
  <c r="U176" i="218"/>
  <c r="T176" i="218"/>
  <c r="S176" i="218"/>
  <c r="R176" i="218"/>
  <c r="Q176" i="218"/>
  <c r="P176" i="218"/>
  <c r="O176" i="218"/>
  <c r="N176" i="218"/>
  <c r="M176" i="218"/>
  <c r="L176" i="218"/>
  <c r="K176" i="218"/>
  <c r="J176" i="218"/>
  <c r="H176" i="218"/>
  <c r="G176" i="218"/>
  <c r="G181" i="218" s="1"/>
  <c r="F176" i="218"/>
  <c r="F181" i="218" s="1"/>
  <c r="X173" i="218"/>
  <c r="W173" i="218"/>
  <c r="V173" i="218"/>
  <c r="U173" i="218"/>
  <c r="T173" i="218"/>
  <c r="S173" i="218"/>
  <c r="R173" i="218"/>
  <c r="Q173" i="218"/>
  <c r="P173" i="218"/>
  <c r="O173" i="218"/>
  <c r="N173" i="218"/>
  <c r="M173" i="218"/>
  <c r="L173" i="218"/>
  <c r="K173" i="218"/>
  <c r="J173" i="218"/>
  <c r="J181" i="218" s="1"/>
  <c r="H173" i="218"/>
  <c r="H181" i="218" s="1"/>
  <c r="G173" i="218"/>
  <c r="F173" i="218"/>
  <c r="X170" i="218"/>
  <c r="W170" i="218"/>
  <c r="V170" i="218"/>
  <c r="U170" i="218"/>
  <c r="T170" i="218"/>
  <c r="S170" i="218"/>
  <c r="R170" i="218"/>
  <c r="Q170" i="218"/>
  <c r="P170" i="218"/>
  <c r="O170" i="218"/>
  <c r="N170" i="218"/>
  <c r="M170" i="218"/>
  <c r="L170" i="218"/>
  <c r="L181" i="218" s="1"/>
  <c r="K170" i="218"/>
  <c r="K181" i="218" s="1"/>
  <c r="J170" i="218"/>
  <c r="H170" i="218"/>
  <c r="G170" i="218"/>
  <c r="F170" i="218"/>
  <c r="X167" i="218"/>
  <c r="W167" i="218"/>
  <c r="V167" i="218"/>
  <c r="U167" i="218"/>
  <c r="T167" i="218"/>
  <c r="S167" i="218"/>
  <c r="R167" i="218"/>
  <c r="Q167" i="218"/>
  <c r="Q181" i="218" s="1"/>
  <c r="P167" i="218"/>
  <c r="P181" i="218" s="1"/>
  <c r="O167" i="218"/>
  <c r="O181" i="218" s="1"/>
  <c r="N167" i="218"/>
  <c r="N181" i="218" s="1"/>
  <c r="M167" i="218"/>
  <c r="M181" i="218" s="1"/>
  <c r="L167" i="218"/>
  <c r="K167" i="218"/>
  <c r="J167" i="218"/>
  <c r="H167" i="218"/>
  <c r="G167" i="218"/>
  <c r="F167" i="218"/>
  <c r="Y160" i="218"/>
  <c r="R160" i="218"/>
  <c r="Q160" i="218"/>
  <c r="P160" i="218"/>
  <c r="I160" i="218"/>
  <c r="X158" i="218"/>
  <c r="W158" i="218"/>
  <c r="V158" i="218"/>
  <c r="U158" i="218"/>
  <c r="T158" i="218"/>
  <c r="T160" i="218" s="1"/>
  <c r="S158" i="218"/>
  <c r="S160" i="218" s="1"/>
  <c r="R158" i="218"/>
  <c r="Q158" i="218"/>
  <c r="P158" i="218"/>
  <c r="O158" i="218"/>
  <c r="N158" i="218"/>
  <c r="M158" i="218"/>
  <c r="L158" i="218"/>
  <c r="K158" i="218"/>
  <c r="J158" i="218"/>
  <c r="H158" i="218"/>
  <c r="G158" i="218"/>
  <c r="F158" i="218"/>
  <c r="X155" i="218"/>
  <c r="W155" i="218"/>
  <c r="V155" i="218"/>
  <c r="V160" i="218" s="1"/>
  <c r="U155" i="218"/>
  <c r="U160" i="218" s="1"/>
  <c r="T155" i="218"/>
  <c r="S155" i="218"/>
  <c r="R155" i="218"/>
  <c r="Q155" i="218"/>
  <c r="P155" i="218"/>
  <c r="O155" i="218"/>
  <c r="N155" i="218"/>
  <c r="M155" i="218"/>
  <c r="L155" i="218"/>
  <c r="K155" i="218"/>
  <c r="J155" i="218"/>
  <c r="H155" i="218"/>
  <c r="G155" i="218"/>
  <c r="F155" i="218"/>
  <c r="X152" i="218"/>
  <c r="X160" i="218" s="1"/>
  <c r="W152" i="218"/>
  <c r="W160" i="218" s="1"/>
  <c r="V152" i="218"/>
  <c r="U152" i="218"/>
  <c r="T152" i="218"/>
  <c r="S152" i="218"/>
  <c r="R152" i="218"/>
  <c r="Q152" i="218"/>
  <c r="P152" i="218"/>
  <c r="O152" i="218"/>
  <c r="N152" i="218"/>
  <c r="M152" i="218"/>
  <c r="L152" i="218"/>
  <c r="K152" i="218"/>
  <c r="J152" i="218"/>
  <c r="H152" i="218"/>
  <c r="G152" i="218"/>
  <c r="G160" i="218" s="1"/>
  <c r="F152" i="218"/>
  <c r="F160" i="218" s="1"/>
  <c r="X149" i="218"/>
  <c r="W149" i="218"/>
  <c r="V149" i="218"/>
  <c r="U149" i="218"/>
  <c r="T149" i="218"/>
  <c r="S149" i="218"/>
  <c r="R149" i="218"/>
  <c r="Q149" i="218"/>
  <c r="P149" i="218"/>
  <c r="O149" i="218"/>
  <c r="N149" i="218"/>
  <c r="M149" i="218"/>
  <c r="L149" i="218"/>
  <c r="K149" i="218"/>
  <c r="J149" i="218"/>
  <c r="J160" i="218" s="1"/>
  <c r="H149" i="218"/>
  <c r="H160" i="218" s="1"/>
  <c r="G149" i="218"/>
  <c r="F149" i="218"/>
  <c r="X146" i="218"/>
  <c r="W146" i="218"/>
  <c r="V146" i="218"/>
  <c r="U146" i="218"/>
  <c r="T146" i="218"/>
  <c r="S146" i="218"/>
  <c r="R146" i="218"/>
  <c r="Q146" i="218"/>
  <c r="P146" i="218"/>
  <c r="O146" i="218"/>
  <c r="O160" i="218" s="1"/>
  <c r="N146" i="218"/>
  <c r="N160" i="218" s="1"/>
  <c r="M146" i="218"/>
  <c r="M160" i="218" s="1"/>
  <c r="L146" i="218"/>
  <c r="L160" i="218" s="1"/>
  <c r="K146" i="218"/>
  <c r="K160" i="218" s="1"/>
  <c r="J146" i="218"/>
  <c r="H146" i="218"/>
  <c r="G146" i="218"/>
  <c r="F146" i="218"/>
  <c r="Y139" i="218"/>
  <c r="I139" i="218"/>
  <c r="X137" i="218"/>
  <c r="W137" i="218"/>
  <c r="V137" i="218"/>
  <c r="U137" i="218"/>
  <c r="T137" i="218"/>
  <c r="S137" i="218"/>
  <c r="R137" i="218"/>
  <c r="Q137" i="218"/>
  <c r="P137" i="218"/>
  <c r="O137" i="218"/>
  <c r="N137" i="218"/>
  <c r="M137" i="218"/>
  <c r="L137" i="218"/>
  <c r="K137" i="218"/>
  <c r="J137" i="218"/>
  <c r="H137" i="218"/>
  <c r="G137" i="218"/>
  <c r="F137" i="218"/>
  <c r="X134" i="218"/>
  <c r="W134" i="218"/>
  <c r="V134" i="218"/>
  <c r="U134" i="218"/>
  <c r="T134" i="218"/>
  <c r="S134" i="218"/>
  <c r="R134" i="218"/>
  <c r="Q134" i="218"/>
  <c r="P134" i="218"/>
  <c r="O134" i="218"/>
  <c r="N134" i="218"/>
  <c r="M134" i="218"/>
  <c r="L134" i="218"/>
  <c r="K134" i="218"/>
  <c r="J134" i="218"/>
  <c r="H134" i="218"/>
  <c r="G134" i="218"/>
  <c r="F134" i="218"/>
  <c r="X131" i="218"/>
  <c r="W131" i="218"/>
  <c r="V131" i="218"/>
  <c r="U131" i="218"/>
  <c r="T131" i="218"/>
  <c r="S131" i="218"/>
  <c r="R131" i="218"/>
  <c r="Q131" i="218"/>
  <c r="P131" i="218"/>
  <c r="O131" i="218"/>
  <c r="N131" i="218"/>
  <c r="M131" i="218"/>
  <c r="L131" i="218"/>
  <c r="K131" i="218"/>
  <c r="J131" i="218"/>
  <c r="H131" i="218"/>
  <c r="G131" i="218"/>
  <c r="F131" i="218"/>
  <c r="X128" i="218"/>
  <c r="W128" i="218"/>
  <c r="V128" i="218"/>
  <c r="U128" i="218"/>
  <c r="T128" i="218"/>
  <c r="S128" i="218"/>
  <c r="R128" i="218"/>
  <c r="Q128" i="218"/>
  <c r="P128" i="218"/>
  <c r="O128" i="218"/>
  <c r="N128" i="218"/>
  <c r="M128" i="218"/>
  <c r="L128" i="218"/>
  <c r="K128" i="218"/>
  <c r="J128" i="218"/>
  <c r="H128" i="218"/>
  <c r="G128" i="218"/>
  <c r="F128" i="218"/>
  <c r="X125" i="218"/>
  <c r="W125" i="218"/>
  <c r="V125" i="218"/>
  <c r="U125" i="218"/>
  <c r="T125" i="218"/>
  <c r="S125" i="218"/>
  <c r="R125" i="218"/>
  <c r="Q125" i="218"/>
  <c r="P125" i="218"/>
  <c r="O125" i="218"/>
  <c r="O139" i="218" s="1"/>
  <c r="N125" i="218"/>
  <c r="M125" i="218"/>
  <c r="M139" i="218" s="1"/>
  <c r="L125" i="218"/>
  <c r="K125" i="218"/>
  <c r="J125" i="218"/>
  <c r="H125" i="218"/>
  <c r="G125" i="218"/>
  <c r="F125" i="218"/>
  <c r="Y118" i="218"/>
  <c r="I118" i="218"/>
  <c r="X116" i="218"/>
  <c r="W116" i="218"/>
  <c r="V116" i="218"/>
  <c r="U116" i="218"/>
  <c r="T116" i="218"/>
  <c r="S116" i="218"/>
  <c r="R116" i="218"/>
  <c r="Q116" i="218"/>
  <c r="P116" i="218"/>
  <c r="O116" i="218"/>
  <c r="N116" i="218"/>
  <c r="M116" i="218"/>
  <c r="L116" i="218"/>
  <c r="K116" i="218"/>
  <c r="J116" i="218"/>
  <c r="H116" i="218"/>
  <c r="G116" i="218"/>
  <c r="F116" i="218"/>
  <c r="X113" i="218"/>
  <c r="W113" i="218"/>
  <c r="V113" i="218"/>
  <c r="U113" i="218"/>
  <c r="T113" i="218"/>
  <c r="S113" i="218"/>
  <c r="R113" i="218"/>
  <c r="Q113" i="218"/>
  <c r="P113" i="218"/>
  <c r="O113" i="218"/>
  <c r="N113" i="218"/>
  <c r="M113" i="218"/>
  <c r="L113" i="218"/>
  <c r="K113" i="218"/>
  <c r="J113" i="218"/>
  <c r="H113" i="218"/>
  <c r="G113" i="218"/>
  <c r="F113" i="218"/>
  <c r="X110" i="218"/>
  <c r="W110" i="218"/>
  <c r="V110" i="218"/>
  <c r="U110" i="218"/>
  <c r="T110" i="218"/>
  <c r="S110" i="218"/>
  <c r="R110" i="218"/>
  <c r="Q110" i="218"/>
  <c r="P110" i="218"/>
  <c r="O110" i="218"/>
  <c r="N110" i="218"/>
  <c r="M110" i="218"/>
  <c r="L110" i="218"/>
  <c r="K110" i="218"/>
  <c r="J110" i="218"/>
  <c r="H110" i="218"/>
  <c r="G110" i="218"/>
  <c r="F110" i="218"/>
  <c r="X107" i="218"/>
  <c r="W107" i="218"/>
  <c r="V107" i="218"/>
  <c r="U107" i="218"/>
  <c r="T107" i="218"/>
  <c r="S107" i="218"/>
  <c r="R107" i="218"/>
  <c r="Q107" i="218"/>
  <c r="P107" i="218"/>
  <c r="O107" i="218"/>
  <c r="N107" i="218"/>
  <c r="M107" i="218"/>
  <c r="L107" i="218"/>
  <c r="K107" i="218"/>
  <c r="J107" i="218"/>
  <c r="H107" i="218"/>
  <c r="G107" i="218"/>
  <c r="F107" i="218"/>
  <c r="X104" i="218"/>
  <c r="W104" i="218"/>
  <c r="V104" i="218"/>
  <c r="U104" i="218"/>
  <c r="T104" i="218"/>
  <c r="S104" i="218"/>
  <c r="R104" i="218"/>
  <c r="Q104" i="218"/>
  <c r="P104" i="218"/>
  <c r="O104" i="218"/>
  <c r="N104" i="218"/>
  <c r="M104" i="218"/>
  <c r="L104" i="218"/>
  <c r="K104" i="218"/>
  <c r="J104" i="218"/>
  <c r="H104" i="218"/>
  <c r="H118" i="218" s="1"/>
  <c r="G104" i="218"/>
  <c r="F104" i="218"/>
  <c r="X88" i="218"/>
  <c r="W88" i="218"/>
  <c r="V88" i="218"/>
  <c r="U88" i="218"/>
  <c r="T88" i="218"/>
  <c r="S88" i="218"/>
  <c r="R88" i="218"/>
  <c r="Q88" i="218"/>
  <c r="P88" i="218"/>
  <c r="O88" i="218"/>
  <c r="N88" i="218"/>
  <c r="M88" i="218"/>
  <c r="L88" i="218"/>
  <c r="H88" i="218" s="1"/>
  <c r="K88" i="218"/>
  <c r="J88" i="218"/>
  <c r="F88" i="218"/>
  <c r="I88" i="218" s="1"/>
  <c r="X87" i="218"/>
  <c r="W87" i="218"/>
  <c r="V87" i="218"/>
  <c r="U87" i="218"/>
  <c r="T87" i="218"/>
  <c r="S87" i="218"/>
  <c r="R87" i="218"/>
  <c r="Q87" i="218"/>
  <c r="P87" i="218"/>
  <c r="O87" i="218"/>
  <c r="N87" i="218"/>
  <c r="M87" i="218"/>
  <c r="L87" i="218"/>
  <c r="K87" i="218"/>
  <c r="J87" i="218"/>
  <c r="F87" i="218"/>
  <c r="X86" i="218"/>
  <c r="W86" i="218"/>
  <c r="V86" i="218"/>
  <c r="U86" i="218"/>
  <c r="T86" i="218"/>
  <c r="S86" i="218"/>
  <c r="R86" i="218"/>
  <c r="Q86" i="218"/>
  <c r="P86" i="218"/>
  <c r="O86" i="218"/>
  <c r="N86" i="218"/>
  <c r="M86" i="218"/>
  <c r="L86" i="218"/>
  <c r="K86" i="218"/>
  <c r="J86" i="218"/>
  <c r="F86" i="218"/>
  <c r="X85" i="218"/>
  <c r="W85" i="218"/>
  <c r="V85" i="218"/>
  <c r="U85" i="218"/>
  <c r="T85" i="218"/>
  <c r="S85" i="218"/>
  <c r="R85" i="218"/>
  <c r="Q85" i="218"/>
  <c r="P85" i="218"/>
  <c r="O85" i="218"/>
  <c r="N85" i="218"/>
  <c r="M85" i="218"/>
  <c r="L85" i="218"/>
  <c r="K85" i="218"/>
  <c r="J85" i="218"/>
  <c r="F85" i="218"/>
  <c r="G91" i="218" s="1"/>
  <c r="I84" i="218"/>
  <c r="H84" i="218"/>
  <c r="G84" i="218" s="1"/>
  <c r="AE21" i="218" s="1"/>
  <c r="I83" i="218"/>
  <c r="H83" i="218"/>
  <c r="G83" i="218"/>
  <c r="I82" i="218"/>
  <c r="H82" i="218"/>
  <c r="G82" i="218"/>
  <c r="I81" i="218"/>
  <c r="H81" i="218"/>
  <c r="G81" i="218"/>
  <c r="I80" i="218"/>
  <c r="H80" i="218"/>
  <c r="G80" i="218"/>
  <c r="I79" i="218"/>
  <c r="H79" i="218"/>
  <c r="G79" i="218" s="1"/>
  <c r="I78" i="218"/>
  <c r="H78" i="218"/>
  <c r="G78" i="218" s="1"/>
  <c r="I77" i="218"/>
  <c r="H77" i="218"/>
  <c r="G77" i="218"/>
  <c r="I76" i="218"/>
  <c r="H76" i="218"/>
  <c r="G76" i="218"/>
  <c r="I75" i="218"/>
  <c r="H75" i="218"/>
  <c r="AF20" i="218" s="1"/>
  <c r="G75" i="218"/>
  <c r="I74" i="218"/>
  <c r="H74" i="218"/>
  <c r="G74" i="218" s="1"/>
  <c r="I73" i="218"/>
  <c r="H73" i="218"/>
  <c r="G73" i="218" s="1"/>
  <c r="I72" i="218"/>
  <c r="H72" i="218"/>
  <c r="G72" i="218" s="1"/>
  <c r="I71" i="218"/>
  <c r="H71" i="218"/>
  <c r="G71" i="218" s="1"/>
  <c r="I70" i="218"/>
  <c r="H70" i="218"/>
  <c r="G70" i="218"/>
  <c r="I69" i="218"/>
  <c r="H69" i="218"/>
  <c r="G69" i="218" s="1"/>
  <c r="I68" i="218"/>
  <c r="H68" i="218"/>
  <c r="G68" i="218"/>
  <c r="H67" i="218"/>
  <c r="I67" i="218" s="1"/>
  <c r="H66" i="218"/>
  <c r="I66" i="218" s="1"/>
  <c r="H65" i="218"/>
  <c r="I64" i="218"/>
  <c r="H64" i="218"/>
  <c r="G64" i="218"/>
  <c r="I63" i="218"/>
  <c r="H63" i="218"/>
  <c r="G63" i="218" s="1"/>
  <c r="I62" i="218"/>
  <c r="H62" i="218"/>
  <c r="G62" i="218" s="1"/>
  <c r="I61" i="218"/>
  <c r="H61" i="218"/>
  <c r="G61" i="218" s="1"/>
  <c r="I60" i="218"/>
  <c r="H60" i="218"/>
  <c r="G60" i="218"/>
  <c r="I59" i="218"/>
  <c r="H59" i="218"/>
  <c r="G59" i="218"/>
  <c r="I58" i="218"/>
  <c r="H58" i="218"/>
  <c r="G58" i="218"/>
  <c r="H57" i="218"/>
  <c r="G57" i="218" s="1"/>
  <c r="H56" i="218"/>
  <c r="G56" i="218" s="1"/>
  <c r="H55" i="218"/>
  <c r="G55" i="218" s="1"/>
  <c r="I54" i="218"/>
  <c r="H54" i="218"/>
  <c r="G54" i="218" s="1"/>
  <c r="I53" i="218"/>
  <c r="H53" i="218"/>
  <c r="AF15" i="218" s="1"/>
  <c r="I52" i="218"/>
  <c r="H52" i="218"/>
  <c r="G52" i="218"/>
  <c r="I51" i="218"/>
  <c r="H51" i="218"/>
  <c r="G51" i="218"/>
  <c r="I50" i="218"/>
  <c r="H50" i="218"/>
  <c r="G50" i="218"/>
  <c r="I49" i="218"/>
  <c r="H49" i="218"/>
  <c r="G49" i="218"/>
  <c r="I48" i="218"/>
  <c r="H48" i="218"/>
  <c r="G48" i="218"/>
  <c r="I47" i="218"/>
  <c r="H47" i="218"/>
  <c r="G47" i="218" s="1"/>
  <c r="I46" i="218"/>
  <c r="H46" i="218"/>
  <c r="G46" i="218" s="1"/>
  <c r="AE14" i="218" s="1"/>
  <c r="I45" i="218"/>
  <c r="H45" i="218"/>
  <c r="G45" i="218"/>
  <c r="I44" i="218"/>
  <c r="H44" i="218"/>
  <c r="G44" i="218"/>
  <c r="I43" i="218"/>
  <c r="H43" i="218"/>
  <c r="G43" i="218"/>
  <c r="I42" i="218"/>
  <c r="H42" i="218"/>
  <c r="G42" i="218"/>
  <c r="I41" i="218"/>
  <c r="H41" i="218"/>
  <c r="G41" i="218" s="1"/>
  <c r="H40" i="218"/>
  <c r="G40" i="218" s="1"/>
  <c r="AE12" i="218" s="1"/>
  <c r="I39" i="218"/>
  <c r="H39" i="218"/>
  <c r="G39" i="218" s="1"/>
  <c r="I38" i="218"/>
  <c r="H38" i="218"/>
  <c r="G38" i="218" s="1"/>
  <c r="I37" i="218"/>
  <c r="H37" i="218"/>
  <c r="I36" i="218"/>
  <c r="H36" i="218"/>
  <c r="G36" i="218" s="1"/>
  <c r="I35" i="218"/>
  <c r="H35" i="218"/>
  <c r="G35" i="218" s="1"/>
  <c r="I34" i="218"/>
  <c r="H34" i="218"/>
  <c r="G34" i="218"/>
  <c r="I33" i="218"/>
  <c r="H33" i="218"/>
  <c r="G33" i="218" s="1"/>
  <c r="I32" i="218"/>
  <c r="H32" i="218"/>
  <c r="G32" i="218" s="1"/>
  <c r="I31" i="218"/>
  <c r="H31" i="218"/>
  <c r="G31" i="218" s="1"/>
  <c r="I30" i="218"/>
  <c r="H30" i="218"/>
  <c r="G30" i="218" s="1"/>
  <c r="I29" i="218"/>
  <c r="H29" i="218"/>
  <c r="G29" i="218" s="1"/>
  <c r="I28" i="218"/>
  <c r="H28" i="218"/>
  <c r="G28" i="218" s="1"/>
  <c r="I27" i="218"/>
  <c r="H27" i="218"/>
  <c r="G27" i="218" s="1"/>
  <c r="H26" i="218"/>
  <c r="G26" i="218" s="1"/>
  <c r="H25" i="218"/>
  <c r="G25" i="218" s="1"/>
  <c r="I24" i="218"/>
  <c r="H24" i="218"/>
  <c r="G24" i="218" s="1"/>
  <c r="I23" i="218"/>
  <c r="H23" i="218"/>
  <c r="G23" i="218" s="1"/>
  <c r="I22" i="218"/>
  <c r="H22" i="218"/>
  <c r="G22" i="218" s="1"/>
  <c r="AV21" i="218"/>
  <c r="AU21" i="218"/>
  <c r="AT21" i="218"/>
  <c r="AS21" i="218"/>
  <c r="AR21" i="218"/>
  <c r="AQ21" i="218"/>
  <c r="AP21" i="218"/>
  <c r="AO21" i="218"/>
  <c r="AN21" i="218"/>
  <c r="AM21" i="218"/>
  <c r="AL21" i="218"/>
  <c r="AK21" i="218"/>
  <c r="AJ21" i="218"/>
  <c r="AI21" i="218"/>
  <c r="AH21" i="218"/>
  <c r="AF21" i="218"/>
  <c r="AD21" i="218"/>
  <c r="AG21" i="218" s="1"/>
  <c r="AC21" i="218"/>
  <c r="AB21" i="218"/>
  <c r="H21" i="218"/>
  <c r="G21" i="218" s="1"/>
  <c r="AV20" i="218"/>
  <c r="AU20" i="218"/>
  <c r="AT20" i="218"/>
  <c r="AS20" i="218"/>
  <c r="AR20" i="218"/>
  <c r="AQ20" i="218"/>
  <c r="AP20" i="218"/>
  <c r="AO20" i="218"/>
  <c r="AN20" i="218"/>
  <c r="AM20" i="218"/>
  <c r="AL20" i="218"/>
  <c r="AK20" i="218"/>
  <c r="AJ20" i="218"/>
  <c r="AI20" i="218"/>
  <c r="AH20" i="218"/>
  <c r="AD20" i="218"/>
  <c r="AG20" i="218" s="1"/>
  <c r="AC20" i="218"/>
  <c r="AB20" i="218"/>
  <c r="H20" i="218"/>
  <c r="G20" i="218" s="1"/>
  <c r="AV19" i="218"/>
  <c r="AU19" i="218"/>
  <c r="AT19" i="218"/>
  <c r="AS19" i="218"/>
  <c r="AR19" i="218"/>
  <c r="AQ19" i="218"/>
  <c r="AP19" i="218"/>
  <c r="AO19" i="218"/>
  <c r="AN19" i="218"/>
  <c r="AM19" i="218"/>
  <c r="AL19" i="218"/>
  <c r="AK19" i="218"/>
  <c r="AJ19" i="218"/>
  <c r="AI19" i="218"/>
  <c r="AH19" i="218"/>
  <c r="AD19" i="218"/>
  <c r="AG19" i="218" s="1"/>
  <c r="AC19" i="218"/>
  <c r="AB19" i="218"/>
  <c r="I19" i="218"/>
  <c r="H19" i="218"/>
  <c r="G19" i="218" s="1"/>
  <c r="AV18" i="218"/>
  <c r="AU18" i="218"/>
  <c r="AT18" i="218"/>
  <c r="AS18" i="218"/>
  <c r="AR18" i="218"/>
  <c r="AQ18" i="218"/>
  <c r="AP18" i="218"/>
  <c r="AO18" i="218"/>
  <c r="AN18" i="218"/>
  <c r="AM18" i="218"/>
  <c r="AL18" i="218"/>
  <c r="AK18" i="218"/>
  <c r="AJ18" i="218"/>
  <c r="AI18" i="218"/>
  <c r="AH18" i="218"/>
  <c r="AD18" i="218"/>
  <c r="AC18" i="218"/>
  <c r="AB18" i="218"/>
  <c r="I18" i="218"/>
  <c r="H18" i="218"/>
  <c r="G18" i="218" s="1"/>
  <c r="AV17" i="218"/>
  <c r="AU17" i="218"/>
  <c r="AT17" i="218"/>
  <c r="AS17" i="218"/>
  <c r="AR17" i="218"/>
  <c r="AQ17" i="218"/>
  <c r="AP17" i="218"/>
  <c r="AO17" i="218"/>
  <c r="AN17" i="218"/>
  <c r="AM17" i="218"/>
  <c r="AL17" i="218"/>
  <c r="AK17" i="218"/>
  <c r="AJ17" i="218"/>
  <c r="AI17" i="218"/>
  <c r="AH17" i="218"/>
  <c r="AD17" i="218"/>
  <c r="AG17" i="218" s="1"/>
  <c r="AC17" i="218"/>
  <c r="AB17" i="218"/>
  <c r="H17" i="218"/>
  <c r="G17" i="218" s="1"/>
  <c r="AV16" i="218"/>
  <c r="AU16" i="218"/>
  <c r="AT16" i="218"/>
  <c r="AS16" i="218"/>
  <c r="AR16" i="218"/>
  <c r="AQ16" i="218"/>
  <c r="AP16" i="218"/>
  <c r="AO16" i="218"/>
  <c r="AN16" i="218"/>
  <c r="AM16" i="218"/>
  <c r="AL16" i="218"/>
  <c r="AK16" i="218"/>
  <c r="AJ16" i="218"/>
  <c r="AI16" i="218"/>
  <c r="AH16" i="218"/>
  <c r="AD16" i="218"/>
  <c r="AC16" i="218"/>
  <c r="AB16" i="218"/>
  <c r="H16" i="218"/>
  <c r="G16" i="218" s="1"/>
  <c r="AV15" i="218"/>
  <c r="AU15" i="218"/>
  <c r="AT15" i="218"/>
  <c r="AS15" i="218"/>
  <c r="AR15" i="218"/>
  <c r="AQ15" i="218"/>
  <c r="AP15" i="218"/>
  <c r="AO15" i="218"/>
  <c r="AN15" i="218"/>
  <c r="AM15" i="218"/>
  <c r="AL15" i="218"/>
  <c r="AK15" i="218"/>
  <c r="AJ15" i="218"/>
  <c r="AI15" i="218"/>
  <c r="AH15" i="218"/>
  <c r="AD15" i="218"/>
  <c r="AG15" i="218" s="1"/>
  <c r="AC15" i="218"/>
  <c r="AB15" i="218"/>
  <c r="H15" i="218"/>
  <c r="G15" i="218" s="1"/>
  <c r="AV14" i="218"/>
  <c r="AU14" i="218"/>
  <c r="AT14" i="218"/>
  <c r="AS14" i="218"/>
  <c r="AR14" i="218"/>
  <c r="AQ14" i="218"/>
  <c r="AP14" i="218"/>
  <c r="AO14" i="218"/>
  <c r="AN14" i="218"/>
  <c r="AM14" i="218"/>
  <c r="AL14" i="218"/>
  <c r="AK14" i="218"/>
  <c r="AJ14" i="218"/>
  <c r="AI14" i="218"/>
  <c r="AH14" i="218"/>
  <c r="AD14" i="218"/>
  <c r="AG14" i="218" s="1"/>
  <c r="AC14" i="218"/>
  <c r="AB14" i="218"/>
  <c r="I14" i="218"/>
  <c r="H14" i="218"/>
  <c r="G14" i="218" s="1"/>
  <c r="I13" i="218"/>
  <c r="H13" i="218"/>
  <c r="G13" i="218" s="1"/>
  <c r="AV12" i="218"/>
  <c r="AU12" i="218"/>
  <c r="AT12" i="218"/>
  <c r="AS12" i="218"/>
  <c r="AR12" i="218"/>
  <c r="AQ12" i="218"/>
  <c r="AP12" i="218"/>
  <c r="AO12" i="218"/>
  <c r="AN12" i="218"/>
  <c r="AM12" i="218"/>
  <c r="AL12" i="218"/>
  <c r="AK12" i="218"/>
  <c r="AJ12" i="218"/>
  <c r="AI12" i="218"/>
  <c r="AH12" i="218"/>
  <c r="AD12" i="218"/>
  <c r="AC12" i="218"/>
  <c r="AB12" i="218"/>
  <c r="I12" i="218"/>
  <c r="H12" i="218"/>
  <c r="G12" i="218" s="1"/>
  <c r="AV11" i="218"/>
  <c r="AU11" i="218"/>
  <c r="AT11" i="218"/>
  <c r="AS11" i="218"/>
  <c r="AR11" i="218"/>
  <c r="AQ11" i="218"/>
  <c r="AP11" i="218"/>
  <c r="AO11" i="218"/>
  <c r="AN11" i="218"/>
  <c r="AM11" i="218"/>
  <c r="AL11" i="218"/>
  <c r="AK11" i="218"/>
  <c r="AJ11" i="218"/>
  <c r="AI11" i="218"/>
  <c r="AH11" i="218"/>
  <c r="AD11" i="218"/>
  <c r="AG11" i="218" s="1"/>
  <c r="AC11" i="218"/>
  <c r="AB11" i="218"/>
  <c r="I11" i="218"/>
  <c r="H11" i="218"/>
  <c r="G11" i="218" s="1"/>
  <c r="AV10" i="218"/>
  <c r="AU10" i="218"/>
  <c r="AT10" i="218"/>
  <c r="AS10" i="218"/>
  <c r="AR10" i="218"/>
  <c r="AQ10" i="218"/>
  <c r="AP10" i="218"/>
  <c r="AO10" i="218"/>
  <c r="AN10" i="218"/>
  <c r="AM10" i="218"/>
  <c r="AL10" i="218"/>
  <c r="AK10" i="218"/>
  <c r="AJ10" i="218"/>
  <c r="AI10" i="218"/>
  <c r="AH10" i="218"/>
  <c r="AD10" i="218"/>
  <c r="AG10" i="218" s="1"/>
  <c r="AC10" i="218"/>
  <c r="AB10" i="218"/>
  <c r="I10" i="218"/>
  <c r="H10" i="218"/>
  <c r="G10" i="218" s="1"/>
  <c r="AV9" i="218"/>
  <c r="AU9" i="218"/>
  <c r="AT9" i="218"/>
  <c r="AS9" i="218"/>
  <c r="AR9" i="218"/>
  <c r="AQ9" i="218"/>
  <c r="AP9" i="218"/>
  <c r="AO9" i="218"/>
  <c r="AN9" i="218"/>
  <c r="AM9" i="218"/>
  <c r="AL9" i="218"/>
  <c r="AK9" i="218"/>
  <c r="AJ9" i="218"/>
  <c r="AI9" i="218"/>
  <c r="AH9" i="218"/>
  <c r="AD9" i="218"/>
  <c r="AC9" i="218"/>
  <c r="AB9" i="218"/>
  <c r="I9" i="218"/>
  <c r="H9" i="218"/>
  <c r="G9" i="218" s="1"/>
  <c r="AV8" i="218"/>
  <c r="AU8" i="218"/>
  <c r="AT8" i="218"/>
  <c r="AS8" i="218"/>
  <c r="AR8" i="218"/>
  <c r="AQ8" i="218"/>
  <c r="AP8" i="218"/>
  <c r="AO8" i="218"/>
  <c r="AN8" i="218"/>
  <c r="AM8" i="218"/>
  <c r="AL8" i="218"/>
  <c r="AK8" i="218"/>
  <c r="AJ8" i="218"/>
  <c r="AI8" i="218"/>
  <c r="AH8" i="218"/>
  <c r="AD8" i="218"/>
  <c r="AC8" i="218"/>
  <c r="AB8" i="218"/>
  <c r="I8" i="218"/>
  <c r="H8" i="218"/>
  <c r="G8" i="218"/>
  <c r="AV7" i="218"/>
  <c r="AU7" i="218"/>
  <c r="AT7" i="218"/>
  <c r="AS7" i="218"/>
  <c r="AR7" i="218"/>
  <c r="AQ7" i="218"/>
  <c r="AP7" i="218"/>
  <c r="AO7" i="218"/>
  <c r="AN7" i="218"/>
  <c r="AM7" i="218"/>
  <c r="AL7" i="218"/>
  <c r="AK7" i="218"/>
  <c r="AJ7" i="218"/>
  <c r="AI7" i="218"/>
  <c r="AH7" i="218"/>
  <c r="AD7" i="218"/>
  <c r="AC7" i="218"/>
  <c r="AB7" i="218"/>
  <c r="I7" i="218"/>
  <c r="H7" i="218"/>
  <c r="G7" i="218" s="1"/>
  <c r="AV6" i="218"/>
  <c r="AU6" i="218"/>
  <c r="AT6" i="218"/>
  <c r="AS6" i="218"/>
  <c r="AR6" i="218"/>
  <c r="AQ6" i="218"/>
  <c r="AP6" i="218"/>
  <c r="AO6" i="218"/>
  <c r="AN6" i="218"/>
  <c r="AM6" i="218"/>
  <c r="AL6" i="218"/>
  <c r="AK6" i="218"/>
  <c r="AJ6" i="218"/>
  <c r="AI6" i="218"/>
  <c r="AH6" i="218"/>
  <c r="AD6" i="218"/>
  <c r="AG6" i="218" s="1"/>
  <c r="AC6" i="218"/>
  <c r="AB6" i="218"/>
  <c r="H6" i="218"/>
  <c r="I6" i="218" s="1"/>
  <c r="AV5" i="218"/>
  <c r="AU5" i="218"/>
  <c r="AT5" i="218"/>
  <c r="AS5" i="218"/>
  <c r="AR5" i="218"/>
  <c r="AQ5" i="218"/>
  <c r="AP5" i="218"/>
  <c r="AO5" i="218"/>
  <c r="AN5" i="218"/>
  <c r="AM5" i="218"/>
  <c r="AL5" i="218"/>
  <c r="AK5" i="218"/>
  <c r="AJ5" i="218"/>
  <c r="AI5" i="218"/>
  <c r="AH5" i="218"/>
  <c r="AD5" i="218"/>
  <c r="AC5" i="218"/>
  <c r="AB5" i="218"/>
  <c r="H5" i="218"/>
  <c r="I5" i="218" s="1"/>
  <c r="N2" i="218"/>
  <c r="Y265" i="217"/>
  <c r="L265" i="217"/>
  <c r="K265" i="217"/>
  <c r="J265" i="217"/>
  <c r="I265" i="217"/>
  <c r="X263" i="217"/>
  <c r="W263" i="217"/>
  <c r="V263" i="217"/>
  <c r="U263" i="217"/>
  <c r="T263" i="217"/>
  <c r="S263" i="217"/>
  <c r="R263" i="217"/>
  <c r="Q263" i="217"/>
  <c r="P263" i="217"/>
  <c r="O263" i="217"/>
  <c r="N263" i="217"/>
  <c r="N265" i="217" s="1"/>
  <c r="M263" i="217"/>
  <c r="M265" i="217" s="1"/>
  <c r="L263" i="217"/>
  <c r="K263" i="217"/>
  <c r="J263" i="217"/>
  <c r="H263" i="217"/>
  <c r="G263" i="217"/>
  <c r="F263" i="217"/>
  <c r="X260" i="217"/>
  <c r="W260" i="217"/>
  <c r="V260" i="217"/>
  <c r="U260" i="217"/>
  <c r="T260" i="217"/>
  <c r="S260" i="217"/>
  <c r="R260" i="217"/>
  <c r="Q260" i="217"/>
  <c r="P260" i="217"/>
  <c r="O260" i="217"/>
  <c r="O265" i="217" s="1"/>
  <c r="N260" i="217"/>
  <c r="M260" i="217"/>
  <c r="L260" i="217"/>
  <c r="K260" i="217"/>
  <c r="J260" i="217"/>
  <c r="H260" i="217"/>
  <c r="G260" i="217"/>
  <c r="F260" i="217"/>
  <c r="X257" i="217"/>
  <c r="W257" i="217"/>
  <c r="V257" i="217"/>
  <c r="U257" i="217"/>
  <c r="T257" i="217"/>
  <c r="S257" i="217"/>
  <c r="R257" i="217"/>
  <c r="R265" i="217" s="1"/>
  <c r="Q257" i="217"/>
  <c r="P257" i="217"/>
  <c r="O257" i="217"/>
  <c r="N257" i="217"/>
  <c r="M257" i="217"/>
  <c r="L257" i="217"/>
  <c r="K257" i="217"/>
  <c r="J257" i="217"/>
  <c r="H257" i="217"/>
  <c r="G257" i="217"/>
  <c r="F257" i="217"/>
  <c r="X254" i="217"/>
  <c r="W254" i="217"/>
  <c r="V254" i="217"/>
  <c r="U254" i="217"/>
  <c r="T254" i="217"/>
  <c r="T265" i="217" s="1"/>
  <c r="S254" i="217"/>
  <c r="S265" i="217" s="1"/>
  <c r="R254" i="217"/>
  <c r="Q254" i="217"/>
  <c r="P254" i="217"/>
  <c r="O254" i="217"/>
  <c r="N254" i="217"/>
  <c r="M254" i="217"/>
  <c r="L254" i="217"/>
  <c r="K254" i="217"/>
  <c r="J254" i="217"/>
  <c r="H254" i="217"/>
  <c r="G254" i="217"/>
  <c r="F254" i="217"/>
  <c r="X251" i="217"/>
  <c r="X265" i="217" s="1"/>
  <c r="W251" i="217"/>
  <c r="W265" i="217" s="1"/>
  <c r="V251" i="217"/>
  <c r="V265" i="217" s="1"/>
  <c r="U251" i="217"/>
  <c r="U265" i="217" s="1"/>
  <c r="T251" i="217"/>
  <c r="S251" i="217"/>
  <c r="R251" i="217"/>
  <c r="Q251" i="217"/>
  <c r="Q265" i="217" s="1"/>
  <c r="P251" i="217"/>
  <c r="P265" i="217" s="1"/>
  <c r="O251" i="217"/>
  <c r="N251" i="217"/>
  <c r="M251" i="217"/>
  <c r="L251" i="217"/>
  <c r="K251" i="217"/>
  <c r="J251" i="217"/>
  <c r="H251" i="217"/>
  <c r="H265" i="217" s="1"/>
  <c r="G251" i="217"/>
  <c r="G265" i="217" s="1"/>
  <c r="F251" i="217"/>
  <c r="F265" i="217" s="1"/>
  <c r="Y244" i="217"/>
  <c r="X244" i="217"/>
  <c r="J244" i="217"/>
  <c r="I244" i="217"/>
  <c r="H244" i="217"/>
  <c r="X242" i="217"/>
  <c r="W242" i="217"/>
  <c r="V242" i="217"/>
  <c r="U242" i="217"/>
  <c r="T242" i="217"/>
  <c r="S242" i="217"/>
  <c r="R242" i="217"/>
  <c r="Q242" i="217"/>
  <c r="P242" i="217"/>
  <c r="O242" i="217"/>
  <c r="N242" i="217"/>
  <c r="M242" i="217"/>
  <c r="L242" i="217"/>
  <c r="L244" i="217" s="1"/>
  <c r="K242" i="217"/>
  <c r="K244" i="217" s="1"/>
  <c r="J242" i="217"/>
  <c r="H242" i="217"/>
  <c r="G242" i="217"/>
  <c r="F242" i="217"/>
  <c r="X239" i="217"/>
  <c r="W239" i="217"/>
  <c r="V239" i="217"/>
  <c r="U239" i="217"/>
  <c r="T239" i="217"/>
  <c r="S239" i="217"/>
  <c r="R239" i="217"/>
  <c r="Q239" i="217"/>
  <c r="P239" i="217"/>
  <c r="O239" i="217"/>
  <c r="N239" i="217"/>
  <c r="N244" i="217" s="1"/>
  <c r="M239" i="217"/>
  <c r="M244" i="217" s="1"/>
  <c r="L239" i="217"/>
  <c r="K239" i="217"/>
  <c r="J239" i="217"/>
  <c r="H239" i="217"/>
  <c r="G239" i="217"/>
  <c r="F239" i="217"/>
  <c r="X236" i="217"/>
  <c r="W236" i="217"/>
  <c r="V236" i="217"/>
  <c r="U236" i="217"/>
  <c r="T236" i="217"/>
  <c r="S236" i="217"/>
  <c r="R236" i="217"/>
  <c r="Q236" i="217"/>
  <c r="P236" i="217"/>
  <c r="P244" i="217" s="1"/>
  <c r="O236" i="217"/>
  <c r="N236" i="217"/>
  <c r="M236" i="217"/>
  <c r="L236" i="217"/>
  <c r="K236" i="217"/>
  <c r="J236" i="217"/>
  <c r="H236" i="217"/>
  <c r="G236" i="217"/>
  <c r="F236" i="217"/>
  <c r="X233" i="217"/>
  <c r="W233" i="217"/>
  <c r="V233" i="217"/>
  <c r="U233" i="217"/>
  <c r="T233" i="217"/>
  <c r="S233" i="217"/>
  <c r="R233" i="217"/>
  <c r="R244" i="217" s="1"/>
  <c r="Q233" i="217"/>
  <c r="Q244" i="217" s="1"/>
  <c r="P233" i="217"/>
  <c r="O233" i="217"/>
  <c r="N233" i="217"/>
  <c r="M233" i="217"/>
  <c r="L233" i="217"/>
  <c r="K233" i="217"/>
  <c r="J233" i="217"/>
  <c r="H233" i="217"/>
  <c r="G233" i="217"/>
  <c r="F233" i="217"/>
  <c r="X230" i="217"/>
  <c r="W230" i="217"/>
  <c r="W244" i="217" s="1"/>
  <c r="V230" i="217"/>
  <c r="V244" i="217" s="1"/>
  <c r="U230" i="217"/>
  <c r="U244" i="217" s="1"/>
  <c r="T230" i="217"/>
  <c r="T244" i="217" s="1"/>
  <c r="S230" i="217"/>
  <c r="S244" i="217" s="1"/>
  <c r="R230" i="217"/>
  <c r="Q230" i="217"/>
  <c r="P230" i="217"/>
  <c r="O230" i="217"/>
  <c r="O244" i="217" s="1"/>
  <c r="N230" i="217"/>
  <c r="M230" i="217"/>
  <c r="L230" i="217"/>
  <c r="K230" i="217"/>
  <c r="J230" i="217"/>
  <c r="H230" i="217"/>
  <c r="G230" i="217"/>
  <c r="G244" i="217" s="1"/>
  <c r="F230" i="217"/>
  <c r="F244" i="217" s="1"/>
  <c r="Y223" i="217"/>
  <c r="X223" i="217"/>
  <c r="W223" i="217"/>
  <c r="V223" i="217"/>
  <c r="I223" i="217"/>
  <c r="G223" i="217"/>
  <c r="F223" i="217"/>
  <c r="X221" i="217"/>
  <c r="W221" i="217"/>
  <c r="V221" i="217"/>
  <c r="U221" i="217"/>
  <c r="T221" i="217"/>
  <c r="S221" i="217"/>
  <c r="R221" i="217"/>
  <c r="Q221" i="217"/>
  <c r="P221" i="217"/>
  <c r="O221" i="217"/>
  <c r="N221" i="217"/>
  <c r="M221" i="217"/>
  <c r="L221" i="217"/>
  <c r="K221" i="217"/>
  <c r="J221" i="217"/>
  <c r="J223" i="217" s="1"/>
  <c r="H221" i="217"/>
  <c r="H223" i="217" s="1"/>
  <c r="G221" i="217"/>
  <c r="F221" i="217"/>
  <c r="X218" i="217"/>
  <c r="W218" i="217"/>
  <c r="V218" i="217"/>
  <c r="U218" i="217"/>
  <c r="T218" i="217"/>
  <c r="S218" i="217"/>
  <c r="R218" i="217"/>
  <c r="Q218" i="217"/>
  <c r="P218" i="217"/>
  <c r="O218" i="217"/>
  <c r="N218" i="217"/>
  <c r="M218" i="217"/>
  <c r="L218" i="217"/>
  <c r="L223" i="217" s="1"/>
  <c r="K218" i="217"/>
  <c r="K223" i="217" s="1"/>
  <c r="J218" i="217"/>
  <c r="H218" i="217"/>
  <c r="G218" i="217"/>
  <c r="F218" i="217"/>
  <c r="X215" i="217"/>
  <c r="W215" i="217"/>
  <c r="V215" i="217"/>
  <c r="U215" i="217"/>
  <c r="T215" i="217"/>
  <c r="S215" i="217"/>
  <c r="R215" i="217"/>
  <c r="Q215" i="217"/>
  <c r="P215" i="217"/>
  <c r="O215" i="217"/>
  <c r="N215" i="217"/>
  <c r="N223" i="217" s="1"/>
  <c r="M215" i="217"/>
  <c r="L215" i="217"/>
  <c r="K215" i="217"/>
  <c r="J215" i="217"/>
  <c r="H215" i="217"/>
  <c r="G215" i="217"/>
  <c r="F215" i="217"/>
  <c r="X212" i="217"/>
  <c r="W212" i="217"/>
  <c r="V212" i="217"/>
  <c r="U212" i="217"/>
  <c r="T212" i="217"/>
  <c r="S212" i="217"/>
  <c r="R212" i="217"/>
  <c r="Q212" i="217"/>
  <c r="P212" i="217"/>
  <c r="P223" i="217" s="1"/>
  <c r="O212" i="217"/>
  <c r="O223" i="217" s="1"/>
  <c r="N212" i="217"/>
  <c r="M212" i="217"/>
  <c r="L212" i="217"/>
  <c r="K212" i="217"/>
  <c r="J212" i="217"/>
  <c r="H212" i="217"/>
  <c r="G212" i="217"/>
  <c r="F212" i="217"/>
  <c r="X209" i="217"/>
  <c r="W209" i="217"/>
  <c r="V209" i="217"/>
  <c r="U209" i="217"/>
  <c r="U223" i="217" s="1"/>
  <c r="T209" i="217"/>
  <c r="T223" i="217" s="1"/>
  <c r="S209" i="217"/>
  <c r="S223" i="217" s="1"/>
  <c r="R209" i="217"/>
  <c r="R223" i="217" s="1"/>
  <c r="Q209" i="217"/>
  <c r="Q223" i="217" s="1"/>
  <c r="P209" i="217"/>
  <c r="O209" i="217"/>
  <c r="N209" i="217"/>
  <c r="M209" i="217"/>
  <c r="M223" i="217" s="1"/>
  <c r="L209" i="217"/>
  <c r="K209" i="217"/>
  <c r="J209" i="217"/>
  <c r="H209" i="217"/>
  <c r="G209" i="217"/>
  <c r="F209" i="217"/>
  <c r="Y202" i="217"/>
  <c r="I202" i="217"/>
  <c r="X200" i="217"/>
  <c r="W200" i="217"/>
  <c r="V200" i="217"/>
  <c r="U200" i="217"/>
  <c r="T200" i="217"/>
  <c r="S200" i="217"/>
  <c r="R200" i="217"/>
  <c r="Q200" i="217"/>
  <c r="P200" i="217"/>
  <c r="O200" i="217"/>
  <c r="N200" i="217"/>
  <c r="M200" i="217"/>
  <c r="L200" i="217"/>
  <c r="K200" i="217"/>
  <c r="J200" i="217"/>
  <c r="H200" i="217"/>
  <c r="G200" i="217"/>
  <c r="F200" i="217"/>
  <c r="X197" i="217"/>
  <c r="W197" i="217"/>
  <c r="V197" i="217"/>
  <c r="U197" i="217"/>
  <c r="T197" i="217"/>
  <c r="S197" i="217"/>
  <c r="R197" i="217"/>
  <c r="Q197" i="217"/>
  <c r="P197" i="217"/>
  <c r="O197" i="217"/>
  <c r="N197" i="217"/>
  <c r="M197" i="217"/>
  <c r="L197" i="217"/>
  <c r="K197" i="217"/>
  <c r="J197" i="217"/>
  <c r="H197" i="217"/>
  <c r="G197" i="217"/>
  <c r="F197" i="217"/>
  <c r="X194" i="217"/>
  <c r="W194" i="217"/>
  <c r="V194" i="217"/>
  <c r="U194" i="217"/>
  <c r="T194" i="217"/>
  <c r="S194" i="217"/>
  <c r="R194" i="217"/>
  <c r="Q194" i="217"/>
  <c r="P194" i="217"/>
  <c r="O194" i="217"/>
  <c r="N194" i="217"/>
  <c r="M194" i="217"/>
  <c r="L194" i="217"/>
  <c r="K194" i="217"/>
  <c r="J194" i="217"/>
  <c r="H194" i="217"/>
  <c r="G194" i="217"/>
  <c r="F194" i="217"/>
  <c r="X191" i="217"/>
  <c r="W191" i="217"/>
  <c r="V191" i="217"/>
  <c r="U191" i="217"/>
  <c r="T191" i="217"/>
  <c r="S191" i="217"/>
  <c r="R191" i="217"/>
  <c r="Q191" i="217"/>
  <c r="P191" i="217"/>
  <c r="O191" i="217"/>
  <c r="N191" i="217"/>
  <c r="M191" i="217"/>
  <c r="L191" i="217"/>
  <c r="K191" i="217"/>
  <c r="J191" i="217"/>
  <c r="H191" i="217"/>
  <c r="G191" i="217"/>
  <c r="F191" i="217"/>
  <c r="X188" i="217"/>
  <c r="W188" i="217"/>
  <c r="V188" i="217"/>
  <c r="V202" i="217" s="1"/>
  <c r="U188" i="217"/>
  <c r="T188" i="217"/>
  <c r="S188" i="217"/>
  <c r="R188" i="217"/>
  <c r="R202" i="217" s="1"/>
  <c r="Q188" i="217"/>
  <c r="P188" i="217"/>
  <c r="O188" i="217"/>
  <c r="N188" i="217"/>
  <c r="M188" i="217"/>
  <c r="L188" i="217"/>
  <c r="K188" i="217"/>
  <c r="J188" i="217"/>
  <c r="H188" i="217"/>
  <c r="G188" i="217"/>
  <c r="F188" i="217"/>
  <c r="Y181" i="217"/>
  <c r="I181" i="217"/>
  <c r="X179" i="217"/>
  <c r="W179" i="217"/>
  <c r="V179" i="217"/>
  <c r="U179" i="217"/>
  <c r="T179" i="217"/>
  <c r="S179" i="217"/>
  <c r="R179" i="217"/>
  <c r="Q179" i="217"/>
  <c r="P179" i="217"/>
  <c r="O179" i="217"/>
  <c r="N179" i="217"/>
  <c r="M179" i="217"/>
  <c r="L179" i="217"/>
  <c r="K179" i="217"/>
  <c r="J179" i="217"/>
  <c r="H179" i="217"/>
  <c r="G179" i="217"/>
  <c r="F179" i="217"/>
  <c r="X176" i="217"/>
  <c r="W176" i="217"/>
  <c r="V176" i="217"/>
  <c r="U176" i="217"/>
  <c r="T176" i="217"/>
  <c r="S176" i="217"/>
  <c r="R176" i="217"/>
  <c r="Q176" i="217"/>
  <c r="P176" i="217"/>
  <c r="O176" i="217"/>
  <c r="N176" i="217"/>
  <c r="M176" i="217"/>
  <c r="L176" i="217"/>
  <c r="K176" i="217"/>
  <c r="J176" i="217"/>
  <c r="H176" i="217"/>
  <c r="G176" i="217"/>
  <c r="F176" i="217"/>
  <c r="X173" i="217"/>
  <c r="W173" i="217"/>
  <c r="V173" i="217"/>
  <c r="U173" i="217"/>
  <c r="T173" i="217"/>
  <c r="S173" i="217"/>
  <c r="R173" i="217"/>
  <c r="Q173" i="217"/>
  <c r="P173" i="217"/>
  <c r="O173" i="217"/>
  <c r="N173" i="217"/>
  <c r="M173" i="217"/>
  <c r="L173" i="217"/>
  <c r="K173" i="217"/>
  <c r="J173" i="217"/>
  <c r="H173" i="217"/>
  <c r="G173" i="217"/>
  <c r="F173" i="217"/>
  <c r="X170" i="217"/>
  <c r="W170" i="217"/>
  <c r="V170" i="217"/>
  <c r="U170" i="217"/>
  <c r="T170" i="217"/>
  <c r="S170" i="217"/>
  <c r="R170" i="217"/>
  <c r="Q170" i="217"/>
  <c r="P170" i="217"/>
  <c r="O170" i="217"/>
  <c r="N170" i="217"/>
  <c r="M170" i="217"/>
  <c r="L170" i="217"/>
  <c r="K170" i="217"/>
  <c r="J170" i="217"/>
  <c r="H170" i="217"/>
  <c r="G170" i="217"/>
  <c r="F170" i="217"/>
  <c r="X167" i="217"/>
  <c r="W167" i="217"/>
  <c r="V167" i="217"/>
  <c r="U167" i="217"/>
  <c r="T167" i="217"/>
  <c r="T181" i="217" s="1"/>
  <c r="S167" i="217"/>
  <c r="S181" i="217" s="1"/>
  <c r="R167" i="217"/>
  <c r="Q167" i="217"/>
  <c r="P167" i="217"/>
  <c r="O167" i="217"/>
  <c r="O181" i="217" s="1"/>
  <c r="N167" i="217"/>
  <c r="N181" i="217" s="1"/>
  <c r="M167" i="217"/>
  <c r="L167" i="217"/>
  <c r="K167" i="217"/>
  <c r="J167" i="217"/>
  <c r="H167" i="217"/>
  <c r="G167" i="217"/>
  <c r="F167" i="217"/>
  <c r="Y160" i="217"/>
  <c r="I160" i="217"/>
  <c r="X158" i="217"/>
  <c r="W158" i="217"/>
  <c r="V158" i="217"/>
  <c r="U158" i="217"/>
  <c r="T158" i="217"/>
  <c r="S158" i="217"/>
  <c r="R158" i="217"/>
  <c r="Q158" i="217"/>
  <c r="P158" i="217"/>
  <c r="O158" i="217"/>
  <c r="N158" i="217"/>
  <c r="M158" i="217"/>
  <c r="L158" i="217"/>
  <c r="K158" i="217"/>
  <c r="J158" i="217"/>
  <c r="H158" i="217"/>
  <c r="G158" i="217"/>
  <c r="F158" i="217"/>
  <c r="X155" i="217"/>
  <c r="W155" i="217"/>
  <c r="V155" i="217"/>
  <c r="U155" i="217"/>
  <c r="T155" i="217"/>
  <c r="S155" i="217"/>
  <c r="R155" i="217"/>
  <c r="Q155" i="217"/>
  <c r="P155" i="217"/>
  <c r="O155" i="217"/>
  <c r="N155" i="217"/>
  <c r="M155" i="217"/>
  <c r="L155" i="217"/>
  <c r="K155" i="217"/>
  <c r="J155" i="217"/>
  <c r="H155" i="217"/>
  <c r="G155" i="217"/>
  <c r="F155" i="217"/>
  <c r="X152" i="217"/>
  <c r="W152" i="217"/>
  <c r="V152" i="217"/>
  <c r="U152" i="217"/>
  <c r="T152" i="217"/>
  <c r="S152" i="217"/>
  <c r="R152" i="217"/>
  <c r="Q152" i="217"/>
  <c r="P152" i="217"/>
  <c r="O152" i="217"/>
  <c r="N152" i="217"/>
  <c r="M152" i="217"/>
  <c r="L152" i="217"/>
  <c r="K152" i="217"/>
  <c r="J152" i="217"/>
  <c r="H152" i="217"/>
  <c r="G152" i="217"/>
  <c r="F152" i="217"/>
  <c r="X149" i="217"/>
  <c r="W149" i="217"/>
  <c r="V149" i="217"/>
  <c r="U149" i="217"/>
  <c r="T149" i="217"/>
  <c r="S149" i="217"/>
  <c r="R149" i="217"/>
  <c r="Q149" i="217"/>
  <c r="P149" i="217"/>
  <c r="O149" i="217"/>
  <c r="N149" i="217"/>
  <c r="M149" i="217"/>
  <c r="L149" i="217"/>
  <c r="K149" i="217"/>
  <c r="J149" i="217"/>
  <c r="H149" i="217"/>
  <c r="G149" i="217"/>
  <c r="F149" i="217"/>
  <c r="X146" i="217"/>
  <c r="W146" i="217"/>
  <c r="V146" i="217"/>
  <c r="U146" i="217"/>
  <c r="T146" i="217"/>
  <c r="S146" i="217"/>
  <c r="R146" i="217"/>
  <c r="R160" i="217" s="1"/>
  <c r="Q146" i="217"/>
  <c r="Q160" i="217" s="1"/>
  <c r="P146" i="217"/>
  <c r="O146" i="217"/>
  <c r="O160" i="217" s="1"/>
  <c r="N146" i="217"/>
  <c r="M146" i="217"/>
  <c r="M160" i="217" s="1"/>
  <c r="L146" i="217"/>
  <c r="L160" i="217" s="1"/>
  <c r="K146" i="217"/>
  <c r="K160" i="217" s="1"/>
  <c r="J146" i="217"/>
  <c r="H146" i="217"/>
  <c r="G146" i="217"/>
  <c r="F146" i="217"/>
  <c r="Y139" i="217"/>
  <c r="I139" i="217"/>
  <c r="X137" i="217"/>
  <c r="W137" i="217"/>
  <c r="V137" i="217"/>
  <c r="U137" i="217"/>
  <c r="T137" i="217"/>
  <c r="S137" i="217"/>
  <c r="R137" i="217"/>
  <c r="Q137" i="217"/>
  <c r="P137" i="217"/>
  <c r="O137" i="217"/>
  <c r="N137" i="217"/>
  <c r="M137" i="217"/>
  <c r="L137" i="217"/>
  <c r="K137" i="217"/>
  <c r="J137" i="217"/>
  <c r="H137" i="217"/>
  <c r="G137" i="217"/>
  <c r="F137" i="217"/>
  <c r="X134" i="217"/>
  <c r="W134" i="217"/>
  <c r="V134" i="217"/>
  <c r="U134" i="217"/>
  <c r="T134" i="217"/>
  <c r="S134" i="217"/>
  <c r="R134" i="217"/>
  <c r="Q134" i="217"/>
  <c r="P134" i="217"/>
  <c r="O134" i="217"/>
  <c r="N134" i="217"/>
  <c r="M134" i="217"/>
  <c r="L134" i="217"/>
  <c r="K134" i="217"/>
  <c r="J134" i="217"/>
  <c r="H134" i="217"/>
  <c r="G134" i="217"/>
  <c r="F134" i="217"/>
  <c r="X131" i="217"/>
  <c r="W131" i="217"/>
  <c r="V131" i="217"/>
  <c r="U131" i="217"/>
  <c r="T131" i="217"/>
  <c r="S131" i="217"/>
  <c r="R131" i="217"/>
  <c r="Q131" i="217"/>
  <c r="P131" i="217"/>
  <c r="O131" i="217"/>
  <c r="N131" i="217"/>
  <c r="M131" i="217"/>
  <c r="L131" i="217"/>
  <c r="K131" i="217"/>
  <c r="J131" i="217"/>
  <c r="H131" i="217"/>
  <c r="G131" i="217"/>
  <c r="F131" i="217"/>
  <c r="X128" i="217"/>
  <c r="W128" i="217"/>
  <c r="V128" i="217"/>
  <c r="U128" i="217"/>
  <c r="T128" i="217"/>
  <c r="S128" i="217"/>
  <c r="R128" i="217"/>
  <c r="Q128" i="217"/>
  <c r="P128" i="217"/>
  <c r="O128" i="217"/>
  <c r="N128" i="217"/>
  <c r="M128" i="217"/>
  <c r="L128" i="217"/>
  <c r="K128" i="217"/>
  <c r="J128" i="217"/>
  <c r="H128" i="217"/>
  <c r="G128" i="217"/>
  <c r="F128" i="217"/>
  <c r="X125" i="217"/>
  <c r="W125" i="217"/>
  <c r="V125" i="217"/>
  <c r="U125" i="217"/>
  <c r="T125" i="217"/>
  <c r="S125" i="217"/>
  <c r="R125" i="217"/>
  <c r="Q125" i="217"/>
  <c r="P125" i="217"/>
  <c r="O125" i="217"/>
  <c r="N125" i="217"/>
  <c r="M125" i="217"/>
  <c r="L125" i="217"/>
  <c r="L139" i="217" s="1"/>
  <c r="K125" i="217"/>
  <c r="J125" i="217"/>
  <c r="H125" i="217"/>
  <c r="G125" i="217"/>
  <c r="F125" i="217"/>
  <c r="Y118" i="217"/>
  <c r="I118" i="217"/>
  <c r="X116" i="217"/>
  <c r="W116" i="217"/>
  <c r="V116" i="217"/>
  <c r="U116" i="217"/>
  <c r="T116" i="217"/>
  <c r="S116" i="217"/>
  <c r="R116" i="217"/>
  <c r="Q116" i="217"/>
  <c r="P116" i="217"/>
  <c r="O116" i="217"/>
  <c r="N116" i="217"/>
  <c r="M116" i="217"/>
  <c r="L116" i="217"/>
  <c r="K116" i="217"/>
  <c r="J116" i="217"/>
  <c r="H116" i="217"/>
  <c r="G116" i="217"/>
  <c r="F116" i="217"/>
  <c r="X113" i="217"/>
  <c r="W113" i="217"/>
  <c r="V113" i="217"/>
  <c r="U113" i="217"/>
  <c r="T113" i="217"/>
  <c r="S113" i="217"/>
  <c r="R113" i="217"/>
  <c r="Q113" i="217"/>
  <c r="P113" i="217"/>
  <c r="O113" i="217"/>
  <c r="N113" i="217"/>
  <c r="M113" i="217"/>
  <c r="L113" i="217"/>
  <c r="K113" i="217"/>
  <c r="J113" i="217"/>
  <c r="H113" i="217"/>
  <c r="G113" i="217"/>
  <c r="F113" i="217"/>
  <c r="X110" i="217"/>
  <c r="W110" i="217"/>
  <c r="V110" i="217"/>
  <c r="U110" i="217"/>
  <c r="T110" i="217"/>
  <c r="S110" i="217"/>
  <c r="R110" i="217"/>
  <c r="Q110" i="217"/>
  <c r="P110" i="217"/>
  <c r="O110" i="217"/>
  <c r="N110" i="217"/>
  <c r="M110" i="217"/>
  <c r="L110" i="217"/>
  <c r="K110" i="217"/>
  <c r="J110" i="217"/>
  <c r="H110" i="217"/>
  <c r="G110" i="217"/>
  <c r="F110" i="217"/>
  <c r="X107" i="217"/>
  <c r="W107" i="217"/>
  <c r="V107" i="217"/>
  <c r="U107" i="217"/>
  <c r="T107" i="217"/>
  <c r="S107" i="217"/>
  <c r="R107" i="217"/>
  <c r="Q107" i="217"/>
  <c r="P107" i="217"/>
  <c r="O107" i="217"/>
  <c r="N107" i="217"/>
  <c r="M107" i="217"/>
  <c r="L107" i="217"/>
  <c r="K107" i="217"/>
  <c r="J107" i="217"/>
  <c r="H107" i="217"/>
  <c r="G107" i="217"/>
  <c r="F107" i="217"/>
  <c r="X104" i="217"/>
  <c r="W104" i="217"/>
  <c r="V104" i="217"/>
  <c r="U104" i="217"/>
  <c r="T104" i="217"/>
  <c r="S104" i="217"/>
  <c r="R104" i="217"/>
  <c r="Q104" i="217"/>
  <c r="P104" i="217"/>
  <c r="O104" i="217"/>
  <c r="N104" i="217"/>
  <c r="M104" i="217"/>
  <c r="L104" i="217"/>
  <c r="K104" i="217"/>
  <c r="J104" i="217"/>
  <c r="H104" i="217"/>
  <c r="G104" i="217"/>
  <c r="F104" i="217"/>
  <c r="X88" i="217"/>
  <c r="W88" i="217"/>
  <c r="V88" i="217"/>
  <c r="U88" i="217"/>
  <c r="T88" i="217"/>
  <c r="S88" i="217"/>
  <c r="R88" i="217"/>
  <c r="Q88" i="217"/>
  <c r="P88" i="217"/>
  <c r="O88" i="217"/>
  <c r="N88" i="217"/>
  <c r="M88" i="217"/>
  <c r="L88" i="217"/>
  <c r="K88" i="217"/>
  <c r="J88" i="217"/>
  <c r="F88" i="217"/>
  <c r="I88" i="217" s="1"/>
  <c r="X87" i="217"/>
  <c r="W87" i="217"/>
  <c r="V87" i="217"/>
  <c r="U87" i="217"/>
  <c r="T87" i="217"/>
  <c r="S87" i="217"/>
  <c r="R87" i="217"/>
  <c r="Q87" i="217"/>
  <c r="P87" i="217"/>
  <c r="O87" i="217"/>
  <c r="N87" i="217"/>
  <c r="M87" i="217"/>
  <c r="L87" i="217"/>
  <c r="K87" i="217"/>
  <c r="J87" i="217"/>
  <c r="F87" i="217"/>
  <c r="X86" i="217"/>
  <c r="W86" i="217"/>
  <c r="V86" i="217"/>
  <c r="U86" i="217"/>
  <c r="T86" i="217"/>
  <c r="S86" i="217"/>
  <c r="R86" i="217"/>
  <c r="Q86" i="217"/>
  <c r="P86" i="217"/>
  <c r="O86" i="217"/>
  <c r="N86" i="217"/>
  <c r="M86" i="217"/>
  <c r="L86" i="217"/>
  <c r="K86" i="217"/>
  <c r="J86" i="217"/>
  <c r="F86" i="217"/>
  <c r="X85" i="217"/>
  <c r="W85" i="217"/>
  <c r="V85" i="217"/>
  <c r="U85" i="217"/>
  <c r="T85" i="217"/>
  <c r="S85" i="217"/>
  <c r="R85" i="217"/>
  <c r="Q85" i="217"/>
  <c r="P85" i="217"/>
  <c r="O85" i="217"/>
  <c r="N85" i="217"/>
  <c r="M85" i="217"/>
  <c r="L85" i="217"/>
  <c r="K85" i="217"/>
  <c r="J85" i="217"/>
  <c r="F85" i="217"/>
  <c r="G91" i="217" s="1"/>
  <c r="I84" i="217"/>
  <c r="H84" i="217"/>
  <c r="G84" i="217" s="1"/>
  <c r="I83" i="217"/>
  <c r="H83" i="217"/>
  <c r="G83" i="217"/>
  <c r="I82" i="217"/>
  <c r="H82" i="217"/>
  <c r="G82" i="217"/>
  <c r="I81" i="217"/>
  <c r="H81" i="217"/>
  <c r="G81" i="217" s="1"/>
  <c r="I80" i="217"/>
  <c r="H80" i="217"/>
  <c r="G80" i="217"/>
  <c r="I79" i="217"/>
  <c r="H79" i="217"/>
  <c r="G79" i="217" s="1"/>
  <c r="I78" i="217"/>
  <c r="H78" i="217"/>
  <c r="G78" i="217" s="1"/>
  <c r="I77" i="217"/>
  <c r="H77" i="217"/>
  <c r="G77" i="217" s="1"/>
  <c r="I76" i="217"/>
  <c r="H76" i="217"/>
  <c r="G76" i="217" s="1"/>
  <c r="I75" i="217"/>
  <c r="H75" i="217"/>
  <c r="G75" i="217" s="1"/>
  <c r="I74" i="217"/>
  <c r="H74" i="217"/>
  <c r="G74" i="217" s="1"/>
  <c r="I73" i="217"/>
  <c r="H73" i="217"/>
  <c r="G73" i="217" s="1"/>
  <c r="I72" i="217"/>
  <c r="H72" i="217"/>
  <c r="G72" i="217" s="1"/>
  <c r="I71" i="217"/>
  <c r="H71" i="217"/>
  <c r="G71" i="217" s="1"/>
  <c r="I70" i="217"/>
  <c r="H70" i="217"/>
  <c r="G70" i="217" s="1"/>
  <c r="I69" i="217"/>
  <c r="H69" i="217"/>
  <c r="G69" i="217" s="1"/>
  <c r="I68" i="217"/>
  <c r="H68" i="217"/>
  <c r="G68" i="217" s="1"/>
  <c r="H67" i="217"/>
  <c r="G67" i="217" s="1"/>
  <c r="H66" i="217"/>
  <c r="I66" i="217" s="1"/>
  <c r="H65" i="217"/>
  <c r="G65" i="217" s="1"/>
  <c r="I64" i="217"/>
  <c r="H64" i="217"/>
  <c r="G64" i="217" s="1"/>
  <c r="I63" i="217"/>
  <c r="H63" i="217"/>
  <c r="G63" i="217" s="1"/>
  <c r="I62" i="217"/>
  <c r="H62" i="217"/>
  <c r="G62" i="217" s="1"/>
  <c r="H61" i="217"/>
  <c r="G61" i="217" s="1"/>
  <c r="H60" i="217"/>
  <c r="G60" i="217" s="1"/>
  <c r="H59" i="217"/>
  <c r="I59" i="217" s="1"/>
  <c r="H58" i="217"/>
  <c r="I58" i="217" s="1"/>
  <c r="H57" i="217"/>
  <c r="G57" i="217" s="1"/>
  <c r="H56" i="217"/>
  <c r="G56" i="217" s="1"/>
  <c r="H55" i="217"/>
  <c r="G55" i="217" s="1"/>
  <c r="I54" i="217"/>
  <c r="H54" i="217"/>
  <c r="G54" i="217" s="1"/>
  <c r="I53" i="217"/>
  <c r="H53" i="217"/>
  <c r="G53" i="217" s="1"/>
  <c r="I52" i="217"/>
  <c r="H52" i="217"/>
  <c r="G52" i="217" s="1"/>
  <c r="I51" i="217"/>
  <c r="H51" i="217"/>
  <c r="G51" i="217" s="1"/>
  <c r="H50" i="217"/>
  <c r="I49" i="217"/>
  <c r="H49" i="217"/>
  <c r="G49" i="217" s="1"/>
  <c r="I48" i="217"/>
  <c r="H48" i="217"/>
  <c r="G48" i="217" s="1"/>
  <c r="H47" i="217"/>
  <c r="G47" i="217" s="1"/>
  <c r="H46" i="217"/>
  <c r="I46" i="217" s="1"/>
  <c r="H45" i="217"/>
  <c r="G45" i="217" s="1"/>
  <c r="I44" i="217"/>
  <c r="H44" i="217"/>
  <c r="G44" i="217" s="1"/>
  <c r="I43" i="217"/>
  <c r="H43" i="217"/>
  <c r="G43" i="217"/>
  <c r="I42" i="217"/>
  <c r="H42" i="217"/>
  <c r="G42" i="217" s="1"/>
  <c r="I41" i="217"/>
  <c r="H41" i="217"/>
  <c r="G41" i="217" s="1"/>
  <c r="H40" i="217"/>
  <c r="G40" i="217" s="1"/>
  <c r="I39" i="217"/>
  <c r="H39" i="217"/>
  <c r="G39" i="217" s="1"/>
  <c r="I38" i="217"/>
  <c r="H38" i="217"/>
  <c r="G38" i="217" s="1"/>
  <c r="I37" i="217"/>
  <c r="H37" i="217"/>
  <c r="I36" i="217"/>
  <c r="H36" i="217"/>
  <c r="G36" i="217" s="1"/>
  <c r="I35" i="217"/>
  <c r="H35" i="217"/>
  <c r="G35" i="217" s="1"/>
  <c r="I34" i="217"/>
  <c r="H34" i="217"/>
  <c r="G34" i="217" s="1"/>
  <c r="I33" i="217"/>
  <c r="H33" i="217"/>
  <c r="G33" i="217" s="1"/>
  <c r="I32" i="217"/>
  <c r="H32" i="217"/>
  <c r="G32" i="217" s="1"/>
  <c r="I31" i="217"/>
  <c r="H31" i="217"/>
  <c r="G31" i="217" s="1"/>
  <c r="H30" i="217"/>
  <c r="G30" i="217" s="1"/>
  <c r="I29" i="217"/>
  <c r="H29" i="217"/>
  <c r="G29" i="217" s="1"/>
  <c r="I28" i="217"/>
  <c r="H28" i="217"/>
  <c r="G28" i="217" s="1"/>
  <c r="I27" i="217"/>
  <c r="H27" i="217"/>
  <c r="G27" i="217" s="1"/>
  <c r="I26" i="217"/>
  <c r="H26" i="217"/>
  <c r="G26" i="217" s="1"/>
  <c r="H25" i="217"/>
  <c r="G25" i="217" s="1"/>
  <c r="I24" i="217"/>
  <c r="H24" i="217"/>
  <c r="G24" i="217" s="1"/>
  <c r="I23" i="217"/>
  <c r="H23" i="217"/>
  <c r="G23" i="217" s="1"/>
  <c r="I22" i="217"/>
  <c r="H22" i="217"/>
  <c r="G22" i="217" s="1"/>
  <c r="AV21" i="217"/>
  <c r="AU21" i="217"/>
  <c r="AT21" i="217"/>
  <c r="AS21" i="217"/>
  <c r="AR21" i="217"/>
  <c r="AQ21" i="217"/>
  <c r="AP21" i="217"/>
  <c r="AO21" i="217"/>
  <c r="AN21" i="217"/>
  <c r="AM21" i="217"/>
  <c r="AL21" i="217"/>
  <c r="AK21" i="217"/>
  <c r="AJ21" i="217"/>
  <c r="AI21" i="217"/>
  <c r="AH21" i="217"/>
  <c r="AF21" i="217"/>
  <c r="AD21" i="217"/>
  <c r="AG21" i="217" s="1"/>
  <c r="AC21" i="217"/>
  <c r="AB21" i="217"/>
  <c r="I21" i="217"/>
  <c r="H21" i="217"/>
  <c r="G21" i="217" s="1"/>
  <c r="AV20" i="217"/>
  <c r="AU20" i="217"/>
  <c r="AT20" i="217"/>
  <c r="AS20" i="217"/>
  <c r="AR20" i="217"/>
  <c r="AQ20" i="217"/>
  <c r="AP20" i="217"/>
  <c r="AO20" i="217"/>
  <c r="AN20" i="217"/>
  <c r="AM20" i="217"/>
  <c r="AL20" i="217"/>
  <c r="AK20" i="217"/>
  <c r="AJ20" i="217"/>
  <c r="AI20" i="217"/>
  <c r="AH20" i="217"/>
  <c r="AD20" i="217"/>
  <c r="AG20" i="217" s="1"/>
  <c r="AC20" i="217"/>
  <c r="AB20" i="217"/>
  <c r="I20" i="217"/>
  <c r="H20" i="217"/>
  <c r="G20" i="217" s="1"/>
  <c r="AV19" i="217"/>
  <c r="AU19" i="217"/>
  <c r="AT19" i="217"/>
  <c r="AS19" i="217"/>
  <c r="AR19" i="217"/>
  <c r="AQ19" i="217"/>
  <c r="AP19" i="217"/>
  <c r="AO19" i="217"/>
  <c r="AN19" i="217"/>
  <c r="AM19" i="217"/>
  <c r="AL19" i="217"/>
  <c r="AK19" i="217"/>
  <c r="AJ19" i="217"/>
  <c r="AI19" i="217"/>
  <c r="AH19" i="217"/>
  <c r="AD19" i="217"/>
  <c r="AG19" i="217" s="1"/>
  <c r="AC19" i="217"/>
  <c r="AB19" i="217"/>
  <c r="I19" i="217"/>
  <c r="H19" i="217"/>
  <c r="G19" i="217" s="1"/>
  <c r="AV18" i="217"/>
  <c r="AU18" i="217"/>
  <c r="AT18" i="217"/>
  <c r="AS18" i="217"/>
  <c r="AR18" i="217"/>
  <c r="AQ18" i="217"/>
  <c r="AP18" i="217"/>
  <c r="AO18" i="217"/>
  <c r="AN18" i="217"/>
  <c r="AM18" i="217"/>
  <c r="AL18" i="217"/>
  <c r="AK18" i="217"/>
  <c r="AJ18" i="217"/>
  <c r="AI18" i="217"/>
  <c r="AH18" i="217"/>
  <c r="AD18" i="217"/>
  <c r="AC18" i="217"/>
  <c r="AB18" i="217"/>
  <c r="I18" i="217"/>
  <c r="H18" i="217"/>
  <c r="G18" i="217" s="1"/>
  <c r="AV17" i="217"/>
  <c r="AU17" i="217"/>
  <c r="AT17" i="217"/>
  <c r="AS17" i="217"/>
  <c r="AR17" i="217"/>
  <c r="AQ17" i="217"/>
  <c r="AP17" i="217"/>
  <c r="AO17" i="217"/>
  <c r="AN17" i="217"/>
  <c r="AM17" i="217"/>
  <c r="AL17" i="217"/>
  <c r="AK17" i="217"/>
  <c r="AJ17" i="217"/>
  <c r="AI17" i="217"/>
  <c r="AH17" i="217"/>
  <c r="AD17" i="217"/>
  <c r="AC17" i="217"/>
  <c r="AB17" i="217"/>
  <c r="I17" i="217"/>
  <c r="H17" i="217"/>
  <c r="G17" i="217" s="1"/>
  <c r="AV16" i="217"/>
  <c r="AU16" i="217"/>
  <c r="AT16" i="217"/>
  <c r="AS16" i="217"/>
  <c r="AR16" i="217"/>
  <c r="AQ16" i="217"/>
  <c r="AP16" i="217"/>
  <c r="AO16" i="217"/>
  <c r="AN16" i="217"/>
  <c r="AM16" i="217"/>
  <c r="AL16" i="217"/>
  <c r="AK16" i="217"/>
  <c r="AJ16" i="217"/>
  <c r="AI16" i="217"/>
  <c r="AH16" i="217"/>
  <c r="AD16" i="217"/>
  <c r="AC16" i="217"/>
  <c r="AB16" i="217"/>
  <c r="H16" i="217"/>
  <c r="G16" i="217" s="1"/>
  <c r="AV15" i="217"/>
  <c r="AU15" i="217"/>
  <c r="AT15" i="217"/>
  <c r="AS15" i="217"/>
  <c r="AR15" i="217"/>
  <c r="AQ15" i="217"/>
  <c r="AP15" i="217"/>
  <c r="AO15" i="217"/>
  <c r="AN15" i="217"/>
  <c r="AM15" i="217"/>
  <c r="AL15" i="217"/>
  <c r="AK15" i="217"/>
  <c r="AJ15" i="217"/>
  <c r="AI15" i="217"/>
  <c r="AH15" i="217"/>
  <c r="AD15" i="217"/>
  <c r="AC15" i="217"/>
  <c r="AB15" i="217"/>
  <c r="H15" i="217"/>
  <c r="I15" i="217" s="1"/>
  <c r="AV14" i="217"/>
  <c r="AU14" i="217"/>
  <c r="AT14" i="217"/>
  <c r="AS14" i="217"/>
  <c r="AR14" i="217"/>
  <c r="AQ14" i="217"/>
  <c r="AP14" i="217"/>
  <c r="AO14" i="217"/>
  <c r="AN14" i="217"/>
  <c r="AM14" i="217"/>
  <c r="AL14" i="217"/>
  <c r="AK14" i="217"/>
  <c r="AJ14" i="217"/>
  <c r="AI14" i="217"/>
  <c r="AH14" i="217"/>
  <c r="AD14" i="217"/>
  <c r="AC14" i="217"/>
  <c r="AB14" i="217"/>
  <c r="I14" i="217"/>
  <c r="H14" i="217"/>
  <c r="G14" i="217" s="1"/>
  <c r="I13" i="217"/>
  <c r="H13" i="217"/>
  <c r="G13" i="217" s="1"/>
  <c r="AV12" i="217"/>
  <c r="AU12" i="217"/>
  <c r="AT12" i="217"/>
  <c r="AS12" i="217"/>
  <c r="AR12" i="217"/>
  <c r="AQ12" i="217"/>
  <c r="AP12" i="217"/>
  <c r="AO12" i="217"/>
  <c r="AN12" i="217"/>
  <c r="AM12" i="217"/>
  <c r="AL12" i="217"/>
  <c r="AK12" i="217"/>
  <c r="AJ12" i="217"/>
  <c r="AI12" i="217"/>
  <c r="AH12" i="217"/>
  <c r="AD12" i="217"/>
  <c r="AC12" i="217"/>
  <c r="AB12" i="217"/>
  <c r="I12" i="217"/>
  <c r="H12" i="217"/>
  <c r="G12" i="217" s="1"/>
  <c r="AV11" i="217"/>
  <c r="AU11" i="217"/>
  <c r="AT11" i="217"/>
  <c r="AS11" i="217"/>
  <c r="AR11" i="217"/>
  <c r="AQ11" i="217"/>
  <c r="AP11" i="217"/>
  <c r="AO11" i="217"/>
  <c r="AN11" i="217"/>
  <c r="AM11" i="217"/>
  <c r="AL11" i="217"/>
  <c r="AK11" i="217"/>
  <c r="AJ11" i="217"/>
  <c r="AI11" i="217"/>
  <c r="AH11" i="217"/>
  <c r="AD11" i="217"/>
  <c r="AG11" i="217" s="1"/>
  <c r="AC11" i="217"/>
  <c r="AB11" i="217"/>
  <c r="H11" i="217"/>
  <c r="I11" i="217" s="1"/>
  <c r="AV10" i="217"/>
  <c r="AU10" i="217"/>
  <c r="AT10" i="217"/>
  <c r="AS10" i="217"/>
  <c r="AR10" i="217"/>
  <c r="AQ10" i="217"/>
  <c r="AP10" i="217"/>
  <c r="AO10" i="217"/>
  <c r="AN10" i="217"/>
  <c r="AM10" i="217"/>
  <c r="AL10" i="217"/>
  <c r="AK10" i="217"/>
  <c r="AJ10" i="217"/>
  <c r="AI10" i="217"/>
  <c r="AH10" i="217"/>
  <c r="AD10" i="217"/>
  <c r="AC10" i="217"/>
  <c r="AB10" i="217"/>
  <c r="H10" i="217"/>
  <c r="G10" i="217" s="1"/>
  <c r="AV9" i="217"/>
  <c r="AU9" i="217"/>
  <c r="AT9" i="217"/>
  <c r="AS9" i="217"/>
  <c r="AR9" i="217"/>
  <c r="AQ9" i="217"/>
  <c r="AP9" i="217"/>
  <c r="AO9" i="217"/>
  <c r="AN9" i="217"/>
  <c r="AM9" i="217"/>
  <c r="AL9" i="217"/>
  <c r="AK9" i="217"/>
  <c r="AJ9" i="217"/>
  <c r="AI9" i="217"/>
  <c r="AH9" i="217"/>
  <c r="AD9" i="217"/>
  <c r="AC9" i="217"/>
  <c r="AB9" i="217"/>
  <c r="I9" i="217"/>
  <c r="H9" i="217"/>
  <c r="G9" i="217" s="1"/>
  <c r="AV8" i="217"/>
  <c r="AU8" i="217"/>
  <c r="AT8" i="217"/>
  <c r="AS8" i="217"/>
  <c r="AR8" i="217"/>
  <c r="AQ8" i="217"/>
  <c r="AP8" i="217"/>
  <c r="AO8" i="217"/>
  <c r="AN8" i="217"/>
  <c r="AM8" i="217"/>
  <c r="AL8" i="217"/>
  <c r="AK8" i="217"/>
  <c r="AJ8" i="217"/>
  <c r="AI8" i="217"/>
  <c r="AH8" i="217"/>
  <c r="AD8" i="217"/>
  <c r="AG8" i="217" s="1"/>
  <c r="AC8" i="217"/>
  <c r="AB8" i="217"/>
  <c r="I8" i="217"/>
  <c r="H8" i="217"/>
  <c r="G8" i="217" s="1"/>
  <c r="AV7" i="217"/>
  <c r="AU7" i="217"/>
  <c r="AT7" i="217"/>
  <c r="AS7" i="217"/>
  <c r="AR7" i="217"/>
  <c r="AQ7" i="217"/>
  <c r="AP7" i="217"/>
  <c r="AO7" i="217"/>
  <c r="AN7" i="217"/>
  <c r="AM7" i="217"/>
  <c r="AL7" i="217"/>
  <c r="AK7" i="217"/>
  <c r="AJ7" i="217"/>
  <c r="AI7" i="217"/>
  <c r="AH7" i="217"/>
  <c r="AD7" i="217"/>
  <c r="AC7" i="217"/>
  <c r="AB7" i="217"/>
  <c r="I7" i="217"/>
  <c r="H7" i="217"/>
  <c r="G7" i="217" s="1"/>
  <c r="AV6" i="217"/>
  <c r="AU6" i="217"/>
  <c r="AT6" i="217"/>
  <c r="AS6" i="217"/>
  <c r="AR6" i="217"/>
  <c r="AQ6" i="217"/>
  <c r="AP6" i="217"/>
  <c r="AO6" i="217"/>
  <c r="AN6" i="217"/>
  <c r="AM6" i="217"/>
  <c r="AL6" i="217"/>
  <c r="AK6" i="217"/>
  <c r="AJ6" i="217"/>
  <c r="AI6" i="217"/>
  <c r="AH6" i="217"/>
  <c r="AD6" i="217"/>
  <c r="AC6" i="217"/>
  <c r="AB6" i="217"/>
  <c r="I6" i="217"/>
  <c r="H6" i="217"/>
  <c r="G6" i="217" s="1"/>
  <c r="AV5" i="217"/>
  <c r="AU5" i="217"/>
  <c r="AT5" i="217"/>
  <c r="AS5" i="217"/>
  <c r="AR5" i="217"/>
  <c r="AQ5" i="217"/>
  <c r="AP5" i="217"/>
  <c r="AO5" i="217"/>
  <c r="AN5" i="217"/>
  <c r="AM5" i="217"/>
  <c r="AL5" i="217"/>
  <c r="AK5" i="217"/>
  <c r="AJ5" i="217"/>
  <c r="AI5" i="217"/>
  <c r="AH5" i="217"/>
  <c r="AD5" i="217"/>
  <c r="AC5" i="217"/>
  <c r="AB5" i="217"/>
  <c r="H5" i="217"/>
  <c r="N2" i="217"/>
  <c r="Y265" i="216"/>
  <c r="L265" i="216"/>
  <c r="K265" i="216"/>
  <c r="J265" i="216"/>
  <c r="I265" i="216"/>
  <c r="X263" i="216"/>
  <c r="W263" i="216"/>
  <c r="V263" i="216"/>
  <c r="U263" i="216"/>
  <c r="T263" i="216"/>
  <c r="S263" i="216"/>
  <c r="R263" i="216"/>
  <c r="Q263" i="216"/>
  <c r="P263" i="216"/>
  <c r="O263" i="216"/>
  <c r="N263" i="216"/>
  <c r="N265" i="216" s="1"/>
  <c r="M263" i="216"/>
  <c r="M265" i="216" s="1"/>
  <c r="L263" i="216"/>
  <c r="K263" i="216"/>
  <c r="J263" i="216"/>
  <c r="H263" i="216"/>
  <c r="G263" i="216"/>
  <c r="F263" i="216"/>
  <c r="X260" i="216"/>
  <c r="W260" i="216"/>
  <c r="V260" i="216"/>
  <c r="U260" i="216"/>
  <c r="T260" i="216"/>
  <c r="S260" i="216"/>
  <c r="R260" i="216"/>
  <c r="Q260" i="216"/>
  <c r="P260" i="216"/>
  <c r="O260" i="216"/>
  <c r="O265" i="216" s="1"/>
  <c r="N260" i="216"/>
  <c r="M260" i="216"/>
  <c r="L260" i="216"/>
  <c r="K260" i="216"/>
  <c r="J260" i="216"/>
  <c r="H260" i="216"/>
  <c r="G260" i="216"/>
  <c r="F260" i="216"/>
  <c r="X257" i="216"/>
  <c r="W257" i="216"/>
  <c r="V257" i="216"/>
  <c r="U257" i="216"/>
  <c r="T257" i="216"/>
  <c r="S257" i="216"/>
  <c r="R257" i="216"/>
  <c r="R265" i="216" s="1"/>
  <c r="Q257" i="216"/>
  <c r="Q265" i="216" s="1"/>
  <c r="P257" i="216"/>
  <c r="O257" i="216"/>
  <c r="N257" i="216"/>
  <c r="M257" i="216"/>
  <c r="L257" i="216"/>
  <c r="K257" i="216"/>
  <c r="J257" i="216"/>
  <c r="H257" i="216"/>
  <c r="G257" i="216"/>
  <c r="F257" i="216"/>
  <c r="X254" i="216"/>
  <c r="W254" i="216"/>
  <c r="V254" i="216"/>
  <c r="U254" i="216"/>
  <c r="T254" i="216"/>
  <c r="S254" i="216"/>
  <c r="S265" i="216" s="1"/>
  <c r="R254" i="216"/>
  <c r="Q254" i="216"/>
  <c r="P254" i="216"/>
  <c r="O254" i="216"/>
  <c r="N254" i="216"/>
  <c r="M254" i="216"/>
  <c r="L254" i="216"/>
  <c r="K254" i="216"/>
  <c r="J254" i="216"/>
  <c r="H254" i="216"/>
  <c r="G254" i="216"/>
  <c r="F254" i="216"/>
  <c r="X251" i="216"/>
  <c r="X265" i="216" s="1"/>
  <c r="W251" i="216"/>
  <c r="W265" i="216" s="1"/>
  <c r="V251" i="216"/>
  <c r="V265" i="216" s="1"/>
  <c r="U251" i="216"/>
  <c r="U265" i="216" s="1"/>
  <c r="T251" i="216"/>
  <c r="T265" i="216" s="1"/>
  <c r="S251" i="216"/>
  <c r="R251" i="216"/>
  <c r="Q251" i="216"/>
  <c r="P251" i="216"/>
  <c r="P265" i="216" s="1"/>
  <c r="O251" i="216"/>
  <c r="N251" i="216"/>
  <c r="M251" i="216"/>
  <c r="L251" i="216"/>
  <c r="K251" i="216"/>
  <c r="J251" i="216"/>
  <c r="H251" i="216"/>
  <c r="H265" i="216" s="1"/>
  <c r="G251" i="216"/>
  <c r="G265" i="216" s="1"/>
  <c r="F251" i="216"/>
  <c r="F265" i="216" s="1"/>
  <c r="Y244" i="216"/>
  <c r="X244" i="216"/>
  <c r="J244" i="216"/>
  <c r="I244" i="216"/>
  <c r="H244" i="216"/>
  <c r="X242" i="216"/>
  <c r="W242" i="216"/>
  <c r="V242" i="216"/>
  <c r="U242" i="216"/>
  <c r="T242" i="216"/>
  <c r="S242" i="216"/>
  <c r="R242" i="216"/>
  <c r="Q242" i="216"/>
  <c r="P242" i="216"/>
  <c r="O242" i="216"/>
  <c r="N242" i="216"/>
  <c r="M242" i="216"/>
  <c r="L242" i="216"/>
  <c r="L244" i="216" s="1"/>
  <c r="K242" i="216"/>
  <c r="K244" i="216" s="1"/>
  <c r="J242" i="216"/>
  <c r="H242" i="216"/>
  <c r="G242" i="216"/>
  <c r="F242" i="216"/>
  <c r="X239" i="216"/>
  <c r="W239" i="216"/>
  <c r="V239" i="216"/>
  <c r="U239" i="216"/>
  <c r="T239" i="216"/>
  <c r="S239" i="216"/>
  <c r="R239" i="216"/>
  <c r="Q239" i="216"/>
  <c r="P239" i="216"/>
  <c r="O239" i="216"/>
  <c r="N239" i="216"/>
  <c r="M239" i="216"/>
  <c r="M244" i="216" s="1"/>
  <c r="L239" i="216"/>
  <c r="K239" i="216"/>
  <c r="J239" i="216"/>
  <c r="H239" i="216"/>
  <c r="G239" i="216"/>
  <c r="F239" i="216"/>
  <c r="X236" i="216"/>
  <c r="W236" i="216"/>
  <c r="V236" i="216"/>
  <c r="U236" i="216"/>
  <c r="T236" i="216"/>
  <c r="S236" i="216"/>
  <c r="R236" i="216"/>
  <c r="Q236" i="216"/>
  <c r="P236" i="216"/>
  <c r="P244" i="216" s="1"/>
  <c r="O236" i="216"/>
  <c r="O244" i="216" s="1"/>
  <c r="N236" i="216"/>
  <c r="M236" i="216"/>
  <c r="L236" i="216"/>
  <c r="K236" i="216"/>
  <c r="J236" i="216"/>
  <c r="H236" i="216"/>
  <c r="G236" i="216"/>
  <c r="F236" i="216"/>
  <c r="X233" i="216"/>
  <c r="W233" i="216"/>
  <c r="V233" i="216"/>
  <c r="U233" i="216"/>
  <c r="T233" i="216"/>
  <c r="S233" i="216"/>
  <c r="R233" i="216"/>
  <c r="R244" i="216" s="1"/>
  <c r="Q233" i="216"/>
  <c r="Q244" i="216" s="1"/>
  <c r="P233" i="216"/>
  <c r="O233" i="216"/>
  <c r="N233" i="216"/>
  <c r="M233" i="216"/>
  <c r="L233" i="216"/>
  <c r="K233" i="216"/>
  <c r="J233" i="216"/>
  <c r="H233" i="216"/>
  <c r="G233" i="216"/>
  <c r="F233" i="216"/>
  <c r="X230" i="216"/>
  <c r="W230" i="216"/>
  <c r="W244" i="216" s="1"/>
  <c r="V230" i="216"/>
  <c r="V244" i="216" s="1"/>
  <c r="U230" i="216"/>
  <c r="U244" i="216" s="1"/>
  <c r="T230" i="216"/>
  <c r="T244" i="216" s="1"/>
  <c r="S230" i="216"/>
  <c r="S244" i="216" s="1"/>
  <c r="R230" i="216"/>
  <c r="Q230" i="216"/>
  <c r="P230" i="216"/>
  <c r="O230" i="216"/>
  <c r="N230" i="216"/>
  <c r="N244" i="216" s="1"/>
  <c r="M230" i="216"/>
  <c r="L230" i="216"/>
  <c r="K230" i="216"/>
  <c r="J230" i="216"/>
  <c r="H230" i="216"/>
  <c r="G230" i="216"/>
  <c r="G244" i="216" s="1"/>
  <c r="F230" i="216"/>
  <c r="F244" i="216" s="1"/>
  <c r="Y223" i="216"/>
  <c r="X223" i="216"/>
  <c r="W223" i="216"/>
  <c r="V223" i="216"/>
  <c r="I223" i="216"/>
  <c r="G223" i="216"/>
  <c r="F223" i="216"/>
  <c r="X221" i="216"/>
  <c r="W221" i="216"/>
  <c r="V221" i="216"/>
  <c r="U221" i="216"/>
  <c r="T221" i="216"/>
  <c r="S221" i="216"/>
  <c r="R221" i="216"/>
  <c r="Q221" i="216"/>
  <c r="P221" i="216"/>
  <c r="O221" i="216"/>
  <c r="N221" i="216"/>
  <c r="M221" i="216"/>
  <c r="L221" i="216"/>
  <c r="K221" i="216"/>
  <c r="J221" i="216"/>
  <c r="J223" i="216" s="1"/>
  <c r="H221" i="216"/>
  <c r="H223" i="216" s="1"/>
  <c r="G221" i="216"/>
  <c r="F221" i="216"/>
  <c r="X218" i="216"/>
  <c r="W218" i="216"/>
  <c r="V218" i="216"/>
  <c r="U218" i="216"/>
  <c r="T218" i="216"/>
  <c r="S218" i="216"/>
  <c r="R218" i="216"/>
  <c r="Q218" i="216"/>
  <c r="P218" i="216"/>
  <c r="O218" i="216"/>
  <c r="N218" i="216"/>
  <c r="M218" i="216"/>
  <c r="L218" i="216"/>
  <c r="K218" i="216"/>
  <c r="K223" i="216" s="1"/>
  <c r="J218" i="216"/>
  <c r="H218" i="216"/>
  <c r="G218" i="216"/>
  <c r="F218" i="216"/>
  <c r="X215" i="216"/>
  <c r="W215" i="216"/>
  <c r="V215" i="216"/>
  <c r="U215" i="216"/>
  <c r="T215" i="216"/>
  <c r="S215" i="216"/>
  <c r="R215" i="216"/>
  <c r="Q215" i="216"/>
  <c r="P215" i="216"/>
  <c r="O215" i="216"/>
  <c r="N215" i="216"/>
  <c r="N223" i="216" s="1"/>
  <c r="M215" i="216"/>
  <c r="M223" i="216" s="1"/>
  <c r="L215" i="216"/>
  <c r="K215" i="216"/>
  <c r="J215" i="216"/>
  <c r="H215" i="216"/>
  <c r="G215" i="216"/>
  <c r="F215" i="216"/>
  <c r="X212" i="216"/>
  <c r="W212" i="216"/>
  <c r="V212" i="216"/>
  <c r="U212" i="216"/>
  <c r="T212" i="216"/>
  <c r="S212" i="216"/>
  <c r="R212" i="216"/>
  <c r="Q212" i="216"/>
  <c r="P212" i="216"/>
  <c r="P223" i="216" s="1"/>
  <c r="O212" i="216"/>
  <c r="O223" i="216" s="1"/>
  <c r="N212" i="216"/>
  <c r="M212" i="216"/>
  <c r="L212" i="216"/>
  <c r="K212" i="216"/>
  <c r="J212" i="216"/>
  <c r="H212" i="216"/>
  <c r="G212" i="216"/>
  <c r="F212" i="216"/>
  <c r="X209" i="216"/>
  <c r="W209" i="216"/>
  <c r="V209" i="216"/>
  <c r="U209" i="216"/>
  <c r="U223" i="216" s="1"/>
  <c r="T209" i="216"/>
  <c r="T223" i="216" s="1"/>
  <c r="S209" i="216"/>
  <c r="S223" i="216" s="1"/>
  <c r="R209" i="216"/>
  <c r="R223" i="216" s="1"/>
  <c r="Q209" i="216"/>
  <c r="Q223" i="216" s="1"/>
  <c r="P209" i="216"/>
  <c r="O209" i="216"/>
  <c r="N209" i="216"/>
  <c r="M209" i="216"/>
  <c r="L209" i="216"/>
  <c r="L223" i="216" s="1"/>
  <c r="K209" i="216"/>
  <c r="J209" i="216"/>
  <c r="H209" i="216"/>
  <c r="G209" i="216"/>
  <c r="F209" i="216"/>
  <c r="Y202" i="216"/>
  <c r="V202" i="216"/>
  <c r="U202" i="216"/>
  <c r="T202" i="216"/>
  <c r="I202" i="216"/>
  <c r="X200" i="216"/>
  <c r="X202" i="216" s="1"/>
  <c r="W200" i="216"/>
  <c r="W202" i="216" s="1"/>
  <c r="V200" i="216"/>
  <c r="U200" i="216"/>
  <c r="T200" i="216"/>
  <c r="S200" i="216"/>
  <c r="R200" i="216"/>
  <c r="Q200" i="216"/>
  <c r="P200" i="216"/>
  <c r="O200" i="216"/>
  <c r="N200" i="216"/>
  <c r="M200" i="216"/>
  <c r="L200" i="216"/>
  <c r="K200" i="216"/>
  <c r="J200" i="216"/>
  <c r="H200" i="216"/>
  <c r="G200" i="216"/>
  <c r="G202" i="216" s="1"/>
  <c r="F200" i="216"/>
  <c r="F202" i="216" s="1"/>
  <c r="X197" i="216"/>
  <c r="W197" i="216"/>
  <c r="V197" i="216"/>
  <c r="U197" i="216"/>
  <c r="T197" i="216"/>
  <c r="S197" i="216"/>
  <c r="R197" i="216"/>
  <c r="Q197" i="216"/>
  <c r="P197" i="216"/>
  <c r="O197" i="216"/>
  <c r="N197" i="216"/>
  <c r="M197" i="216"/>
  <c r="L197" i="216"/>
  <c r="K197" i="216"/>
  <c r="J197" i="216"/>
  <c r="H197" i="216"/>
  <c r="H202" i="216" s="1"/>
  <c r="G197" i="216"/>
  <c r="F197" i="216"/>
  <c r="X194" i="216"/>
  <c r="W194" i="216"/>
  <c r="V194" i="216"/>
  <c r="U194" i="216"/>
  <c r="T194" i="216"/>
  <c r="S194" i="216"/>
  <c r="R194" i="216"/>
  <c r="Q194" i="216"/>
  <c r="P194" i="216"/>
  <c r="O194" i="216"/>
  <c r="N194" i="216"/>
  <c r="M194" i="216"/>
  <c r="L194" i="216"/>
  <c r="L202" i="216" s="1"/>
  <c r="K194" i="216"/>
  <c r="K202" i="216" s="1"/>
  <c r="J194" i="216"/>
  <c r="H194" i="216"/>
  <c r="G194" i="216"/>
  <c r="F194" i="216"/>
  <c r="X191" i="216"/>
  <c r="W191" i="216"/>
  <c r="V191" i="216"/>
  <c r="U191" i="216"/>
  <c r="T191" i="216"/>
  <c r="S191" i="216"/>
  <c r="R191" i="216"/>
  <c r="Q191" i="216"/>
  <c r="P191" i="216"/>
  <c r="O191" i="216"/>
  <c r="N191" i="216"/>
  <c r="N202" i="216" s="1"/>
  <c r="M191" i="216"/>
  <c r="M202" i="216" s="1"/>
  <c r="L191" i="216"/>
  <c r="K191" i="216"/>
  <c r="J191" i="216"/>
  <c r="H191" i="216"/>
  <c r="G191" i="216"/>
  <c r="F191" i="216"/>
  <c r="X188" i="216"/>
  <c r="W188" i="216"/>
  <c r="V188" i="216"/>
  <c r="U188" i="216"/>
  <c r="T188" i="216"/>
  <c r="S188" i="216"/>
  <c r="S202" i="216" s="1"/>
  <c r="R188" i="216"/>
  <c r="R202" i="216" s="1"/>
  <c r="Q188" i="216"/>
  <c r="Q202" i="216" s="1"/>
  <c r="P188" i="216"/>
  <c r="P202" i="216" s="1"/>
  <c r="O188" i="216"/>
  <c r="O202" i="216" s="1"/>
  <c r="N188" i="216"/>
  <c r="M188" i="216"/>
  <c r="L188" i="216"/>
  <c r="K188" i="216"/>
  <c r="J188" i="216"/>
  <c r="J202" i="216" s="1"/>
  <c r="H188" i="216"/>
  <c r="G188" i="216"/>
  <c r="F188" i="216"/>
  <c r="Y181" i="216"/>
  <c r="T181" i="216"/>
  <c r="S181" i="216"/>
  <c r="R181" i="216"/>
  <c r="I181" i="216"/>
  <c r="X179" i="216"/>
  <c r="W179" i="216"/>
  <c r="V179" i="216"/>
  <c r="V181" i="216" s="1"/>
  <c r="U179" i="216"/>
  <c r="U181" i="216" s="1"/>
  <c r="T179" i="216"/>
  <c r="S179" i="216"/>
  <c r="R179" i="216"/>
  <c r="Q179" i="216"/>
  <c r="P179" i="216"/>
  <c r="O179" i="216"/>
  <c r="N179" i="216"/>
  <c r="M179" i="216"/>
  <c r="L179" i="216"/>
  <c r="K179" i="216"/>
  <c r="J179" i="216"/>
  <c r="H179" i="216"/>
  <c r="G179" i="216"/>
  <c r="F179" i="216"/>
  <c r="X176" i="216"/>
  <c r="W176" i="216"/>
  <c r="W181" i="216" s="1"/>
  <c r="V176" i="216"/>
  <c r="U176" i="216"/>
  <c r="T176" i="216"/>
  <c r="S176" i="216"/>
  <c r="R176" i="216"/>
  <c r="Q176" i="216"/>
  <c r="P176" i="216"/>
  <c r="O176" i="216"/>
  <c r="N176" i="216"/>
  <c r="M176" i="216"/>
  <c r="L176" i="216"/>
  <c r="K176" i="216"/>
  <c r="J176" i="216"/>
  <c r="H176" i="216"/>
  <c r="G176" i="216"/>
  <c r="F176" i="216"/>
  <c r="F181" i="216" s="1"/>
  <c r="X173" i="216"/>
  <c r="W173" i="216"/>
  <c r="V173" i="216"/>
  <c r="U173" i="216"/>
  <c r="T173" i="216"/>
  <c r="S173" i="216"/>
  <c r="R173" i="216"/>
  <c r="Q173" i="216"/>
  <c r="P173" i="216"/>
  <c r="O173" i="216"/>
  <c r="N173" i="216"/>
  <c r="M173" i="216"/>
  <c r="L173" i="216"/>
  <c r="K173" i="216"/>
  <c r="J173" i="216"/>
  <c r="H173" i="216"/>
  <c r="H181" i="216" s="1"/>
  <c r="G173" i="216"/>
  <c r="F173" i="216"/>
  <c r="X170" i="216"/>
  <c r="W170" i="216"/>
  <c r="V170" i="216"/>
  <c r="U170" i="216"/>
  <c r="T170" i="216"/>
  <c r="S170" i="216"/>
  <c r="R170" i="216"/>
  <c r="Q170" i="216"/>
  <c r="P170" i="216"/>
  <c r="O170" i="216"/>
  <c r="N170" i="216"/>
  <c r="M170" i="216"/>
  <c r="L170" i="216"/>
  <c r="K170" i="216"/>
  <c r="K181" i="216" s="1"/>
  <c r="J170" i="216"/>
  <c r="H170" i="216"/>
  <c r="G170" i="216"/>
  <c r="F170" i="216"/>
  <c r="X167" i="216"/>
  <c r="X181" i="216" s="1"/>
  <c r="W167" i="216"/>
  <c r="V167" i="216"/>
  <c r="U167" i="216"/>
  <c r="T167" i="216"/>
  <c r="S167" i="216"/>
  <c r="R167" i="216"/>
  <c r="Q167" i="216"/>
  <c r="Q181" i="216" s="1"/>
  <c r="P167" i="216"/>
  <c r="P181" i="216" s="1"/>
  <c r="O167" i="216"/>
  <c r="O181" i="216" s="1"/>
  <c r="N167" i="216"/>
  <c r="N181" i="216" s="1"/>
  <c r="M167" i="216"/>
  <c r="M181" i="216" s="1"/>
  <c r="L167" i="216"/>
  <c r="L181" i="216" s="1"/>
  <c r="K167" i="216"/>
  <c r="J167" i="216"/>
  <c r="J181" i="216" s="1"/>
  <c r="H167" i="216"/>
  <c r="G167" i="216"/>
  <c r="G181" i="216" s="1"/>
  <c r="F167" i="216"/>
  <c r="Y160" i="216"/>
  <c r="R160" i="216"/>
  <c r="Q160" i="216"/>
  <c r="P160" i="216"/>
  <c r="I160" i="216"/>
  <c r="X158" i="216"/>
  <c r="W158" i="216"/>
  <c r="V158" i="216"/>
  <c r="U158" i="216"/>
  <c r="T158" i="216"/>
  <c r="T160" i="216" s="1"/>
  <c r="S158" i="216"/>
  <c r="S160" i="216" s="1"/>
  <c r="R158" i="216"/>
  <c r="Q158" i="216"/>
  <c r="P158" i="216"/>
  <c r="O158" i="216"/>
  <c r="N158" i="216"/>
  <c r="M158" i="216"/>
  <c r="L158" i="216"/>
  <c r="K158" i="216"/>
  <c r="J158" i="216"/>
  <c r="H158" i="216"/>
  <c r="G158" i="216"/>
  <c r="F158" i="216"/>
  <c r="X155" i="216"/>
  <c r="W155" i="216"/>
  <c r="V155" i="216"/>
  <c r="U155" i="216"/>
  <c r="U160" i="216" s="1"/>
  <c r="T155" i="216"/>
  <c r="S155" i="216"/>
  <c r="R155" i="216"/>
  <c r="Q155" i="216"/>
  <c r="P155" i="216"/>
  <c r="O155" i="216"/>
  <c r="N155" i="216"/>
  <c r="M155" i="216"/>
  <c r="L155" i="216"/>
  <c r="K155" i="216"/>
  <c r="J155" i="216"/>
  <c r="H155" i="216"/>
  <c r="G155" i="216"/>
  <c r="F155" i="216"/>
  <c r="X152" i="216"/>
  <c r="W152" i="216"/>
  <c r="W160" i="216" s="1"/>
  <c r="V152" i="216"/>
  <c r="U152" i="216"/>
  <c r="T152" i="216"/>
  <c r="S152" i="216"/>
  <c r="R152" i="216"/>
  <c r="Q152" i="216"/>
  <c r="P152" i="216"/>
  <c r="O152" i="216"/>
  <c r="N152" i="216"/>
  <c r="M152" i="216"/>
  <c r="L152" i="216"/>
  <c r="K152" i="216"/>
  <c r="J152" i="216"/>
  <c r="H152" i="216"/>
  <c r="G152" i="216"/>
  <c r="G160" i="216" s="1"/>
  <c r="F152" i="216"/>
  <c r="F160" i="216" s="1"/>
  <c r="X149" i="216"/>
  <c r="W149" i="216"/>
  <c r="V149" i="216"/>
  <c r="U149" i="216"/>
  <c r="T149" i="216"/>
  <c r="S149" i="216"/>
  <c r="R149" i="216"/>
  <c r="Q149" i="216"/>
  <c r="P149" i="216"/>
  <c r="O149" i="216"/>
  <c r="N149" i="216"/>
  <c r="M149" i="216"/>
  <c r="L149" i="216"/>
  <c r="K149" i="216"/>
  <c r="J149" i="216"/>
  <c r="H149" i="216"/>
  <c r="G149" i="216"/>
  <c r="F149" i="216"/>
  <c r="X146" i="216"/>
  <c r="X160" i="216" s="1"/>
  <c r="W146" i="216"/>
  <c r="V146" i="216"/>
  <c r="V160" i="216" s="1"/>
  <c r="U146" i="216"/>
  <c r="T146" i="216"/>
  <c r="S146" i="216"/>
  <c r="R146" i="216"/>
  <c r="Q146" i="216"/>
  <c r="P146" i="216"/>
  <c r="O146" i="216"/>
  <c r="O160" i="216" s="1"/>
  <c r="N146" i="216"/>
  <c r="N160" i="216" s="1"/>
  <c r="M146" i="216"/>
  <c r="M160" i="216" s="1"/>
  <c r="L146" i="216"/>
  <c r="L160" i="216" s="1"/>
  <c r="K146" i="216"/>
  <c r="K160" i="216" s="1"/>
  <c r="J146" i="216"/>
  <c r="J160" i="216" s="1"/>
  <c r="H146" i="216"/>
  <c r="H160" i="216" s="1"/>
  <c r="G146" i="216"/>
  <c r="F146" i="216"/>
  <c r="Y139" i="216"/>
  <c r="P139" i="216"/>
  <c r="O139" i="216"/>
  <c r="N139" i="216"/>
  <c r="I139" i="216"/>
  <c r="X137" i="216"/>
  <c r="W137" i="216"/>
  <c r="V137" i="216"/>
  <c r="U137" i="216"/>
  <c r="T137" i="216"/>
  <c r="S137" i="216"/>
  <c r="R137" i="216"/>
  <c r="R139" i="216" s="1"/>
  <c r="Q137" i="216"/>
  <c r="Q139" i="216" s="1"/>
  <c r="P137" i="216"/>
  <c r="O137" i="216"/>
  <c r="N137" i="216"/>
  <c r="M137" i="216"/>
  <c r="L137" i="216"/>
  <c r="K137" i="216"/>
  <c r="J137" i="216"/>
  <c r="H137" i="216"/>
  <c r="G137" i="216"/>
  <c r="F137" i="216"/>
  <c r="X134" i="216"/>
  <c r="W134" i="216"/>
  <c r="V134" i="216"/>
  <c r="U134" i="216"/>
  <c r="T134" i="216"/>
  <c r="S134" i="216"/>
  <c r="S139" i="216" s="1"/>
  <c r="R134" i="216"/>
  <c r="Q134" i="216"/>
  <c r="P134" i="216"/>
  <c r="O134" i="216"/>
  <c r="N134" i="216"/>
  <c r="M134" i="216"/>
  <c r="L134" i="216"/>
  <c r="K134" i="216"/>
  <c r="J134" i="216"/>
  <c r="H134" i="216"/>
  <c r="G134" i="216"/>
  <c r="F134" i="216"/>
  <c r="X131" i="216"/>
  <c r="W131" i="216"/>
  <c r="V131" i="216"/>
  <c r="U131" i="216"/>
  <c r="U139" i="216" s="1"/>
  <c r="T131" i="216"/>
  <c r="S131" i="216"/>
  <c r="R131" i="216"/>
  <c r="Q131" i="216"/>
  <c r="P131" i="216"/>
  <c r="O131" i="216"/>
  <c r="N131" i="216"/>
  <c r="M131" i="216"/>
  <c r="L131" i="216"/>
  <c r="K131" i="216"/>
  <c r="J131" i="216"/>
  <c r="H131" i="216"/>
  <c r="G131" i="216"/>
  <c r="F131" i="216"/>
  <c r="X128" i="216"/>
  <c r="W128" i="216"/>
  <c r="V128" i="216"/>
  <c r="U128" i="216"/>
  <c r="T128" i="216"/>
  <c r="S128" i="216"/>
  <c r="R128" i="216"/>
  <c r="Q128" i="216"/>
  <c r="P128" i="216"/>
  <c r="O128" i="216"/>
  <c r="N128" i="216"/>
  <c r="M128" i="216"/>
  <c r="L128" i="216"/>
  <c r="K128" i="216"/>
  <c r="J128" i="216"/>
  <c r="H128" i="216"/>
  <c r="G128" i="216"/>
  <c r="F128" i="216"/>
  <c r="X125" i="216"/>
  <c r="X139" i="216" s="1"/>
  <c r="W125" i="216"/>
  <c r="W139" i="216" s="1"/>
  <c r="V125" i="216"/>
  <c r="V139" i="216" s="1"/>
  <c r="U125" i="216"/>
  <c r="T125" i="216"/>
  <c r="T139" i="216" s="1"/>
  <c r="S125" i="216"/>
  <c r="R125" i="216"/>
  <c r="Q125" i="216"/>
  <c r="P125" i="216"/>
  <c r="O125" i="216"/>
  <c r="N125" i="216"/>
  <c r="M125" i="216"/>
  <c r="M139" i="216" s="1"/>
  <c r="L125" i="216"/>
  <c r="L139" i="216" s="1"/>
  <c r="K125" i="216"/>
  <c r="K139" i="216" s="1"/>
  <c r="J125" i="216"/>
  <c r="J139" i="216" s="1"/>
  <c r="H125" i="216"/>
  <c r="H139" i="216" s="1"/>
  <c r="G125" i="216"/>
  <c r="G139" i="216" s="1"/>
  <c r="F125" i="216"/>
  <c r="F139" i="216" s="1"/>
  <c r="Y118" i="216"/>
  <c r="N118" i="216"/>
  <c r="M118" i="216"/>
  <c r="L118" i="216"/>
  <c r="I118" i="216"/>
  <c r="X116" i="216"/>
  <c r="W116" i="216"/>
  <c r="V116" i="216"/>
  <c r="U116" i="216"/>
  <c r="T116" i="216"/>
  <c r="S116" i="216"/>
  <c r="R116" i="216"/>
  <c r="Q116" i="216"/>
  <c r="P116" i="216"/>
  <c r="P118" i="216" s="1"/>
  <c r="O116" i="216"/>
  <c r="O118" i="216" s="1"/>
  <c r="N116" i="216"/>
  <c r="M116" i="216"/>
  <c r="L116" i="216"/>
  <c r="K116" i="216"/>
  <c r="J116" i="216"/>
  <c r="H116" i="216"/>
  <c r="G116" i="216"/>
  <c r="F116" i="216"/>
  <c r="X113" i="216"/>
  <c r="W113" i="216"/>
  <c r="V113" i="216"/>
  <c r="U113" i="216"/>
  <c r="T113" i="216"/>
  <c r="S113" i="216"/>
  <c r="R113" i="216"/>
  <c r="Q113" i="216"/>
  <c r="Q118" i="216" s="1"/>
  <c r="P113" i="216"/>
  <c r="O113" i="216"/>
  <c r="N113" i="216"/>
  <c r="M113" i="216"/>
  <c r="L113" i="216"/>
  <c r="K113" i="216"/>
  <c r="J113" i="216"/>
  <c r="H113" i="216"/>
  <c r="G113" i="216"/>
  <c r="F113" i="216"/>
  <c r="X110" i="216"/>
  <c r="W110" i="216"/>
  <c r="V110" i="216"/>
  <c r="U110" i="216"/>
  <c r="T110" i="216"/>
  <c r="S110" i="216"/>
  <c r="S118" i="216" s="1"/>
  <c r="R110" i="216"/>
  <c r="Q110" i="216"/>
  <c r="P110" i="216"/>
  <c r="O110" i="216"/>
  <c r="N110" i="216"/>
  <c r="M110" i="216"/>
  <c r="L110" i="216"/>
  <c r="K110" i="216"/>
  <c r="J110" i="216"/>
  <c r="H110" i="216"/>
  <c r="G110" i="216"/>
  <c r="F110" i="216"/>
  <c r="X107" i="216"/>
  <c r="W107" i="216"/>
  <c r="V107" i="216"/>
  <c r="U107" i="216"/>
  <c r="T107" i="216"/>
  <c r="S107" i="216"/>
  <c r="R107" i="216"/>
  <c r="Q107" i="216"/>
  <c r="P107" i="216"/>
  <c r="O107" i="216"/>
  <c r="N107" i="216"/>
  <c r="M107" i="216"/>
  <c r="L107" i="216"/>
  <c r="K107" i="216"/>
  <c r="J107" i="216"/>
  <c r="H107" i="216"/>
  <c r="G107" i="216"/>
  <c r="F107" i="216"/>
  <c r="X104" i="216"/>
  <c r="X118" i="216" s="1"/>
  <c r="W104" i="216"/>
  <c r="W118" i="216" s="1"/>
  <c r="V104" i="216"/>
  <c r="V118" i="216" s="1"/>
  <c r="U104" i="216"/>
  <c r="U118" i="216" s="1"/>
  <c r="T104" i="216"/>
  <c r="T118" i="216" s="1"/>
  <c r="S104" i="216"/>
  <c r="R104" i="216"/>
  <c r="R118" i="216" s="1"/>
  <c r="Q104" i="216"/>
  <c r="P104" i="216"/>
  <c r="O104" i="216"/>
  <c r="N104" i="216"/>
  <c r="M104" i="216"/>
  <c r="L104" i="216"/>
  <c r="K104" i="216"/>
  <c r="K118" i="216" s="1"/>
  <c r="J104" i="216"/>
  <c r="J118" i="216" s="1"/>
  <c r="H104" i="216"/>
  <c r="H118" i="216" s="1"/>
  <c r="G104" i="216"/>
  <c r="G118" i="216" s="1"/>
  <c r="F104" i="216"/>
  <c r="F118" i="216" s="1"/>
  <c r="X88" i="216"/>
  <c r="W88" i="216"/>
  <c r="V88" i="216"/>
  <c r="U88" i="216"/>
  <c r="T88" i="216"/>
  <c r="S88" i="216"/>
  <c r="R88" i="216"/>
  <c r="Q88" i="216"/>
  <c r="P88" i="216"/>
  <c r="O88" i="216"/>
  <c r="N88" i="216"/>
  <c r="M88" i="216"/>
  <c r="L88" i="216"/>
  <c r="H88" i="216" s="1"/>
  <c r="G88" i="216" s="1"/>
  <c r="K88" i="216"/>
  <c r="J88" i="216"/>
  <c r="I88" i="216"/>
  <c r="F88" i="216"/>
  <c r="X87" i="216"/>
  <c r="W87" i="216"/>
  <c r="V87" i="216"/>
  <c r="U87" i="216"/>
  <c r="T87" i="216"/>
  <c r="S87" i="216"/>
  <c r="R87" i="216"/>
  <c r="Q87" i="216"/>
  <c r="P87" i="216"/>
  <c r="O87" i="216"/>
  <c r="N87" i="216"/>
  <c r="M87" i="216"/>
  <c r="L87" i="216"/>
  <c r="K87" i="216"/>
  <c r="J87" i="216"/>
  <c r="F87" i="216"/>
  <c r="X86" i="216"/>
  <c r="W86" i="216"/>
  <c r="V86" i="216"/>
  <c r="U86" i="216"/>
  <c r="T86" i="216"/>
  <c r="S86" i="216"/>
  <c r="R86" i="216"/>
  <c r="Q86" i="216"/>
  <c r="P86" i="216"/>
  <c r="O86" i="216"/>
  <c r="N86" i="216"/>
  <c r="M86" i="216"/>
  <c r="H86" i="216" s="1"/>
  <c r="L86" i="216"/>
  <c r="K86" i="216"/>
  <c r="J86" i="216"/>
  <c r="F86" i="216"/>
  <c r="I86" i="216" s="1"/>
  <c r="X85" i="216"/>
  <c r="W85" i="216"/>
  <c r="V85" i="216"/>
  <c r="U85" i="216"/>
  <c r="T85" i="216"/>
  <c r="S85" i="216"/>
  <c r="R85" i="216"/>
  <c r="Q85" i="216"/>
  <c r="P85" i="216"/>
  <c r="O85" i="216"/>
  <c r="N85" i="216"/>
  <c r="M85" i="216"/>
  <c r="L85" i="216"/>
  <c r="K85" i="216"/>
  <c r="J85" i="216"/>
  <c r="F85" i="216"/>
  <c r="G91" i="216" s="1"/>
  <c r="I84" i="216"/>
  <c r="H84" i="216"/>
  <c r="G84" i="216" s="1"/>
  <c r="I83" i="216"/>
  <c r="H83" i="216"/>
  <c r="G83" i="216"/>
  <c r="I82" i="216"/>
  <c r="H82" i="216"/>
  <c r="G82" i="216" s="1"/>
  <c r="I81" i="216"/>
  <c r="H81" i="216"/>
  <c r="G81" i="216"/>
  <c r="I80" i="216"/>
  <c r="H80" i="216"/>
  <c r="G80" i="216"/>
  <c r="I79" i="216"/>
  <c r="H79" i="216"/>
  <c r="G79" i="216" s="1"/>
  <c r="I78" i="216"/>
  <c r="H78" i="216"/>
  <c r="G78" i="216" s="1"/>
  <c r="I77" i="216"/>
  <c r="H77" i="216"/>
  <c r="G77" i="216" s="1"/>
  <c r="I76" i="216"/>
  <c r="H76" i="216"/>
  <c r="G76" i="216" s="1"/>
  <c r="I75" i="216"/>
  <c r="H75" i="216"/>
  <c r="G75" i="216" s="1"/>
  <c r="I74" i="216"/>
  <c r="H74" i="216"/>
  <c r="G74" i="216" s="1"/>
  <c r="I73" i="216"/>
  <c r="H73" i="216"/>
  <c r="G73" i="216"/>
  <c r="I72" i="216"/>
  <c r="H72" i="216"/>
  <c r="G72" i="216" s="1"/>
  <c r="I71" i="216"/>
  <c r="H71" i="216"/>
  <c r="G71" i="216" s="1"/>
  <c r="I70" i="216"/>
  <c r="H70" i="216"/>
  <c r="G70" i="216" s="1"/>
  <c r="I69" i="216"/>
  <c r="H69" i="216"/>
  <c r="I68" i="216"/>
  <c r="H68" i="216"/>
  <c r="G68" i="216" s="1"/>
  <c r="I67" i="216"/>
  <c r="H67" i="216"/>
  <c r="G67" i="216" s="1"/>
  <c r="I66" i="216"/>
  <c r="H66" i="216"/>
  <c r="G66" i="216" s="1"/>
  <c r="H65" i="216"/>
  <c r="I65" i="216" s="1"/>
  <c r="I64" i="216"/>
  <c r="H64" i="216"/>
  <c r="G64" i="216" s="1"/>
  <c r="I63" i="216"/>
  <c r="H63" i="216"/>
  <c r="G63" i="216" s="1"/>
  <c r="I62" i="216"/>
  <c r="H62" i="216"/>
  <c r="G62" i="216" s="1"/>
  <c r="I61" i="216"/>
  <c r="H61" i="216"/>
  <c r="G61" i="216" s="1"/>
  <c r="I60" i="216"/>
  <c r="H60" i="216"/>
  <c r="G60" i="216" s="1"/>
  <c r="I59" i="216"/>
  <c r="H59" i="216"/>
  <c r="G59" i="216" s="1"/>
  <c r="I58" i="216"/>
  <c r="H58" i="216"/>
  <c r="G58" i="216" s="1"/>
  <c r="I57" i="216"/>
  <c r="H57" i="216"/>
  <c r="G57" i="216" s="1"/>
  <c r="I56" i="216"/>
  <c r="H56" i="216"/>
  <c r="G56" i="216" s="1"/>
  <c r="H55" i="216"/>
  <c r="I55" i="216" s="1"/>
  <c r="I54" i="216"/>
  <c r="H54" i="216"/>
  <c r="G54" i="216" s="1"/>
  <c r="I53" i="216"/>
  <c r="H53" i="216"/>
  <c r="I52" i="216"/>
  <c r="H52" i="216"/>
  <c r="G52" i="216" s="1"/>
  <c r="I51" i="216"/>
  <c r="H51" i="216"/>
  <c r="G51" i="216" s="1"/>
  <c r="I50" i="216"/>
  <c r="H50" i="216"/>
  <c r="G50" i="216" s="1"/>
  <c r="I49" i="216"/>
  <c r="H49" i="216"/>
  <c r="G49" i="216" s="1"/>
  <c r="I48" i="216"/>
  <c r="H48" i="216"/>
  <c r="G48" i="216"/>
  <c r="I47" i="216"/>
  <c r="H47" i="216"/>
  <c r="G47" i="216" s="1"/>
  <c r="I46" i="216"/>
  <c r="H46" i="216"/>
  <c r="G46" i="216"/>
  <c r="I45" i="216"/>
  <c r="H45" i="216"/>
  <c r="G45" i="216" s="1"/>
  <c r="I44" i="216"/>
  <c r="H44" i="216"/>
  <c r="G44" i="216" s="1"/>
  <c r="I43" i="216"/>
  <c r="H43" i="216"/>
  <c r="G43" i="216"/>
  <c r="I42" i="216"/>
  <c r="H42" i="216"/>
  <c r="G42" i="216"/>
  <c r="I41" i="216"/>
  <c r="H41" i="216"/>
  <c r="G41" i="216"/>
  <c r="I40" i="216"/>
  <c r="H40" i="216"/>
  <c r="G40" i="216" s="1"/>
  <c r="AE12" i="216" s="1"/>
  <c r="I39" i="216"/>
  <c r="H39" i="216"/>
  <c r="G39" i="216"/>
  <c r="I38" i="216"/>
  <c r="H38" i="216"/>
  <c r="G38" i="216"/>
  <c r="I37" i="216"/>
  <c r="H37" i="216"/>
  <c r="I36" i="216"/>
  <c r="H36" i="216"/>
  <c r="G36" i="216"/>
  <c r="I35" i="216"/>
  <c r="H35" i="216"/>
  <c r="G35" i="216" s="1"/>
  <c r="I34" i="216"/>
  <c r="H34" i="216"/>
  <c r="G34" i="216" s="1"/>
  <c r="I33" i="216"/>
  <c r="H33" i="216"/>
  <c r="G33" i="216" s="1"/>
  <c r="I32" i="216"/>
  <c r="H32" i="216"/>
  <c r="G32" i="216" s="1"/>
  <c r="I31" i="216"/>
  <c r="H31" i="216"/>
  <c r="G31" i="216" s="1"/>
  <c r="I30" i="216"/>
  <c r="H30" i="216"/>
  <c r="G30" i="216"/>
  <c r="I29" i="216"/>
  <c r="H29" i="216"/>
  <c r="G29" i="216" s="1"/>
  <c r="I28" i="216"/>
  <c r="H28" i="216"/>
  <c r="G28" i="216" s="1"/>
  <c r="H27" i="216"/>
  <c r="I27" i="216" s="1"/>
  <c r="H26" i="216"/>
  <c r="I26" i="216" s="1"/>
  <c r="H25" i="216"/>
  <c r="I25" i="216" s="1"/>
  <c r="I24" i="216"/>
  <c r="H24" i="216"/>
  <c r="G24" i="216" s="1"/>
  <c r="I23" i="216"/>
  <c r="H23" i="216"/>
  <c r="G23" i="216" s="1"/>
  <c r="I22" i="216"/>
  <c r="H22" i="216"/>
  <c r="G22" i="216" s="1"/>
  <c r="AV21" i="216"/>
  <c r="AU21" i="216"/>
  <c r="AT21" i="216"/>
  <c r="AS21" i="216"/>
  <c r="AR21" i="216"/>
  <c r="AQ21" i="216"/>
  <c r="AP21" i="216"/>
  <c r="AO21" i="216"/>
  <c r="AN21" i="216"/>
  <c r="AM21" i="216"/>
  <c r="AL21" i="216"/>
  <c r="AK21" i="216"/>
  <c r="AJ21" i="216"/>
  <c r="AI21" i="216"/>
  <c r="AH21" i="216"/>
  <c r="AF21" i="216"/>
  <c r="AD21" i="216"/>
  <c r="AG21" i="216" s="1"/>
  <c r="AC21" i="216"/>
  <c r="AB21" i="216"/>
  <c r="I21" i="216"/>
  <c r="H21" i="216"/>
  <c r="G21" i="216" s="1"/>
  <c r="AV20" i="216"/>
  <c r="AU20" i="216"/>
  <c r="AT20" i="216"/>
  <c r="AS20" i="216"/>
  <c r="AR20" i="216"/>
  <c r="AQ20" i="216"/>
  <c r="AP20" i="216"/>
  <c r="AO20" i="216"/>
  <c r="AN20" i="216"/>
  <c r="AM20" i="216"/>
  <c r="AL20" i="216"/>
  <c r="AK20" i="216"/>
  <c r="AJ20" i="216"/>
  <c r="AI20" i="216"/>
  <c r="AH20" i="216"/>
  <c r="AG20" i="216"/>
  <c r="AD20" i="216"/>
  <c r="AC20" i="216"/>
  <c r="AB20" i="216"/>
  <c r="I20" i="216"/>
  <c r="H20" i="216"/>
  <c r="G20" i="216" s="1"/>
  <c r="AV19" i="216"/>
  <c r="AU19" i="216"/>
  <c r="AT19" i="216"/>
  <c r="AS19" i="216"/>
  <c r="AR19" i="216"/>
  <c r="AQ19" i="216"/>
  <c r="AP19" i="216"/>
  <c r="AO19" i="216"/>
  <c r="AN19" i="216"/>
  <c r="AM19" i="216"/>
  <c r="AL19" i="216"/>
  <c r="AK19" i="216"/>
  <c r="AJ19" i="216"/>
  <c r="AI19" i="216"/>
  <c r="AH19" i="216"/>
  <c r="AD19" i="216"/>
  <c r="AG19" i="216" s="1"/>
  <c r="AC19" i="216"/>
  <c r="AB19" i="216"/>
  <c r="I19" i="216"/>
  <c r="H19" i="216"/>
  <c r="G19" i="216" s="1"/>
  <c r="AV18" i="216"/>
  <c r="AU18" i="216"/>
  <c r="AT18" i="216"/>
  <c r="AS18" i="216"/>
  <c r="AR18" i="216"/>
  <c r="AQ18" i="216"/>
  <c r="AP18" i="216"/>
  <c r="AO18" i="216"/>
  <c r="AN18" i="216"/>
  <c r="AM18" i="216"/>
  <c r="AL18" i="216"/>
  <c r="AK18" i="216"/>
  <c r="AJ18" i="216"/>
  <c r="AI18" i="216"/>
  <c r="AH18" i="216"/>
  <c r="AD18" i="216"/>
  <c r="AC18" i="216"/>
  <c r="AB18" i="216"/>
  <c r="I18" i="216"/>
  <c r="H18" i="216"/>
  <c r="G18" i="216" s="1"/>
  <c r="AV17" i="216"/>
  <c r="AU17" i="216"/>
  <c r="AT17" i="216"/>
  <c r="AS17" i="216"/>
  <c r="AR17" i="216"/>
  <c r="AQ17" i="216"/>
  <c r="AP17" i="216"/>
  <c r="AO17" i="216"/>
  <c r="AN17" i="216"/>
  <c r="AM17" i="216"/>
  <c r="AL17" i="216"/>
  <c r="AK17" i="216"/>
  <c r="AJ17" i="216"/>
  <c r="AI17" i="216"/>
  <c r="AH17" i="216"/>
  <c r="AD17" i="216"/>
  <c r="AG17" i="216" s="1"/>
  <c r="AC17" i="216"/>
  <c r="AB17" i="216"/>
  <c r="I17" i="216"/>
  <c r="H17" i="216"/>
  <c r="G17" i="216" s="1"/>
  <c r="AV16" i="216"/>
  <c r="AU16" i="216"/>
  <c r="AT16" i="216"/>
  <c r="AS16" i="216"/>
  <c r="AR16" i="216"/>
  <c r="AQ16" i="216"/>
  <c r="AP16" i="216"/>
  <c r="AO16" i="216"/>
  <c r="AN16" i="216"/>
  <c r="AM16" i="216"/>
  <c r="AL16" i="216"/>
  <c r="AK16" i="216"/>
  <c r="AJ16" i="216"/>
  <c r="AI16" i="216"/>
  <c r="AH16" i="216"/>
  <c r="AD16" i="216"/>
  <c r="AC16" i="216"/>
  <c r="AB16" i="216"/>
  <c r="I16" i="216"/>
  <c r="H16" i="216"/>
  <c r="G16" i="216" s="1"/>
  <c r="AV15" i="216"/>
  <c r="AU15" i="216"/>
  <c r="AT15" i="216"/>
  <c r="AS15" i="216"/>
  <c r="AR15" i="216"/>
  <c r="AQ15" i="216"/>
  <c r="AP15" i="216"/>
  <c r="AO15" i="216"/>
  <c r="AN15" i="216"/>
  <c r="AM15" i="216"/>
  <c r="AL15" i="216"/>
  <c r="AK15" i="216"/>
  <c r="AJ15" i="216"/>
  <c r="AI15" i="216"/>
  <c r="AH15" i="216"/>
  <c r="AD15" i="216"/>
  <c r="AG15" i="216" s="1"/>
  <c r="AC15" i="216"/>
  <c r="AB15" i="216"/>
  <c r="H15" i="216"/>
  <c r="I15" i="216" s="1"/>
  <c r="AV14" i="216"/>
  <c r="AU14" i="216"/>
  <c r="AT14" i="216"/>
  <c r="AS14" i="216"/>
  <c r="AR14" i="216"/>
  <c r="AQ14" i="216"/>
  <c r="AP14" i="216"/>
  <c r="AO14" i="216"/>
  <c r="AN14" i="216"/>
  <c r="AM14" i="216"/>
  <c r="AL14" i="216"/>
  <c r="AK14" i="216"/>
  <c r="AJ14" i="216"/>
  <c r="AI14" i="216"/>
  <c r="AH14" i="216"/>
  <c r="AG14" i="216"/>
  <c r="AD14" i="216"/>
  <c r="AC14" i="216"/>
  <c r="AB14" i="216"/>
  <c r="I14" i="216"/>
  <c r="H14" i="216"/>
  <c r="G14" i="216" s="1"/>
  <c r="I13" i="216"/>
  <c r="H13" i="216"/>
  <c r="G13" i="216" s="1"/>
  <c r="AV12" i="216"/>
  <c r="AU12" i="216"/>
  <c r="AT12" i="216"/>
  <c r="AS12" i="216"/>
  <c r="AR12" i="216"/>
  <c r="AQ12" i="216"/>
  <c r="AP12" i="216"/>
  <c r="AO12" i="216"/>
  <c r="AN12" i="216"/>
  <c r="AM12" i="216"/>
  <c r="AL12" i="216"/>
  <c r="AK12" i="216"/>
  <c r="AJ12" i="216"/>
  <c r="AI12" i="216"/>
  <c r="AH12" i="216"/>
  <c r="AG12" i="216"/>
  <c r="AF12" i="216"/>
  <c r="AD12" i="216"/>
  <c r="AC12" i="216"/>
  <c r="AB12" i="216"/>
  <c r="I12" i="216"/>
  <c r="H12" i="216"/>
  <c r="G12" i="216" s="1"/>
  <c r="AV11" i="216"/>
  <c r="AU11" i="216"/>
  <c r="AT11" i="216"/>
  <c r="AS11" i="216"/>
  <c r="AR11" i="216"/>
  <c r="AQ11" i="216"/>
  <c r="AP11" i="216"/>
  <c r="AO11" i="216"/>
  <c r="AN11" i="216"/>
  <c r="AM11" i="216"/>
  <c r="AL11" i="216"/>
  <c r="AK11" i="216"/>
  <c r="AJ11" i="216"/>
  <c r="AI11" i="216"/>
  <c r="AH11" i="216"/>
  <c r="AD11" i="216"/>
  <c r="AG11" i="216" s="1"/>
  <c r="AC11" i="216"/>
  <c r="AB11" i="216"/>
  <c r="H11" i="216"/>
  <c r="G11" i="216" s="1"/>
  <c r="AV10" i="216"/>
  <c r="AU10" i="216"/>
  <c r="AT10" i="216"/>
  <c r="AS10" i="216"/>
  <c r="AR10" i="216"/>
  <c r="AQ10" i="216"/>
  <c r="AP10" i="216"/>
  <c r="AO10" i="216"/>
  <c r="AN10" i="216"/>
  <c r="AM10" i="216"/>
  <c r="AL10" i="216"/>
  <c r="AK10" i="216"/>
  <c r="AJ10" i="216"/>
  <c r="AI10" i="216"/>
  <c r="AH10" i="216"/>
  <c r="AF10" i="216"/>
  <c r="AD10" i="216"/>
  <c r="AG10" i="216" s="1"/>
  <c r="AC10" i="216"/>
  <c r="AB10" i="216"/>
  <c r="H10" i="216"/>
  <c r="G10" i="216" s="1"/>
  <c r="AV9" i="216"/>
  <c r="AU9" i="216"/>
  <c r="AT9" i="216"/>
  <c r="AS9" i="216"/>
  <c r="AR9" i="216"/>
  <c r="AQ9" i="216"/>
  <c r="AP9" i="216"/>
  <c r="AO9" i="216"/>
  <c r="AN9" i="216"/>
  <c r="AM9" i="216"/>
  <c r="AL9" i="216"/>
  <c r="AK9" i="216"/>
  <c r="AJ9" i="216"/>
  <c r="AI9" i="216"/>
  <c r="AH9" i="216"/>
  <c r="AD9" i="216"/>
  <c r="AC9" i="216"/>
  <c r="AB9" i="216"/>
  <c r="I9" i="216"/>
  <c r="H9" i="216"/>
  <c r="G9" i="216" s="1"/>
  <c r="AV8" i="216"/>
  <c r="AU8" i="216"/>
  <c r="AT8" i="216"/>
  <c r="AS8" i="216"/>
  <c r="AR8" i="216"/>
  <c r="AQ8" i="216"/>
  <c r="AP8" i="216"/>
  <c r="AO8" i="216"/>
  <c r="AN8" i="216"/>
  <c r="AM8" i="216"/>
  <c r="AL8" i="216"/>
  <c r="AK8" i="216"/>
  <c r="AJ8" i="216"/>
  <c r="AI8" i="216"/>
  <c r="AH8" i="216"/>
  <c r="AG8" i="216"/>
  <c r="AD8" i="216"/>
  <c r="AC8" i="216"/>
  <c r="AB8" i="216"/>
  <c r="I8" i="216"/>
  <c r="H8" i="216"/>
  <c r="G8" i="216" s="1"/>
  <c r="AV7" i="216"/>
  <c r="AU7" i="216"/>
  <c r="AT7" i="216"/>
  <c r="AS7" i="216"/>
  <c r="AR7" i="216"/>
  <c r="AQ7" i="216"/>
  <c r="AP7" i="216"/>
  <c r="AO7" i="216"/>
  <c r="AN7" i="216"/>
  <c r="AM7" i="216"/>
  <c r="AL7" i="216"/>
  <c r="AK7" i="216"/>
  <c r="AJ7" i="216"/>
  <c r="AI7" i="216"/>
  <c r="AH7" i="216"/>
  <c r="AD7" i="216"/>
  <c r="AC7" i="216"/>
  <c r="AB7" i="216"/>
  <c r="I7" i="216"/>
  <c r="H7" i="216"/>
  <c r="G7" i="216" s="1"/>
  <c r="AV6" i="216"/>
  <c r="AU6" i="216"/>
  <c r="AT6" i="216"/>
  <c r="AS6" i="216"/>
  <c r="AR6" i="216"/>
  <c r="AQ6" i="216"/>
  <c r="AP6" i="216"/>
  <c r="AO6" i="216"/>
  <c r="AN6" i="216"/>
  <c r="AM6" i="216"/>
  <c r="AL6" i="216"/>
  <c r="AK6" i="216"/>
  <c r="AJ6" i="216"/>
  <c r="AI6" i="216"/>
  <c r="AH6" i="216"/>
  <c r="AD6" i="216"/>
  <c r="AC6" i="216"/>
  <c r="AB6" i="216"/>
  <c r="I6" i="216"/>
  <c r="H6" i="216"/>
  <c r="G6" i="216" s="1"/>
  <c r="AV5" i="216"/>
  <c r="AU5" i="216"/>
  <c r="AT5" i="216"/>
  <c r="AS5" i="216"/>
  <c r="AR5" i="216"/>
  <c r="AQ5" i="216"/>
  <c r="AP5" i="216"/>
  <c r="AO5" i="216"/>
  <c r="AN5" i="216"/>
  <c r="AM5" i="216"/>
  <c r="AL5" i="216"/>
  <c r="AK5" i="216"/>
  <c r="AJ5" i="216"/>
  <c r="AI5" i="216"/>
  <c r="AH5" i="216"/>
  <c r="AD5" i="216"/>
  <c r="AG5" i="216" s="1"/>
  <c r="AC5" i="216"/>
  <c r="AB5" i="216"/>
  <c r="I5" i="216"/>
  <c r="H5" i="216"/>
  <c r="N2" i="216"/>
  <c r="Y265" i="215"/>
  <c r="L265" i="215"/>
  <c r="K265" i="215"/>
  <c r="J265" i="215"/>
  <c r="I265" i="215"/>
  <c r="X263" i="215"/>
  <c r="W263" i="215"/>
  <c r="V263" i="215"/>
  <c r="U263" i="215"/>
  <c r="T263" i="215"/>
  <c r="S263" i="215"/>
  <c r="R263" i="215"/>
  <c r="Q263" i="215"/>
  <c r="P263" i="215"/>
  <c r="O263" i="215"/>
  <c r="N263" i="215"/>
  <c r="N265" i="215" s="1"/>
  <c r="M263" i="215"/>
  <c r="M265" i="215" s="1"/>
  <c r="L263" i="215"/>
  <c r="K263" i="215"/>
  <c r="J263" i="215"/>
  <c r="H263" i="215"/>
  <c r="G263" i="215"/>
  <c r="F263" i="215"/>
  <c r="X260" i="215"/>
  <c r="W260" i="215"/>
  <c r="V260" i="215"/>
  <c r="U260" i="215"/>
  <c r="T260" i="215"/>
  <c r="S260" i="215"/>
  <c r="R260" i="215"/>
  <c r="Q260" i="215"/>
  <c r="P260" i="215"/>
  <c r="P265" i="215" s="1"/>
  <c r="O260" i="215"/>
  <c r="N260" i="215"/>
  <c r="M260" i="215"/>
  <c r="L260" i="215"/>
  <c r="K260" i="215"/>
  <c r="J260" i="215"/>
  <c r="H260" i="215"/>
  <c r="G260" i="215"/>
  <c r="F260" i="215"/>
  <c r="X257" i="215"/>
  <c r="W257" i="215"/>
  <c r="V257" i="215"/>
  <c r="U257" i="215"/>
  <c r="T257" i="215"/>
  <c r="S257" i="215"/>
  <c r="R257" i="215"/>
  <c r="R265" i="215" s="1"/>
  <c r="Q257" i="215"/>
  <c r="P257" i="215"/>
  <c r="O257" i="215"/>
  <c r="N257" i="215"/>
  <c r="M257" i="215"/>
  <c r="L257" i="215"/>
  <c r="K257" i="215"/>
  <c r="J257" i="215"/>
  <c r="H257" i="215"/>
  <c r="G257" i="215"/>
  <c r="F257" i="215"/>
  <c r="X254" i="215"/>
  <c r="W254" i="215"/>
  <c r="V254" i="215"/>
  <c r="U254" i="215"/>
  <c r="T254" i="215"/>
  <c r="T265" i="215" s="1"/>
  <c r="S254" i="215"/>
  <c r="S265" i="215" s="1"/>
  <c r="R254" i="215"/>
  <c r="Q254" i="215"/>
  <c r="P254" i="215"/>
  <c r="O254" i="215"/>
  <c r="O265" i="215" s="1"/>
  <c r="N254" i="215"/>
  <c r="M254" i="215"/>
  <c r="L254" i="215"/>
  <c r="K254" i="215"/>
  <c r="J254" i="215"/>
  <c r="H254" i="215"/>
  <c r="G254" i="215"/>
  <c r="F254" i="215"/>
  <c r="X251" i="215"/>
  <c r="X265" i="215" s="1"/>
  <c r="W251" i="215"/>
  <c r="W265" i="215" s="1"/>
  <c r="V251" i="215"/>
  <c r="V265" i="215" s="1"/>
  <c r="U251" i="215"/>
  <c r="U265" i="215" s="1"/>
  <c r="T251" i="215"/>
  <c r="S251" i="215"/>
  <c r="R251" i="215"/>
  <c r="Q251" i="215"/>
  <c r="Q265" i="215" s="1"/>
  <c r="P251" i="215"/>
  <c r="O251" i="215"/>
  <c r="N251" i="215"/>
  <c r="M251" i="215"/>
  <c r="L251" i="215"/>
  <c r="K251" i="215"/>
  <c r="J251" i="215"/>
  <c r="H251" i="215"/>
  <c r="H265" i="215" s="1"/>
  <c r="G251" i="215"/>
  <c r="G265" i="215" s="1"/>
  <c r="F251" i="215"/>
  <c r="F265" i="215" s="1"/>
  <c r="Y244" i="215"/>
  <c r="X244" i="215"/>
  <c r="J244" i="215"/>
  <c r="I244" i="215"/>
  <c r="H244" i="215"/>
  <c r="X242" i="215"/>
  <c r="W242" i="215"/>
  <c r="V242" i="215"/>
  <c r="U242" i="215"/>
  <c r="T242" i="215"/>
  <c r="S242" i="215"/>
  <c r="R242" i="215"/>
  <c r="Q242" i="215"/>
  <c r="P242" i="215"/>
  <c r="O242" i="215"/>
  <c r="N242" i="215"/>
  <c r="M242" i="215"/>
  <c r="L242" i="215"/>
  <c r="L244" i="215" s="1"/>
  <c r="K242" i="215"/>
  <c r="K244" i="215" s="1"/>
  <c r="J242" i="215"/>
  <c r="H242" i="215"/>
  <c r="G242" i="215"/>
  <c r="F242" i="215"/>
  <c r="X239" i="215"/>
  <c r="W239" i="215"/>
  <c r="V239" i="215"/>
  <c r="U239" i="215"/>
  <c r="T239" i="215"/>
  <c r="S239" i="215"/>
  <c r="R239" i="215"/>
  <c r="Q239" i="215"/>
  <c r="P239" i="215"/>
  <c r="O239" i="215"/>
  <c r="N239" i="215"/>
  <c r="N244" i="215" s="1"/>
  <c r="M239" i="215"/>
  <c r="L239" i="215"/>
  <c r="K239" i="215"/>
  <c r="J239" i="215"/>
  <c r="H239" i="215"/>
  <c r="G239" i="215"/>
  <c r="F239" i="215"/>
  <c r="X236" i="215"/>
  <c r="W236" i="215"/>
  <c r="V236" i="215"/>
  <c r="U236" i="215"/>
  <c r="T236" i="215"/>
  <c r="S236" i="215"/>
  <c r="R236" i="215"/>
  <c r="Q236" i="215"/>
  <c r="P236" i="215"/>
  <c r="P244" i="215" s="1"/>
  <c r="O236" i="215"/>
  <c r="N236" i="215"/>
  <c r="M236" i="215"/>
  <c r="L236" i="215"/>
  <c r="K236" i="215"/>
  <c r="J236" i="215"/>
  <c r="H236" i="215"/>
  <c r="G236" i="215"/>
  <c r="F236" i="215"/>
  <c r="X233" i="215"/>
  <c r="W233" i="215"/>
  <c r="V233" i="215"/>
  <c r="U233" i="215"/>
  <c r="T233" i="215"/>
  <c r="S233" i="215"/>
  <c r="R233" i="215"/>
  <c r="R244" i="215" s="1"/>
  <c r="Q233" i="215"/>
  <c r="Q244" i="215" s="1"/>
  <c r="P233" i="215"/>
  <c r="O233" i="215"/>
  <c r="N233" i="215"/>
  <c r="M233" i="215"/>
  <c r="M244" i="215" s="1"/>
  <c r="L233" i="215"/>
  <c r="K233" i="215"/>
  <c r="J233" i="215"/>
  <c r="H233" i="215"/>
  <c r="G233" i="215"/>
  <c r="F233" i="215"/>
  <c r="X230" i="215"/>
  <c r="W230" i="215"/>
  <c r="W244" i="215" s="1"/>
  <c r="V230" i="215"/>
  <c r="V244" i="215" s="1"/>
  <c r="U230" i="215"/>
  <c r="U244" i="215" s="1"/>
  <c r="T230" i="215"/>
  <c r="T244" i="215" s="1"/>
  <c r="S230" i="215"/>
  <c r="S244" i="215" s="1"/>
  <c r="R230" i="215"/>
  <c r="Q230" i="215"/>
  <c r="P230" i="215"/>
  <c r="O230" i="215"/>
  <c r="O244" i="215" s="1"/>
  <c r="N230" i="215"/>
  <c r="M230" i="215"/>
  <c r="L230" i="215"/>
  <c r="K230" i="215"/>
  <c r="J230" i="215"/>
  <c r="H230" i="215"/>
  <c r="G230" i="215"/>
  <c r="G244" i="215" s="1"/>
  <c r="F230" i="215"/>
  <c r="F244" i="215" s="1"/>
  <c r="Y223" i="215"/>
  <c r="X223" i="215"/>
  <c r="W223" i="215"/>
  <c r="V223" i="215"/>
  <c r="I223" i="215"/>
  <c r="H223" i="215"/>
  <c r="G223" i="215"/>
  <c r="F223" i="215"/>
  <c r="X221" i="215"/>
  <c r="W221" i="215"/>
  <c r="V221" i="215"/>
  <c r="U221" i="215"/>
  <c r="T221" i="215"/>
  <c r="S221" i="215"/>
  <c r="R221" i="215"/>
  <c r="Q221" i="215"/>
  <c r="P221" i="215"/>
  <c r="O221" i="215"/>
  <c r="N221" i="215"/>
  <c r="M221" i="215"/>
  <c r="L221" i="215"/>
  <c r="K221" i="215"/>
  <c r="J221" i="215"/>
  <c r="J223" i="215" s="1"/>
  <c r="H221" i="215"/>
  <c r="G221" i="215"/>
  <c r="F221" i="215"/>
  <c r="X218" i="215"/>
  <c r="W218" i="215"/>
  <c r="V218" i="215"/>
  <c r="U218" i="215"/>
  <c r="T218" i="215"/>
  <c r="S218" i="215"/>
  <c r="R218" i="215"/>
  <c r="Q218" i="215"/>
  <c r="P218" i="215"/>
  <c r="O218" i="215"/>
  <c r="N218" i="215"/>
  <c r="M218" i="215"/>
  <c r="L218" i="215"/>
  <c r="L223" i="215" s="1"/>
  <c r="K218" i="215"/>
  <c r="J218" i="215"/>
  <c r="H218" i="215"/>
  <c r="G218" i="215"/>
  <c r="F218" i="215"/>
  <c r="X215" i="215"/>
  <c r="W215" i="215"/>
  <c r="V215" i="215"/>
  <c r="U215" i="215"/>
  <c r="T215" i="215"/>
  <c r="S215" i="215"/>
  <c r="R215" i="215"/>
  <c r="Q215" i="215"/>
  <c r="P215" i="215"/>
  <c r="O215" i="215"/>
  <c r="N215" i="215"/>
  <c r="N223" i="215" s="1"/>
  <c r="M215" i="215"/>
  <c r="L215" i="215"/>
  <c r="K215" i="215"/>
  <c r="J215" i="215"/>
  <c r="H215" i="215"/>
  <c r="G215" i="215"/>
  <c r="F215" i="215"/>
  <c r="X212" i="215"/>
  <c r="W212" i="215"/>
  <c r="V212" i="215"/>
  <c r="U212" i="215"/>
  <c r="T212" i="215"/>
  <c r="S212" i="215"/>
  <c r="R212" i="215"/>
  <c r="Q212" i="215"/>
  <c r="P212" i="215"/>
  <c r="P223" i="215" s="1"/>
  <c r="O212" i="215"/>
  <c r="O223" i="215" s="1"/>
  <c r="N212" i="215"/>
  <c r="M212" i="215"/>
  <c r="L212" i="215"/>
  <c r="K212" i="215"/>
  <c r="K223" i="215" s="1"/>
  <c r="J212" i="215"/>
  <c r="H212" i="215"/>
  <c r="G212" i="215"/>
  <c r="F212" i="215"/>
  <c r="X209" i="215"/>
  <c r="W209" i="215"/>
  <c r="V209" i="215"/>
  <c r="U209" i="215"/>
  <c r="U223" i="215" s="1"/>
  <c r="T209" i="215"/>
  <c r="T223" i="215" s="1"/>
  <c r="S209" i="215"/>
  <c r="S223" i="215" s="1"/>
  <c r="R209" i="215"/>
  <c r="R223" i="215" s="1"/>
  <c r="Q209" i="215"/>
  <c r="Q223" i="215" s="1"/>
  <c r="P209" i="215"/>
  <c r="O209" i="215"/>
  <c r="N209" i="215"/>
  <c r="M209" i="215"/>
  <c r="M223" i="215" s="1"/>
  <c r="L209" i="215"/>
  <c r="K209" i="215"/>
  <c r="J209" i="215"/>
  <c r="H209" i="215"/>
  <c r="G209" i="215"/>
  <c r="F209" i="215"/>
  <c r="Y202" i="215"/>
  <c r="I202" i="215"/>
  <c r="X200" i="215"/>
  <c r="W200" i="215"/>
  <c r="V200" i="215"/>
  <c r="U200" i="215"/>
  <c r="T200" i="215"/>
  <c r="S200" i="215"/>
  <c r="R200" i="215"/>
  <c r="Q200" i="215"/>
  <c r="P200" i="215"/>
  <c r="O200" i="215"/>
  <c r="N200" i="215"/>
  <c r="M200" i="215"/>
  <c r="L200" i="215"/>
  <c r="K200" i="215"/>
  <c r="J200" i="215"/>
  <c r="H200" i="215"/>
  <c r="G200" i="215"/>
  <c r="F200" i="215"/>
  <c r="X197" i="215"/>
  <c r="W197" i="215"/>
  <c r="V197" i="215"/>
  <c r="U197" i="215"/>
  <c r="T197" i="215"/>
  <c r="S197" i="215"/>
  <c r="R197" i="215"/>
  <c r="Q197" i="215"/>
  <c r="P197" i="215"/>
  <c r="O197" i="215"/>
  <c r="N197" i="215"/>
  <c r="M197" i="215"/>
  <c r="L197" i="215"/>
  <c r="K197" i="215"/>
  <c r="J197" i="215"/>
  <c r="H197" i="215"/>
  <c r="G197" i="215"/>
  <c r="F197" i="215"/>
  <c r="X194" i="215"/>
  <c r="W194" i="215"/>
  <c r="V194" i="215"/>
  <c r="U194" i="215"/>
  <c r="T194" i="215"/>
  <c r="S194" i="215"/>
  <c r="R194" i="215"/>
  <c r="Q194" i="215"/>
  <c r="P194" i="215"/>
  <c r="O194" i="215"/>
  <c r="N194" i="215"/>
  <c r="M194" i="215"/>
  <c r="L194" i="215"/>
  <c r="K194" i="215"/>
  <c r="J194" i="215"/>
  <c r="H194" i="215"/>
  <c r="G194" i="215"/>
  <c r="F194" i="215"/>
  <c r="X191" i="215"/>
  <c r="W191" i="215"/>
  <c r="V191" i="215"/>
  <c r="U191" i="215"/>
  <c r="T191" i="215"/>
  <c r="S191" i="215"/>
  <c r="R191" i="215"/>
  <c r="Q191" i="215"/>
  <c r="P191" i="215"/>
  <c r="O191" i="215"/>
  <c r="N191" i="215"/>
  <c r="M191" i="215"/>
  <c r="L191" i="215"/>
  <c r="K191" i="215"/>
  <c r="J191" i="215"/>
  <c r="H191" i="215"/>
  <c r="G191" i="215"/>
  <c r="F191" i="215"/>
  <c r="X188" i="215"/>
  <c r="W188" i="215"/>
  <c r="V188" i="215"/>
  <c r="V202" i="215" s="1"/>
  <c r="U188" i="215"/>
  <c r="U202" i="215" s="1"/>
  <c r="T188" i="215"/>
  <c r="T202" i="215" s="1"/>
  <c r="S188" i="215"/>
  <c r="S202" i="215" s="1"/>
  <c r="R188" i="215"/>
  <c r="R202" i="215" s="1"/>
  <c r="Q188" i="215"/>
  <c r="Q202" i="215" s="1"/>
  <c r="P188" i="215"/>
  <c r="P202" i="215" s="1"/>
  <c r="O188" i="215"/>
  <c r="O202" i="215" s="1"/>
  <c r="N188" i="215"/>
  <c r="M188" i="215"/>
  <c r="L188" i="215"/>
  <c r="K188" i="215"/>
  <c r="K202" i="215" s="1"/>
  <c r="J188" i="215"/>
  <c r="H188" i="215"/>
  <c r="G188" i="215"/>
  <c r="F188" i="215"/>
  <c r="F202" i="215" s="1"/>
  <c r="Y181" i="215"/>
  <c r="I181" i="215"/>
  <c r="X179" i="215"/>
  <c r="W179" i="215"/>
  <c r="V179" i="215"/>
  <c r="U179" i="215"/>
  <c r="T179" i="215"/>
  <c r="S179" i="215"/>
  <c r="R179" i="215"/>
  <c r="Q179" i="215"/>
  <c r="P179" i="215"/>
  <c r="O179" i="215"/>
  <c r="N179" i="215"/>
  <c r="M179" i="215"/>
  <c r="L179" i="215"/>
  <c r="K179" i="215"/>
  <c r="J179" i="215"/>
  <c r="H179" i="215"/>
  <c r="G179" i="215"/>
  <c r="F179" i="215"/>
  <c r="X176" i="215"/>
  <c r="W176" i="215"/>
  <c r="V176" i="215"/>
  <c r="U176" i="215"/>
  <c r="T176" i="215"/>
  <c r="S176" i="215"/>
  <c r="R176" i="215"/>
  <c r="Q176" i="215"/>
  <c r="P176" i="215"/>
  <c r="O176" i="215"/>
  <c r="N176" i="215"/>
  <c r="M176" i="215"/>
  <c r="L176" i="215"/>
  <c r="K176" i="215"/>
  <c r="J176" i="215"/>
  <c r="H176" i="215"/>
  <c r="G176" i="215"/>
  <c r="F176" i="215"/>
  <c r="X173" i="215"/>
  <c r="W173" i="215"/>
  <c r="V173" i="215"/>
  <c r="U173" i="215"/>
  <c r="T173" i="215"/>
  <c r="S173" i="215"/>
  <c r="R173" i="215"/>
  <c r="Q173" i="215"/>
  <c r="P173" i="215"/>
  <c r="O173" i="215"/>
  <c r="N173" i="215"/>
  <c r="M173" i="215"/>
  <c r="L173" i="215"/>
  <c r="K173" i="215"/>
  <c r="J173" i="215"/>
  <c r="H173" i="215"/>
  <c r="G173" i="215"/>
  <c r="F173" i="215"/>
  <c r="X170" i="215"/>
  <c r="W170" i="215"/>
  <c r="V170" i="215"/>
  <c r="U170" i="215"/>
  <c r="T170" i="215"/>
  <c r="S170" i="215"/>
  <c r="R170" i="215"/>
  <c r="Q170" i="215"/>
  <c r="P170" i="215"/>
  <c r="O170" i="215"/>
  <c r="N170" i="215"/>
  <c r="M170" i="215"/>
  <c r="L170" i="215"/>
  <c r="K170" i="215"/>
  <c r="J170" i="215"/>
  <c r="H170" i="215"/>
  <c r="G170" i="215"/>
  <c r="F170" i="215"/>
  <c r="X167" i="215"/>
  <c r="W167" i="215"/>
  <c r="V167" i="215"/>
  <c r="U167" i="215"/>
  <c r="T167" i="215"/>
  <c r="S167" i="215"/>
  <c r="R167" i="215"/>
  <c r="Q167" i="215"/>
  <c r="P167" i="215"/>
  <c r="O167" i="215"/>
  <c r="N167" i="215"/>
  <c r="M167" i="215"/>
  <c r="L167" i="215"/>
  <c r="K167" i="215"/>
  <c r="J167" i="215"/>
  <c r="H167" i="215"/>
  <c r="H181" i="215" s="1"/>
  <c r="G167" i="215"/>
  <c r="F167" i="215"/>
  <c r="Y160" i="215"/>
  <c r="I160" i="215"/>
  <c r="X158" i="215"/>
  <c r="W158" i="215"/>
  <c r="V158" i="215"/>
  <c r="U158" i="215"/>
  <c r="T158" i="215"/>
  <c r="S158" i="215"/>
  <c r="R158" i="215"/>
  <c r="Q158" i="215"/>
  <c r="P158" i="215"/>
  <c r="O158" i="215"/>
  <c r="N158" i="215"/>
  <c r="M158" i="215"/>
  <c r="L158" i="215"/>
  <c r="K158" i="215"/>
  <c r="J158" i="215"/>
  <c r="H158" i="215"/>
  <c r="G158" i="215"/>
  <c r="F158" i="215"/>
  <c r="X155" i="215"/>
  <c r="W155" i="215"/>
  <c r="V155" i="215"/>
  <c r="U155" i="215"/>
  <c r="T155" i="215"/>
  <c r="S155" i="215"/>
  <c r="R155" i="215"/>
  <c r="Q155" i="215"/>
  <c r="P155" i="215"/>
  <c r="O155" i="215"/>
  <c r="N155" i="215"/>
  <c r="M155" i="215"/>
  <c r="L155" i="215"/>
  <c r="K155" i="215"/>
  <c r="J155" i="215"/>
  <c r="H155" i="215"/>
  <c r="G155" i="215"/>
  <c r="F155" i="215"/>
  <c r="X152" i="215"/>
  <c r="W152" i="215"/>
  <c r="V152" i="215"/>
  <c r="U152" i="215"/>
  <c r="T152" i="215"/>
  <c r="S152" i="215"/>
  <c r="R152" i="215"/>
  <c r="Q152" i="215"/>
  <c r="P152" i="215"/>
  <c r="O152" i="215"/>
  <c r="N152" i="215"/>
  <c r="M152" i="215"/>
  <c r="L152" i="215"/>
  <c r="K152" i="215"/>
  <c r="J152" i="215"/>
  <c r="H152" i="215"/>
  <c r="G152" i="215"/>
  <c r="F152" i="215"/>
  <c r="X149" i="215"/>
  <c r="W149" i="215"/>
  <c r="V149" i="215"/>
  <c r="U149" i="215"/>
  <c r="T149" i="215"/>
  <c r="S149" i="215"/>
  <c r="R149" i="215"/>
  <c r="Q149" i="215"/>
  <c r="P149" i="215"/>
  <c r="O149" i="215"/>
  <c r="N149" i="215"/>
  <c r="M149" i="215"/>
  <c r="L149" i="215"/>
  <c r="K149" i="215"/>
  <c r="J149" i="215"/>
  <c r="H149" i="215"/>
  <c r="G149" i="215"/>
  <c r="F149" i="215"/>
  <c r="X146" i="215"/>
  <c r="W146" i="215"/>
  <c r="W160" i="215" s="1"/>
  <c r="V146" i="215"/>
  <c r="U146" i="215"/>
  <c r="T146" i="215"/>
  <c r="S146" i="215"/>
  <c r="R146" i="215"/>
  <c r="Q146" i="215"/>
  <c r="P146" i="215"/>
  <c r="O146" i="215"/>
  <c r="N146" i="215"/>
  <c r="N160" i="215" s="1"/>
  <c r="M146" i="215"/>
  <c r="M160" i="215" s="1"/>
  <c r="L146" i="215"/>
  <c r="K146" i="215"/>
  <c r="J146" i="215"/>
  <c r="H146" i="215"/>
  <c r="G146" i="215"/>
  <c r="F146" i="215"/>
  <c r="F160" i="215" s="1"/>
  <c r="Y139" i="215"/>
  <c r="I139" i="215"/>
  <c r="X137" i="215"/>
  <c r="W137" i="215"/>
  <c r="V137" i="215"/>
  <c r="U137" i="215"/>
  <c r="T137" i="215"/>
  <c r="S137" i="215"/>
  <c r="R137" i="215"/>
  <c r="Q137" i="215"/>
  <c r="P137" i="215"/>
  <c r="O137" i="215"/>
  <c r="N137" i="215"/>
  <c r="M137" i="215"/>
  <c r="L137" i="215"/>
  <c r="K137" i="215"/>
  <c r="J137" i="215"/>
  <c r="H137" i="215"/>
  <c r="G137" i="215"/>
  <c r="F137" i="215"/>
  <c r="X134" i="215"/>
  <c r="W134" i="215"/>
  <c r="V134" i="215"/>
  <c r="U134" i="215"/>
  <c r="T134" i="215"/>
  <c r="S134" i="215"/>
  <c r="R134" i="215"/>
  <c r="Q134" i="215"/>
  <c r="P134" i="215"/>
  <c r="O134" i="215"/>
  <c r="N134" i="215"/>
  <c r="M134" i="215"/>
  <c r="L134" i="215"/>
  <c r="K134" i="215"/>
  <c r="J134" i="215"/>
  <c r="H134" i="215"/>
  <c r="G134" i="215"/>
  <c r="F134" i="215"/>
  <c r="X131" i="215"/>
  <c r="W131" i="215"/>
  <c r="V131" i="215"/>
  <c r="U131" i="215"/>
  <c r="T131" i="215"/>
  <c r="S131" i="215"/>
  <c r="R131" i="215"/>
  <c r="Q131" i="215"/>
  <c r="P131" i="215"/>
  <c r="O131" i="215"/>
  <c r="N131" i="215"/>
  <c r="M131" i="215"/>
  <c r="L131" i="215"/>
  <c r="K131" i="215"/>
  <c r="J131" i="215"/>
  <c r="H131" i="215"/>
  <c r="G131" i="215"/>
  <c r="F131" i="215"/>
  <c r="X128" i="215"/>
  <c r="W128" i="215"/>
  <c r="V128" i="215"/>
  <c r="U128" i="215"/>
  <c r="T128" i="215"/>
  <c r="S128" i="215"/>
  <c r="R128" i="215"/>
  <c r="Q128" i="215"/>
  <c r="P128" i="215"/>
  <c r="O128" i="215"/>
  <c r="N128" i="215"/>
  <c r="M128" i="215"/>
  <c r="L128" i="215"/>
  <c r="K128" i="215"/>
  <c r="J128" i="215"/>
  <c r="H128" i="215"/>
  <c r="G128" i="215"/>
  <c r="F128" i="215"/>
  <c r="X125" i="215"/>
  <c r="W125" i="215"/>
  <c r="V125" i="215"/>
  <c r="U125" i="215"/>
  <c r="T125" i="215"/>
  <c r="S125" i="215"/>
  <c r="R125" i="215"/>
  <c r="Q125" i="215"/>
  <c r="P125" i="215"/>
  <c r="O125" i="215"/>
  <c r="N125" i="215"/>
  <c r="M125" i="215"/>
  <c r="L125" i="215"/>
  <c r="K125" i="215"/>
  <c r="J125" i="215"/>
  <c r="J139" i="215" s="1"/>
  <c r="H125" i="215"/>
  <c r="H139" i="215" s="1"/>
  <c r="G125" i="215"/>
  <c r="F125" i="215"/>
  <c r="Y118" i="215"/>
  <c r="I118" i="215"/>
  <c r="X116" i="215"/>
  <c r="W116" i="215"/>
  <c r="V116" i="215"/>
  <c r="U116" i="215"/>
  <c r="T116" i="215"/>
  <c r="S116" i="215"/>
  <c r="R116" i="215"/>
  <c r="Q116" i="215"/>
  <c r="P116" i="215"/>
  <c r="O116" i="215"/>
  <c r="N116" i="215"/>
  <c r="M116" i="215"/>
  <c r="L116" i="215"/>
  <c r="K116" i="215"/>
  <c r="J116" i="215"/>
  <c r="H116" i="215"/>
  <c r="G116" i="215"/>
  <c r="F116" i="215"/>
  <c r="X113" i="215"/>
  <c r="W113" i="215"/>
  <c r="V113" i="215"/>
  <c r="U113" i="215"/>
  <c r="T113" i="215"/>
  <c r="S113" i="215"/>
  <c r="R113" i="215"/>
  <c r="Q113" i="215"/>
  <c r="P113" i="215"/>
  <c r="O113" i="215"/>
  <c r="N113" i="215"/>
  <c r="M113" i="215"/>
  <c r="L113" i="215"/>
  <c r="K113" i="215"/>
  <c r="J113" i="215"/>
  <c r="H113" i="215"/>
  <c r="G113" i="215"/>
  <c r="F113" i="215"/>
  <c r="X110" i="215"/>
  <c r="W110" i="215"/>
  <c r="V110" i="215"/>
  <c r="U110" i="215"/>
  <c r="T110" i="215"/>
  <c r="S110" i="215"/>
  <c r="R110" i="215"/>
  <c r="Q110" i="215"/>
  <c r="P110" i="215"/>
  <c r="O110" i="215"/>
  <c r="N110" i="215"/>
  <c r="M110" i="215"/>
  <c r="L110" i="215"/>
  <c r="K110" i="215"/>
  <c r="J110" i="215"/>
  <c r="H110" i="215"/>
  <c r="G110" i="215"/>
  <c r="F110" i="215"/>
  <c r="X107" i="215"/>
  <c r="W107" i="215"/>
  <c r="V107" i="215"/>
  <c r="U107" i="215"/>
  <c r="T107" i="215"/>
  <c r="S107" i="215"/>
  <c r="R107" i="215"/>
  <c r="Q107" i="215"/>
  <c r="P107" i="215"/>
  <c r="O107" i="215"/>
  <c r="N107" i="215"/>
  <c r="M107" i="215"/>
  <c r="L107" i="215"/>
  <c r="K107" i="215"/>
  <c r="J107" i="215"/>
  <c r="H107" i="215"/>
  <c r="G107" i="215"/>
  <c r="F107" i="215"/>
  <c r="X104" i="215"/>
  <c r="X118" i="215" s="1"/>
  <c r="W104" i="215"/>
  <c r="V104" i="215"/>
  <c r="V118" i="215" s="1"/>
  <c r="U104" i="215"/>
  <c r="T104" i="215"/>
  <c r="S104" i="215"/>
  <c r="R104" i="215"/>
  <c r="Q104" i="215"/>
  <c r="P104" i="215"/>
  <c r="O104" i="215"/>
  <c r="N104" i="215"/>
  <c r="M104" i="215"/>
  <c r="L104" i="215"/>
  <c r="K104" i="215"/>
  <c r="K118" i="215" s="1"/>
  <c r="J104" i="215"/>
  <c r="J118" i="215" s="1"/>
  <c r="H104" i="215"/>
  <c r="G104" i="215"/>
  <c r="G118" i="215" s="1"/>
  <c r="F104" i="215"/>
  <c r="X88" i="215"/>
  <c r="W88" i="215"/>
  <c r="V88" i="215"/>
  <c r="U88" i="215"/>
  <c r="T88" i="215"/>
  <c r="S88" i="215"/>
  <c r="R88" i="215"/>
  <c r="Q88" i="215"/>
  <c r="P88" i="215"/>
  <c r="O88" i="215"/>
  <c r="N88" i="215"/>
  <c r="M88" i="215"/>
  <c r="L88" i="215"/>
  <c r="K88" i="215"/>
  <c r="J88" i="215"/>
  <c r="F88" i="215"/>
  <c r="X87" i="215"/>
  <c r="W87" i="215"/>
  <c r="V87" i="215"/>
  <c r="U87" i="215"/>
  <c r="T87" i="215"/>
  <c r="S87" i="215"/>
  <c r="R87" i="215"/>
  <c r="Q87" i="215"/>
  <c r="P87" i="215"/>
  <c r="O87" i="215"/>
  <c r="N87" i="215"/>
  <c r="M87" i="215"/>
  <c r="L87" i="215"/>
  <c r="K87" i="215"/>
  <c r="J87" i="215"/>
  <c r="F87" i="215"/>
  <c r="X86" i="215"/>
  <c r="W86" i="215"/>
  <c r="V86" i="215"/>
  <c r="U86" i="215"/>
  <c r="T86" i="215"/>
  <c r="S86" i="215"/>
  <c r="R86" i="215"/>
  <c r="Q86" i="215"/>
  <c r="P86" i="215"/>
  <c r="O86" i="215"/>
  <c r="N86" i="215"/>
  <c r="M86" i="215"/>
  <c r="L86" i="215"/>
  <c r="K86" i="215"/>
  <c r="J86" i="215"/>
  <c r="F86" i="215"/>
  <c r="I86" i="215" s="1"/>
  <c r="X85" i="215"/>
  <c r="W85" i="215"/>
  <c r="V85" i="215"/>
  <c r="U85" i="215"/>
  <c r="T85" i="215"/>
  <c r="S85" i="215"/>
  <c r="R85" i="215"/>
  <c r="Q85" i="215"/>
  <c r="P85" i="215"/>
  <c r="O85" i="215"/>
  <c r="N85" i="215"/>
  <c r="M85" i="215"/>
  <c r="L85" i="215"/>
  <c r="K85" i="215"/>
  <c r="J85" i="215"/>
  <c r="F85" i="215"/>
  <c r="G91" i="215" s="1"/>
  <c r="I84" i="215"/>
  <c r="H84" i="215"/>
  <c r="G84" i="215" s="1"/>
  <c r="I83" i="215"/>
  <c r="H83" i="215"/>
  <c r="G83" i="215" s="1"/>
  <c r="I82" i="215"/>
  <c r="H82" i="215"/>
  <c r="G82" i="215" s="1"/>
  <c r="I81" i="215"/>
  <c r="H81" i="215"/>
  <c r="G81" i="215" s="1"/>
  <c r="H80" i="215"/>
  <c r="I80" i="215" s="1"/>
  <c r="I79" i="215"/>
  <c r="H79" i="215"/>
  <c r="G79" i="215" s="1"/>
  <c r="I78" i="215"/>
  <c r="H78" i="215"/>
  <c r="G78" i="215" s="1"/>
  <c r="I77" i="215"/>
  <c r="H77" i="215"/>
  <c r="G77" i="215" s="1"/>
  <c r="I76" i="215"/>
  <c r="H76" i="215"/>
  <c r="G76" i="215" s="1"/>
  <c r="I75" i="215"/>
  <c r="H75" i="215"/>
  <c r="G75" i="215" s="1"/>
  <c r="I74" i="215"/>
  <c r="H74" i="215"/>
  <c r="G74" i="215"/>
  <c r="I73" i="215"/>
  <c r="H73" i="215"/>
  <c r="G73" i="215"/>
  <c r="I72" i="215"/>
  <c r="H72" i="215"/>
  <c r="G72" i="215"/>
  <c r="I71" i="215"/>
  <c r="H71" i="215"/>
  <c r="G71" i="215" s="1"/>
  <c r="I70" i="215"/>
  <c r="H70" i="215"/>
  <c r="G70" i="215"/>
  <c r="I69" i="215"/>
  <c r="H69" i="215"/>
  <c r="I68" i="215"/>
  <c r="H68" i="215"/>
  <c r="G68" i="215" s="1"/>
  <c r="H67" i="215"/>
  <c r="G67" i="215" s="1"/>
  <c r="H66" i="215"/>
  <c r="G66" i="215" s="1"/>
  <c r="H65" i="215"/>
  <c r="G65" i="215" s="1"/>
  <c r="I64" i="215"/>
  <c r="H64" i="215"/>
  <c r="G64" i="215" s="1"/>
  <c r="I63" i="215"/>
  <c r="H63" i="215"/>
  <c r="G63" i="215" s="1"/>
  <c r="I62" i="215"/>
  <c r="H62" i="215"/>
  <c r="G62" i="215" s="1"/>
  <c r="I61" i="215"/>
  <c r="H61" i="215"/>
  <c r="G61" i="215" s="1"/>
  <c r="H60" i="215"/>
  <c r="G60" i="215" s="1"/>
  <c r="I59" i="215"/>
  <c r="H59" i="215"/>
  <c r="G59" i="215"/>
  <c r="I58" i="215"/>
  <c r="H58" i="215"/>
  <c r="H57" i="215"/>
  <c r="G57" i="215" s="1"/>
  <c r="H56" i="215"/>
  <c r="I56" i="215" s="1"/>
  <c r="H55" i="215"/>
  <c r="G55" i="215" s="1"/>
  <c r="I54" i="215"/>
  <c r="H54" i="215"/>
  <c r="G54" i="215" s="1"/>
  <c r="I53" i="215"/>
  <c r="H53" i="215"/>
  <c r="I52" i="215"/>
  <c r="H52" i="215"/>
  <c r="G52" i="215" s="1"/>
  <c r="I51" i="215"/>
  <c r="H51" i="215"/>
  <c r="G51" i="215" s="1"/>
  <c r="H50" i="215"/>
  <c r="G50" i="215" s="1"/>
  <c r="I49" i="215"/>
  <c r="H49" i="215"/>
  <c r="G49" i="215" s="1"/>
  <c r="I48" i="215"/>
  <c r="H48" i="215"/>
  <c r="G48" i="215"/>
  <c r="I47" i="215"/>
  <c r="H47" i="215"/>
  <c r="G47" i="215" s="1"/>
  <c r="H46" i="215"/>
  <c r="I46" i="215" s="1"/>
  <c r="H45" i="215"/>
  <c r="G45" i="215" s="1"/>
  <c r="I44" i="215"/>
  <c r="H44" i="215"/>
  <c r="G44" i="215" s="1"/>
  <c r="I43" i="215"/>
  <c r="H43" i="215"/>
  <c r="G43" i="215" s="1"/>
  <c r="I42" i="215"/>
  <c r="H42" i="215"/>
  <c r="G42" i="215" s="1"/>
  <c r="I41" i="215"/>
  <c r="H41" i="215"/>
  <c r="G41" i="215"/>
  <c r="I40" i="215"/>
  <c r="H40" i="215"/>
  <c r="G40" i="215" s="1"/>
  <c r="I39" i="215"/>
  <c r="H39" i="215"/>
  <c r="G39" i="215" s="1"/>
  <c r="I38" i="215"/>
  <c r="H38" i="215"/>
  <c r="G38" i="215" s="1"/>
  <c r="I37" i="215"/>
  <c r="H37" i="215"/>
  <c r="I36" i="215"/>
  <c r="H36" i="215"/>
  <c r="G36" i="215" s="1"/>
  <c r="I35" i="215"/>
  <c r="H35" i="215"/>
  <c r="G35" i="215" s="1"/>
  <c r="I34" i="215"/>
  <c r="H34" i="215"/>
  <c r="G34" i="215" s="1"/>
  <c r="I33" i="215"/>
  <c r="H33" i="215"/>
  <c r="G33" i="215" s="1"/>
  <c r="I32" i="215"/>
  <c r="H32" i="215"/>
  <c r="G32" i="215" s="1"/>
  <c r="I31" i="215"/>
  <c r="H31" i="215"/>
  <c r="G31" i="215" s="1"/>
  <c r="I30" i="215"/>
  <c r="H30" i="215"/>
  <c r="G30" i="215" s="1"/>
  <c r="I29" i="215"/>
  <c r="H29" i="215"/>
  <c r="G29" i="215" s="1"/>
  <c r="I28" i="215"/>
  <c r="H28" i="215"/>
  <c r="G28" i="215" s="1"/>
  <c r="H27" i="215"/>
  <c r="I27" i="215" s="1"/>
  <c r="H26" i="215"/>
  <c r="I26" i="215" s="1"/>
  <c r="H25" i="215"/>
  <c r="I25" i="215" s="1"/>
  <c r="I24" i="215"/>
  <c r="H24" i="215"/>
  <c r="G24" i="215" s="1"/>
  <c r="I23" i="215"/>
  <c r="H23" i="215"/>
  <c r="G23" i="215" s="1"/>
  <c r="I22" i="215"/>
  <c r="H22" i="215"/>
  <c r="G22" i="215" s="1"/>
  <c r="AV21" i="215"/>
  <c r="AU21" i="215"/>
  <c r="AT21" i="215"/>
  <c r="AS21" i="215"/>
  <c r="AR21" i="215"/>
  <c r="AQ21" i="215"/>
  <c r="AP21" i="215"/>
  <c r="AO21" i="215"/>
  <c r="AN21" i="215"/>
  <c r="AM21" i="215"/>
  <c r="AL21" i="215"/>
  <c r="AK21" i="215"/>
  <c r="AJ21" i="215"/>
  <c r="AI21" i="215"/>
  <c r="AH21" i="215"/>
  <c r="AD21" i="215"/>
  <c r="AC21" i="215"/>
  <c r="AB21" i="215"/>
  <c r="H21" i="215"/>
  <c r="G21" i="215" s="1"/>
  <c r="AV20" i="215"/>
  <c r="AU20" i="215"/>
  <c r="AT20" i="215"/>
  <c r="AS20" i="215"/>
  <c r="AR20" i="215"/>
  <c r="AQ20" i="215"/>
  <c r="AP20" i="215"/>
  <c r="AO20" i="215"/>
  <c r="AN20" i="215"/>
  <c r="AM20" i="215"/>
  <c r="AL20" i="215"/>
  <c r="AK20" i="215"/>
  <c r="AJ20" i="215"/>
  <c r="AI20" i="215"/>
  <c r="AH20" i="215"/>
  <c r="AD20" i="215"/>
  <c r="AG20" i="215" s="1"/>
  <c r="AC20" i="215"/>
  <c r="AB20" i="215"/>
  <c r="H20" i="215"/>
  <c r="I20" i="215" s="1"/>
  <c r="AV19" i="215"/>
  <c r="AU19" i="215"/>
  <c r="AT19" i="215"/>
  <c r="AS19" i="215"/>
  <c r="AR19" i="215"/>
  <c r="AQ19" i="215"/>
  <c r="AP19" i="215"/>
  <c r="AO19" i="215"/>
  <c r="AN19" i="215"/>
  <c r="AM19" i="215"/>
  <c r="AL19" i="215"/>
  <c r="AK19" i="215"/>
  <c r="AJ19" i="215"/>
  <c r="AI19" i="215"/>
  <c r="AH19" i="215"/>
  <c r="AD19" i="215"/>
  <c r="AG19" i="215" s="1"/>
  <c r="AC19" i="215"/>
  <c r="AB19" i="215"/>
  <c r="I19" i="215"/>
  <c r="H19" i="215"/>
  <c r="G19" i="215" s="1"/>
  <c r="AV18" i="215"/>
  <c r="AU18" i="215"/>
  <c r="AT18" i="215"/>
  <c r="AS18" i="215"/>
  <c r="AR18" i="215"/>
  <c r="AQ18" i="215"/>
  <c r="AP18" i="215"/>
  <c r="AO18" i="215"/>
  <c r="AN18" i="215"/>
  <c r="AM18" i="215"/>
  <c r="AL18" i="215"/>
  <c r="AK18" i="215"/>
  <c r="AJ18" i="215"/>
  <c r="AI18" i="215"/>
  <c r="AH18" i="215"/>
  <c r="AD18" i="215"/>
  <c r="AC18" i="215"/>
  <c r="AB18" i="215"/>
  <c r="I18" i="215"/>
  <c r="H18" i="215"/>
  <c r="G18" i="215" s="1"/>
  <c r="AV17" i="215"/>
  <c r="AU17" i="215"/>
  <c r="AT17" i="215"/>
  <c r="AS17" i="215"/>
  <c r="AR17" i="215"/>
  <c r="AQ17" i="215"/>
  <c r="AP17" i="215"/>
  <c r="AO17" i="215"/>
  <c r="AN17" i="215"/>
  <c r="AM17" i="215"/>
  <c r="AL17" i="215"/>
  <c r="AK17" i="215"/>
  <c r="AJ17" i="215"/>
  <c r="AI17" i="215"/>
  <c r="AH17" i="215"/>
  <c r="AD17" i="215"/>
  <c r="AC17" i="215"/>
  <c r="AB17" i="215"/>
  <c r="H17" i="215"/>
  <c r="G17" i="215" s="1"/>
  <c r="AV16" i="215"/>
  <c r="AU16" i="215"/>
  <c r="AT16" i="215"/>
  <c r="AS16" i="215"/>
  <c r="AR16" i="215"/>
  <c r="AQ16" i="215"/>
  <c r="AP16" i="215"/>
  <c r="AO16" i="215"/>
  <c r="AN16" i="215"/>
  <c r="AM16" i="215"/>
  <c r="AL16" i="215"/>
  <c r="AK16" i="215"/>
  <c r="AJ16" i="215"/>
  <c r="AI16" i="215"/>
  <c r="AH16" i="215"/>
  <c r="AD16" i="215"/>
  <c r="AC16" i="215"/>
  <c r="AB16" i="215"/>
  <c r="H16" i="215"/>
  <c r="G16" i="215" s="1"/>
  <c r="AV15" i="215"/>
  <c r="AU15" i="215"/>
  <c r="AT15" i="215"/>
  <c r="AS15" i="215"/>
  <c r="AR15" i="215"/>
  <c r="AQ15" i="215"/>
  <c r="AP15" i="215"/>
  <c r="AO15" i="215"/>
  <c r="AN15" i="215"/>
  <c r="AM15" i="215"/>
  <c r="AL15" i="215"/>
  <c r="AK15" i="215"/>
  <c r="AJ15" i="215"/>
  <c r="AI15" i="215"/>
  <c r="AH15" i="215"/>
  <c r="AD15" i="215"/>
  <c r="AC15" i="215"/>
  <c r="AB15" i="215"/>
  <c r="H15" i="215"/>
  <c r="AV14" i="215"/>
  <c r="AU14" i="215"/>
  <c r="AT14" i="215"/>
  <c r="AS14" i="215"/>
  <c r="AR14" i="215"/>
  <c r="AQ14" i="215"/>
  <c r="AP14" i="215"/>
  <c r="AO14" i="215"/>
  <c r="AN14" i="215"/>
  <c r="AM14" i="215"/>
  <c r="AL14" i="215"/>
  <c r="AK14" i="215"/>
  <c r="AJ14" i="215"/>
  <c r="AI14" i="215"/>
  <c r="AH14" i="215"/>
  <c r="AD14" i="215"/>
  <c r="AC14" i="215"/>
  <c r="AB14" i="215"/>
  <c r="I14" i="215"/>
  <c r="H14" i="215"/>
  <c r="G14" i="215" s="1"/>
  <c r="I13" i="215"/>
  <c r="H13" i="215"/>
  <c r="G13" i="215" s="1"/>
  <c r="AV12" i="215"/>
  <c r="AU12" i="215"/>
  <c r="AT12" i="215"/>
  <c r="AS12" i="215"/>
  <c r="AR12" i="215"/>
  <c r="AQ12" i="215"/>
  <c r="AP12" i="215"/>
  <c r="AO12" i="215"/>
  <c r="AN12" i="215"/>
  <c r="AM12" i="215"/>
  <c r="AL12" i="215"/>
  <c r="AK12" i="215"/>
  <c r="AJ12" i="215"/>
  <c r="AI12" i="215"/>
  <c r="AH12" i="215"/>
  <c r="AD12" i="215"/>
  <c r="AG12" i="215" s="1"/>
  <c r="AC12" i="215"/>
  <c r="AB12" i="215"/>
  <c r="I12" i="215"/>
  <c r="H12" i="215"/>
  <c r="G12" i="215" s="1"/>
  <c r="AV11" i="215"/>
  <c r="AU11" i="215"/>
  <c r="AT11" i="215"/>
  <c r="AS11" i="215"/>
  <c r="AR11" i="215"/>
  <c r="AQ11" i="215"/>
  <c r="AP11" i="215"/>
  <c r="AO11" i="215"/>
  <c r="AN11" i="215"/>
  <c r="AM11" i="215"/>
  <c r="AL11" i="215"/>
  <c r="AK11" i="215"/>
  <c r="AJ11" i="215"/>
  <c r="AI11" i="215"/>
  <c r="AH11" i="215"/>
  <c r="AD11" i="215"/>
  <c r="AG11" i="215" s="1"/>
  <c r="AC11" i="215"/>
  <c r="AB11" i="215"/>
  <c r="I11" i="215"/>
  <c r="H11" i="215"/>
  <c r="G11" i="215" s="1"/>
  <c r="AV10" i="215"/>
  <c r="AU10" i="215"/>
  <c r="AT10" i="215"/>
  <c r="AS10" i="215"/>
  <c r="AR10" i="215"/>
  <c r="AQ10" i="215"/>
  <c r="AP10" i="215"/>
  <c r="AO10" i="215"/>
  <c r="AN10" i="215"/>
  <c r="AM10" i="215"/>
  <c r="AL10" i="215"/>
  <c r="AK10" i="215"/>
  <c r="AJ10" i="215"/>
  <c r="AI10" i="215"/>
  <c r="AH10" i="215"/>
  <c r="AD10" i="215"/>
  <c r="AG10" i="215" s="1"/>
  <c r="AC10" i="215"/>
  <c r="AB10" i="215"/>
  <c r="I10" i="215"/>
  <c r="H10" i="215"/>
  <c r="G10" i="215" s="1"/>
  <c r="AV9" i="215"/>
  <c r="AU9" i="215"/>
  <c r="AT9" i="215"/>
  <c r="AS9" i="215"/>
  <c r="AR9" i="215"/>
  <c r="AQ9" i="215"/>
  <c r="AP9" i="215"/>
  <c r="AO9" i="215"/>
  <c r="AN9" i="215"/>
  <c r="AM9" i="215"/>
  <c r="AL9" i="215"/>
  <c r="AK9" i="215"/>
  <c r="AJ9" i="215"/>
  <c r="AI9" i="215"/>
  <c r="AH9" i="215"/>
  <c r="AD9" i="215"/>
  <c r="AC9" i="215"/>
  <c r="AB9" i="215"/>
  <c r="I9" i="215"/>
  <c r="H9" i="215"/>
  <c r="G9" i="215" s="1"/>
  <c r="AV8" i="215"/>
  <c r="AU8" i="215"/>
  <c r="AT8" i="215"/>
  <c r="AS8" i="215"/>
  <c r="AR8" i="215"/>
  <c r="AQ8" i="215"/>
  <c r="AP8" i="215"/>
  <c r="AO8" i="215"/>
  <c r="AN8" i="215"/>
  <c r="AM8" i="215"/>
  <c r="AL8" i="215"/>
  <c r="AK8" i="215"/>
  <c r="AJ8" i="215"/>
  <c r="AI8" i="215"/>
  <c r="AH8" i="215"/>
  <c r="AD8" i="215"/>
  <c r="AC8" i="215"/>
  <c r="AB8" i="215"/>
  <c r="I8" i="215"/>
  <c r="H8" i="215"/>
  <c r="G8" i="215" s="1"/>
  <c r="AV7" i="215"/>
  <c r="AU7" i="215"/>
  <c r="AT7" i="215"/>
  <c r="AS7" i="215"/>
  <c r="AR7" i="215"/>
  <c r="AQ7" i="215"/>
  <c r="AP7" i="215"/>
  <c r="AO7" i="215"/>
  <c r="AN7" i="215"/>
  <c r="AM7" i="215"/>
  <c r="AL7" i="215"/>
  <c r="AK7" i="215"/>
  <c r="AJ7" i="215"/>
  <c r="AI7" i="215"/>
  <c r="AH7" i="215"/>
  <c r="AD7" i="215"/>
  <c r="AC7" i="215"/>
  <c r="AB7" i="215"/>
  <c r="I7" i="215"/>
  <c r="H7" i="215"/>
  <c r="G7" i="215" s="1"/>
  <c r="AV6" i="215"/>
  <c r="AU6" i="215"/>
  <c r="AT6" i="215"/>
  <c r="AS6" i="215"/>
  <c r="AR6" i="215"/>
  <c r="AQ6" i="215"/>
  <c r="AP6" i="215"/>
  <c r="AO6" i="215"/>
  <c r="AN6" i="215"/>
  <c r="AM6" i="215"/>
  <c r="AL6" i="215"/>
  <c r="AK6" i="215"/>
  <c r="AJ6" i="215"/>
  <c r="AI6" i="215"/>
  <c r="AH6" i="215"/>
  <c r="AD6" i="215"/>
  <c r="AG6" i="215" s="1"/>
  <c r="AC6" i="215"/>
  <c r="AB6" i="215"/>
  <c r="I6" i="215"/>
  <c r="H6" i="215"/>
  <c r="G6" i="215"/>
  <c r="AV5" i="215"/>
  <c r="AU5" i="215"/>
  <c r="AT5" i="215"/>
  <c r="AS5" i="215"/>
  <c r="AR5" i="215"/>
  <c r="AQ5" i="215"/>
  <c r="AP5" i="215"/>
  <c r="AO5" i="215"/>
  <c r="AN5" i="215"/>
  <c r="AM5" i="215"/>
  <c r="AL5" i="215"/>
  <c r="AK5" i="215"/>
  <c r="AJ5" i="215"/>
  <c r="AI5" i="215"/>
  <c r="AH5" i="215"/>
  <c r="AD5" i="215"/>
  <c r="AG5" i="215" s="1"/>
  <c r="AC5" i="215"/>
  <c r="AB5" i="215"/>
  <c r="I5" i="215"/>
  <c r="H5" i="215"/>
  <c r="N2" i="215"/>
  <c r="Y265" i="214"/>
  <c r="L265" i="214"/>
  <c r="K265" i="214"/>
  <c r="J265" i="214"/>
  <c r="I265" i="214"/>
  <c r="X263" i="214"/>
  <c r="W263" i="214"/>
  <c r="V263" i="214"/>
  <c r="U263" i="214"/>
  <c r="T263" i="214"/>
  <c r="S263" i="214"/>
  <c r="R263" i="214"/>
  <c r="Q263" i="214"/>
  <c r="P263" i="214"/>
  <c r="O263" i="214"/>
  <c r="N263" i="214"/>
  <c r="N265" i="214" s="1"/>
  <c r="M263" i="214"/>
  <c r="M265" i="214" s="1"/>
  <c r="L263" i="214"/>
  <c r="K263" i="214"/>
  <c r="J263" i="214"/>
  <c r="H263" i="214"/>
  <c r="G263" i="214"/>
  <c r="F263" i="214"/>
  <c r="X260" i="214"/>
  <c r="W260" i="214"/>
  <c r="V260" i="214"/>
  <c r="U260" i="214"/>
  <c r="T260" i="214"/>
  <c r="S260" i="214"/>
  <c r="R260" i="214"/>
  <c r="Q260" i="214"/>
  <c r="P260" i="214"/>
  <c r="O260" i="214"/>
  <c r="O265" i="214" s="1"/>
  <c r="N260" i="214"/>
  <c r="M260" i="214"/>
  <c r="L260" i="214"/>
  <c r="K260" i="214"/>
  <c r="J260" i="214"/>
  <c r="H260" i="214"/>
  <c r="G260" i="214"/>
  <c r="F260" i="214"/>
  <c r="X257" i="214"/>
  <c r="W257" i="214"/>
  <c r="V257" i="214"/>
  <c r="U257" i="214"/>
  <c r="T257" i="214"/>
  <c r="S257" i="214"/>
  <c r="R257" i="214"/>
  <c r="R265" i="214" s="1"/>
  <c r="Q257" i="214"/>
  <c r="Q265" i="214" s="1"/>
  <c r="P257" i="214"/>
  <c r="O257" i="214"/>
  <c r="N257" i="214"/>
  <c r="M257" i="214"/>
  <c r="L257" i="214"/>
  <c r="K257" i="214"/>
  <c r="J257" i="214"/>
  <c r="H257" i="214"/>
  <c r="G257" i="214"/>
  <c r="F257" i="214"/>
  <c r="X254" i="214"/>
  <c r="W254" i="214"/>
  <c r="V254" i="214"/>
  <c r="U254" i="214"/>
  <c r="T254" i="214"/>
  <c r="T265" i="214" s="1"/>
  <c r="S254" i="214"/>
  <c r="S265" i="214" s="1"/>
  <c r="R254" i="214"/>
  <c r="Q254" i="214"/>
  <c r="P254" i="214"/>
  <c r="O254" i="214"/>
  <c r="N254" i="214"/>
  <c r="M254" i="214"/>
  <c r="L254" i="214"/>
  <c r="K254" i="214"/>
  <c r="J254" i="214"/>
  <c r="H254" i="214"/>
  <c r="G254" i="214"/>
  <c r="F254" i="214"/>
  <c r="X251" i="214"/>
  <c r="X265" i="214" s="1"/>
  <c r="W251" i="214"/>
  <c r="W265" i="214" s="1"/>
  <c r="V251" i="214"/>
  <c r="V265" i="214" s="1"/>
  <c r="U251" i="214"/>
  <c r="U265" i="214" s="1"/>
  <c r="T251" i="214"/>
  <c r="S251" i="214"/>
  <c r="R251" i="214"/>
  <c r="Q251" i="214"/>
  <c r="P251" i="214"/>
  <c r="P265" i="214" s="1"/>
  <c r="O251" i="214"/>
  <c r="N251" i="214"/>
  <c r="M251" i="214"/>
  <c r="L251" i="214"/>
  <c r="K251" i="214"/>
  <c r="J251" i="214"/>
  <c r="H251" i="214"/>
  <c r="H265" i="214" s="1"/>
  <c r="G251" i="214"/>
  <c r="G265" i="214" s="1"/>
  <c r="F251" i="214"/>
  <c r="F265" i="214" s="1"/>
  <c r="Y244" i="214"/>
  <c r="X244" i="214"/>
  <c r="J244" i="214"/>
  <c r="I244" i="214"/>
  <c r="H244" i="214"/>
  <c r="X242" i="214"/>
  <c r="W242" i="214"/>
  <c r="V242" i="214"/>
  <c r="U242" i="214"/>
  <c r="T242" i="214"/>
  <c r="S242" i="214"/>
  <c r="R242" i="214"/>
  <c r="Q242" i="214"/>
  <c r="P242" i="214"/>
  <c r="O242" i="214"/>
  <c r="N242" i="214"/>
  <c r="M242" i="214"/>
  <c r="L242" i="214"/>
  <c r="L244" i="214" s="1"/>
  <c r="K242" i="214"/>
  <c r="K244" i="214" s="1"/>
  <c r="J242" i="214"/>
  <c r="H242" i="214"/>
  <c r="G242" i="214"/>
  <c r="F242" i="214"/>
  <c r="X239" i="214"/>
  <c r="W239" i="214"/>
  <c r="V239" i="214"/>
  <c r="U239" i="214"/>
  <c r="T239" i="214"/>
  <c r="S239" i="214"/>
  <c r="R239" i="214"/>
  <c r="Q239" i="214"/>
  <c r="P239" i="214"/>
  <c r="O239" i="214"/>
  <c r="N239" i="214"/>
  <c r="M239" i="214"/>
  <c r="M244" i="214" s="1"/>
  <c r="L239" i="214"/>
  <c r="K239" i="214"/>
  <c r="J239" i="214"/>
  <c r="H239" i="214"/>
  <c r="G239" i="214"/>
  <c r="F239" i="214"/>
  <c r="X236" i="214"/>
  <c r="W236" i="214"/>
  <c r="V236" i="214"/>
  <c r="U236" i="214"/>
  <c r="T236" i="214"/>
  <c r="S236" i="214"/>
  <c r="R236" i="214"/>
  <c r="Q236" i="214"/>
  <c r="P236" i="214"/>
  <c r="P244" i="214" s="1"/>
  <c r="O236" i="214"/>
  <c r="O244" i="214" s="1"/>
  <c r="N236" i="214"/>
  <c r="M236" i="214"/>
  <c r="L236" i="214"/>
  <c r="K236" i="214"/>
  <c r="J236" i="214"/>
  <c r="H236" i="214"/>
  <c r="G236" i="214"/>
  <c r="F236" i="214"/>
  <c r="X233" i="214"/>
  <c r="W233" i="214"/>
  <c r="V233" i="214"/>
  <c r="U233" i="214"/>
  <c r="T233" i="214"/>
  <c r="S233" i="214"/>
  <c r="R233" i="214"/>
  <c r="R244" i="214" s="1"/>
  <c r="Q233" i="214"/>
  <c r="Q244" i="214" s="1"/>
  <c r="P233" i="214"/>
  <c r="O233" i="214"/>
  <c r="N233" i="214"/>
  <c r="M233" i="214"/>
  <c r="L233" i="214"/>
  <c r="K233" i="214"/>
  <c r="J233" i="214"/>
  <c r="H233" i="214"/>
  <c r="G233" i="214"/>
  <c r="F233" i="214"/>
  <c r="X230" i="214"/>
  <c r="W230" i="214"/>
  <c r="W244" i="214" s="1"/>
  <c r="V230" i="214"/>
  <c r="V244" i="214" s="1"/>
  <c r="U230" i="214"/>
  <c r="U244" i="214" s="1"/>
  <c r="T230" i="214"/>
  <c r="T244" i="214" s="1"/>
  <c r="S230" i="214"/>
  <c r="S244" i="214" s="1"/>
  <c r="R230" i="214"/>
  <c r="Q230" i="214"/>
  <c r="P230" i="214"/>
  <c r="O230" i="214"/>
  <c r="N230" i="214"/>
  <c r="N244" i="214" s="1"/>
  <c r="M230" i="214"/>
  <c r="L230" i="214"/>
  <c r="K230" i="214"/>
  <c r="J230" i="214"/>
  <c r="H230" i="214"/>
  <c r="G230" i="214"/>
  <c r="G244" i="214" s="1"/>
  <c r="F230" i="214"/>
  <c r="F244" i="214" s="1"/>
  <c r="Y223" i="214"/>
  <c r="X223" i="214"/>
  <c r="W223" i="214"/>
  <c r="V223" i="214"/>
  <c r="I223" i="214"/>
  <c r="G223" i="214"/>
  <c r="F223" i="214"/>
  <c r="X221" i="214"/>
  <c r="W221" i="214"/>
  <c r="V221" i="214"/>
  <c r="U221" i="214"/>
  <c r="T221" i="214"/>
  <c r="S221" i="214"/>
  <c r="R221" i="214"/>
  <c r="Q221" i="214"/>
  <c r="P221" i="214"/>
  <c r="O221" i="214"/>
  <c r="N221" i="214"/>
  <c r="M221" i="214"/>
  <c r="L221" i="214"/>
  <c r="K221" i="214"/>
  <c r="J221" i="214"/>
  <c r="J223" i="214" s="1"/>
  <c r="H221" i="214"/>
  <c r="H223" i="214" s="1"/>
  <c r="G221" i="214"/>
  <c r="F221" i="214"/>
  <c r="X218" i="214"/>
  <c r="W218" i="214"/>
  <c r="V218" i="214"/>
  <c r="U218" i="214"/>
  <c r="T218" i="214"/>
  <c r="S218" i="214"/>
  <c r="R218" i="214"/>
  <c r="Q218" i="214"/>
  <c r="P218" i="214"/>
  <c r="O218" i="214"/>
  <c r="N218" i="214"/>
  <c r="M218" i="214"/>
  <c r="L218" i="214"/>
  <c r="K218" i="214"/>
  <c r="K223" i="214" s="1"/>
  <c r="J218" i="214"/>
  <c r="H218" i="214"/>
  <c r="G218" i="214"/>
  <c r="F218" i="214"/>
  <c r="X215" i="214"/>
  <c r="W215" i="214"/>
  <c r="V215" i="214"/>
  <c r="U215" i="214"/>
  <c r="T215" i="214"/>
  <c r="S215" i="214"/>
  <c r="R215" i="214"/>
  <c r="Q215" i="214"/>
  <c r="P215" i="214"/>
  <c r="O215" i="214"/>
  <c r="N215" i="214"/>
  <c r="N223" i="214" s="1"/>
  <c r="M215" i="214"/>
  <c r="M223" i="214" s="1"/>
  <c r="L215" i="214"/>
  <c r="K215" i="214"/>
  <c r="J215" i="214"/>
  <c r="H215" i="214"/>
  <c r="G215" i="214"/>
  <c r="F215" i="214"/>
  <c r="X212" i="214"/>
  <c r="W212" i="214"/>
  <c r="V212" i="214"/>
  <c r="U212" i="214"/>
  <c r="T212" i="214"/>
  <c r="S212" i="214"/>
  <c r="R212" i="214"/>
  <c r="Q212" i="214"/>
  <c r="P212" i="214"/>
  <c r="P223" i="214" s="1"/>
  <c r="O212" i="214"/>
  <c r="N212" i="214"/>
  <c r="M212" i="214"/>
  <c r="L212" i="214"/>
  <c r="K212" i="214"/>
  <c r="J212" i="214"/>
  <c r="H212" i="214"/>
  <c r="G212" i="214"/>
  <c r="F212" i="214"/>
  <c r="X209" i="214"/>
  <c r="W209" i="214"/>
  <c r="V209" i="214"/>
  <c r="U209" i="214"/>
  <c r="U223" i="214" s="1"/>
  <c r="T209" i="214"/>
  <c r="T223" i="214" s="1"/>
  <c r="S209" i="214"/>
  <c r="S223" i="214" s="1"/>
  <c r="R209" i="214"/>
  <c r="R223" i="214" s="1"/>
  <c r="Q209" i="214"/>
  <c r="Q223" i="214" s="1"/>
  <c r="P209" i="214"/>
  <c r="O209" i="214"/>
  <c r="O223" i="214" s="1"/>
  <c r="N209" i="214"/>
  <c r="M209" i="214"/>
  <c r="L209" i="214"/>
  <c r="L223" i="214" s="1"/>
  <c r="K209" i="214"/>
  <c r="J209" i="214"/>
  <c r="H209" i="214"/>
  <c r="G209" i="214"/>
  <c r="F209" i="214"/>
  <c r="Y202" i="214"/>
  <c r="I202" i="214"/>
  <c r="X200" i="214"/>
  <c r="W200" i="214"/>
  <c r="V200" i="214"/>
  <c r="U200" i="214"/>
  <c r="T200" i="214"/>
  <c r="S200" i="214"/>
  <c r="R200" i="214"/>
  <c r="Q200" i="214"/>
  <c r="P200" i="214"/>
  <c r="O200" i="214"/>
  <c r="N200" i="214"/>
  <c r="M200" i="214"/>
  <c r="L200" i="214"/>
  <c r="K200" i="214"/>
  <c r="J200" i="214"/>
  <c r="H200" i="214"/>
  <c r="G200" i="214"/>
  <c r="F200" i="214"/>
  <c r="X197" i="214"/>
  <c r="W197" i="214"/>
  <c r="V197" i="214"/>
  <c r="U197" i="214"/>
  <c r="T197" i="214"/>
  <c r="S197" i="214"/>
  <c r="R197" i="214"/>
  <c r="Q197" i="214"/>
  <c r="P197" i="214"/>
  <c r="O197" i="214"/>
  <c r="N197" i="214"/>
  <c r="M197" i="214"/>
  <c r="L197" i="214"/>
  <c r="K197" i="214"/>
  <c r="J197" i="214"/>
  <c r="H197" i="214"/>
  <c r="G197" i="214"/>
  <c r="F197" i="214"/>
  <c r="X194" i="214"/>
  <c r="W194" i="214"/>
  <c r="V194" i="214"/>
  <c r="U194" i="214"/>
  <c r="T194" i="214"/>
  <c r="S194" i="214"/>
  <c r="R194" i="214"/>
  <c r="Q194" i="214"/>
  <c r="P194" i="214"/>
  <c r="O194" i="214"/>
  <c r="N194" i="214"/>
  <c r="M194" i="214"/>
  <c r="L194" i="214"/>
  <c r="K194" i="214"/>
  <c r="J194" i="214"/>
  <c r="H194" i="214"/>
  <c r="G194" i="214"/>
  <c r="F194" i="214"/>
  <c r="X191" i="214"/>
  <c r="W191" i="214"/>
  <c r="V191" i="214"/>
  <c r="U191" i="214"/>
  <c r="T191" i="214"/>
  <c r="S191" i="214"/>
  <c r="R191" i="214"/>
  <c r="Q191" i="214"/>
  <c r="P191" i="214"/>
  <c r="O191" i="214"/>
  <c r="N191" i="214"/>
  <c r="M191" i="214"/>
  <c r="L191" i="214"/>
  <c r="K191" i="214"/>
  <c r="J191" i="214"/>
  <c r="H191" i="214"/>
  <c r="G191" i="214"/>
  <c r="F191" i="214"/>
  <c r="X188" i="214"/>
  <c r="W188" i="214"/>
  <c r="V188" i="214"/>
  <c r="U188" i="214"/>
  <c r="U202" i="214" s="1"/>
  <c r="T188" i="214"/>
  <c r="S188" i="214"/>
  <c r="S202" i="214" s="1"/>
  <c r="R188" i="214"/>
  <c r="R202" i="214" s="1"/>
  <c r="Q188" i="214"/>
  <c r="P188" i="214"/>
  <c r="O188" i="214"/>
  <c r="N188" i="214"/>
  <c r="M188" i="214"/>
  <c r="M202" i="214" s="1"/>
  <c r="L188" i="214"/>
  <c r="K188" i="214"/>
  <c r="J188" i="214"/>
  <c r="H188" i="214"/>
  <c r="G188" i="214"/>
  <c r="F188" i="214"/>
  <c r="Y181" i="214"/>
  <c r="I181" i="214"/>
  <c r="X179" i="214"/>
  <c r="W179" i="214"/>
  <c r="V179" i="214"/>
  <c r="U179" i="214"/>
  <c r="T179" i="214"/>
  <c r="S179" i="214"/>
  <c r="R179" i="214"/>
  <c r="Q179" i="214"/>
  <c r="P179" i="214"/>
  <c r="O179" i="214"/>
  <c r="N179" i="214"/>
  <c r="M179" i="214"/>
  <c r="L179" i="214"/>
  <c r="K179" i="214"/>
  <c r="J179" i="214"/>
  <c r="H179" i="214"/>
  <c r="G179" i="214"/>
  <c r="F179" i="214"/>
  <c r="X176" i="214"/>
  <c r="W176" i="214"/>
  <c r="V176" i="214"/>
  <c r="U176" i="214"/>
  <c r="T176" i="214"/>
  <c r="S176" i="214"/>
  <c r="R176" i="214"/>
  <c r="Q176" i="214"/>
  <c r="P176" i="214"/>
  <c r="O176" i="214"/>
  <c r="N176" i="214"/>
  <c r="M176" i="214"/>
  <c r="L176" i="214"/>
  <c r="K176" i="214"/>
  <c r="J176" i="214"/>
  <c r="H176" i="214"/>
  <c r="G176" i="214"/>
  <c r="F176" i="214"/>
  <c r="X173" i="214"/>
  <c r="W173" i="214"/>
  <c r="V173" i="214"/>
  <c r="U173" i="214"/>
  <c r="T173" i="214"/>
  <c r="S173" i="214"/>
  <c r="R173" i="214"/>
  <c r="Q173" i="214"/>
  <c r="P173" i="214"/>
  <c r="O173" i="214"/>
  <c r="N173" i="214"/>
  <c r="M173" i="214"/>
  <c r="L173" i="214"/>
  <c r="K173" i="214"/>
  <c r="J173" i="214"/>
  <c r="H173" i="214"/>
  <c r="G173" i="214"/>
  <c r="F173" i="214"/>
  <c r="X170" i="214"/>
  <c r="W170" i="214"/>
  <c r="V170" i="214"/>
  <c r="U170" i="214"/>
  <c r="T170" i="214"/>
  <c r="S170" i="214"/>
  <c r="R170" i="214"/>
  <c r="Q170" i="214"/>
  <c r="P170" i="214"/>
  <c r="O170" i="214"/>
  <c r="N170" i="214"/>
  <c r="M170" i="214"/>
  <c r="L170" i="214"/>
  <c r="K170" i="214"/>
  <c r="J170" i="214"/>
  <c r="H170" i="214"/>
  <c r="G170" i="214"/>
  <c r="F170" i="214"/>
  <c r="X167" i="214"/>
  <c r="X181" i="214" s="1"/>
  <c r="W167" i="214"/>
  <c r="V167" i="214"/>
  <c r="U167" i="214"/>
  <c r="T167" i="214"/>
  <c r="T181" i="214" s="1"/>
  <c r="S167" i="214"/>
  <c r="R167" i="214"/>
  <c r="Q167" i="214"/>
  <c r="Q181" i="214" s="1"/>
  <c r="P167" i="214"/>
  <c r="O167" i="214"/>
  <c r="O181" i="214" s="1"/>
  <c r="N167" i="214"/>
  <c r="N181" i="214" s="1"/>
  <c r="M167" i="214"/>
  <c r="L167" i="214"/>
  <c r="K167" i="214"/>
  <c r="J167" i="214"/>
  <c r="H167" i="214"/>
  <c r="G167" i="214"/>
  <c r="F167" i="214"/>
  <c r="Y160" i="214"/>
  <c r="I160" i="214"/>
  <c r="X158" i="214"/>
  <c r="W158" i="214"/>
  <c r="V158" i="214"/>
  <c r="U158" i="214"/>
  <c r="T158" i="214"/>
  <c r="S158" i="214"/>
  <c r="R158" i="214"/>
  <c r="Q158" i="214"/>
  <c r="P158" i="214"/>
  <c r="O158" i="214"/>
  <c r="N158" i="214"/>
  <c r="M158" i="214"/>
  <c r="L158" i="214"/>
  <c r="K158" i="214"/>
  <c r="J158" i="214"/>
  <c r="H158" i="214"/>
  <c r="G158" i="214"/>
  <c r="F158" i="214"/>
  <c r="X155" i="214"/>
  <c r="W155" i="214"/>
  <c r="V155" i="214"/>
  <c r="U155" i="214"/>
  <c r="T155" i="214"/>
  <c r="S155" i="214"/>
  <c r="R155" i="214"/>
  <c r="Q155" i="214"/>
  <c r="P155" i="214"/>
  <c r="O155" i="214"/>
  <c r="N155" i="214"/>
  <c r="M155" i="214"/>
  <c r="L155" i="214"/>
  <c r="K155" i="214"/>
  <c r="J155" i="214"/>
  <c r="H155" i="214"/>
  <c r="G155" i="214"/>
  <c r="F155" i="214"/>
  <c r="X152" i="214"/>
  <c r="W152" i="214"/>
  <c r="V152" i="214"/>
  <c r="U152" i="214"/>
  <c r="T152" i="214"/>
  <c r="S152" i="214"/>
  <c r="R152" i="214"/>
  <c r="Q152" i="214"/>
  <c r="P152" i="214"/>
  <c r="O152" i="214"/>
  <c r="N152" i="214"/>
  <c r="M152" i="214"/>
  <c r="L152" i="214"/>
  <c r="K152" i="214"/>
  <c r="J152" i="214"/>
  <c r="H152" i="214"/>
  <c r="G152" i="214"/>
  <c r="F152" i="214"/>
  <c r="X149" i="214"/>
  <c r="W149" i="214"/>
  <c r="V149" i="214"/>
  <c r="U149" i="214"/>
  <c r="T149" i="214"/>
  <c r="S149" i="214"/>
  <c r="R149" i="214"/>
  <c r="Q149" i="214"/>
  <c r="P149" i="214"/>
  <c r="O149" i="214"/>
  <c r="N149" i="214"/>
  <c r="M149" i="214"/>
  <c r="L149" i="214"/>
  <c r="K149" i="214"/>
  <c r="J149" i="214"/>
  <c r="H149" i="214"/>
  <c r="G149" i="214"/>
  <c r="F149" i="214"/>
  <c r="X146" i="214"/>
  <c r="W146" i="214"/>
  <c r="V146" i="214"/>
  <c r="V160" i="214" s="1"/>
  <c r="U146" i="214"/>
  <c r="T146" i="214"/>
  <c r="S146" i="214"/>
  <c r="R146" i="214"/>
  <c r="R160" i="214" s="1"/>
  <c r="Q146" i="214"/>
  <c r="Q160" i="214" s="1"/>
  <c r="P146" i="214"/>
  <c r="O146" i="214"/>
  <c r="O160" i="214" s="1"/>
  <c r="N146" i="214"/>
  <c r="M146" i="214"/>
  <c r="M160" i="214" s="1"/>
  <c r="L146" i="214"/>
  <c r="K146" i="214"/>
  <c r="J146" i="214"/>
  <c r="J160" i="214" s="1"/>
  <c r="H146" i="214"/>
  <c r="G146" i="214"/>
  <c r="F146" i="214"/>
  <c r="Y139" i="214"/>
  <c r="I139" i="214"/>
  <c r="X137" i="214"/>
  <c r="W137" i="214"/>
  <c r="V137" i="214"/>
  <c r="U137" i="214"/>
  <c r="T137" i="214"/>
  <c r="S137" i="214"/>
  <c r="R137" i="214"/>
  <c r="R139" i="214" s="1"/>
  <c r="Q137" i="214"/>
  <c r="P137" i="214"/>
  <c r="O137" i="214"/>
  <c r="N137" i="214"/>
  <c r="M137" i="214"/>
  <c r="L137" i="214"/>
  <c r="K137" i="214"/>
  <c r="J137" i="214"/>
  <c r="H137" i="214"/>
  <c r="G137" i="214"/>
  <c r="F137" i="214"/>
  <c r="X134" i="214"/>
  <c r="W134" i="214"/>
  <c r="V134" i="214"/>
  <c r="U134" i="214"/>
  <c r="T134" i="214"/>
  <c r="S134" i="214"/>
  <c r="R134" i="214"/>
  <c r="Q134" i="214"/>
  <c r="P134" i="214"/>
  <c r="O134" i="214"/>
  <c r="N134" i="214"/>
  <c r="M134" i="214"/>
  <c r="L134" i="214"/>
  <c r="K134" i="214"/>
  <c r="J134" i="214"/>
  <c r="H134" i="214"/>
  <c r="G134" i="214"/>
  <c r="F134" i="214"/>
  <c r="X131" i="214"/>
  <c r="W131" i="214"/>
  <c r="V131" i="214"/>
  <c r="V139" i="214" s="1"/>
  <c r="U131" i="214"/>
  <c r="T131" i="214"/>
  <c r="S131" i="214"/>
  <c r="R131" i="214"/>
  <c r="Q131" i="214"/>
  <c r="P131" i="214"/>
  <c r="O131" i="214"/>
  <c r="N131" i="214"/>
  <c r="M131" i="214"/>
  <c r="L131" i="214"/>
  <c r="K131" i="214"/>
  <c r="J131" i="214"/>
  <c r="H131" i="214"/>
  <c r="G131" i="214"/>
  <c r="F131" i="214"/>
  <c r="X128" i="214"/>
  <c r="W128" i="214"/>
  <c r="V128" i="214"/>
  <c r="U128" i="214"/>
  <c r="T128" i="214"/>
  <c r="S128" i="214"/>
  <c r="R128" i="214"/>
  <c r="Q128" i="214"/>
  <c r="P128" i="214"/>
  <c r="O128" i="214"/>
  <c r="N128" i="214"/>
  <c r="M128" i="214"/>
  <c r="L128" i="214"/>
  <c r="K128" i="214"/>
  <c r="J128" i="214"/>
  <c r="H128" i="214"/>
  <c r="G128" i="214"/>
  <c r="F128" i="214"/>
  <c r="X125" i="214"/>
  <c r="X139" i="214" s="1"/>
  <c r="W125" i="214"/>
  <c r="W139" i="214" s="1"/>
  <c r="V125" i="214"/>
  <c r="U125" i="214"/>
  <c r="T125" i="214"/>
  <c r="T139" i="214" s="1"/>
  <c r="S125" i="214"/>
  <c r="R125" i="214"/>
  <c r="Q125" i="214"/>
  <c r="P125" i="214"/>
  <c r="P139" i="214" s="1"/>
  <c r="O125" i="214"/>
  <c r="O139" i="214" s="1"/>
  <c r="N125" i="214"/>
  <c r="N139" i="214" s="1"/>
  <c r="M125" i="214"/>
  <c r="M139" i="214" s="1"/>
  <c r="L125" i="214"/>
  <c r="L139" i="214" s="1"/>
  <c r="K125" i="214"/>
  <c r="K139" i="214" s="1"/>
  <c r="J125" i="214"/>
  <c r="J139" i="214" s="1"/>
  <c r="H125" i="214"/>
  <c r="H139" i="214" s="1"/>
  <c r="G125" i="214"/>
  <c r="G139" i="214" s="1"/>
  <c r="F125" i="214"/>
  <c r="Y118" i="214"/>
  <c r="I118" i="214"/>
  <c r="X116" i="214"/>
  <c r="W116" i="214"/>
  <c r="V116" i="214"/>
  <c r="U116" i="214"/>
  <c r="T116" i="214"/>
  <c r="S116" i="214"/>
  <c r="R116" i="214"/>
  <c r="Q116" i="214"/>
  <c r="P116" i="214"/>
  <c r="O116" i="214"/>
  <c r="N116" i="214"/>
  <c r="M116" i="214"/>
  <c r="L116" i="214"/>
  <c r="K116" i="214"/>
  <c r="J116" i="214"/>
  <c r="H116" i="214"/>
  <c r="G116" i="214"/>
  <c r="F116" i="214"/>
  <c r="X113" i="214"/>
  <c r="W113" i="214"/>
  <c r="V113" i="214"/>
  <c r="U113" i="214"/>
  <c r="T113" i="214"/>
  <c r="S113" i="214"/>
  <c r="R113" i="214"/>
  <c r="Q113" i="214"/>
  <c r="Q118" i="214" s="1"/>
  <c r="P113" i="214"/>
  <c r="O113" i="214"/>
  <c r="N113" i="214"/>
  <c r="M113" i="214"/>
  <c r="L113" i="214"/>
  <c r="K113" i="214"/>
  <c r="J113" i="214"/>
  <c r="H113" i="214"/>
  <c r="G113" i="214"/>
  <c r="F113" i="214"/>
  <c r="X110" i="214"/>
  <c r="W110" i="214"/>
  <c r="V110" i="214"/>
  <c r="U110" i="214"/>
  <c r="T110" i="214"/>
  <c r="S110" i="214"/>
  <c r="R110" i="214"/>
  <c r="Q110" i="214"/>
  <c r="P110" i="214"/>
  <c r="O110" i="214"/>
  <c r="N110" i="214"/>
  <c r="M110" i="214"/>
  <c r="L110" i="214"/>
  <c r="K110" i="214"/>
  <c r="J110" i="214"/>
  <c r="H110" i="214"/>
  <c r="G110" i="214"/>
  <c r="F110" i="214"/>
  <c r="X107" i="214"/>
  <c r="W107" i="214"/>
  <c r="V107" i="214"/>
  <c r="U107" i="214"/>
  <c r="T107" i="214"/>
  <c r="S107" i="214"/>
  <c r="R107" i="214"/>
  <c r="Q107" i="214"/>
  <c r="P107" i="214"/>
  <c r="O107" i="214"/>
  <c r="N107" i="214"/>
  <c r="M107" i="214"/>
  <c r="L107" i="214"/>
  <c r="K107" i="214"/>
  <c r="J107" i="214"/>
  <c r="H107" i="214"/>
  <c r="G107" i="214"/>
  <c r="F107" i="214"/>
  <c r="X104" i="214"/>
  <c r="X118" i="214" s="1"/>
  <c r="W104" i="214"/>
  <c r="W118" i="214" s="1"/>
  <c r="V104" i="214"/>
  <c r="V118" i="214" s="1"/>
  <c r="U104" i="214"/>
  <c r="U118" i="214" s="1"/>
  <c r="T104" i="214"/>
  <c r="S104" i="214"/>
  <c r="R104" i="214"/>
  <c r="R118" i="214" s="1"/>
  <c r="Q104" i="214"/>
  <c r="P104" i="214"/>
  <c r="O104" i="214"/>
  <c r="N104" i="214"/>
  <c r="N118" i="214" s="1"/>
  <c r="M104" i="214"/>
  <c r="M118" i="214" s="1"/>
  <c r="L104" i="214"/>
  <c r="L118" i="214" s="1"/>
  <c r="K104" i="214"/>
  <c r="K118" i="214" s="1"/>
  <c r="J104" i="214"/>
  <c r="J118" i="214" s="1"/>
  <c r="H104" i="214"/>
  <c r="H118" i="214" s="1"/>
  <c r="G104" i="214"/>
  <c r="G118" i="214" s="1"/>
  <c r="F104" i="214"/>
  <c r="F118" i="214" s="1"/>
  <c r="X88" i="214"/>
  <c r="W88" i="214"/>
  <c r="V88" i="214"/>
  <c r="U88" i="214"/>
  <c r="T88" i="214"/>
  <c r="S88" i="214"/>
  <c r="R88" i="214"/>
  <c r="Q88" i="214"/>
  <c r="P88" i="214"/>
  <c r="O88" i="214"/>
  <c r="N88" i="214"/>
  <c r="M88" i="214"/>
  <c r="L88" i="214"/>
  <c r="K88" i="214"/>
  <c r="J88" i="214"/>
  <c r="H88" i="214" s="1"/>
  <c r="G88" i="214" s="1"/>
  <c r="I88" i="214"/>
  <c r="F88" i="214"/>
  <c r="X87" i="214"/>
  <c r="W87" i="214"/>
  <c r="V87" i="214"/>
  <c r="U87" i="214"/>
  <c r="T87" i="214"/>
  <c r="S87" i="214"/>
  <c r="R87" i="214"/>
  <c r="Q87" i="214"/>
  <c r="P87" i="214"/>
  <c r="O87" i="214"/>
  <c r="N87" i="214"/>
  <c r="M87" i="214"/>
  <c r="L87" i="214"/>
  <c r="K87" i="214"/>
  <c r="J87" i="214"/>
  <c r="F87" i="214"/>
  <c r="X86" i="214"/>
  <c r="W86" i="214"/>
  <c r="V86" i="214"/>
  <c r="U86" i="214"/>
  <c r="T86" i="214"/>
  <c r="S86" i="214"/>
  <c r="R86" i="214"/>
  <c r="Q86" i="214"/>
  <c r="P86" i="214"/>
  <c r="O86" i="214"/>
  <c r="N86" i="214"/>
  <c r="M86" i="214"/>
  <c r="L86" i="214"/>
  <c r="K86" i="214"/>
  <c r="J86" i="214"/>
  <c r="F86" i="214"/>
  <c r="I86" i="214" s="1"/>
  <c r="X85" i="214"/>
  <c r="W85" i="214"/>
  <c r="V85" i="214"/>
  <c r="U85" i="214"/>
  <c r="T85" i="214"/>
  <c r="S85" i="214"/>
  <c r="R85" i="214"/>
  <c r="Q85" i="214"/>
  <c r="P85" i="214"/>
  <c r="O85" i="214"/>
  <c r="N85" i="214"/>
  <c r="M85" i="214"/>
  <c r="L85" i="214"/>
  <c r="K85" i="214"/>
  <c r="J85" i="214"/>
  <c r="F85" i="214"/>
  <c r="G91" i="214" s="1"/>
  <c r="I84" i="214"/>
  <c r="H84" i="214"/>
  <c r="G84" i="214" s="1"/>
  <c r="AE21" i="214" s="1"/>
  <c r="I83" i="214"/>
  <c r="H83" i="214"/>
  <c r="G83" i="214"/>
  <c r="I82" i="214"/>
  <c r="H82" i="214"/>
  <c r="G82" i="214"/>
  <c r="I81" i="214"/>
  <c r="H81" i="214"/>
  <c r="G81" i="214"/>
  <c r="I80" i="214"/>
  <c r="H80" i="214"/>
  <c r="G80" i="214"/>
  <c r="I79" i="214"/>
  <c r="H79" i="214"/>
  <c r="G79" i="214" s="1"/>
  <c r="I78" i="214"/>
  <c r="H78" i="214"/>
  <c r="G78" i="214" s="1"/>
  <c r="I77" i="214"/>
  <c r="H77" i="214"/>
  <c r="G77" i="214" s="1"/>
  <c r="I76" i="214"/>
  <c r="H76" i="214"/>
  <c r="G76" i="214" s="1"/>
  <c r="I75" i="214"/>
  <c r="H75" i="214"/>
  <c r="G75" i="214" s="1"/>
  <c r="I74" i="214"/>
  <c r="H74" i="214"/>
  <c r="I73" i="214"/>
  <c r="H73" i="214"/>
  <c r="G73" i="214" s="1"/>
  <c r="I72" i="214"/>
  <c r="H72" i="214"/>
  <c r="G72" i="214" s="1"/>
  <c r="I71" i="214"/>
  <c r="H71" i="214"/>
  <c r="G71" i="214" s="1"/>
  <c r="I70" i="214"/>
  <c r="H70" i="214"/>
  <c r="G70" i="214" s="1"/>
  <c r="I69" i="214"/>
  <c r="H69" i="214"/>
  <c r="I68" i="214"/>
  <c r="H68" i="214"/>
  <c r="G68" i="214" s="1"/>
  <c r="H67" i="214"/>
  <c r="I67" i="214" s="1"/>
  <c r="H66" i="214"/>
  <c r="G66" i="214" s="1"/>
  <c r="H65" i="214"/>
  <c r="I65" i="214" s="1"/>
  <c r="I64" i="214"/>
  <c r="H64" i="214"/>
  <c r="G64" i="214"/>
  <c r="I63" i="214"/>
  <c r="H63" i="214"/>
  <c r="G63" i="214" s="1"/>
  <c r="I62" i="214"/>
  <c r="H62" i="214"/>
  <c r="G62" i="214" s="1"/>
  <c r="H61" i="214"/>
  <c r="G61" i="214" s="1"/>
  <c r="H60" i="214"/>
  <c r="I60" i="214" s="1"/>
  <c r="I59" i="214"/>
  <c r="H59" i="214"/>
  <c r="G59" i="214" s="1"/>
  <c r="I58" i="214"/>
  <c r="H58" i="214"/>
  <c r="G58" i="214" s="1"/>
  <c r="I57" i="214"/>
  <c r="H57" i="214"/>
  <c r="G57" i="214" s="1"/>
  <c r="H55" i="214"/>
  <c r="G55" i="214" s="1"/>
  <c r="I54" i="214"/>
  <c r="H54" i="214"/>
  <c r="G54" i="214" s="1"/>
  <c r="I53" i="214"/>
  <c r="H53" i="214"/>
  <c r="I52" i="214"/>
  <c r="H52" i="214"/>
  <c r="G52" i="214"/>
  <c r="I51" i="214"/>
  <c r="H51" i="214"/>
  <c r="G51" i="214" s="1"/>
  <c r="H50" i="214"/>
  <c r="G50" i="214" s="1"/>
  <c r="I49" i="214"/>
  <c r="H49" i="214"/>
  <c r="G49" i="214"/>
  <c r="I48" i="214"/>
  <c r="H48" i="214"/>
  <c r="G48" i="214" s="1"/>
  <c r="I47" i="214"/>
  <c r="H47" i="214"/>
  <c r="G47" i="214" s="1"/>
  <c r="I46" i="214"/>
  <c r="H46" i="214"/>
  <c r="G46" i="214" s="1"/>
  <c r="I45" i="214"/>
  <c r="H45" i="214"/>
  <c r="G45" i="214" s="1"/>
  <c r="I44" i="214"/>
  <c r="H44" i="214"/>
  <c r="G44" i="214"/>
  <c r="I43" i="214"/>
  <c r="H43" i="214"/>
  <c r="G43" i="214" s="1"/>
  <c r="I42" i="214"/>
  <c r="H42" i="214"/>
  <c r="G42" i="214"/>
  <c r="I41" i="214"/>
  <c r="H41" i="214"/>
  <c r="G41" i="214" s="1"/>
  <c r="I40" i="214"/>
  <c r="H40" i="214"/>
  <c r="G40" i="214" s="1"/>
  <c r="I39" i="214"/>
  <c r="H39" i="214"/>
  <c r="G39" i="214" s="1"/>
  <c r="I38" i="214"/>
  <c r="H38" i="214"/>
  <c r="G38" i="214"/>
  <c r="I37" i="214"/>
  <c r="H37" i="214"/>
  <c r="I36" i="214"/>
  <c r="H36" i="214"/>
  <c r="G36" i="214"/>
  <c r="I35" i="214"/>
  <c r="H35" i="214"/>
  <c r="G35" i="214" s="1"/>
  <c r="I34" i="214"/>
  <c r="H34" i="214"/>
  <c r="G34" i="214" s="1"/>
  <c r="I33" i="214"/>
  <c r="H33" i="214"/>
  <c r="G33" i="214" s="1"/>
  <c r="I32" i="214"/>
  <c r="H32" i="214"/>
  <c r="G32" i="214" s="1"/>
  <c r="I31" i="214"/>
  <c r="H31" i="214"/>
  <c r="G31" i="214" s="1"/>
  <c r="I30" i="214"/>
  <c r="H30" i="214"/>
  <c r="G30" i="214" s="1"/>
  <c r="I29" i="214"/>
  <c r="H29" i="214"/>
  <c r="G29" i="214" s="1"/>
  <c r="I28" i="214"/>
  <c r="H28" i="214"/>
  <c r="G28" i="214" s="1"/>
  <c r="I27" i="214"/>
  <c r="H27" i="214"/>
  <c r="G27" i="214" s="1"/>
  <c r="H26" i="214"/>
  <c r="G26" i="214" s="1"/>
  <c r="H25" i="214"/>
  <c r="I25" i="214" s="1"/>
  <c r="I24" i="214"/>
  <c r="H24" i="214"/>
  <c r="G24" i="214" s="1"/>
  <c r="I23" i="214"/>
  <c r="H23" i="214"/>
  <c r="G23" i="214" s="1"/>
  <c r="I22" i="214"/>
  <c r="H22" i="214"/>
  <c r="G22" i="214" s="1"/>
  <c r="AV21" i="214"/>
  <c r="AU21" i="214"/>
  <c r="AT21" i="214"/>
  <c r="AS21" i="214"/>
  <c r="AR21" i="214"/>
  <c r="AQ21" i="214"/>
  <c r="AP21" i="214"/>
  <c r="AO21" i="214"/>
  <c r="AN21" i="214"/>
  <c r="AM21" i="214"/>
  <c r="AL21" i="214"/>
  <c r="AK21" i="214"/>
  <c r="AJ21" i="214"/>
  <c r="AI21" i="214"/>
  <c r="AH21" i="214"/>
  <c r="AF21" i="214"/>
  <c r="AD21" i="214"/>
  <c r="AG21" i="214" s="1"/>
  <c r="AC21" i="214"/>
  <c r="AB21" i="214"/>
  <c r="I21" i="214"/>
  <c r="H21" i="214"/>
  <c r="G21" i="214" s="1"/>
  <c r="AV20" i="214"/>
  <c r="AU20" i="214"/>
  <c r="AT20" i="214"/>
  <c r="AS20" i="214"/>
  <c r="AR20" i="214"/>
  <c r="AQ20" i="214"/>
  <c r="AP20" i="214"/>
  <c r="AO20" i="214"/>
  <c r="AN20" i="214"/>
  <c r="AM20" i="214"/>
  <c r="AL20" i="214"/>
  <c r="AK20" i="214"/>
  <c r="AJ20" i="214"/>
  <c r="AI20" i="214"/>
  <c r="AH20" i="214"/>
  <c r="AD20" i="214"/>
  <c r="AG20" i="214" s="1"/>
  <c r="AC20" i="214"/>
  <c r="AB20" i="214"/>
  <c r="H20" i="214"/>
  <c r="G20" i="214" s="1"/>
  <c r="AV19" i="214"/>
  <c r="AU19" i="214"/>
  <c r="AT19" i="214"/>
  <c r="AS19" i="214"/>
  <c r="AR19" i="214"/>
  <c r="AQ19" i="214"/>
  <c r="AP19" i="214"/>
  <c r="AO19" i="214"/>
  <c r="AN19" i="214"/>
  <c r="AM19" i="214"/>
  <c r="AL19" i="214"/>
  <c r="AK19" i="214"/>
  <c r="AJ19" i="214"/>
  <c r="AI19" i="214"/>
  <c r="AH19" i="214"/>
  <c r="AD19" i="214"/>
  <c r="AG19" i="214" s="1"/>
  <c r="AC19" i="214"/>
  <c r="AB19" i="214"/>
  <c r="I19" i="214"/>
  <c r="H19" i="214"/>
  <c r="G19" i="214" s="1"/>
  <c r="AV18" i="214"/>
  <c r="AU18" i="214"/>
  <c r="AT18" i="214"/>
  <c r="AS18" i="214"/>
  <c r="AR18" i="214"/>
  <c r="AQ18" i="214"/>
  <c r="AP18" i="214"/>
  <c r="AO18" i="214"/>
  <c r="AN18" i="214"/>
  <c r="AM18" i="214"/>
  <c r="AL18" i="214"/>
  <c r="AK18" i="214"/>
  <c r="AJ18" i="214"/>
  <c r="AI18" i="214"/>
  <c r="AH18" i="214"/>
  <c r="AD18" i="214"/>
  <c r="AC18" i="214"/>
  <c r="AB18" i="214"/>
  <c r="I18" i="214"/>
  <c r="H18" i="214"/>
  <c r="G18" i="214" s="1"/>
  <c r="AV17" i="214"/>
  <c r="AU17" i="214"/>
  <c r="AT17" i="214"/>
  <c r="AS17" i="214"/>
  <c r="AR17" i="214"/>
  <c r="AQ17" i="214"/>
  <c r="AP17" i="214"/>
  <c r="AO17" i="214"/>
  <c r="AN17" i="214"/>
  <c r="AM17" i="214"/>
  <c r="AL17" i="214"/>
  <c r="AK17" i="214"/>
  <c r="AJ17" i="214"/>
  <c r="AI17" i="214"/>
  <c r="AH17" i="214"/>
  <c r="AD17" i="214"/>
  <c r="AC17" i="214"/>
  <c r="AB17" i="214"/>
  <c r="I17" i="214"/>
  <c r="H17" i="214"/>
  <c r="G17" i="214" s="1"/>
  <c r="AV16" i="214"/>
  <c r="AU16" i="214"/>
  <c r="AT16" i="214"/>
  <c r="AS16" i="214"/>
  <c r="AR16" i="214"/>
  <c r="AQ16" i="214"/>
  <c r="AP16" i="214"/>
  <c r="AO16" i="214"/>
  <c r="AN16" i="214"/>
  <c r="AM16" i="214"/>
  <c r="AL16" i="214"/>
  <c r="AK16" i="214"/>
  <c r="AJ16" i="214"/>
  <c r="AI16" i="214"/>
  <c r="AH16" i="214"/>
  <c r="AD16" i="214"/>
  <c r="AC16" i="214"/>
  <c r="AB16" i="214"/>
  <c r="I16" i="214"/>
  <c r="H16" i="214"/>
  <c r="G16" i="214" s="1"/>
  <c r="AV15" i="214"/>
  <c r="AU15" i="214"/>
  <c r="AT15" i="214"/>
  <c r="AS15" i="214"/>
  <c r="AR15" i="214"/>
  <c r="AQ15" i="214"/>
  <c r="AP15" i="214"/>
  <c r="AO15" i="214"/>
  <c r="AN15" i="214"/>
  <c r="AM15" i="214"/>
  <c r="AL15" i="214"/>
  <c r="AK15" i="214"/>
  <c r="AJ15" i="214"/>
  <c r="AI15" i="214"/>
  <c r="AH15" i="214"/>
  <c r="AD15" i="214"/>
  <c r="AC15" i="214"/>
  <c r="AB15" i="214"/>
  <c r="H15" i="214"/>
  <c r="G15" i="214" s="1"/>
  <c r="AV14" i="214"/>
  <c r="AU14" i="214"/>
  <c r="AT14" i="214"/>
  <c r="AS14" i="214"/>
  <c r="AR14" i="214"/>
  <c r="AQ14" i="214"/>
  <c r="AP14" i="214"/>
  <c r="AO14" i="214"/>
  <c r="AN14" i="214"/>
  <c r="AM14" i="214"/>
  <c r="AL14" i="214"/>
  <c r="AK14" i="214"/>
  <c r="AJ14" i="214"/>
  <c r="AI14" i="214"/>
  <c r="AH14" i="214"/>
  <c r="AD14" i="214"/>
  <c r="AC14" i="214"/>
  <c r="AB14" i="214"/>
  <c r="I14" i="214"/>
  <c r="H14" i="214"/>
  <c r="G14" i="214" s="1"/>
  <c r="I13" i="214"/>
  <c r="H13" i="214"/>
  <c r="G13" i="214" s="1"/>
  <c r="AV12" i="214"/>
  <c r="AU12" i="214"/>
  <c r="AT12" i="214"/>
  <c r="AS12" i="214"/>
  <c r="AR12" i="214"/>
  <c r="AQ12" i="214"/>
  <c r="AP12" i="214"/>
  <c r="AO12" i="214"/>
  <c r="AN12" i="214"/>
  <c r="AM12" i="214"/>
  <c r="AL12" i="214"/>
  <c r="AK12" i="214"/>
  <c r="AJ12" i="214"/>
  <c r="AI12" i="214"/>
  <c r="AH12" i="214"/>
  <c r="AG12" i="214"/>
  <c r="AD12" i="214"/>
  <c r="AC12" i="214"/>
  <c r="AB12" i="214"/>
  <c r="I12" i="214"/>
  <c r="H12" i="214"/>
  <c r="G12" i="214" s="1"/>
  <c r="AV11" i="214"/>
  <c r="AU11" i="214"/>
  <c r="AT11" i="214"/>
  <c r="AS11" i="214"/>
  <c r="AR11" i="214"/>
  <c r="AQ11" i="214"/>
  <c r="AP11" i="214"/>
  <c r="AO11" i="214"/>
  <c r="AN11" i="214"/>
  <c r="AM11" i="214"/>
  <c r="AL11" i="214"/>
  <c r="AK11" i="214"/>
  <c r="AJ11" i="214"/>
  <c r="AI11" i="214"/>
  <c r="AH11" i="214"/>
  <c r="AD11" i="214"/>
  <c r="AG11" i="214" s="1"/>
  <c r="AC11" i="214"/>
  <c r="AB11" i="214"/>
  <c r="I11" i="214"/>
  <c r="H11" i="214"/>
  <c r="G11" i="214" s="1"/>
  <c r="AV10" i="214"/>
  <c r="AU10" i="214"/>
  <c r="AT10" i="214"/>
  <c r="AS10" i="214"/>
  <c r="AR10" i="214"/>
  <c r="AQ10" i="214"/>
  <c r="AP10" i="214"/>
  <c r="AO10" i="214"/>
  <c r="AN10" i="214"/>
  <c r="AM10" i="214"/>
  <c r="AL10" i="214"/>
  <c r="AK10" i="214"/>
  <c r="AJ10" i="214"/>
  <c r="AI10" i="214"/>
  <c r="AH10" i="214"/>
  <c r="AD10" i="214"/>
  <c r="AG10" i="214" s="1"/>
  <c r="AC10" i="214"/>
  <c r="AB10" i="214"/>
  <c r="H10" i="214"/>
  <c r="I10" i="214" s="1"/>
  <c r="AV9" i="214"/>
  <c r="AU9" i="214"/>
  <c r="AT9" i="214"/>
  <c r="AS9" i="214"/>
  <c r="AR9" i="214"/>
  <c r="AQ9" i="214"/>
  <c r="AP9" i="214"/>
  <c r="AO9" i="214"/>
  <c r="AN9" i="214"/>
  <c r="AM9" i="214"/>
  <c r="AL9" i="214"/>
  <c r="AK9" i="214"/>
  <c r="AJ9" i="214"/>
  <c r="AI9" i="214"/>
  <c r="AH9" i="214"/>
  <c r="AD9" i="214"/>
  <c r="AC9" i="214"/>
  <c r="AB9" i="214"/>
  <c r="I9" i="214"/>
  <c r="H9" i="214"/>
  <c r="G9" i="214" s="1"/>
  <c r="AV8" i="214"/>
  <c r="AU8" i="214"/>
  <c r="AT8" i="214"/>
  <c r="AS8" i="214"/>
  <c r="AR8" i="214"/>
  <c r="AQ8" i="214"/>
  <c r="AP8" i="214"/>
  <c r="AO8" i="214"/>
  <c r="AN8" i="214"/>
  <c r="AM8" i="214"/>
  <c r="AL8" i="214"/>
  <c r="AK8" i="214"/>
  <c r="AJ8" i="214"/>
  <c r="AI8" i="214"/>
  <c r="AH8" i="214"/>
  <c r="AD8" i="214"/>
  <c r="AC8" i="214"/>
  <c r="AB8" i="214"/>
  <c r="H8" i="214"/>
  <c r="G8" i="214" s="1"/>
  <c r="AV7" i="214"/>
  <c r="AU7" i="214"/>
  <c r="AT7" i="214"/>
  <c r="AS7" i="214"/>
  <c r="AR7" i="214"/>
  <c r="AQ7" i="214"/>
  <c r="AP7" i="214"/>
  <c r="AO7" i="214"/>
  <c r="AN7" i="214"/>
  <c r="AM7" i="214"/>
  <c r="AL7" i="214"/>
  <c r="AK7" i="214"/>
  <c r="AJ7" i="214"/>
  <c r="AI7" i="214"/>
  <c r="AH7" i="214"/>
  <c r="AD7" i="214"/>
  <c r="AC7" i="214"/>
  <c r="AB7" i="214"/>
  <c r="H7" i="214"/>
  <c r="G7" i="214" s="1"/>
  <c r="AV6" i="214"/>
  <c r="AU6" i="214"/>
  <c r="AT6" i="214"/>
  <c r="AS6" i="214"/>
  <c r="AR6" i="214"/>
  <c r="AQ6" i="214"/>
  <c r="AP6" i="214"/>
  <c r="AO6" i="214"/>
  <c r="AN6" i="214"/>
  <c r="AM6" i="214"/>
  <c r="AL6" i="214"/>
  <c r="AK6" i="214"/>
  <c r="AJ6" i="214"/>
  <c r="AI6" i="214"/>
  <c r="AH6" i="214"/>
  <c r="AD6" i="214"/>
  <c r="AC6" i="214"/>
  <c r="AB6" i="214"/>
  <c r="H6" i="214"/>
  <c r="I6" i="214" s="1"/>
  <c r="AV5" i="214"/>
  <c r="AU5" i="214"/>
  <c r="AT5" i="214"/>
  <c r="AS5" i="214"/>
  <c r="AR5" i="214"/>
  <c r="AQ5" i="214"/>
  <c r="AP5" i="214"/>
  <c r="AO5" i="214"/>
  <c r="AN5" i="214"/>
  <c r="AM5" i="214"/>
  <c r="AL5" i="214"/>
  <c r="AK5" i="214"/>
  <c r="AJ5" i="214"/>
  <c r="AI5" i="214"/>
  <c r="AH5" i="214"/>
  <c r="AD5" i="214"/>
  <c r="AC5" i="214"/>
  <c r="AB5" i="214"/>
  <c r="H5" i="214"/>
  <c r="N2" i="214"/>
  <c r="Y265" i="213"/>
  <c r="L265" i="213"/>
  <c r="K265" i="213"/>
  <c r="J265" i="213"/>
  <c r="I265" i="213"/>
  <c r="X263" i="213"/>
  <c r="W263" i="213"/>
  <c r="V263" i="213"/>
  <c r="U263" i="213"/>
  <c r="T263" i="213"/>
  <c r="S263" i="213"/>
  <c r="R263" i="213"/>
  <c r="Q263" i="213"/>
  <c r="P263" i="213"/>
  <c r="O263" i="213"/>
  <c r="N263" i="213"/>
  <c r="N265" i="213" s="1"/>
  <c r="M263" i="213"/>
  <c r="M265" i="213" s="1"/>
  <c r="L263" i="213"/>
  <c r="K263" i="213"/>
  <c r="J263" i="213"/>
  <c r="H263" i="213"/>
  <c r="G263" i="213"/>
  <c r="F263" i="213"/>
  <c r="X260" i="213"/>
  <c r="W260" i="213"/>
  <c r="V260" i="213"/>
  <c r="U260" i="213"/>
  <c r="T260" i="213"/>
  <c r="S260" i="213"/>
  <c r="R260" i="213"/>
  <c r="Q260" i="213"/>
  <c r="P260" i="213"/>
  <c r="O260" i="213"/>
  <c r="O265" i="213" s="1"/>
  <c r="N260" i="213"/>
  <c r="M260" i="213"/>
  <c r="L260" i="213"/>
  <c r="K260" i="213"/>
  <c r="J260" i="213"/>
  <c r="H260" i="213"/>
  <c r="G260" i="213"/>
  <c r="F260" i="213"/>
  <c r="X257" i="213"/>
  <c r="W257" i="213"/>
  <c r="V257" i="213"/>
  <c r="U257" i="213"/>
  <c r="T257" i="213"/>
  <c r="S257" i="213"/>
  <c r="R257" i="213"/>
  <c r="R265" i="213" s="1"/>
  <c r="Q257" i="213"/>
  <c r="Q265" i="213" s="1"/>
  <c r="P257" i="213"/>
  <c r="O257" i="213"/>
  <c r="N257" i="213"/>
  <c r="M257" i="213"/>
  <c r="L257" i="213"/>
  <c r="K257" i="213"/>
  <c r="J257" i="213"/>
  <c r="H257" i="213"/>
  <c r="G257" i="213"/>
  <c r="F257" i="213"/>
  <c r="X254" i="213"/>
  <c r="W254" i="213"/>
  <c r="V254" i="213"/>
  <c r="U254" i="213"/>
  <c r="T254" i="213"/>
  <c r="T265" i="213" s="1"/>
  <c r="S254" i="213"/>
  <c r="S265" i="213" s="1"/>
  <c r="R254" i="213"/>
  <c r="Q254" i="213"/>
  <c r="P254" i="213"/>
  <c r="O254" i="213"/>
  <c r="N254" i="213"/>
  <c r="M254" i="213"/>
  <c r="L254" i="213"/>
  <c r="K254" i="213"/>
  <c r="J254" i="213"/>
  <c r="H254" i="213"/>
  <c r="G254" i="213"/>
  <c r="F254" i="213"/>
  <c r="X251" i="213"/>
  <c r="X265" i="213" s="1"/>
  <c r="W251" i="213"/>
  <c r="W265" i="213" s="1"/>
  <c r="V251" i="213"/>
  <c r="V265" i="213" s="1"/>
  <c r="U251" i="213"/>
  <c r="U265" i="213" s="1"/>
  <c r="T251" i="213"/>
  <c r="S251" i="213"/>
  <c r="R251" i="213"/>
  <c r="Q251" i="213"/>
  <c r="P251" i="213"/>
  <c r="P265" i="213" s="1"/>
  <c r="O251" i="213"/>
  <c r="N251" i="213"/>
  <c r="M251" i="213"/>
  <c r="L251" i="213"/>
  <c r="K251" i="213"/>
  <c r="J251" i="213"/>
  <c r="H251" i="213"/>
  <c r="H265" i="213" s="1"/>
  <c r="G251" i="213"/>
  <c r="G265" i="213" s="1"/>
  <c r="F251" i="213"/>
  <c r="F265" i="213" s="1"/>
  <c r="Y244" i="213"/>
  <c r="X244" i="213"/>
  <c r="J244" i="213"/>
  <c r="I244" i="213"/>
  <c r="H244" i="213"/>
  <c r="X242" i="213"/>
  <c r="W242" i="213"/>
  <c r="V242" i="213"/>
  <c r="U242" i="213"/>
  <c r="T242" i="213"/>
  <c r="S242" i="213"/>
  <c r="R242" i="213"/>
  <c r="Q242" i="213"/>
  <c r="P242" i="213"/>
  <c r="O242" i="213"/>
  <c r="N242" i="213"/>
  <c r="M242" i="213"/>
  <c r="L242" i="213"/>
  <c r="L244" i="213" s="1"/>
  <c r="K242" i="213"/>
  <c r="K244" i="213" s="1"/>
  <c r="J242" i="213"/>
  <c r="H242" i="213"/>
  <c r="G242" i="213"/>
  <c r="F242" i="213"/>
  <c r="X239" i="213"/>
  <c r="W239" i="213"/>
  <c r="V239" i="213"/>
  <c r="U239" i="213"/>
  <c r="T239" i="213"/>
  <c r="S239" i="213"/>
  <c r="R239" i="213"/>
  <c r="Q239" i="213"/>
  <c r="P239" i="213"/>
  <c r="O239" i="213"/>
  <c r="N239" i="213"/>
  <c r="M239" i="213"/>
  <c r="M244" i="213" s="1"/>
  <c r="L239" i="213"/>
  <c r="K239" i="213"/>
  <c r="J239" i="213"/>
  <c r="H239" i="213"/>
  <c r="G239" i="213"/>
  <c r="F239" i="213"/>
  <c r="X236" i="213"/>
  <c r="W236" i="213"/>
  <c r="V236" i="213"/>
  <c r="U236" i="213"/>
  <c r="T236" i="213"/>
  <c r="S236" i="213"/>
  <c r="R236" i="213"/>
  <c r="Q236" i="213"/>
  <c r="P236" i="213"/>
  <c r="P244" i="213" s="1"/>
  <c r="O236" i="213"/>
  <c r="O244" i="213" s="1"/>
  <c r="N236" i="213"/>
  <c r="M236" i="213"/>
  <c r="L236" i="213"/>
  <c r="K236" i="213"/>
  <c r="J236" i="213"/>
  <c r="H236" i="213"/>
  <c r="G236" i="213"/>
  <c r="F236" i="213"/>
  <c r="X233" i="213"/>
  <c r="W233" i="213"/>
  <c r="V233" i="213"/>
  <c r="U233" i="213"/>
  <c r="T233" i="213"/>
  <c r="S233" i="213"/>
  <c r="R233" i="213"/>
  <c r="R244" i="213" s="1"/>
  <c r="Q233" i="213"/>
  <c r="Q244" i="213" s="1"/>
  <c r="P233" i="213"/>
  <c r="O233" i="213"/>
  <c r="N233" i="213"/>
  <c r="M233" i="213"/>
  <c r="L233" i="213"/>
  <c r="K233" i="213"/>
  <c r="J233" i="213"/>
  <c r="H233" i="213"/>
  <c r="G233" i="213"/>
  <c r="F233" i="213"/>
  <c r="X230" i="213"/>
  <c r="W230" i="213"/>
  <c r="W244" i="213" s="1"/>
  <c r="V230" i="213"/>
  <c r="V244" i="213" s="1"/>
  <c r="U230" i="213"/>
  <c r="U244" i="213" s="1"/>
  <c r="T230" i="213"/>
  <c r="T244" i="213" s="1"/>
  <c r="S230" i="213"/>
  <c r="S244" i="213" s="1"/>
  <c r="R230" i="213"/>
  <c r="Q230" i="213"/>
  <c r="P230" i="213"/>
  <c r="O230" i="213"/>
  <c r="N230" i="213"/>
  <c r="N244" i="213" s="1"/>
  <c r="M230" i="213"/>
  <c r="L230" i="213"/>
  <c r="K230" i="213"/>
  <c r="J230" i="213"/>
  <c r="H230" i="213"/>
  <c r="G230" i="213"/>
  <c r="G244" i="213" s="1"/>
  <c r="F230" i="213"/>
  <c r="F244" i="213" s="1"/>
  <c r="Y223" i="213"/>
  <c r="X223" i="213"/>
  <c r="W223" i="213"/>
  <c r="V223" i="213"/>
  <c r="I223" i="213"/>
  <c r="G223" i="213"/>
  <c r="F223" i="213"/>
  <c r="X221" i="213"/>
  <c r="W221" i="213"/>
  <c r="V221" i="213"/>
  <c r="U221" i="213"/>
  <c r="T221" i="213"/>
  <c r="S221" i="213"/>
  <c r="R221" i="213"/>
  <c r="Q221" i="213"/>
  <c r="P221" i="213"/>
  <c r="O221" i="213"/>
  <c r="N221" i="213"/>
  <c r="M221" i="213"/>
  <c r="L221" i="213"/>
  <c r="K221" i="213"/>
  <c r="J221" i="213"/>
  <c r="J223" i="213" s="1"/>
  <c r="H221" i="213"/>
  <c r="H223" i="213" s="1"/>
  <c r="G221" i="213"/>
  <c r="F221" i="213"/>
  <c r="X218" i="213"/>
  <c r="W218" i="213"/>
  <c r="V218" i="213"/>
  <c r="U218" i="213"/>
  <c r="T218" i="213"/>
  <c r="S218" i="213"/>
  <c r="R218" i="213"/>
  <c r="Q218" i="213"/>
  <c r="P218" i="213"/>
  <c r="O218" i="213"/>
  <c r="N218" i="213"/>
  <c r="M218" i="213"/>
  <c r="L218" i="213"/>
  <c r="K218" i="213"/>
  <c r="K223" i="213" s="1"/>
  <c r="J218" i="213"/>
  <c r="H218" i="213"/>
  <c r="G218" i="213"/>
  <c r="F218" i="213"/>
  <c r="X215" i="213"/>
  <c r="W215" i="213"/>
  <c r="V215" i="213"/>
  <c r="U215" i="213"/>
  <c r="T215" i="213"/>
  <c r="S215" i="213"/>
  <c r="R215" i="213"/>
  <c r="Q215" i="213"/>
  <c r="P215" i="213"/>
  <c r="O215" i="213"/>
  <c r="N215" i="213"/>
  <c r="N223" i="213" s="1"/>
  <c r="M215" i="213"/>
  <c r="M223" i="213" s="1"/>
  <c r="L215" i="213"/>
  <c r="K215" i="213"/>
  <c r="J215" i="213"/>
  <c r="H215" i="213"/>
  <c r="G215" i="213"/>
  <c r="F215" i="213"/>
  <c r="X212" i="213"/>
  <c r="W212" i="213"/>
  <c r="V212" i="213"/>
  <c r="U212" i="213"/>
  <c r="T212" i="213"/>
  <c r="S212" i="213"/>
  <c r="R212" i="213"/>
  <c r="Q212" i="213"/>
  <c r="P212" i="213"/>
  <c r="P223" i="213" s="1"/>
  <c r="O212" i="213"/>
  <c r="O223" i="213" s="1"/>
  <c r="N212" i="213"/>
  <c r="M212" i="213"/>
  <c r="L212" i="213"/>
  <c r="K212" i="213"/>
  <c r="J212" i="213"/>
  <c r="H212" i="213"/>
  <c r="G212" i="213"/>
  <c r="F212" i="213"/>
  <c r="X209" i="213"/>
  <c r="W209" i="213"/>
  <c r="V209" i="213"/>
  <c r="U209" i="213"/>
  <c r="U223" i="213" s="1"/>
  <c r="T209" i="213"/>
  <c r="T223" i="213" s="1"/>
  <c r="S209" i="213"/>
  <c r="S223" i="213" s="1"/>
  <c r="R209" i="213"/>
  <c r="R223" i="213" s="1"/>
  <c r="Q209" i="213"/>
  <c r="Q223" i="213" s="1"/>
  <c r="P209" i="213"/>
  <c r="O209" i="213"/>
  <c r="N209" i="213"/>
  <c r="M209" i="213"/>
  <c r="L209" i="213"/>
  <c r="L223" i="213" s="1"/>
  <c r="K209" i="213"/>
  <c r="J209" i="213"/>
  <c r="H209" i="213"/>
  <c r="G209" i="213"/>
  <c r="F209" i="213"/>
  <c r="Y202" i="213"/>
  <c r="I202" i="213"/>
  <c r="X200" i="213"/>
  <c r="W200" i="213"/>
  <c r="V200" i="213"/>
  <c r="U200" i="213"/>
  <c r="T200" i="213"/>
  <c r="S200" i="213"/>
  <c r="R200" i="213"/>
  <c r="Q200" i="213"/>
  <c r="P200" i="213"/>
  <c r="O200" i="213"/>
  <c r="N200" i="213"/>
  <c r="M200" i="213"/>
  <c r="L200" i="213"/>
  <c r="K200" i="213"/>
  <c r="J200" i="213"/>
  <c r="H200" i="213"/>
  <c r="G200" i="213"/>
  <c r="F200" i="213"/>
  <c r="X197" i="213"/>
  <c r="W197" i="213"/>
  <c r="V197" i="213"/>
  <c r="U197" i="213"/>
  <c r="T197" i="213"/>
  <c r="S197" i="213"/>
  <c r="R197" i="213"/>
  <c r="Q197" i="213"/>
  <c r="P197" i="213"/>
  <c r="O197" i="213"/>
  <c r="N197" i="213"/>
  <c r="M197" i="213"/>
  <c r="L197" i="213"/>
  <c r="K197" i="213"/>
  <c r="J197" i="213"/>
  <c r="H197" i="213"/>
  <c r="G197" i="213"/>
  <c r="F197" i="213"/>
  <c r="X194" i="213"/>
  <c r="W194" i="213"/>
  <c r="V194" i="213"/>
  <c r="U194" i="213"/>
  <c r="T194" i="213"/>
  <c r="S194" i="213"/>
  <c r="R194" i="213"/>
  <c r="Q194" i="213"/>
  <c r="P194" i="213"/>
  <c r="O194" i="213"/>
  <c r="N194" i="213"/>
  <c r="M194" i="213"/>
  <c r="L194" i="213"/>
  <c r="K194" i="213"/>
  <c r="J194" i="213"/>
  <c r="H194" i="213"/>
  <c r="G194" i="213"/>
  <c r="F194" i="213"/>
  <c r="X191" i="213"/>
  <c r="W191" i="213"/>
  <c r="V191" i="213"/>
  <c r="U191" i="213"/>
  <c r="T191" i="213"/>
  <c r="S191" i="213"/>
  <c r="R191" i="213"/>
  <c r="Q191" i="213"/>
  <c r="P191" i="213"/>
  <c r="O191" i="213"/>
  <c r="N191" i="213"/>
  <c r="M191" i="213"/>
  <c r="L191" i="213"/>
  <c r="K191" i="213"/>
  <c r="J191" i="213"/>
  <c r="H191" i="213"/>
  <c r="G191" i="213"/>
  <c r="F191" i="213"/>
  <c r="X188" i="213"/>
  <c r="W188" i="213"/>
  <c r="V188" i="213"/>
  <c r="U188" i="213"/>
  <c r="U202" i="213" s="1"/>
  <c r="T188" i="213"/>
  <c r="S188" i="213"/>
  <c r="R188" i="213"/>
  <c r="Q188" i="213"/>
  <c r="P188" i="213"/>
  <c r="O188" i="213"/>
  <c r="N188" i="213"/>
  <c r="M188" i="213"/>
  <c r="L188" i="213"/>
  <c r="K188" i="213"/>
  <c r="J188" i="213"/>
  <c r="H188" i="213"/>
  <c r="G188" i="213"/>
  <c r="F188" i="213"/>
  <c r="Y181" i="213"/>
  <c r="I181" i="213"/>
  <c r="X179" i="213"/>
  <c r="W179" i="213"/>
  <c r="V179" i="213"/>
  <c r="U179" i="213"/>
  <c r="T179" i="213"/>
  <c r="S179" i="213"/>
  <c r="R179" i="213"/>
  <c r="Q179" i="213"/>
  <c r="P179" i="213"/>
  <c r="O179" i="213"/>
  <c r="N179" i="213"/>
  <c r="M179" i="213"/>
  <c r="L179" i="213"/>
  <c r="K179" i="213"/>
  <c r="J179" i="213"/>
  <c r="H179" i="213"/>
  <c r="G179" i="213"/>
  <c r="F179" i="213"/>
  <c r="X176" i="213"/>
  <c r="W176" i="213"/>
  <c r="V176" i="213"/>
  <c r="U176" i="213"/>
  <c r="T176" i="213"/>
  <c r="S176" i="213"/>
  <c r="R176" i="213"/>
  <c r="Q176" i="213"/>
  <c r="P176" i="213"/>
  <c r="O176" i="213"/>
  <c r="N176" i="213"/>
  <c r="M176" i="213"/>
  <c r="L176" i="213"/>
  <c r="K176" i="213"/>
  <c r="J176" i="213"/>
  <c r="H176" i="213"/>
  <c r="G176" i="213"/>
  <c r="F176" i="213"/>
  <c r="X173" i="213"/>
  <c r="W173" i="213"/>
  <c r="V173" i="213"/>
  <c r="U173" i="213"/>
  <c r="T173" i="213"/>
  <c r="S173" i="213"/>
  <c r="R173" i="213"/>
  <c r="Q173" i="213"/>
  <c r="P173" i="213"/>
  <c r="O173" i="213"/>
  <c r="N173" i="213"/>
  <c r="M173" i="213"/>
  <c r="L173" i="213"/>
  <c r="K173" i="213"/>
  <c r="J173" i="213"/>
  <c r="H173" i="213"/>
  <c r="G173" i="213"/>
  <c r="F173" i="213"/>
  <c r="X170" i="213"/>
  <c r="W170" i="213"/>
  <c r="V170" i="213"/>
  <c r="U170" i="213"/>
  <c r="T170" i="213"/>
  <c r="S170" i="213"/>
  <c r="R170" i="213"/>
  <c r="Q170" i="213"/>
  <c r="P170" i="213"/>
  <c r="O170" i="213"/>
  <c r="N170" i="213"/>
  <c r="M170" i="213"/>
  <c r="L170" i="213"/>
  <c r="K170" i="213"/>
  <c r="J170" i="213"/>
  <c r="H170" i="213"/>
  <c r="G170" i="213"/>
  <c r="F170" i="213"/>
  <c r="X167" i="213"/>
  <c r="W167" i="213"/>
  <c r="V167" i="213"/>
  <c r="U167" i="213"/>
  <c r="T167" i="213"/>
  <c r="S167" i="213"/>
  <c r="R167" i="213"/>
  <c r="Q167" i="213"/>
  <c r="P167" i="213"/>
  <c r="O167" i="213"/>
  <c r="N167" i="213"/>
  <c r="N181" i="213" s="1"/>
  <c r="M167" i="213"/>
  <c r="L167" i="213"/>
  <c r="K167" i="213"/>
  <c r="J167" i="213"/>
  <c r="H167" i="213"/>
  <c r="G167" i="213"/>
  <c r="F167" i="213"/>
  <c r="Y160" i="213"/>
  <c r="I160" i="213"/>
  <c r="X158" i="213"/>
  <c r="W158" i="213"/>
  <c r="V158" i="213"/>
  <c r="U158" i="213"/>
  <c r="T158" i="213"/>
  <c r="S158" i="213"/>
  <c r="R158" i="213"/>
  <c r="Q158" i="213"/>
  <c r="P158" i="213"/>
  <c r="O158" i="213"/>
  <c r="N158" i="213"/>
  <c r="M158" i="213"/>
  <c r="L158" i="213"/>
  <c r="K158" i="213"/>
  <c r="J158" i="213"/>
  <c r="H158" i="213"/>
  <c r="G158" i="213"/>
  <c r="F158" i="213"/>
  <c r="X155" i="213"/>
  <c r="W155" i="213"/>
  <c r="V155" i="213"/>
  <c r="U155" i="213"/>
  <c r="T155" i="213"/>
  <c r="S155" i="213"/>
  <c r="R155" i="213"/>
  <c r="Q155" i="213"/>
  <c r="P155" i="213"/>
  <c r="O155" i="213"/>
  <c r="N155" i="213"/>
  <c r="M155" i="213"/>
  <c r="L155" i="213"/>
  <c r="K155" i="213"/>
  <c r="J155" i="213"/>
  <c r="H155" i="213"/>
  <c r="G155" i="213"/>
  <c r="F155" i="213"/>
  <c r="X152" i="213"/>
  <c r="W152" i="213"/>
  <c r="V152" i="213"/>
  <c r="U152" i="213"/>
  <c r="T152" i="213"/>
  <c r="S152" i="213"/>
  <c r="R152" i="213"/>
  <c r="Q152" i="213"/>
  <c r="P152" i="213"/>
  <c r="O152" i="213"/>
  <c r="N152" i="213"/>
  <c r="M152" i="213"/>
  <c r="L152" i="213"/>
  <c r="K152" i="213"/>
  <c r="J152" i="213"/>
  <c r="H152" i="213"/>
  <c r="G152" i="213"/>
  <c r="F152" i="213"/>
  <c r="X149" i="213"/>
  <c r="W149" i="213"/>
  <c r="V149" i="213"/>
  <c r="U149" i="213"/>
  <c r="T149" i="213"/>
  <c r="S149" i="213"/>
  <c r="R149" i="213"/>
  <c r="Q149" i="213"/>
  <c r="P149" i="213"/>
  <c r="O149" i="213"/>
  <c r="N149" i="213"/>
  <c r="M149" i="213"/>
  <c r="L149" i="213"/>
  <c r="K149" i="213"/>
  <c r="J149" i="213"/>
  <c r="H149" i="213"/>
  <c r="G149" i="213"/>
  <c r="F149" i="213"/>
  <c r="X146" i="213"/>
  <c r="W146" i="213"/>
  <c r="V146" i="213"/>
  <c r="U146" i="213"/>
  <c r="T146" i="213"/>
  <c r="S146" i="213"/>
  <c r="R146" i="213"/>
  <c r="Q146" i="213"/>
  <c r="P146" i="213"/>
  <c r="O146" i="213"/>
  <c r="O160" i="213" s="1"/>
  <c r="N146" i="213"/>
  <c r="M146" i="213"/>
  <c r="L146" i="213"/>
  <c r="K146" i="213"/>
  <c r="J146" i="213"/>
  <c r="H146" i="213"/>
  <c r="G146" i="213"/>
  <c r="F146" i="213"/>
  <c r="Y139" i="213"/>
  <c r="I139" i="213"/>
  <c r="X137" i="213"/>
  <c r="W137" i="213"/>
  <c r="V137" i="213"/>
  <c r="U137" i="213"/>
  <c r="T137" i="213"/>
  <c r="S137" i="213"/>
  <c r="R137" i="213"/>
  <c r="Q137" i="213"/>
  <c r="P137" i="213"/>
  <c r="O137" i="213"/>
  <c r="N137" i="213"/>
  <c r="M137" i="213"/>
  <c r="L137" i="213"/>
  <c r="K137" i="213"/>
  <c r="J137" i="213"/>
  <c r="H137" i="213"/>
  <c r="G137" i="213"/>
  <c r="F137" i="213"/>
  <c r="X134" i="213"/>
  <c r="W134" i="213"/>
  <c r="V134" i="213"/>
  <c r="U134" i="213"/>
  <c r="T134" i="213"/>
  <c r="S134" i="213"/>
  <c r="R134" i="213"/>
  <c r="Q134" i="213"/>
  <c r="P134" i="213"/>
  <c r="O134" i="213"/>
  <c r="N134" i="213"/>
  <c r="M134" i="213"/>
  <c r="L134" i="213"/>
  <c r="K134" i="213"/>
  <c r="J134" i="213"/>
  <c r="H134" i="213"/>
  <c r="G134" i="213"/>
  <c r="F134" i="213"/>
  <c r="X131" i="213"/>
  <c r="W131" i="213"/>
  <c r="V131" i="213"/>
  <c r="U131" i="213"/>
  <c r="T131" i="213"/>
  <c r="S131" i="213"/>
  <c r="R131" i="213"/>
  <c r="Q131" i="213"/>
  <c r="P131" i="213"/>
  <c r="O131" i="213"/>
  <c r="N131" i="213"/>
  <c r="M131" i="213"/>
  <c r="L131" i="213"/>
  <c r="K131" i="213"/>
  <c r="J131" i="213"/>
  <c r="H131" i="213"/>
  <c r="G131" i="213"/>
  <c r="F131" i="213"/>
  <c r="X128" i="213"/>
  <c r="W128" i="213"/>
  <c r="V128" i="213"/>
  <c r="U128" i="213"/>
  <c r="T128" i="213"/>
  <c r="S128" i="213"/>
  <c r="R128" i="213"/>
  <c r="Q128" i="213"/>
  <c r="P128" i="213"/>
  <c r="O128" i="213"/>
  <c r="N128" i="213"/>
  <c r="M128" i="213"/>
  <c r="L128" i="213"/>
  <c r="K128" i="213"/>
  <c r="J128" i="213"/>
  <c r="H128" i="213"/>
  <c r="G128" i="213"/>
  <c r="F128" i="213"/>
  <c r="X125" i="213"/>
  <c r="W125" i="213"/>
  <c r="V125" i="213"/>
  <c r="U125" i="213"/>
  <c r="T125" i="213"/>
  <c r="T139" i="213" s="1"/>
  <c r="S125" i="213"/>
  <c r="R125" i="213"/>
  <c r="Q125" i="213"/>
  <c r="P125" i="213"/>
  <c r="P139" i="213" s="1"/>
  <c r="O125" i="213"/>
  <c r="O139" i="213" s="1"/>
  <c r="N125" i="213"/>
  <c r="N139" i="213" s="1"/>
  <c r="M125" i="213"/>
  <c r="M139" i="213" s="1"/>
  <c r="L125" i="213"/>
  <c r="L139" i="213" s="1"/>
  <c r="K125" i="213"/>
  <c r="K139" i="213" s="1"/>
  <c r="J125" i="213"/>
  <c r="J139" i="213" s="1"/>
  <c r="H125" i="213"/>
  <c r="H139" i="213" s="1"/>
  <c r="G125" i="213"/>
  <c r="F125" i="213"/>
  <c r="Y118" i="213"/>
  <c r="I118" i="213"/>
  <c r="X116" i="213"/>
  <c r="W116" i="213"/>
  <c r="V116" i="213"/>
  <c r="U116" i="213"/>
  <c r="T116" i="213"/>
  <c r="S116" i="213"/>
  <c r="R116" i="213"/>
  <c r="Q116" i="213"/>
  <c r="P116" i="213"/>
  <c r="O116" i="213"/>
  <c r="N116" i="213"/>
  <c r="M116" i="213"/>
  <c r="L116" i="213"/>
  <c r="K116" i="213"/>
  <c r="J116" i="213"/>
  <c r="H116" i="213"/>
  <c r="G116" i="213"/>
  <c r="F116" i="213"/>
  <c r="X113" i="213"/>
  <c r="W113" i="213"/>
  <c r="V113" i="213"/>
  <c r="U113" i="213"/>
  <c r="T113" i="213"/>
  <c r="S113" i="213"/>
  <c r="R113" i="213"/>
  <c r="Q113" i="213"/>
  <c r="P113" i="213"/>
  <c r="O113" i="213"/>
  <c r="N113" i="213"/>
  <c r="M113" i="213"/>
  <c r="L113" i="213"/>
  <c r="K113" i="213"/>
  <c r="J113" i="213"/>
  <c r="H113" i="213"/>
  <c r="G113" i="213"/>
  <c r="F113" i="213"/>
  <c r="X110" i="213"/>
  <c r="W110" i="213"/>
  <c r="V110" i="213"/>
  <c r="U110" i="213"/>
  <c r="T110" i="213"/>
  <c r="S110" i="213"/>
  <c r="R110" i="213"/>
  <c r="Q110" i="213"/>
  <c r="P110" i="213"/>
  <c r="O110" i="213"/>
  <c r="N110" i="213"/>
  <c r="M110" i="213"/>
  <c r="L110" i="213"/>
  <c r="K110" i="213"/>
  <c r="J110" i="213"/>
  <c r="H110" i="213"/>
  <c r="G110" i="213"/>
  <c r="F110" i="213"/>
  <c r="X107" i="213"/>
  <c r="W107" i="213"/>
  <c r="V107" i="213"/>
  <c r="U107" i="213"/>
  <c r="T107" i="213"/>
  <c r="S107" i="213"/>
  <c r="R107" i="213"/>
  <c r="Q107" i="213"/>
  <c r="P107" i="213"/>
  <c r="O107" i="213"/>
  <c r="N107" i="213"/>
  <c r="M107" i="213"/>
  <c r="L107" i="213"/>
  <c r="K107" i="213"/>
  <c r="J107" i="213"/>
  <c r="H107" i="213"/>
  <c r="G107" i="213"/>
  <c r="F107" i="213"/>
  <c r="X104" i="213"/>
  <c r="X118" i="213" s="1"/>
  <c r="W104" i="213"/>
  <c r="V104" i="213"/>
  <c r="U104" i="213"/>
  <c r="T104" i="213"/>
  <c r="S104" i="213"/>
  <c r="R104" i="213"/>
  <c r="Q104" i="213"/>
  <c r="P104" i="213"/>
  <c r="O104" i="213"/>
  <c r="N104" i="213"/>
  <c r="N118" i="213" s="1"/>
  <c r="M104" i="213"/>
  <c r="M118" i="213" s="1"/>
  <c r="L104" i="213"/>
  <c r="L118" i="213" s="1"/>
  <c r="K104" i="213"/>
  <c r="J104" i="213"/>
  <c r="H104" i="213"/>
  <c r="G104" i="213"/>
  <c r="F104" i="213"/>
  <c r="X88" i="213"/>
  <c r="W88" i="213"/>
  <c r="V88" i="213"/>
  <c r="U88" i="213"/>
  <c r="T88" i="213"/>
  <c r="S88" i="213"/>
  <c r="R88" i="213"/>
  <c r="Q88" i="213"/>
  <c r="P88" i="213"/>
  <c r="O88" i="213"/>
  <c r="N88" i="213"/>
  <c r="M88" i="213"/>
  <c r="L88" i="213"/>
  <c r="K88" i="213"/>
  <c r="J88" i="213"/>
  <c r="F88" i="213"/>
  <c r="X87" i="213"/>
  <c r="W87" i="213"/>
  <c r="V87" i="213"/>
  <c r="U87" i="213"/>
  <c r="T87" i="213"/>
  <c r="S87" i="213"/>
  <c r="R87" i="213"/>
  <c r="Q87" i="213"/>
  <c r="P87" i="213"/>
  <c r="O87" i="213"/>
  <c r="N87" i="213"/>
  <c r="M87" i="213"/>
  <c r="L87" i="213"/>
  <c r="K87" i="213"/>
  <c r="J87" i="213"/>
  <c r="F87" i="213"/>
  <c r="X86" i="213"/>
  <c r="W86" i="213"/>
  <c r="V86" i="213"/>
  <c r="U86" i="213"/>
  <c r="T86" i="213"/>
  <c r="S86" i="213"/>
  <c r="R86" i="213"/>
  <c r="Q86" i="213"/>
  <c r="P86" i="213"/>
  <c r="O86" i="213"/>
  <c r="N86" i="213"/>
  <c r="M86" i="213"/>
  <c r="L86" i="213"/>
  <c r="K86" i="213"/>
  <c r="J86" i="213"/>
  <c r="F86" i="213"/>
  <c r="X85" i="213"/>
  <c r="W85" i="213"/>
  <c r="V85" i="213"/>
  <c r="U85" i="213"/>
  <c r="T85" i="213"/>
  <c r="S85" i="213"/>
  <c r="R85" i="213"/>
  <c r="Q85" i="213"/>
  <c r="P85" i="213"/>
  <c r="O85" i="213"/>
  <c r="N85" i="213"/>
  <c r="M85" i="213"/>
  <c r="L85" i="213"/>
  <c r="K85" i="213"/>
  <c r="J85" i="213"/>
  <c r="F85" i="213"/>
  <c r="G91" i="213" s="1"/>
  <c r="I84" i="213"/>
  <c r="H84" i="213"/>
  <c r="G84" i="213" s="1"/>
  <c r="I83" i="213"/>
  <c r="H83" i="213"/>
  <c r="G83" i="213" s="1"/>
  <c r="I82" i="213"/>
  <c r="H82" i="213"/>
  <c r="G82" i="213" s="1"/>
  <c r="H81" i="213"/>
  <c r="I81" i="213" s="1"/>
  <c r="H80" i="213"/>
  <c r="I79" i="213"/>
  <c r="H79" i="213"/>
  <c r="G79" i="213" s="1"/>
  <c r="I78" i="213"/>
  <c r="H78" i="213"/>
  <c r="G78" i="213" s="1"/>
  <c r="I77" i="213"/>
  <c r="H77" i="213"/>
  <c r="G77" i="213" s="1"/>
  <c r="I76" i="213"/>
  <c r="H76" i="213"/>
  <c r="G76" i="213" s="1"/>
  <c r="I75" i="213"/>
  <c r="H75" i="213"/>
  <c r="I74" i="213"/>
  <c r="H74" i="213"/>
  <c r="G74" i="213" s="1"/>
  <c r="I73" i="213"/>
  <c r="H73" i="213"/>
  <c r="G73" i="213" s="1"/>
  <c r="I72" i="213"/>
  <c r="H72" i="213"/>
  <c r="G72" i="213" s="1"/>
  <c r="I71" i="213"/>
  <c r="H71" i="213"/>
  <c r="G71" i="213"/>
  <c r="H70" i="213"/>
  <c r="G70" i="213" s="1"/>
  <c r="I69" i="213"/>
  <c r="H69" i="213"/>
  <c r="G69" i="213" s="1"/>
  <c r="I68" i="213"/>
  <c r="H68" i="213"/>
  <c r="G68" i="213" s="1"/>
  <c r="H67" i="213"/>
  <c r="I67" i="213" s="1"/>
  <c r="H66" i="213"/>
  <c r="I66" i="213" s="1"/>
  <c r="I65" i="213"/>
  <c r="H65" i="213"/>
  <c r="G65" i="213" s="1"/>
  <c r="I64" i="213"/>
  <c r="H64" i="213"/>
  <c r="G64" i="213"/>
  <c r="I63" i="213"/>
  <c r="H63" i="213"/>
  <c r="G63" i="213" s="1"/>
  <c r="I62" i="213"/>
  <c r="H62" i="213"/>
  <c r="G62" i="213" s="1"/>
  <c r="I61" i="213"/>
  <c r="H61" i="213"/>
  <c r="G61" i="213" s="1"/>
  <c r="I60" i="213"/>
  <c r="H60" i="213"/>
  <c r="G60" i="213" s="1"/>
  <c r="I59" i="213"/>
  <c r="H59" i="213"/>
  <c r="G59" i="213" s="1"/>
  <c r="I58" i="213"/>
  <c r="H58" i="213"/>
  <c r="G58" i="213" s="1"/>
  <c r="I57" i="213"/>
  <c r="H57" i="213"/>
  <c r="G57" i="213" s="1"/>
  <c r="H56" i="213"/>
  <c r="G56" i="213" s="1"/>
  <c r="H55" i="213"/>
  <c r="I55" i="213" s="1"/>
  <c r="I54" i="213"/>
  <c r="H54" i="213"/>
  <c r="G54" i="213"/>
  <c r="I53" i="213"/>
  <c r="H53" i="213"/>
  <c r="G53" i="213" s="1"/>
  <c r="I52" i="213"/>
  <c r="H52" i="213"/>
  <c r="G52" i="213" s="1"/>
  <c r="I51" i="213"/>
  <c r="H51" i="213"/>
  <c r="G51" i="213"/>
  <c r="H50" i="213"/>
  <c r="I50" i="213" s="1"/>
  <c r="I49" i="213"/>
  <c r="H49" i="213"/>
  <c r="G49" i="213"/>
  <c r="I48" i="213"/>
  <c r="H48" i="213"/>
  <c r="G48" i="213" s="1"/>
  <c r="I47" i="213"/>
  <c r="H47" i="213"/>
  <c r="G47" i="213" s="1"/>
  <c r="H46" i="213"/>
  <c r="I46" i="213" s="1"/>
  <c r="H45" i="213"/>
  <c r="G45" i="213" s="1"/>
  <c r="I44" i="213"/>
  <c r="H44" i="213"/>
  <c r="G44" i="213"/>
  <c r="I43" i="213"/>
  <c r="H43" i="213"/>
  <c r="G43" i="213" s="1"/>
  <c r="I42" i="213"/>
  <c r="H42" i="213"/>
  <c r="G42" i="213" s="1"/>
  <c r="I41" i="213"/>
  <c r="H41" i="213"/>
  <c r="G41" i="213" s="1"/>
  <c r="H40" i="213"/>
  <c r="G40" i="213" s="1"/>
  <c r="I39" i="213"/>
  <c r="H39" i="213"/>
  <c r="G39" i="213" s="1"/>
  <c r="I38" i="213"/>
  <c r="H38" i="213"/>
  <c r="G38" i="213" s="1"/>
  <c r="I37" i="213"/>
  <c r="H37" i="213"/>
  <c r="I36" i="213"/>
  <c r="H36" i="213"/>
  <c r="G36" i="213" s="1"/>
  <c r="I35" i="213"/>
  <c r="H35" i="213"/>
  <c r="G35" i="213"/>
  <c r="I34" i="213"/>
  <c r="H34" i="213"/>
  <c r="G34" i="213" s="1"/>
  <c r="I33" i="213"/>
  <c r="H33" i="213"/>
  <c r="G33" i="213"/>
  <c r="I32" i="213"/>
  <c r="H32" i="213"/>
  <c r="I31" i="213"/>
  <c r="H31" i="213"/>
  <c r="G31" i="213" s="1"/>
  <c r="I30" i="213"/>
  <c r="H30" i="213"/>
  <c r="G30" i="213" s="1"/>
  <c r="I29" i="213"/>
  <c r="H29" i="213"/>
  <c r="G29" i="213" s="1"/>
  <c r="I28" i="213"/>
  <c r="H28" i="213"/>
  <c r="G28" i="213" s="1"/>
  <c r="I27" i="213"/>
  <c r="H27" i="213"/>
  <c r="G27" i="213" s="1"/>
  <c r="H26" i="213"/>
  <c r="I26" i="213" s="1"/>
  <c r="H25" i="213"/>
  <c r="G25" i="213" s="1"/>
  <c r="I24" i="213"/>
  <c r="H24" i="213"/>
  <c r="G24" i="213" s="1"/>
  <c r="I23" i="213"/>
  <c r="H23" i="213"/>
  <c r="G23" i="213" s="1"/>
  <c r="I22" i="213"/>
  <c r="H22" i="213"/>
  <c r="G22" i="213" s="1"/>
  <c r="AV21" i="213"/>
  <c r="AU21" i="213"/>
  <c r="AT21" i="213"/>
  <c r="AS21" i="213"/>
  <c r="AR21" i="213"/>
  <c r="AQ21" i="213"/>
  <c r="AP21" i="213"/>
  <c r="AO21" i="213"/>
  <c r="AN21" i="213"/>
  <c r="AM21" i="213"/>
  <c r="AL21" i="213"/>
  <c r="AK21" i="213"/>
  <c r="AJ21" i="213"/>
  <c r="AI21" i="213"/>
  <c r="AH21" i="213"/>
  <c r="AD21" i="213"/>
  <c r="AC21" i="213"/>
  <c r="AB21" i="213"/>
  <c r="I21" i="213"/>
  <c r="H21" i="213"/>
  <c r="G21" i="213" s="1"/>
  <c r="AV20" i="213"/>
  <c r="AU20" i="213"/>
  <c r="AT20" i="213"/>
  <c r="AS20" i="213"/>
  <c r="AR20" i="213"/>
  <c r="AQ20" i="213"/>
  <c r="AP20" i="213"/>
  <c r="AO20" i="213"/>
  <c r="AN20" i="213"/>
  <c r="AM20" i="213"/>
  <c r="AL20" i="213"/>
  <c r="AK20" i="213"/>
  <c r="AJ20" i="213"/>
  <c r="AI20" i="213"/>
  <c r="AH20" i="213"/>
  <c r="AD20" i="213"/>
  <c r="AG20" i="213" s="1"/>
  <c r="AC20" i="213"/>
  <c r="AB20" i="213"/>
  <c r="I20" i="213"/>
  <c r="H20" i="213"/>
  <c r="G20" i="213" s="1"/>
  <c r="AV19" i="213"/>
  <c r="AU19" i="213"/>
  <c r="AT19" i="213"/>
  <c r="AS19" i="213"/>
  <c r="AR19" i="213"/>
  <c r="AQ19" i="213"/>
  <c r="AP19" i="213"/>
  <c r="AO19" i="213"/>
  <c r="AN19" i="213"/>
  <c r="AM19" i="213"/>
  <c r="AL19" i="213"/>
  <c r="AK19" i="213"/>
  <c r="AJ19" i="213"/>
  <c r="AI19" i="213"/>
  <c r="AH19" i="213"/>
  <c r="AD19" i="213"/>
  <c r="AC19" i="213"/>
  <c r="AB19" i="213"/>
  <c r="I19" i="213"/>
  <c r="H19" i="213"/>
  <c r="G19" i="213" s="1"/>
  <c r="AV18" i="213"/>
  <c r="AU18" i="213"/>
  <c r="AT18" i="213"/>
  <c r="AS18" i="213"/>
  <c r="AR18" i="213"/>
  <c r="AQ18" i="213"/>
  <c r="AP18" i="213"/>
  <c r="AO18" i="213"/>
  <c r="AN18" i="213"/>
  <c r="AM18" i="213"/>
  <c r="AL18" i="213"/>
  <c r="AK18" i="213"/>
  <c r="AJ18" i="213"/>
  <c r="AI18" i="213"/>
  <c r="AH18" i="213"/>
  <c r="AD18" i="213"/>
  <c r="AC18" i="213"/>
  <c r="AB18" i="213"/>
  <c r="I18" i="213"/>
  <c r="H18" i="213"/>
  <c r="G18" i="213" s="1"/>
  <c r="AV17" i="213"/>
  <c r="AU17" i="213"/>
  <c r="AT17" i="213"/>
  <c r="AS17" i="213"/>
  <c r="AR17" i="213"/>
  <c r="AQ17" i="213"/>
  <c r="AP17" i="213"/>
  <c r="AO17" i="213"/>
  <c r="AN17" i="213"/>
  <c r="AM17" i="213"/>
  <c r="AL17" i="213"/>
  <c r="AK17" i="213"/>
  <c r="AJ17" i="213"/>
  <c r="AI17" i="213"/>
  <c r="AH17" i="213"/>
  <c r="AD17" i="213"/>
  <c r="AG17" i="213" s="1"/>
  <c r="AC17" i="213"/>
  <c r="AB17" i="213"/>
  <c r="I17" i="213"/>
  <c r="H17" i="213"/>
  <c r="G17" i="213" s="1"/>
  <c r="AV16" i="213"/>
  <c r="AU16" i="213"/>
  <c r="AT16" i="213"/>
  <c r="AS16" i="213"/>
  <c r="AR16" i="213"/>
  <c r="AQ16" i="213"/>
  <c r="AP16" i="213"/>
  <c r="AO16" i="213"/>
  <c r="AN16" i="213"/>
  <c r="AM16" i="213"/>
  <c r="AL16" i="213"/>
  <c r="AK16" i="213"/>
  <c r="AJ16" i="213"/>
  <c r="AI16" i="213"/>
  <c r="AH16" i="213"/>
  <c r="AD16" i="213"/>
  <c r="AC16" i="213"/>
  <c r="AB16" i="213"/>
  <c r="I16" i="213"/>
  <c r="H16" i="213"/>
  <c r="G16" i="213" s="1"/>
  <c r="AV15" i="213"/>
  <c r="AU15" i="213"/>
  <c r="AT15" i="213"/>
  <c r="AS15" i="213"/>
  <c r="AR15" i="213"/>
  <c r="AQ15" i="213"/>
  <c r="AP15" i="213"/>
  <c r="AO15" i="213"/>
  <c r="AN15" i="213"/>
  <c r="AM15" i="213"/>
  <c r="AL15" i="213"/>
  <c r="AK15" i="213"/>
  <c r="AJ15" i="213"/>
  <c r="AI15" i="213"/>
  <c r="AH15" i="213"/>
  <c r="AD15" i="213"/>
  <c r="AC15" i="213"/>
  <c r="AB15" i="213"/>
  <c r="H15" i="213"/>
  <c r="I15" i="213" s="1"/>
  <c r="AV14" i="213"/>
  <c r="AU14" i="213"/>
  <c r="AT14" i="213"/>
  <c r="AS14" i="213"/>
  <c r="AR14" i="213"/>
  <c r="AQ14" i="213"/>
  <c r="AP14" i="213"/>
  <c r="AO14" i="213"/>
  <c r="AN14" i="213"/>
  <c r="AM14" i="213"/>
  <c r="AL14" i="213"/>
  <c r="AK14" i="213"/>
  <c r="AJ14" i="213"/>
  <c r="AI14" i="213"/>
  <c r="AH14" i="213"/>
  <c r="AD14" i="213"/>
  <c r="AC14" i="213"/>
  <c r="AB14" i="213"/>
  <c r="I14" i="213"/>
  <c r="H14" i="213"/>
  <c r="G14" i="213" s="1"/>
  <c r="I13" i="213"/>
  <c r="H13" i="213"/>
  <c r="G13" i="213" s="1"/>
  <c r="AV12" i="213"/>
  <c r="AU12" i="213"/>
  <c r="AT12" i="213"/>
  <c r="AS12" i="213"/>
  <c r="AR12" i="213"/>
  <c r="AQ12" i="213"/>
  <c r="AP12" i="213"/>
  <c r="AO12" i="213"/>
  <c r="AN12" i="213"/>
  <c r="AM12" i="213"/>
  <c r="AL12" i="213"/>
  <c r="AK12" i="213"/>
  <c r="AJ12" i="213"/>
  <c r="AI12" i="213"/>
  <c r="AH12" i="213"/>
  <c r="AD12" i="213"/>
  <c r="AC12" i="213"/>
  <c r="AB12" i="213"/>
  <c r="I12" i="213"/>
  <c r="H12" i="213"/>
  <c r="G12" i="213" s="1"/>
  <c r="AV11" i="213"/>
  <c r="AU11" i="213"/>
  <c r="AT11" i="213"/>
  <c r="AS11" i="213"/>
  <c r="AR11" i="213"/>
  <c r="AQ11" i="213"/>
  <c r="AP11" i="213"/>
  <c r="AO11" i="213"/>
  <c r="AN11" i="213"/>
  <c r="AM11" i="213"/>
  <c r="AL11" i="213"/>
  <c r="AK11" i="213"/>
  <c r="AJ11" i="213"/>
  <c r="AI11" i="213"/>
  <c r="AH11" i="213"/>
  <c r="AD11" i="213"/>
  <c r="AG11" i="213" s="1"/>
  <c r="AC11" i="213"/>
  <c r="AB11" i="213"/>
  <c r="I11" i="213"/>
  <c r="H11" i="213"/>
  <c r="G11" i="213" s="1"/>
  <c r="AV10" i="213"/>
  <c r="AU10" i="213"/>
  <c r="AT10" i="213"/>
  <c r="AS10" i="213"/>
  <c r="AR10" i="213"/>
  <c r="AQ10" i="213"/>
  <c r="AP10" i="213"/>
  <c r="AO10" i="213"/>
  <c r="AN10" i="213"/>
  <c r="AM10" i="213"/>
  <c r="AL10" i="213"/>
  <c r="AK10" i="213"/>
  <c r="AJ10" i="213"/>
  <c r="AI10" i="213"/>
  <c r="AH10" i="213"/>
  <c r="AD10" i="213"/>
  <c r="AG10" i="213" s="1"/>
  <c r="AC10" i="213"/>
  <c r="AB10" i="213"/>
  <c r="I10" i="213"/>
  <c r="H10" i="213"/>
  <c r="G10" i="213" s="1"/>
  <c r="AV9" i="213"/>
  <c r="AU9" i="213"/>
  <c r="AT9" i="213"/>
  <c r="AS9" i="213"/>
  <c r="AR9" i="213"/>
  <c r="AQ9" i="213"/>
  <c r="AP9" i="213"/>
  <c r="AO9" i="213"/>
  <c r="AN9" i="213"/>
  <c r="AM9" i="213"/>
  <c r="AL9" i="213"/>
  <c r="AK9" i="213"/>
  <c r="AJ9" i="213"/>
  <c r="AI9" i="213"/>
  <c r="AH9" i="213"/>
  <c r="AD9" i="213"/>
  <c r="AC9" i="213"/>
  <c r="AB9" i="213"/>
  <c r="I9" i="213"/>
  <c r="H9" i="213"/>
  <c r="G9" i="213" s="1"/>
  <c r="AV8" i="213"/>
  <c r="AU8" i="213"/>
  <c r="AT8" i="213"/>
  <c r="AS8" i="213"/>
  <c r="AR8" i="213"/>
  <c r="AQ8" i="213"/>
  <c r="AP8" i="213"/>
  <c r="AO8" i="213"/>
  <c r="AN8" i="213"/>
  <c r="AM8" i="213"/>
  <c r="AL8" i="213"/>
  <c r="AK8" i="213"/>
  <c r="AJ8" i="213"/>
  <c r="AI8" i="213"/>
  <c r="AH8" i="213"/>
  <c r="AD8" i="213"/>
  <c r="AG8" i="213" s="1"/>
  <c r="AC8" i="213"/>
  <c r="AB8" i="213"/>
  <c r="I8" i="213"/>
  <c r="H8" i="213"/>
  <c r="G8" i="213" s="1"/>
  <c r="AV7" i="213"/>
  <c r="AU7" i="213"/>
  <c r="AT7" i="213"/>
  <c r="AS7" i="213"/>
  <c r="AR7" i="213"/>
  <c r="AQ7" i="213"/>
  <c r="AP7" i="213"/>
  <c r="AO7" i="213"/>
  <c r="AN7" i="213"/>
  <c r="AM7" i="213"/>
  <c r="AL7" i="213"/>
  <c r="AK7" i="213"/>
  <c r="AJ7" i="213"/>
  <c r="AI7" i="213"/>
  <c r="AH7" i="213"/>
  <c r="AD7" i="213"/>
  <c r="AC7" i="213"/>
  <c r="AB7" i="213"/>
  <c r="I7" i="213"/>
  <c r="H7" i="213"/>
  <c r="G7" i="213" s="1"/>
  <c r="AV6" i="213"/>
  <c r="AU6" i="213"/>
  <c r="AT6" i="213"/>
  <c r="AS6" i="213"/>
  <c r="AR6" i="213"/>
  <c r="AQ6" i="213"/>
  <c r="AP6" i="213"/>
  <c r="AO6" i="213"/>
  <c r="AN6" i="213"/>
  <c r="AM6" i="213"/>
  <c r="AL6" i="213"/>
  <c r="AK6" i="213"/>
  <c r="AJ6" i="213"/>
  <c r="AI6" i="213"/>
  <c r="AH6" i="213"/>
  <c r="AD6" i="213"/>
  <c r="AG6" i="213" s="1"/>
  <c r="AC6" i="213"/>
  <c r="AB6" i="213"/>
  <c r="I6" i="213"/>
  <c r="H6" i="213"/>
  <c r="G6" i="213" s="1"/>
  <c r="AV5" i="213"/>
  <c r="AU5" i="213"/>
  <c r="AT5" i="213"/>
  <c r="AS5" i="213"/>
  <c r="AR5" i="213"/>
  <c r="AQ5" i="213"/>
  <c r="AP5" i="213"/>
  <c r="AO5" i="213"/>
  <c r="AN5" i="213"/>
  <c r="AM5" i="213"/>
  <c r="AL5" i="213"/>
  <c r="AK5" i="213"/>
  <c r="AJ5" i="213"/>
  <c r="AI5" i="213"/>
  <c r="AH5" i="213"/>
  <c r="AD5" i="213"/>
  <c r="AC5" i="213"/>
  <c r="AB5" i="213"/>
  <c r="H5" i="213"/>
  <c r="G5" i="213" s="1"/>
  <c r="N2" i="213"/>
  <c r="Y265" i="212"/>
  <c r="L265" i="212"/>
  <c r="K265" i="212"/>
  <c r="J265" i="212"/>
  <c r="I265" i="212"/>
  <c r="X263" i="212"/>
  <c r="W263" i="212"/>
  <c r="V263" i="212"/>
  <c r="U263" i="212"/>
  <c r="T263" i="212"/>
  <c r="S263" i="212"/>
  <c r="R263" i="212"/>
  <c r="Q263" i="212"/>
  <c r="P263" i="212"/>
  <c r="O263" i="212"/>
  <c r="N263" i="212"/>
  <c r="N265" i="212" s="1"/>
  <c r="M263" i="212"/>
  <c r="M265" i="212" s="1"/>
  <c r="L263" i="212"/>
  <c r="K263" i="212"/>
  <c r="J263" i="212"/>
  <c r="H263" i="212"/>
  <c r="G263" i="212"/>
  <c r="F263" i="212"/>
  <c r="X260" i="212"/>
  <c r="W260" i="212"/>
  <c r="V260" i="212"/>
  <c r="U260" i="212"/>
  <c r="T260" i="212"/>
  <c r="S260" i="212"/>
  <c r="R260" i="212"/>
  <c r="Q260" i="212"/>
  <c r="P260" i="212"/>
  <c r="O260" i="212"/>
  <c r="O265" i="212" s="1"/>
  <c r="N260" i="212"/>
  <c r="M260" i="212"/>
  <c r="L260" i="212"/>
  <c r="K260" i="212"/>
  <c r="J260" i="212"/>
  <c r="H260" i="212"/>
  <c r="G260" i="212"/>
  <c r="F260" i="212"/>
  <c r="X257" i="212"/>
  <c r="W257" i="212"/>
  <c r="V257" i="212"/>
  <c r="U257" i="212"/>
  <c r="T257" i="212"/>
  <c r="S257" i="212"/>
  <c r="R257" i="212"/>
  <c r="R265" i="212" s="1"/>
  <c r="Q257" i="212"/>
  <c r="Q265" i="212" s="1"/>
  <c r="P257" i="212"/>
  <c r="O257" i="212"/>
  <c r="N257" i="212"/>
  <c r="M257" i="212"/>
  <c r="L257" i="212"/>
  <c r="K257" i="212"/>
  <c r="J257" i="212"/>
  <c r="H257" i="212"/>
  <c r="G257" i="212"/>
  <c r="F257" i="212"/>
  <c r="X254" i="212"/>
  <c r="W254" i="212"/>
  <c r="V254" i="212"/>
  <c r="U254" i="212"/>
  <c r="T254" i="212"/>
  <c r="T265" i="212" s="1"/>
  <c r="S254" i="212"/>
  <c r="S265" i="212" s="1"/>
  <c r="R254" i="212"/>
  <c r="Q254" i="212"/>
  <c r="P254" i="212"/>
  <c r="O254" i="212"/>
  <c r="N254" i="212"/>
  <c r="M254" i="212"/>
  <c r="L254" i="212"/>
  <c r="K254" i="212"/>
  <c r="J254" i="212"/>
  <c r="H254" i="212"/>
  <c r="G254" i="212"/>
  <c r="F254" i="212"/>
  <c r="X251" i="212"/>
  <c r="X265" i="212" s="1"/>
  <c r="W251" i="212"/>
  <c r="W265" i="212" s="1"/>
  <c r="V251" i="212"/>
  <c r="V265" i="212" s="1"/>
  <c r="U251" i="212"/>
  <c r="U265" i="212" s="1"/>
  <c r="T251" i="212"/>
  <c r="S251" i="212"/>
  <c r="R251" i="212"/>
  <c r="Q251" i="212"/>
  <c r="P251" i="212"/>
  <c r="P265" i="212" s="1"/>
  <c r="O251" i="212"/>
  <c r="N251" i="212"/>
  <c r="M251" i="212"/>
  <c r="L251" i="212"/>
  <c r="K251" i="212"/>
  <c r="J251" i="212"/>
  <c r="H251" i="212"/>
  <c r="H265" i="212" s="1"/>
  <c r="G251" i="212"/>
  <c r="G265" i="212" s="1"/>
  <c r="F251" i="212"/>
  <c r="F265" i="212" s="1"/>
  <c r="Y244" i="212"/>
  <c r="I244" i="212"/>
  <c r="X242" i="212"/>
  <c r="W242" i="212"/>
  <c r="V242" i="212"/>
  <c r="U242" i="212"/>
  <c r="T242" i="212"/>
  <c r="S242" i="212"/>
  <c r="R242" i="212"/>
  <c r="Q242" i="212"/>
  <c r="P242" i="212"/>
  <c r="O242" i="212"/>
  <c r="N242" i="212"/>
  <c r="M242" i="212"/>
  <c r="L242" i="212"/>
  <c r="K242" i="212"/>
  <c r="J242" i="212"/>
  <c r="H242" i="212"/>
  <c r="G242" i="212"/>
  <c r="F242" i="212"/>
  <c r="X239" i="212"/>
  <c r="W239" i="212"/>
  <c r="V239" i="212"/>
  <c r="U239" i="212"/>
  <c r="T239" i="212"/>
  <c r="S239" i="212"/>
  <c r="R239" i="212"/>
  <c r="Q239" i="212"/>
  <c r="P239" i="212"/>
  <c r="O239" i="212"/>
  <c r="N239" i="212"/>
  <c r="M239" i="212"/>
  <c r="L239" i="212"/>
  <c r="K239" i="212"/>
  <c r="J239" i="212"/>
  <c r="H239" i="212"/>
  <c r="G239" i="212"/>
  <c r="F239" i="212"/>
  <c r="X236" i="212"/>
  <c r="W236" i="212"/>
  <c r="V236" i="212"/>
  <c r="U236" i="212"/>
  <c r="T236" i="212"/>
  <c r="S236" i="212"/>
  <c r="R236" i="212"/>
  <c r="Q236" i="212"/>
  <c r="P236" i="212"/>
  <c r="O236" i="212"/>
  <c r="N236" i="212"/>
  <c r="M236" i="212"/>
  <c r="L236" i="212"/>
  <c r="K236" i="212"/>
  <c r="J236" i="212"/>
  <c r="H236" i="212"/>
  <c r="G236" i="212"/>
  <c r="F236" i="212"/>
  <c r="X233" i="212"/>
  <c r="W233" i="212"/>
  <c r="V233" i="212"/>
  <c r="U233" i="212"/>
  <c r="T233" i="212"/>
  <c r="S233" i="212"/>
  <c r="R233" i="212"/>
  <c r="Q233" i="212"/>
  <c r="Q244" i="212" s="1"/>
  <c r="P233" i="212"/>
  <c r="O233" i="212"/>
  <c r="N233" i="212"/>
  <c r="M233" i="212"/>
  <c r="L233" i="212"/>
  <c r="K233" i="212"/>
  <c r="J233" i="212"/>
  <c r="H233" i="212"/>
  <c r="H244" i="212" s="1"/>
  <c r="G233" i="212"/>
  <c r="F233" i="212"/>
  <c r="X230" i="212"/>
  <c r="X244" i="212" s="1"/>
  <c r="W230" i="212"/>
  <c r="V230" i="212"/>
  <c r="U230" i="212"/>
  <c r="U244" i="212" s="1"/>
  <c r="T230" i="212"/>
  <c r="S230" i="212"/>
  <c r="S244" i="212" s="1"/>
  <c r="R230" i="212"/>
  <c r="Q230" i="212"/>
  <c r="P230" i="212"/>
  <c r="O230" i="212"/>
  <c r="N230" i="212"/>
  <c r="M230" i="212"/>
  <c r="L230" i="212"/>
  <c r="K230" i="212"/>
  <c r="J230" i="212"/>
  <c r="J244" i="212" s="1"/>
  <c r="H230" i="212"/>
  <c r="G230" i="212"/>
  <c r="F230" i="212"/>
  <c r="Y223" i="212"/>
  <c r="X223" i="212"/>
  <c r="I223" i="212"/>
  <c r="X221" i="212"/>
  <c r="W221" i="212"/>
  <c r="V221" i="212"/>
  <c r="U221" i="212"/>
  <c r="T221" i="212"/>
  <c r="S221" i="212"/>
  <c r="R221" i="212"/>
  <c r="Q221" i="212"/>
  <c r="P221" i="212"/>
  <c r="O221" i="212"/>
  <c r="N221" i="212"/>
  <c r="M221" i="212"/>
  <c r="L221" i="212"/>
  <c r="K221" i="212"/>
  <c r="J221" i="212"/>
  <c r="H221" i="212"/>
  <c r="G221" i="212"/>
  <c r="F221" i="212"/>
  <c r="X218" i="212"/>
  <c r="W218" i="212"/>
  <c r="V218" i="212"/>
  <c r="U218" i="212"/>
  <c r="T218" i="212"/>
  <c r="S218" i="212"/>
  <c r="R218" i="212"/>
  <c r="Q218" i="212"/>
  <c r="P218" i="212"/>
  <c r="O218" i="212"/>
  <c r="N218" i="212"/>
  <c r="M218" i="212"/>
  <c r="L218" i="212"/>
  <c r="L223" i="212" s="1"/>
  <c r="K218" i="212"/>
  <c r="J218" i="212"/>
  <c r="H218" i="212"/>
  <c r="G218" i="212"/>
  <c r="F218" i="212"/>
  <c r="X215" i="212"/>
  <c r="W215" i="212"/>
  <c r="V215" i="212"/>
  <c r="U215" i="212"/>
  <c r="T215" i="212"/>
  <c r="S215" i="212"/>
  <c r="R215" i="212"/>
  <c r="Q215" i="212"/>
  <c r="P215" i="212"/>
  <c r="O215" i="212"/>
  <c r="N215" i="212"/>
  <c r="N223" i="212" s="1"/>
  <c r="M215" i="212"/>
  <c r="L215" i="212"/>
  <c r="K215" i="212"/>
  <c r="J215" i="212"/>
  <c r="H215" i="212"/>
  <c r="G215" i="212"/>
  <c r="F215" i="212"/>
  <c r="X212" i="212"/>
  <c r="W212" i="212"/>
  <c r="V212" i="212"/>
  <c r="U212" i="212"/>
  <c r="T212" i="212"/>
  <c r="S212" i="212"/>
  <c r="R212" i="212"/>
  <c r="Q212" i="212"/>
  <c r="P212" i="212"/>
  <c r="O212" i="212"/>
  <c r="N212" i="212"/>
  <c r="M212" i="212"/>
  <c r="L212" i="212"/>
  <c r="K212" i="212"/>
  <c r="J212" i="212"/>
  <c r="H212" i="212"/>
  <c r="G212" i="212"/>
  <c r="F212" i="212"/>
  <c r="X209" i="212"/>
  <c r="W209" i="212"/>
  <c r="W223" i="212" s="1"/>
  <c r="V209" i="212"/>
  <c r="V223" i="212" s="1"/>
  <c r="U209" i="212"/>
  <c r="U223" i="212" s="1"/>
  <c r="T209" i="212"/>
  <c r="T223" i="212" s="1"/>
  <c r="S209" i="212"/>
  <c r="S223" i="212" s="1"/>
  <c r="R209" i="212"/>
  <c r="R223" i="212" s="1"/>
  <c r="Q209" i="212"/>
  <c r="Q223" i="212" s="1"/>
  <c r="P209" i="212"/>
  <c r="O209" i="212"/>
  <c r="N209" i="212"/>
  <c r="M209" i="212"/>
  <c r="L209" i="212"/>
  <c r="K209" i="212"/>
  <c r="J209" i="212"/>
  <c r="H209" i="212"/>
  <c r="G209" i="212"/>
  <c r="G223" i="212" s="1"/>
  <c r="F209" i="212"/>
  <c r="F223" i="212" s="1"/>
  <c r="Y202" i="212"/>
  <c r="I202" i="212"/>
  <c r="X200" i="212"/>
  <c r="W200" i="212"/>
  <c r="V200" i="212"/>
  <c r="U200" i="212"/>
  <c r="T200" i="212"/>
  <c r="S200" i="212"/>
  <c r="R200" i="212"/>
  <c r="Q200" i="212"/>
  <c r="P200" i="212"/>
  <c r="O200" i="212"/>
  <c r="N200" i="212"/>
  <c r="M200" i="212"/>
  <c r="L200" i="212"/>
  <c r="K200" i="212"/>
  <c r="J200" i="212"/>
  <c r="H200" i="212"/>
  <c r="G200" i="212"/>
  <c r="F200" i="212"/>
  <c r="X197" i="212"/>
  <c r="W197" i="212"/>
  <c r="V197" i="212"/>
  <c r="U197" i="212"/>
  <c r="T197" i="212"/>
  <c r="S197" i="212"/>
  <c r="R197" i="212"/>
  <c r="Q197" i="212"/>
  <c r="P197" i="212"/>
  <c r="O197" i="212"/>
  <c r="N197" i="212"/>
  <c r="M197" i="212"/>
  <c r="L197" i="212"/>
  <c r="K197" i="212"/>
  <c r="J197" i="212"/>
  <c r="H197" i="212"/>
  <c r="G197" i="212"/>
  <c r="F197" i="212"/>
  <c r="X194" i="212"/>
  <c r="W194" i="212"/>
  <c r="V194" i="212"/>
  <c r="U194" i="212"/>
  <c r="T194" i="212"/>
  <c r="S194" i="212"/>
  <c r="R194" i="212"/>
  <c r="Q194" i="212"/>
  <c r="P194" i="212"/>
  <c r="O194" i="212"/>
  <c r="N194" i="212"/>
  <c r="M194" i="212"/>
  <c r="L194" i="212"/>
  <c r="K194" i="212"/>
  <c r="J194" i="212"/>
  <c r="H194" i="212"/>
  <c r="G194" i="212"/>
  <c r="F194" i="212"/>
  <c r="X191" i="212"/>
  <c r="W191" i="212"/>
  <c r="V191" i="212"/>
  <c r="U191" i="212"/>
  <c r="T191" i="212"/>
  <c r="S191" i="212"/>
  <c r="R191" i="212"/>
  <c r="Q191" i="212"/>
  <c r="P191" i="212"/>
  <c r="O191" i="212"/>
  <c r="N191" i="212"/>
  <c r="M191" i="212"/>
  <c r="L191" i="212"/>
  <c r="K191" i="212"/>
  <c r="J191" i="212"/>
  <c r="H191" i="212"/>
  <c r="G191" i="212"/>
  <c r="F191" i="212"/>
  <c r="X188" i="212"/>
  <c r="W188" i="212"/>
  <c r="V188" i="212"/>
  <c r="U188" i="212"/>
  <c r="T188" i="212"/>
  <c r="S188" i="212"/>
  <c r="R188" i="212"/>
  <c r="Q188" i="212"/>
  <c r="P188" i="212"/>
  <c r="O188" i="212"/>
  <c r="N188" i="212"/>
  <c r="M188" i="212"/>
  <c r="L188" i="212"/>
  <c r="K188" i="212"/>
  <c r="J188" i="212"/>
  <c r="H188" i="212"/>
  <c r="G188" i="212"/>
  <c r="F188" i="212"/>
  <c r="Y181" i="212"/>
  <c r="I181" i="212"/>
  <c r="X179" i="212"/>
  <c r="W179" i="212"/>
  <c r="V179" i="212"/>
  <c r="U179" i="212"/>
  <c r="T179" i="212"/>
  <c r="S179" i="212"/>
  <c r="R179" i="212"/>
  <c r="Q179" i="212"/>
  <c r="P179" i="212"/>
  <c r="O179" i="212"/>
  <c r="N179" i="212"/>
  <c r="M179" i="212"/>
  <c r="L179" i="212"/>
  <c r="K179" i="212"/>
  <c r="J179" i="212"/>
  <c r="H179" i="212"/>
  <c r="G179" i="212"/>
  <c r="F179" i="212"/>
  <c r="X176" i="212"/>
  <c r="W176" i="212"/>
  <c r="V176" i="212"/>
  <c r="U176" i="212"/>
  <c r="T176" i="212"/>
  <c r="S176" i="212"/>
  <c r="R176" i="212"/>
  <c r="Q176" i="212"/>
  <c r="P176" i="212"/>
  <c r="O176" i="212"/>
  <c r="N176" i="212"/>
  <c r="M176" i="212"/>
  <c r="L176" i="212"/>
  <c r="K176" i="212"/>
  <c r="J176" i="212"/>
  <c r="H176" i="212"/>
  <c r="G176" i="212"/>
  <c r="F176" i="212"/>
  <c r="X173" i="212"/>
  <c r="W173" i="212"/>
  <c r="V173" i="212"/>
  <c r="U173" i="212"/>
  <c r="T173" i="212"/>
  <c r="S173" i="212"/>
  <c r="R173" i="212"/>
  <c r="Q173" i="212"/>
  <c r="P173" i="212"/>
  <c r="O173" i="212"/>
  <c r="N173" i="212"/>
  <c r="M173" i="212"/>
  <c r="L173" i="212"/>
  <c r="K173" i="212"/>
  <c r="J173" i="212"/>
  <c r="H173" i="212"/>
  <c r="G173" i="212"/>
  <c r="F173" i="212"/>
  <c r="X170" i="212"/>
  <c r="W170" i="212"/>
  <c r="V170" i="212"/>
  <c r="U170" i="212"/>
  <c r="T170" i="212"/>
  <c r="S170" i="212"/>
  <c r="R170" i="212"/>
  <c r="Q170" i="212"/>
  <c r="P170" i="212"/>
  <c r="O170" i="212"/>
  <c r="N170" i="212"/>
  <c r="M170" i="212"/>
  <c r="L170" i="212"/>
  <c r="K170" i="212"/>
  <c r="J170" i="212"/>
  <c r="H170" i="212"/>
  <c r="G170" i="212"/>
  <c r="F170" i="212"/>
  <c r="X167" i="212"/>
  <c r="W167" i="212"/>
  <c r="V167" i="212"/>
  <c r="U167" i="212"/>
  <c r="T167" i="212"/>
  <c r="T181" i="212" s="1"/>
  <c r="S167" i="212"/>
  <c r="R167" i="212"/>
  <c r="R181" i="212" s="1"/>
  <c r="Q167" i="212"/>
  <c r="P167" i="212"/>
  <c r="O167" i="212"/>
  <c r="N167" i="212"/>
  <c r="N181" i="212" s="1"/>
  <c r="M167" i="212"/>
  <c r="M181" i="212" s="1"/>
  <c r="L167" i="212"/>
  <c r="K167" i="212"/>
  <c r="J167" i="212"/>
  <c r="H167" i="212"/>
  <c r="G167" i="212"/>
  <c r="F167" i="212"/>
  <c r="Y160" i="212"/>
  <c r="I160" i="212"/>
  <c r="X158" i="212"/>
  <c r="W158" i="212"/>
  <c r="V158" i="212"/>
  <c r="U158" i="212"/>
  <c r="T158" i="212"/>
  <c r="S158" i="212"/>
  <c r="R158" i="212"/>
  <c r="Q158" i="212"/>
  <c r="P158" i="212"/>
  <c r="O158" i="212"/>
  <c r="N158" i="212"/>
  <c r="M158" i="212"/>
  <c r="L158" i="212"/>
  <c r="K158" i="212"/>
  <c r="J158" i="212"/>
  <c r="H158" i="212"/>
  <c r="G158" i="212"/>
  <c r="F158" i="212"/>
  <c r="X155" i="212"/>
  <c r="W155" i="212"/>
  <c r="V155" i="212"/>
  <c r="U155" i="212"/>
  <c r="T155" i="212"/>
  <c r="S155" i="212"/>
  <c r="R155" i="212"/>
  <c r="Q155" i="212"/>
  <c r="P155" i="212"/>
  <c r="O155" i="212"/>
  <c r="N155" i="212"/>
  <c r="M155" i="212"/>
  <c r="L155" i="212"/>
  <c r="K155" i="212"/>
  <c r="J155" i="212"/>
  <c r="H155" i="212"/>
  <c r="G155" i="212"/>
  <c r="F155" i="212"/>
  <c r="X152" i="212"/>
  <c r="W152" i="212"/>
  <c r="V152" i="212"/>
  <c r="U152" i="212"/>
  <c r="T152" i="212"/>
  <c r="S152" i="212"/>
  <c r="R152" i="212"/>
  <c r="Q152" i="212"/>
  <c r="P152" i="212"/>
  <c r="O152" i="212"/>
  <c r="N152" i="212"/>
  <c r="M152" i="212"/>
  <c r="L152" i="212"/>
  <c r="K152" i="212"/>
  <c r="J152" i="212"/>
  <c r="H152" i="212"/>
  <c r="G152" i="212"/>
  <c r="F152" i="212"/>
  <c r="X149" i="212"/>
  <c r="W149" i="212"/>
  <c r="V149" i="212"/>
  <c r="U149" i="212"/>
  <c r="T149" i="212"/>
  <c r="S149" i="212"/>
  <c r="R149" i="212"/>
  <c r="Q149" i="212"/>
  <c r="P149" i="212"/>
  <c r="O149" i="212"/>
  <c r="N149" i="212"/>
  <c r="M149" i="212"/>
  <c r="L149" i="212"/>
  <c r="K149" i="212"/>
  <c r="J149" i="212"/>
  <c r="H149" i="212"/>
  <c r="G149" i="212"/>
  <c r="F149" i="212"/>
  <c r="X146" i="212"/>
  <c r="W146" i="212"/>
  <c r="V146" i="212"/>
  <c r="U146" i="212"/>
  <c r="T146" i="212"/>
  <c r="S146" i="212"/>
  <c r="R146" i="212"/>
  <c r="Q146" i="212"/>
  <c r="Q160" i="212" s="1"/>
  <c r="P146" i="212"/>
  <c r="O146" i="212"/>
  <c r="O160" i="212" s="1"/>
  <c r="N146" i="212"/>
  <c r="M146" i="212"/>
  <c r="M160" i="212" s="1"/>
  <c r="L146" i="212"/>
  <c r="K146" i="212"/>
  <c r="K160" i="212" s="1"/>
  <c r="J146" i="212"/>
  <c r="H146" i="212"/>
  <c r="G146" i="212"/>
  <c r="F146" i="212"/>
  <c r="Y139" i="212"/>
  <c r="I139" i="212"/>
  <c r="X137" i="212"/>
  <c r="W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K137" i="212"/>
  <c r="J137" i="212"/>
  <c r="H137" i="212"/>
  <c r="G137" i="212"/>
  <c r="F137" i="212"/>
  <c r="X134" i="212"/>
  <c r="W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K134" i="212"/>
  <c r="J134" i="212"/>
  <c r="H134" i="212"/>
  <c r="G134" i="212"/>
  <c r="F134" i="212"/>
  <c r="X131" i="212"/>
  <c r="W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K131" i="212"/>
  <c r="J131" i="212"/>
  <c r="H131" i="212"/>
  <c r="G131" i="212"/>
  <c r="F131" i="212"/>
  <c r="X128" i="212"/>
  <c r="W128" i="212"/>
  <c r="W139" i="212" s="1"/>
  <c r="V128" i="212"/>
  <c r="U128" i="212"/>
  <c r="T128" i="212"/>
  <c r="S128" i="212"/>
  <c r="R128" i="212"/>
  <c r="Q128" i="212"/>
  <c r="P128" i="212"/>
  <c r="O128" i="212"/>
  <c r="N128" i="212"/>
  <c r="M128" i="212"/>
  <c r="L128" i="212"/>
  <c r="K128" i="212"/>
  <c r="J128" i="212"/>
  <c r="H128" i="212"/>
  <c r="G128" i="212"/>
  <c r="F128" i="212"/>
  <c r="F139" i="212" s="1"/>
  <c r="X125" i="212"/>
  <c r="X139" i="212" s="1"/>
  <c r="W125" i="212"/>
  <c r="V125" i="212"/>
  <c r="U125" i="212"/>
  <c r="T125" i="212"/>
  <c r="S125" i="212"/>
  <c r="R125" i="212"/>
  <c r="Q125" i="212"/>
  <c r="P125" i="212"/>
  <c r="O125" i="212"/>
  <c r="N125" i="212"/>
  <c r="M125" i="212"/>
  <c r="L125" i="212"/>
  <c r="K125" i="212"/>
  <c r="J125" i="212"/>
  <c r="J139" i="212" s="1"/>
  <c r="H125" i="212"/>
  <c r="H139" i="212" s="1"/>
  <c r="G125" i="212"/>
  <c r="F125" i="212"/>
  <c r="Y118" i="212"/>
  <c r="N118" i="212"/>
  <c r="I118" i="212"/>
  <c r="X116" i="212"/>
  <c r="W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K116" i="212"/>
  <c r="J116" i="212"/>
  <c r="H116" i="212"/>
  <c r="G116" i="212"/>
  <c r="F116" i="212"/>
  <c r="X113" i="212"/>
  <c r="W113" i="212"/>
  <c r="V113" i="212"/>
  <c r="U113" i="212"/>
  <c r="T113" i="212"/>
  <c r="S113" i="212"/>
  <c r="R113" i="212"/>
  <c r="Q113" i="212"/>
  <c r="P113" i="212"/>
  <c r="O113" i="212"/>
  <c r="N113" i="212"/>
  <c r="M113" i="212"/>
  <c r="L113" i="212"/>
  <c r="K113" i="212"/>
  <c r="J113" i="212"/>
  <c r="H113" i="212"/>
  <c r="G113" i="212"/>
  <c r="F113" i="212"/>
  <c r="X110" i="212"/>
  <c r="W110" i="212"/>
  <c r="V110" i="212"/>
  <c r="U110" i="212"/>
  <c r="T110" i="212"/>
  <c r="S110" i="212"/>
  <c r="R110" i="212"/>
  <c r="Q110" i="212"/>
  <c r="P110" i="212"/>
  <c r="O110" i="212"/>
  <c r="N110" i="212"/>
  <c r="M110" i="212"/>
  <c r="L110" i="212"/>
  <c r="K110" i="212"/>
  <c r="J110" i="212"/>
  <c r="H110" i="212"/>
  <c r="G110" i="212"/>
  <c r="F110" i="212"/>
  <c r="X107" i="212"/>
  <c r="W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K107" i="212"/>
  <c r="J107" i="212"/>
  <c r="H107" i="212"/>
  <c r="G107" i="212"/>
  <c r="F107" i="212"/>
  <c r="X104" i="212"/>
  <c r="X118" i="212" s="1"/>
  <c r="W104" i="212"/>
  <c r="W118" i="212" s="1"/>
  <c r="V104" i="212"/>
  <c r="V118" i="212" s="1"/>
  <c r="U104" i="212"/>
  <c r="T104" i="212"/>
  <c r="T118" i="212" s="1"/>
  <c r="S104" i="212"/>
  <c r="R104" i="212"/>
  <c r="Q104" i="212"/>
  <c r="P104" i="212"/>
  <c r="O104" i="212"/>
  <c r="N104" i="212"/>
  <c r="M104" i="212"/>
  <c r="M118" i="212" s="1"/>
  <c r="L104" i="212"/>
  <c r="L118" i="212" s="1"/>
  <c r="K104" i="212"/>
  <c r="K118" i="212" s="1"/>
  <c r="J104" i="212"/>
  <c r="J118" i="212" s="1"/>
  <c r="H104" i="212"/>
  <c r="H118" i="212" s="1"/>
  <c r="G104" i="212"/>
  <c r="G118" i="212" s="1"/>
  <c r="F104" i="212"/>
  <c r="F118" i="212" s="1"/>
  <c r="X88" i="212"/>
  <c r="W88" i="212"/>
  <c r="V88" i="212"/>
  <c r="U88" i="212"/>
  <c r="T88" i="212"/>
  <c r="S88" i="212"/>
  <c r="R88" i="212"/>
  <c r="Q88" i="212"/>
  <c r="P88" i="212"/>
  <c r="O88" i="212"/>
  <c r="N88" i="212"/>
  <c r="M88" i="212"/>
  <c r="L88" i="212"/>
  <c r="K88" i="212"/>
  <c r="J88" i="212"/>
  <c r="F88" i="212"/>
  <c r="X87" i="212"/>
  <c r="W87" i="212"/>
  <c r="V87" i="212"/>
  <c r="U87" i="212"/>
  <c r="T87" i="212"/>
  <c r="S87" i="212"/>
  <c r="R87" i="212"/>
  <c r="Q87" i="212"/>
  <c r="P87" i="212"/>
  <c r="O87" i="212"/>
  <c r="N87" i="212"/>
  <c r="M87" i="212"/>
  <c r="L87" i="212"/>
  <c r="K87" i="212"/>
  <c r="J87" i="212"/>
  <c r="F87" i="212"/>
  <c r="X86" i="212"/>
  <c r="W86" i="212"/>
  <c r="V86" i="212"/>
  <c r="U86" i="212"/>
  <c r="T86" i="212"/>
  <c r="S86" i="212"/>
  <c r="R86" i="212"/>
  <c r="Q86" i="212"/>
  <c r="P86" i="212"/>
  <c r="O86" i="212"/>
  <c r="N86" i="212"/>
  <c r="M86" i="212"/>
  <c r="L86" i="212"/>
  <c r="K86" i="212"/>
  <c r="J86" i="212"/>
  <c r="F86" i="212"/>
  <c r="X85" i="212"/>
  <c r="W85" i="212"/>
  <c r="V85" i="212"/>
  <c r="U85" i="212"/>
  <c r="T85" i="212"/>
  <c r="S85" i="212"/>
  <c r="R85" i="212"/>
  <c r="Q85" i="212"/>
  <c r="P85" i="212"/>
  <c r="O85" i="212"/>
  <c r="N85" i="212"/>
  <c r="M85" i="212"/>
  <c r="L85" i="212"/>
  <c r="K85" i="212"/>
  <c r="J85" i="212"/>
  <c r="F85" i="212"/>
  <c r="G91" i="212" s="1"/>
  <c r="I84" i="212"/>
  <c r="H84" i="212"/>
  <c r="G84" i="212" s="1"/>
  <c r="I83" i="212"/>
  <c r="H83" i="212"/>
  <c r="G83" i="212" s="1"/>
  <c r="I82" i="212"/>
  <c r="H82" i="212"/>
  <c r="G82" i="212" s="1"/>
  <c r="H81" i="212"/>
  <c r="G81" i="212" s="1"/>
  <c r="H80" i="212"/>
  <c r="I80" i="212" s="1"/>
  <c r="I79" i="212"/>
  <c r="H79" i="212"/>
  <c r="G79" i="212" s="1"/>
  <c r="I78" i="212"/>
  <c r="H78" i="212"/>
  <c r="G78" i="212" s="1"/>
  <c r="I77" i="212"/>
  <c r="H77" i="212"/>
  <c r="G77" i="212"/>
  <c r="I76" i="212"/>
  <c r="H76" i="212"/>
  <c r="G76" i="212"/>
  <c r="I75" i="212"/>
  <c r="H75" i="212"/>
  <c r="G75" i="212" s="1"/>
  <c r="I74" i="212"/>
  <c r="H74" i="212"/>
  <c r="G74" i="212" s="1"/>
  <c r="I73" i="212"/>
  <c r="H73" i="212"/>
  <c r="G73" i="212"/>
  <c r="I72" i="212"/>
  <c r="H72" i="212"/>
  <c r="G72" i="212" s="1"/>
  <c r="I71" i="212"/>
  <c r="H71" i="212"/>
  <c r="G71" i="212" s="1"/>
  <c r="H70" i="212"/>
  <c r="I70" i="212" s="1"/>
  <c r="H69" i="212"/>
  <c r="I69" i="212" s="1"/>
  <c r="H68" i="212"/>
  <c r="I68" i="212" s="1"/>
  <c r="H67" i="212"/>
  <c r="G67" i="212" s="1"/>
  <c r="H66" i="212"/>
  <c r="G66" i="212" s="1"/>
  <c r="H65" i="212"/>
  <c r="G65" i="212" s="1"/>
  <c r="I64" i="212"/>
  <c r="H64" i="212"/>
  <c r="G64" i="212"/>
  <c r="I63" i="212"/>
  <c r="H63" i="212"/>
  <c r="G63" i="212" s="1"/>
  <c r="I62" i="212"/>
  <c r="H62" i="212"/>
  <c r="G62" i="212" s="1"/>
  <c r="I61" i="212"/>
  <c r="H61" i="212"/>
  <c r="G61" i="212" s="1"/>
  <c r="I60" i="212"/>
  <c r="H60" i="212"/>
  <c r="G60" i="212" s="1"/>
  <c r="I59" i="212"/>
  <c r="H59" i="212"/>
  <c r="G59" i="212"/>
  <c r="I58" i="212"/>
  <c r="H58" i="212"/>
  <c r="G58" i="212" s="1"/>
  <c r="H57" i="212"/>
  <c r="I57" i="212" s="1"/>
  <c r="H56" i="212"/>
  <c r="G56" i="212" s="1"/>
  <c r="H55" i="212"/>
  <c r="I55" i="212" s="1"/>
  <c r="I54" i="212"/>
  <c r="H54" i="212"/>
  <c r="G54" i="212"/>
  <c r="I53" i="212"/>
  <c r="H53" i="212"/>
  <c r="G53" i="212"/>
  <c r="I52" i="212"/>
  <c r="H52" i="212"/>
  <c r="G52" i="212" s="1"/>
  <c r="H51" i="212"/>
  <c r="I51" i="212" s="1"/>
  <c r="H50" i="212"/>
  <c r="G50" i="212" s="1"/>
  <c r="I49" i="212"/>
  <c r="H49" i="212"/>
  <c r="G49" i="212" s="1"/>
  <c r="I48" i="212"/>
  <c r="H48" i="212"/>
  <c r="G48" i="212" s="1"/>
  <c r="I47" i="212"/>
  <c r="H47" i="212"/>
  <c r="G47" i="212" s="1"/>
  <c r="I46" i="212"/>
  <c r="H46" i="212"/>
  <c r="G46" i="212" s="1"/>
  <c r="H45" i="212"/>
  <c r="I45" i="212" s="1"/>
  <c r="I44" i="212"/>
  <c r="H44" i="212"/>
  <c r="G44" i="212" s="1"/>
  <c r="I43" i="212"/>
  <c r="H43" i="212"/>
  <c r="G43" i="212"/>
  <c r="I42" i="212"/>
  <c r="H42" i="212"/>
  <c r="G42" i="212"/>
  <c r="I41" i="212"/>
  <c r="H41" i="212"/>
  <c r="G41" i="212" s="1"/>
  <c r="H40" i="212"/>
  <c r="G40" i="212" s="1"/>
  <c r="I39" i="212"/>
  <c r="H39" i="212"/>
  <c r="G39" i="212"/>
  <c r="I38" i="212"/>
  <c r="H38" i="212"/>
  <c r="G38" i="212" s="1"/>
  <c r="I37" i="212"/>
  <c r="H37" i="212"/>
  <c r="AF11" i="212" s="1"/>
  <c r="I36" i="212"/>
  <c r="H36" i="212"/>
  <c r="G36" i="212"/>
  <c r="I35" i="212"/>
  <c r="H35" i="212"/>
  <c r="G35" i="212"/>
  <c r="I34" i="212"/>
  <c r="H34" i="212"/>
  <c r="G34" i="212" s="1"/>
  <c r="I33" i="212"/>
  <c r="H33" i="212"/>
  <c r="G33" i="212" s="1"/>
  <c r="I32" i="212"/>
  <c r="H32" i="212"/>
  <c r="G32" i="212"/>
  <c r="I31" i="212"/>
  <c r="H31" i="212"/>
  <c r="G31" i="212" s="1"/>
  <c r="I30" i="212"/>
  <c r="H30" i="212"/>
  <c r="G30" i="212" s="1"/>
  <c r="I29" i="212"/>
  <c r="H29" i="212"/>
  <c r="G29" i="212"/>
  <c r="I28" i="212"/>
  <c r="H28" i="212"/>
  <c r="G28" i="212"/>
  <c r="I27" i="212"/>
  <c r="H27" i="212"/>
  <c r="G27" i="212" s="1"/>
  <c r="I26" i="212"/>
  <c r="H26" i="212"/>
  <c r="G26" i="212" s="1"/>
  <c r="H25" i="212"/>
  <c r="G25" i="212" s="1"/>
  <c r="I24" i="212"/>
  <c r="H24" i="212"/>
  <c r="G24" i="212" s="1"/>
  <c r="I23" i="212"/>
  <c r="H23" i="212"/>
  <c r="G23" i="212" s="1"/>
  <c r="I22" i="212"/>
  <c r="H22" i="212"/>
  <c r="G22" i="212" s="1"/>
  <c r="AV21" i="212"/>
  <c r="AU21" i="212"/>
  <c r="AT21" i="212"/>
  <c r="AS21" i="212"/>
  <c r="AR21" i="212"/>
  <c r="AQ21" i="212"/>
  <c r="AP21" i="212"/>
  <c r="AO21" i="212"/>
  <c r="AN21" i="212"/>
  <c r="AM21" i="212"/>
  <c r="AL21" i="212"/>
  <c r="AK21" i="212"/>
  <c r="AJ21" i="212"/>
  <c r="AI21" i="212"/>
  <c r="AH21" i="212"/>
  <c r="AD21" i="212"/>
  <c r="AC21" i="212"/>
  <c r="AB21" i="212"/>
  <c r="I21" i="212"/>
  <c r="H21" i="212"/>
  <c r="G21" i="212" s="1"/>
  <c r="AV20" i="212"/>
  <c r="AU20" i="212"/>
  <c r="AT20" i="212"/>
  <c r="AS20" i="212"/>
  <c r="AR20" i="212"/>
  <c r="AQ20" i="212"/>
  <c r="AP20" i="212"/>
  <c r="AO20" i="212"/>
  <c r="AN20" i="212"/>
  <c r="AM20" i="212"/>
  <c r="AL20" i="212"/>
  <c r="AK20" i="212"/>
  <c r="AJ20" i="212"/>
  <c r="AI20" i="212"/>
  <c r="AH20" i="212"/>
  <c r="AD20" i="212"/>
  <c r="AG20" i="212" s="1"/>
  <c r="AC20" i="212"/>
  <c r="AB20" i="212"/>
  <c r="I20" i="212"/>
  <c r="H20" i="212"/>
  <c r="G20" i="212" s="1"/>
  <c r="AV19" i="212"/>
  <c r="AU19" i="212"/>
  <c r="AT19" i="212"/>
  <c r="AS19" i="212"/>
  <c r="AR19" i="212"/>
  <c r="AQ19" i="212"/>
  <c r="AP19" i="212"/>
  <c r="AO19" i="212"/>
  <c r="AN19" i="212"/>
  <c r="AM19" i="212"/>
  <c r="AL19" i="212"/>
  <c r="AK19" i="212"/>
  <c r="AJ19" i="212"/>
  <c r="AI19" i="212"/>
  <c r="AH19" i="212"/>
  <c r="AD19" i="212"/>
  <c r="AC19" i="212"/>
  <c r="AB19" i="212"/>
  <c r="I19" i="212"/>
  <c r="H19" i="212"/>
  <c r="G19" i="212" s="1"/>
  <c r="AV18" i="212"/>
  <c r="AU18" i="212"/>
  <c r="AT18" i="212"/>
  <c r="AS18" i="212"/>
  <c r="AR18" i="212"/>
  <c r="AQ18" i="212"/>
  <c r="AP18" i="212"/>
  <c r="AO18" i="212"/>
  <c r="AN18" i="212"/>
  <c r="AM18" i="212"/>
  <c r="AL18" i="212"/>
  <c r="AK18" i="212"/>
  <c r="AJ18" i="212"/>
  <c r="AI18" i="212"/>
  <c r="AH18" i="212"/>
  <c r="AD18" i="212"/>
  <c r="AC18" i="212"/>
  <c r="AB18" i="212"/>
  <c r="I18" i="212"/>
  <c r="H18" i="212"/>
  <c r="G18" i="212" s="1"/>
  <c r="AV17" i="212"/>
  <c r="AU17" i="212"/>
  <c r="AT17" i="212"/>
  <c r="AS17" i="212"/>
  <c r="AR17" i="212"/>
  <c r="AQ17" i="212"/>
  <c r="AP17" i="212"/>
  <c r="AO17" i="212"/>
  <c r="AN17" i="212"/>
  <c r="AM17" i="212"/>
  <c r="AL17" i="212"/>
  <c r="AK17" i="212"/>
  <c r="AJ17" i="212"/>
  <c r="AI17" i="212"/>
  <c r="AH17" i="212"/>
  <c r="AD17" i="212"/>
  <c r="AC17" i="212"/>
  <c r="AB17" i="212"/>
  <c r="I17" i="212"/>
  <c r="H17" i="212"/>
  <c r="G17" i="212" s="1"/>
  <c r="AV16" i="212"/>
  <c r="AU16" i="212"/>
  <c r="AT16" i="212"/>
  <c r="AS16" i="212"/>
  <c r="AR16" i="212"/>
  <c r="AQ16" i="212"/>
  <c r="AP16" i="212"/>
  <c r="AO16" i="212"/>
  <c r="AN16" i="212"/>
  <c r="AM16" i="212"/>
  <c r="AL16" i="212"/>
  <c r="AK16" i="212"/>
  <c r="AJ16" i="212"/>
  <c r="AI16" i="212"/>
  <c r="AH16" i="212"/>
  <c r="AD16" i="212"/>
  <c r="AC16" i="212"/>
  <c r="AB16" i="212"/>
  <c r="I16" i="212"/>
  <c r="H16" i="212"/>
  <c r="G16" i="212" s="1"/>
  <c r="AV15" i="212"/>
  <c r="AU15" i="212"/>
  <c r="AT15" i="212"/>
  <c r="AS15" i="212"/>
  <c r="AR15" i="212"/>
  <c r="AQ15" i="212"/>
  <c r="AP15" i="212"/>
  <c r="AO15" i="212"/>
  <c r="AN15" i="212"/>
  <c r="AM15" i="212"/>
  <c r="AL15" i="212"/>
  <c r="AK15" i="212"/>
  <c r="AJ15" i="212"/>
  <c r="AI15" i="212"/>
  <c r="AH15" i="212"/>
  <c r="AD15" i="212"/>
  <c r="AC15" i="212"/>
  <c r="AB15" i="212"/>
  <c r="H15" i="212"/>
  <c r="G15" i="212" s="1"/>
  <c r="AV14" i="212"/>
  <c r="AU14" i="212"/>
  <c r="AT14" i="212"/>
  <c r="AS14" i="212"/>
  <c r="AR14" i="212"/>
  <c r="AQ14" i="212"/>
  <c r="AP14" i="212"/>
  <c r="AO14" i="212"/>
  <c r="AN14" i="212"/>
  <c r="AM14" i="212"/>
  <c r="AL14" i="212"/>
  <c r="AK14" i="212"/>
  <c r="AJ14" i="212"/>
  <c r="AI14" i="212"/>
  <c r="AH14" i="212"/>
  <c r="AD14" i="212"/>
  <c r="AC14" i="212"/>
  <c r="AB14" i="212"/>
  <c r="I14" i="212"/>
  <c r="H14" i="212"/>
  <c r="G14" i="212" s="1"/>
  <c r="I13" i="212"/>
  <c r="H13" i="212"/>
  <c r="G13" i="212"/>
  <c r="AV12" i="212"/>
  <c r="AU12" i="212"/>
  <c r="AT12" i="212"/>
  <c r="AS12" i="212"/>
  <c r="AR12" i="212"/>
  <c r="AQ12" i="212"/>
  <c r="AP12" i="212"/>
  <c r="AO12" i="212"/>
  <c r="AN12" i="212"/>
  <c r="AM12" i="212"/>
  <c r="AL12" i="212"/>
  <c r="AK12" i="212"/>
  <c r="AJ12" i="212"/>
  <c r="AI12" i="212"/>
  <c r="AH12" i="212"/>
  <c r="AD12" i="212"/>
  <c r="AC12" i="212"/>
  <c r="AB12" i="212"/>
  <c r="I12" i="212"/>
  <c r="H12" i="212"/>
  <c r="G12" i="212" s="1"/>
  <c r="AV11" i="212"/>
  <c r="AU11" i="212"/>
  <c r="AT11" i="212"/>
  <c r="AS11" i="212"/>
  <c r="AR11" i="212"/>
  <c r="AQ11" i="212"/>
  <c r="AP11" i="212"/>
  <c r="AO11" i="212"/>
  <c r="AN11" i="212"/>
  <c r="AM11" i="212"/>
  <c r="AL11" i="212"/>
  <c r="AK11" i="212"/>
  <c r="AJ11" i="212"/>
  <c r="AI11" i="212"/>
  <c r="AH11" i="212"/>
  <c r="AD11" i="212"/>
  <c r="AG11" i="212" s="1"/>
  <c r="AC11" i="212"/>
  <c r="AB11" i="212"/>
  <c r="H11" i="212"/>
  <c r="I11" i="212" s="1"/>
  <c r="AV10" i="212"/>
  <c r="AU10" i="212"/>
  <c r="AT10" i="212"/>
  <c r="AS10" i="212"/>
  <c r="AR10" i="212"/>
  <c r="AQ10" i="212"/>
  <c r="AP10" i="212"/>
  <c r="AO10" i="212"/>
  <c r="AN10" i="212"/>
  <c r="AM10" i="212"/>
  <c r="AL10" i="212"/>
  <c r="AK10" i="212"/>
  <c r="AJ10" i="212"/>
  <c r="AI10" i="212"/>
  <c r="AH10" i="212"/>
  <c r="AF10" i="212"/>
  <c r="AD10" i="212"/>
  <c r="AG10" i="212" s="1"/>
  <c r="AC10" i="212"/>
  <c r="AB10" i="212"/>
  <c r="H10" i="212"/>
  <c r="I10" i="212" s="1"/>
  <c r="AV9" i="212"/>
  <c r="AU9" i="212"/>
  <c r="AT9" i="212"/>
  <c r="AS9" i="212"/>
  <c r="AR9" i="212"/>
  <c r="AQ9" i="212"/>
  <c r="AP9" i="212"/>
  <c r="AO9" i="212"/>
  <c r="AN9" i="212"/>
  <c r="AM9" i="212"/>
  <c r="AL9" i="212"/>
  <c r="AK9" i="212"/>
  <c r="AJ9" i="212"/>
  <c r="AI9" i="212"/>
  <c r="AH9" i="212"/>
  <c r="AD9" i="212"/>
  <c r="AC9" i="212"/>
  <c r="AB9" i="212"/>
  <c r="I9" i="212"/>
  <c r="H9" i="212"/>
  <c r="G9" i="212" s="1"/>
  <c r="AV8" i="212"/>
  <c r="AU8" i="212"/>
  <c r="AT8" i="212"/>
  <c r="AS8" i="212"/>
  <c r="AR8" i="212"/>
  <c r="AQ8" i="212"/>
  <c r="AP8" i="212"/>
  <c r="AO8" i="212"/>
  <c r="AN8" i="212"/>
  <c r="AM8" i="212"/>
  <c r="AL8" i="212"/>
  <c r="AK8" i="212"/>
  <c r="AJ8" i="212"/>
  <c r="AI8" i="212"/>
  <c r="AH8" i="212"/>
  <c r="AG8" i="212"/>
  <c r="AD8" i="212"/>
  <c r="AC8" i="212"/>
  <c r="AB8" i="212"/>
  <c r="I8" i="212"/>
  <c r="H8" i="212"/>
  <c r="G8" i="212" s="1"/>
  <c r="AV7" i="212"/>
  <c r="AU7" i="212"/>
  <c r="AT7" i="212"/>
  <c r="AS7" i="212"/>
  <c r="AR7" i="212"/>
  <c r="AQ7" i="212"/>
  <c r="AP7" i="212"/>
  <c r="AO7" i="212"/>
  <c r="AN7" i="212"/>
  <c r="AM7" i="212"/>
  <c r="AL7" i="212"/>
  <c r="AK7" i="212"/>
  <c r="AJ7" i="212"/>
  <c r="AI7" i="212"/>
  <c r="AH7" i="212"/>
  <c r="AD7" i="212"/>
  <c r="AC7" i="212"/>
  <c r="AB7" i="212"/>
  <c r="I7" i="212"/>
  <c r="H7" i="212"/>
  <c r="G7" i="212" s="1"/>
  <c r="AV6" i="212"/>
  <c r="AU6" i="212"/>
  <c r="AT6" i="212"/>
  <c r="AS6" i="212"/>
  <c r="AR6" i="212"/>
  <c r="AQ6" i="212"/>
  <c r="AP6" i="212"/>
  <c r="AO6" i="212"/>
  <c r="AN6" i="212"/>
  <c r="AM6" i="212"/>
  <c r="AL6" i="212"/>
  <c r="AK6" i="212"/>
  <c r="AJ6" i="212"/>
  <c r="AI6" i="212"/>
  <c r="AH6" i="212"/>
  <c r="AD6" i="212"/>
  <c r="AC6" i="212"/>
  <c r="AB6" i="212"/>
  <c r="I6" i="212"/>
  <c r="H6" i="212"/>
  <c r="G6" i="212" s="1"/>
  <c r="AV5" i="212"/>
  <c r="AU5" i="212"/>
  <c r="AT5" i="212"/>
  <c r="AS5" i="212"/>
  <c r="AR5" i="212"/>
  <c r="AQ5" i="212"/>
  <c r="AP5" i="212"/>
  <c r="AO5" i="212"/>
  <c r="AN5" i="212"/>
  <c r="AM5" i="212"/>
  <c r="AL5" i="212"/>
  <c r="AK5" i="212"/>
  <c r="AJ5" i="212"/>
  <c r="AI5" i="212"/>
  <c r="AH5" i="212"/>
  <c r="AD5" i="212"/>
  <c r="AG5" i="212" s="1"/>
  <c r="AC5" i="212"/>
  <c r="AB5" i="212"/>
  <c r="H5" i="212"/>
  <c r="N2" i="212"/>
  <c r="Y265" i="211"/>
  <c r="L265" i="211"/>
  <c r="K265" i="211"/>
  <c r="J265" i="211"/>
  <c r="I265" i="211"/>
  <c r="X263" i="211"/>
  <c r="W263" i="211"/>
  <c r="V263" i="211"/>
  <c r="U263" i="211"/>
  <c r="T263" i="211"/>
  <c r="S263" i="211"/>
  <c r="R263" i="211"/>
  <c r="Q263" i="211"/>
  <c r="P263" i="211"/>
  <c r="O263" i="211"/>
  <c r="N263" i="211"/>
  <c r="N265" i="211" s="1"/>
  <c r="M263" i="211"/>
  <c r="M265" i="211" s="1"/>
  <c r="L263" i="211"/>
  <c r="K263" i="211"/>
  <c r="J263" i="211"/>
  <c r="H263" i="211"/>
  <c r="G263" i="211"/>
  <c r="F263" i="211"/>
  <c r="X260" i="211"/>
  <c r="W260" i="211"/>
  <c r="V260" i="211"/>
  <c r="U260" i="211"/>
  <c r="T260" i="211"/>
  <c r="S260" i="211"/>
  <c r="R260" i="211"/>
  <c r="Q260" i="211"/>
  <c r="P260" i="211"/>
  <c r="P265" i="211" s="1"/>
  <c r="O260" i="211"/>
  <c r="O265" i="211" s="1"/>
  <c r="N260" i="211"/>
  <c r="M260" i="211"/>
  <c r="L260" i="211"/>
  <c r="K260" i="211"/>
  <c r="J260" i="211"/>
  <c r="H260" i="211"/>
  <c r="G260" i="211"/>
  <c r="F260" i="211"/>
  <c r="X257" i="211"/>
  <c r="W257" i="211"/>
  <c r="V257" i="211"/>
  <c r="U257" i="211"/>
  <c r="T257" i="211"/>
  <c r="S257" i="211"/>
  <c r="R257" i="211"/>
  <c r="R265" i="211" s="1"/>
  <c r="Q257" i="211"/>
  <c r="Q265" i="211" s="1"/>
  <c r="P257" i="211"/>
  <c r="O257" i="211"/>
  <c r="N257" i="211"/>
  <c r="M257" i="211"/>
  <c r="L257" i="211"/>
  <c r="K257" i="211"/>
  <c r="J257" i="211"/>
  <c r="H257" i="211"/>
  <c r="G257" i="211"/>
  <c r="F257" i="211"/>
  <c r="X254" i="211"/>
  <c r="W254" i="211"/>
  <c r="V254" i="211"/>
  <c r="U254" i="211"/>
  <c r="T254" i="211"/>
  <c r="T265" i="211" s="1"/>
  <c r="S254" i="211"/>
  <c r="S265" i="211" s="1"/>
  <c r="R254" i="211"/>
  <c r="Q254" i="211"/>
  <c r="P254" i="211"/>
  <c r="O254" i="211"/>
  <c r="N254" i="211"/>
  <c r="M254" i="211"/>
  <c r="L254" i="211"/>
  <c r="K254" i="211"/>
  <c r="J254" i="211"/>
  <c r="H254" i="211"/>
  <c r="G254" i="211"/>
  <c r="F254" i="211"/>
  <c r="X251" i="211"/>
  <c r="X265" i="211" s="1"/>
  <c r="W251" i="211"/>
  <c r="W265" i="211" s="1"/>
  <c r="V251" i="211"/>
  <c r="V265" i="211" s="1"/>
  <c r="U251" i="211"/>
  <c r="U265" i="211" s="1"/>
  <c r="T251" i="211"/>
  <c r="S251" i="211"/>
  <c r="R251" i="211"/>
  <c r="Q251" i="211"/>
  <c r="P251" i="211"/>
  <c r="O251" i="211"/>
  <c r="N251" i="211"/>
  <c r="M251" i="211"/>
  <c r="L251" i="211"/>
  <c r="K251" i="211"/>
  <c r="J251" i="211"/>
  <c r="H251" i="211"/>
  <c r="H265" i="211" s="1"/>
  <c r="G251" i="211"/>
  <c r="G265" i="211" s="1"/>
  <c r="F251" i="211"/>
  <c r="F265" i="211" s="1"/>
  <c r="Y244" i="211"/>
  <c r="X244" i="211"/>
  <c r="J244" i="211"/>
  <c r="I244" i="211"/>
  <c r="H244" i="211"/>
  <c r="X242" i="211"/>
  <c r="W242" i="211"/>
  <c r="V242" i="211"/>
  <c r="U242" i="211"/>
  <c r="T242" i="211"/>
  <c r="S242" i="211"/>
  <c r="R242" i="211"/>
  <c r="Q242" i="211"/>
  <c r="P242" i="211"/>
  <c r="O242" i="211"/>
  <c r="N242" i="211"/>
  <c r="M242" i="211"/>
  <c r="L242" i="211"/>
  <c r="L244" i="211" s="1"/>
  <c r="K242" i="211"/>
  <c r="K244" i="211" s="1"/>
  <c r="J242" i="211"/>
  <c r="H242" i="211"/>
  <c r="G242" i="211"/>
  <c r="F242" i="211"/>
  <c r="X239" i="211"/>
  <c r="W239" i="211"/>
  <c r="V239" i="211"/>
  <c r="U239" i="211"/>
  <c r="T239" i="211"/>
  <c r="S239" i="211"/>
  <c r="R239" i="211"/>
  <c r="Q239" i="211"/>
  <c r="P239" i="211"/>
  <c r="O239" i="211"/>
  <c r="N239" i="211"/>
  <c r="N244" i="211" s="1"/>
  <c r="M239" i="211"/>
  <c r="M244" i="211" s="1"/>
  <c r="L239" i="211"/>
  <c r="K239" i="211"/>
  <c r="J239" i="211"/>
  <c r="H239" i="211"/>
  <c r="G239" i="211"/>
  <c r="F239" i="211"/>
  <c r="X236" i="211"/>
  <c r="W236" i="211"/>
  <c r="V236" i="211"/>
  <c r="U236" i="211"/>
  <c r="T236" i="211"/>
  <c r="S236" i="211"/>
  <c r="R236" i="211"/>
  <c r="Q236" i="211"/>
  <c r="P236" i="211"/>
  <c r="P244" i="211" s="1"/>
  <c r="O236" i="211"/>
  <c r="O244" i="211" s="1"/>
  <c r="N236" i="211"/>
  <c r="M236" i="211"/>
  <c r="L236" i="211"/>
  <c r="K236" i="211"/>
  <c r="J236" i="211"/>
  <c r="H236" i="211"/>
  <c r="G236" i="211"/>
  <c r="F236" i="211"/>
  <c r="X233" i="211"/>
  <c r="W233" i="211"/>
  <c r="V233" i="211"/>
  <c r="U233" i="211"/>
  <c r="T233" i="211"/>
  <c r="S233" i="211"/>
  <c r="R233" i="211"/>
  <c r="R244" i="211" s="1"/>
  <c r="Q233" i="211"/>
  <c r="Q244" i="211" s="1"/>
  <c r="P233" i="211"/>
  <c r="O233" i="211"/>
  <c r="N233" i="211"/>
  <c r="M233" i="211"/>
  <c r="L233" i="211"/>
  <c r="K233" i="211"/>
  <c r="J233" i="211"/>
  <c r="H233" i="211"/>
  <c r="G233" i="211"/>
  <c r="F233" i="211"/>
  <c r="X230" i="211"/>
  <c r="W230" i="211"/>
  <c r="W244" i="211" s="1"/>
  <c r="V230" i="211"/>
  <c r="V244" i="211" s="1"/>
  <c r="U230" i="211"/>
  <c r="U244" i="211" s="1"/>
  <c r="T230" i="211"/>
  <c r="T244" i="211" s="1"/>
  <c r="S230" i="211"/>
  <c r="S244" i="211" s="1"/>
  <c r="R230" i="211"/>
  <c r="Q230" i="211"/>
  <c r="P230" i="211"/>
  <c r="O230" i="211"/>
  <c r="N230" i="211"/>
  <c r="M230" i="211"/>
  <c r="L230" i="211"/>
  <c r="K230" i="211"/>
  <c r="J230" i="211"/>
  <c r="H230" i="211"/>
  <c r="G230" i="211"/>
  <c r="G244" i="211" s="1"/>
  <c r="F230" i="211"/>
  <c r="F244" i="211" s="1"/>
  <c r="Y223" i="211"/>
  <c r="X223" i="211"/>
  <c r="W223" i="211"/>
  <c r="V223" i="211"/>
  <c r="I223" i="211"/>
  <c r="G223" i="211"/>
  <c r="F223" i="211"/>
  <c r="X221" i="211"/>
  <c r="W221" i="211"/>
  <c r="V221" i="211"/>
  <c r="U221" i="211"/>
  <c r="T221" i="211"/>
  <c r="S221" i="211"/>
  <c r="R221" i="211"/>
  <c r="Q221" i="211"/>
  <c r="P221" i="211"/>
  <c r="O221" i="211"/>
  <c r="N221" i="211"/>
  <c r="M221" i="211"/>
  <c r="L221" i="211"/>
  <c r="K221" i="211"/>
  <c r="J221" i="211"/>
  <c r="J223" i="211" s="1"/>
  <c r="H221" i="211"/>
  <c r="H223" i="211" s="1"/>
  <c r="G221" i="211"/>
  <c r="F221" i="211"/>
  <c r="X218" i="211"/>
  <c r="W218" i="211"/>
  <c r="V218" i="211"/>
  <c r="U218" i="211"/>
  <c r="T218" i="211"/>
  <c r="S218" i="211"/>
  <c r="R218" i="211"/>
  <c r="Q218" i="211"/>
  <c r="P218" i="211"/>
  <c r="O218" i="211"/>
  <c r="N218" i="211"/>
  <c r="M218" i="211"/>
  <c r="L218" i="211"/>
  <c r="L223" i="211" s="1"/>
  <c r="K218" i="211"/>
  <c r="K223" i="211" s="1"/>
  <c r="J218" i="211"/>
  <c r="H218" i="211"/>
  <c r="G218" i="211"/>
  <c r="F218" i="211"/>
  <c r="X215" i="211"/>
  <c r="W215" i="211"/>
  <c r="V215" i="211"/>
  <c r="U215" i="211"/>
  <c r="T215" i="211"/>
  <c r="S215" i="211"/>
  <c r="R215" i="211"/>
  <c r="Q215" i="211"/>
  <c r="P215" i="211"/>
  <c r="O215" i="211"/>
  <c r="N215" i="211"/>
  <c r="N223" i="211" s="1"/>
  <c r="M215" i="211"/>
  <c r="M223" i="211" s="1"/>
  <c r="L215" i="211"/>
  <c r="K215" i="211"/>
  <c r="J215" i="211"/>
  <c r="H215" i="211"/>
  <c r="G215" i="211"/>
  <c r="F215" i="211"/>
  <c r="X212" i="211"/>
  <c r="W212" i="211"/>
  <c r="V212" i="211"/>
  <c r="U212" i="211"/>
  <c r="T212" i="211"/>
  <c r="S212" i="211"/>
  <c r="R212" i="211"/>
  <c r="Q212" i="211"/>
  <c r="P212" i="211"/>
  <c r="P223" i="211" s="1"/>
  <c r="O212" i="211"/>
  <c r="O223" i="211" s="1"/>
  <c r="N212" i="211"/>
  <c r="M212" i="211"/>
  <c r="L212" i="211"/>
  <c r="K212" i="211"/>
  <c r="J212" i="211"/>
  <c r="H212" i="211"/>
  <c r="G212" i="211"/>
  <c r="F212" i="211"/>
  <c r="X209" i="211"/>
  <c r="W209" i="211"/>
  <c r="V209" i="211"/>
  <c r="U209" i="211"/>
  <c r="U223" i="211" s="1"/>
  <c r="T209" i="211"/>
  <c r="T223" i="211" s="1"/>
  <c r="S209" i="211"/>
  <c r="S223" i="211" s="1"/>
  <c r="R209" i="211"/>
  <c r="R223" i="211" s="1"/>
  <c r="Q209" i="211"/>
  <c r="Q223" i="211" s="1"/>
  <c r="P209" i="211"/>
  <c r="O209" i="211"/>
  <c r="N209" i="211"/>
  <c r="M209" i="211"/>
  <c r="L209" i="211"/>
  <c r="K209" i="211"/>
  <c r="J209" i="211"/>
  <c r="H209" i="211"/>
  <c r="G209" i="211"/>
  <c r="F209" i="211"/>
  <c r="Y202" i="211"/>
  <c r="V202" i="211"/>
  <c r="U202" i="211"/>
  <c r="T202" i="211"/>
  <c r="I202" i="211"/>
  <c r="X200" i="211"/>
  <c r="X202" i="211" s="1"/>
  <c r="W200" i="211"/>
  <c r="W202" i="211" s="1"/>
  <c r="V200" i="211"/>
  <c r="U200" i="211"/>
  <c r="T200" i="211"/>
  <c r="S200" i="211"/>
  <c r="R200" i="211"/>
  <c r="Q200" i="211"/>
  <c r="P200" i="211"/>
  <c r="O200" i="211"/>
  <c r="N200" i="211"/>
  <c r="M200" i="211"/>
  <c r="L200" i="211"/>
  <c r="K200" i="211"/>
  <c r="J200" i="211"/>
  <c r="H200" i="211"/>
  <c r="G200" i="211"/>
  <c r="G202" i="211" s="1"/>
  <c r="F200" i="211"/>
  <c r="F202" i="211" s="1"/>
  <c r="X197" i="211"/>
  <c r="W197" i="211"/>
  <c r="V197" i="211"/>
  <c r="U197" i="211"/>
  <c r="T197" i="211"/>
  <c r="S197" i="211"/>
  <c r="R197" i="211"/>
  <c r="Q197" i="211"/>
  <c r="P197" i="211"/>
  <c r="O197" i="211"/>
  <c r="N197" i="211"/>
  <c r="M197" i="211"/>
  <c r="L197" i="211"/>
  <c r="K197" i="211"/>
  <c r="J197" i="211"/>
  <c r="J202" i="211" s="1"/>
  <c r="H197" i="211"/>
  <c r="H202" i="211" s="1"/>
  <c r="G197" i="211"/>
  <c r="F197" i="211"/>
  <c r="X194" i="211"/>
  <c r="W194" i="211"/>
  <c r="V194" i="211"/>
  <c r="U194" i="211"/>
  <c r="T194" i="211"/>
  <c r="S194" i="211"/>
  <c r="R194" i="211"/>
  <c r="Q194" i="211"/>
  <c r="P194" i="211"/>
  <c r="O194" i="211"/>
  <c r="N194" i="211"/>
  <c r="M194" i="211"/>
  <c r="L194" i="211"/>
  <c r="K194" i="211"/>
  <c r="K202" i="211" s="1"/>
  <c r="J194" i="211"/>
  <c r="H194" i="211"/>
  <c r="G194" i="211"/>
  <c r="F194" i="211"/>
  <c r="X191" i="211"/>
  <c r="W191" i="211"/>
  <c r="V191" i="211"/>
  <c r="U191" i="211"/>
  <c r="T191" i="211"/>
  <c r="S191" i="211"/>
  <c r="R191" i="211"/>
  <c r="Q191" i="211"/>
  <c r="P191" i="211"/>
  <c r="O191" i="211"/>
  <c r="N191" i="211"/>
  <c r="M191" i="211"/>
  <c r="M202" i="211" s="1"/>
  <c r="L191" i="211"/>
  <c r="K191" i="211"/>
  <c r="J191" i="211"/>
  <c r="H191" i="211"/>
  <c r="G191" i="211"/>
  <c r="F191" i="211"/>
  <c r="X188" i="211"/>
  <c r="W188" i="211"/>
  <c r="V188" i="211"/>
  <c r="U188" i="211"/>
  <c r="T188" i="211"/>
  <c r="S188" i="211"/>
  <c r="S202" i="211" s="1"/>
  <c r="R188" i="211"/>
  <c r="R202" i="211" s="1"/>
  <c r="Q188" i="211"/>
  <c r="Q202" i="211" s="1"/>
  <c r="P188" i="211"/>
  <c r="P202" i="211" s="1"/>
  <c r="O188" i="211"/>
  <c r="O202" i="211" s="1"/>
  <c r="N188" i="211"/>
  <c r="N202" i="211" s="1"/>
  <c r="M188" i="211"/>
  <c r="L188" i="211"/>
  <c r="L202" i="211" s="1"/>
  <c r="K188" i="211"/>
  <c r="J188" i="211"/>
  <c r="H188" i="211"/>
  <c r="G188" i="211"/>
  <c r="F188" i="211"/>
  <c r="Y181" i="211"/>
  <c r="I181" i="211"/>
  <c r="X179" i="211"/>
  <c r="W179" i="211"/>
  <c r="V179" i="211"/>
  <c r="U179" i="211"/>
  <c r="T179" i="211"/>
  <c r="S179" i="211"/>
  <c r="R179" i="211"/>
  <c r="Q179" i="211"/>
  <c r="P179" i="211"/>
  <c r="O179" i="211"/>
  <c r="N179" i="211"/>
  <c r="M179" i="211"/>
  <c r="L179" i="211"/>
  <c r="K179" i="211"/>
  <c r="J179" i="211"/>
  <c r="H179" i="211"/>
  <c r="G179" i="211"/>
  <c r="F179" i="211"/>
  <c r="X176" i="211"/>
  <c r="W176" i="211"/>
  <c r="V176" i="211"/>
  <c r="U176" i="211"/>
  <c r="T176" i="211"/>
  <c r="S176" i="211"/>
  <c r="R176" i="211"/>
  <c r="Q176" i="211"/>
  <c r="P176" i="211"/>
  <c r="O176" i="211"/>
  <c r="N176" i="211"/>
  <c r="M176" i="211"/>
  <c r="L176" i="211"/>
  <c r="K176" i="211"/>
  <c r="J176" i="211"/>
  <c r="H176" i="211"/>
  <c r="G176" i="211"/>
  <c r="F176" i="211"/>
  <c r="X173" i="211"/>
  <c r="W173" i="211"/>
  <c r="V173" i="211"/>
  <c r="U173" i="211"/>
  <c r="T173" i="211"/>
  <c r="S173" i="211"/>
  <c r="R173" i="211"/>
  <c r="Q173" i="211"/>
  <c r="P173" i="211"/>
  <c r="O173" i="211"/>
  <c r="N173" i="211"/>
  <c r="M173" i="211"/>
  <c r="L173" i="211"/>
  <c r="K173" i="211"/>
  <c r="J173" i="211"/>
  <c r="H173" i="211"/>
  <c r="G173" i="211"/>
  <c r="F173" i="211"/>
  <c r="X170" i="211"/>
  <c r="W170" i="211"/>
  <c r="V170" i="211"/>
  <c r="U170" i="211"/>
  <c r="T170" i="211"/>
  <c r="S170" i="211"/>
  <c r="R170" i="211"/>
  <c r="Q170" i="211"/>
  <c r="P170" i="211"/>
  <c r="O170" i="211"/>
  <c r="N170" i="211"/>
  <c r="M170" i="211"/>
  <c r="L170" i="211"/>
  <c r="K170" i="211"/>
  <c r="J170" i="211"/>
  <c r="H170" i="211"/>
  <c r="G170" i="211"/>
  <c r="F170" i="211"/>
  <c r="X167" i="211"/>
  <c r="W167" i="211"/>
  <c r="V167" i="211"/>
  <c r="U167" i="211"/>
  <c r="T167" i="211"/>
  <c r="T181" i="211" s="1"/>
  <c r="S167" i="211"/>
  <c r="S181" i="211" s="1"/>
  <c r="R167" i="211"/>
  <c r="Q167" i="211"/>
  <c r="Q181" i="211" s="1"/>
  <c r="P167" i="211"/>
  <c r="O167" i="211"/>
  <c r="O181" i="211" s="1"/>
  <c r="N167" i="211"/>
  <c r="M167" i="211"/>
  <c r="L167" i="211"/>
  <c r="L181" i="211" s="1"/>
  <c r="K167" i="211"/>
  <c r="J167" i="211"/>
  <c r="H167" i="211"/>
  <c r="G167" i="211"/>
  <c r="F167" i="211"/>
  <c r="Y160" i="211"/>
  <c r="I160" i="211"/>
  <c r="X158" i="211"/>
  <c r="W158" i="211"/>
  <c r="V158" i="211"/>
  <c r="U158" i="211"/>
  <c r="T158" i="211"/>
  <c r="S158" i="211"/>
  <c r="R158" i="211"/>
  <c r="Q158" i="211"/>
  <c r="P158" i="211"/>
  <c r="O158" i="211"/>
  <c r="N158" i="211"/>
  <c r="M158" i="211"/>
  <c r="L158" i="211"/>
  <c r="K158" i="211"/>
  <c r="J158" i="211"/>
  <c r="H158" i="211"/>
  <c r="G158" i="211"/>
  <c r="F158" i="211"/>
  <c r="X155" i="211"/>
  <c r="W155" i="211"/>
  <c r="V155" i="211"/>
  <c r="U155" i="211"/>
  <c r="T155" i="211"/>
  <c r="S155" i="211"/>
  <c r="R155" i="211"/>
  <c r="Q155" i="211"/>
  <c r="P155" i="211"/>
  <c r="O155" i="211"/>
  <c r="N155" i="211"/>
  <c r="M155" i="211"/>
  <c r="L155" i="211"/>
  <c r="K155" i="211"/>
  <c r="J155" i="211"/>
  <c r="H155" i="211"/>
  <c r="G155" i="211"/>
  <c r="F155" i="211"/>
  <c r="X152" i="211"/>
  <c r="W152" i="211"/>
  <c r="V152" i="211"/>
  <c r="U152" i="211"/>
  <c r="T152" i="211"/>
  <c r="S152" i="211"/>
  <c r="R152" i="211"/>
  <c r="Q152" i="211"/>
  <c r="P152" i="211"/>
  <c r="O152" i="211"/>
  <c r="N152" i="211"/>
  <c r="M152" i="211"/>
  <c r="L152" i="211"/>
  <c r="K152" i="211"/>
  <c r="J152" i="211"/>
  <c r="H152" i="211"/>
  <c r="G152" i="211"/>
  <c r="F152" i="211"/>
  <c r="X149" i="211"/>
  <c r="W149" i="211"/>
  <c r="V149" i="211"/>
  <c r="U149" i="211"/>
  <c r="T149" i="211"/>
  <c r="S149" i="211"/>
  <c r="R149" i="211"/>
  <c r="Q149" i="211"/>
  <c r="P149" i="211"/>
  <c r="O149" i="211"/>
  <c r="N149" i="211"/>
  <c r="M149" i="211"/>
  <c r="L149" i="211"/>
  <c r="K149" i="211"/>
  <c r="J149" i="211"/>
  <c r="H149" i="211"/>
  <c r="G149" i="211"/>
  <c r="F149" i="211"/>
  <c r="X146" i="211"/>
  <c r="W146" i="211"/>
  <c r="V146" i="211"/>
  <c r="U146" i="211"/>
  <c r="T146" i="211"/>
  <c r="S146" i="211"/>
  <c r="R146" i="211"/>
  <c r="Q146" i="211"/>
  <c r="Q160" i="211" s="1"/>
  <c r="P146" i="211"/>
  <c r="O146" i="211"/>
  <c r="N146" i="211"/>
  <c r="M146" i="211"/>
  <c r="L146" i="211"/>
  <c r="K146" i="211"/>
  <c r="J146" i="211"/>
  <c r="H146" i="211"/>
  <c r="G146" i="211"/>
  <c r="F146" i="211"/>
  <c r="Y139" i="211"/>
  <c r="I139" i="211"/>
  <c r="X137" i="211"/>
  <c r="W137" i="211"/>
  <c r="V137" i="211"/>
  <c r="U137" i="211"/>
  <c r="T137" i="211"/>
  <c r="S137" i="211"/>
  <c r="R137" i="211"/>
  <c r="Q137" i="211"/>
  <c r="P137" i="211"/>
  <c r="O137" i="211"/>
  <c r="N137" i="211"/>
  <c r="M137" i="211"/>
  <c r="L137" i="211"/>
  <c r="K137" i="211"/>
  <c r="J137" i="211"/>
  <c r="H137" i="211"/>
  <c r="G137" i="211"/>
  <c r="F137" i="211"/>
  <c r="X134" i="211"/>
  <c r="W134" i="211"/>
  <c r="V134" i="211"/>
  <c r="U134" i="211"/>
  <c r="T134" i="211"/>
  <c r="S134" i="211"/>
  <c r="R134" i="211"/>
  <c r="Q134" i="211"/>
  <c r="P134" i="211"/>
  <c r="O134" i="211"/>
  <c r="N134" i="211"/>
  <c r="M134" i="211"/>
  <c r="L134" i="211"/>
  <c r="K134" i="211"/>
  <c r="J134" i="211"/>
  <c r="H134" i="211"/>
  <c r="G134" i="211"/>
  <c r="F134" i="211"/>
  <c r="X131" i="211"/>
  <c r="W131" i="211"/>
  <c r="V131" i="211"/>
  <c r="U131" i="211"/>
  <c r="T131" i="211"/>
  <c r="S131" i="211"/>
  <c r="R131" i="211"/>
  <c r="Q131" i="211"/>
  <c r="P131" i="211"/>
  <c r="O131" i="211"/>
  <c r="N131" i="211"/>
  <c r="M131" i="211"/>
  <c r="L131" i="211"/>
  <c r="K131" i="211"/>
  <c r="J131" i="211"/>
  <c r="H131" i="211"/>
  <c r="G131" i="211"/>
  <c r="F131" i="211"/>
  <c r="X128" i="211"/>
  <c r="W128" i="211"/>
  <c r="V128" i="211"/>
  <c r="U128" i="211"/>
  <c r="T128" i="211"/>
  <c r="S128" i="211"/>
  <c r="R128" i="211"/>
  <c r="Q128" i="211"/>
  <c r="P128" i="211"/>
  <c r="O128" i="211"/>
  <c r="N128" i="211"/>
  <c r="M128" i="211"/>
  <c r="L128" i="211"/>
  <c r="K128" i="211"/>
  <c r="J128" i="211"/>
  <c r="H128" i="211"/>
  <c r="G128" i="211"/>
  <c r="F128" i="211"/>
  <c r="X125" i="211"/>
  <c r="W125" i="211"/>
  <c r="W139" i="211" s="1"/>
  <c r="V125" i="211"/>
  <c r="U125" i="211"/>
  <c r="T125" i="211"/>
  <c r="S125" i="211"/>
  <c r="R125" i="211"/>
  <c r="Q125" i="211"/>
  <c r="P125" i="211"/>
  <c r="P139" i="211" s="1"/>
  <c r="O125" i="211"/>
  <c r="N125" i="211"/>
  <c r="M125" i="211"/>
  <c r="L125" i="211"/>
  <c r="K125" i="211"/>
  <c r="J125" i="211"/>
  <c r="H125" i="211"/>
  <c r="H139" i="211" s="1"/>
  <c r="G125" i="211"/>
  <c r="F125" i="211"/>
  <c r="Y118" i="211"/>
  <c r="I118" i="211"/>
  <c r="X116" i="211"/>
  <c r="W116" i="211"/>
  <c r="V116" i="211"/>
  <c r="U116" i="211"/>
  <c r="T116" i="211"/>
  <c r="S116" i="211"/>
  <c r="R116" i="211"/>
  <c r="Q116" i="211"/>
  <c r="P116" i="211"/>
  <c r="O116" i="211"/>
  <c r="N116" i="211"/>
  <c r="M116" i="211"/>
  <c r="L116" i="211"/>
  <c r="K116" i="211"/>
  <c r="J116" i="211"/>
  <c r="H116" i="211"/>
  <c r="G116" i="211"/>
  <c r="F116" i="211"/>
  <c r="X113" i="211"/>
  <c r="W113" i="211"/>
  <c r="V113" i="211"/>
  <c r="U113" i="211"/>
  <c r="T113" i="211"/>
  <c r="S113" i="211"/>
  <c r="R113" i="211"/>
  <c r="Q113" i="211"/>
  <c r="P113" i="211"/>
  <c r="O113" i="211"/>
  <c r="N113" i="211"/>
  <c r="M113" i="211"/>
  <c r="L113" i="211"/>
  <c r="K113" i="211"/>
  <c r="J113" i="211"/>
  <c r="H113" i="211"/>
  <c r="G113" i="211"/>
  <c r="F113" i="211"/>
  <c r="X110" i="211"/>
  <c r="W110" i="211"/>
  <c r="V110" i="211"/>
  <c r="U110" i="211"/>
  <c r="T110" i="211"/>
  <c r="S110" i="211"/>
  <c r="R110" i="211"/>
  <c r="Q110" i="211"/>
  <c r="P110" i="211"/>
  <c r="O110" i="211"/>
  <c r="N110" i="211"/>
  <c r="M110" i="211"/>
  <c r="L110" i="211"/>
  <c r="K110" i="211"/>
  <c r="J110" i="211"/>
  <c r="H110" i="211"/>
  <c r="G110" i="211"/>
  <c r="F110" i="211"/>
  <c r="X104" i="211"/>
  <c r="W104" i="211"/>
  <c r="W118" i="211" s="1"/>
  <c r="V104" i="211"/>
  <c r="V118" i="211" s="1"/>
  <c r="U104" i="211"/>
  <c r="U118" i="211" s="1"/>
  <c r="T104" i="211"/>
  <c r="T118" i="211" s="1"/>
  <c r="S104" i="211"/>
  <c r="R104" i="211"/>
  <c r="Q104" i="211"/>
  <c r="P104" i="211"/>
  <c r="O104" i="211"/>
  <c r="N104" i="211"/>
  <c r="N118" i="211" s="1"/>
  <c r="M104" i="211"/>
  <c r="M118" i="211" s="1"/>
  <c r="L104" i="211"/>
  <c r="L118" i="211" s="1"/>
  <c r="K104" i="211"/>
  <c r="K118" i="211" s="1"/>
  <c r="J104" i="211"/>
  <c r="H104" i="211"/>
  <c r="G104" i="211"/>
  <c r="F104" i="211"/>
  <c r="X88" i="211"/>
  <c r="W88" i="211"/>
  <c r="V88" i="211"/>
  <c r="U88" i="211"/>
  <c r="T88" i="211"/>
  <c r="S88" i="211"/>
  <c r="R88" i="211"/>
  <c r="Q88" i="211"/>
  <c r="P88" i="211"/>
  <c r="O88" i="211"/>
  <c r="N88" i="211"/>
  <c r="M88" i="211"/>
  <c r="L88" i="211"/>
  <c r="K88" i="211"/>
  <c r="J88" i="211"/>
  <c r="F88" i="211"/>
  <c r="X87" i="211"/>
  <c r="W87" i="211"/>
  <c r="V87" i="211"/>
  <c r="U87" i="211"/>
  <c r="T87" i="211"/>
  <c r="S87" i="211"/>
  <c r="R87" i="211"/>
  <c r="Q87" i="211"/>
  <c r="P87" i="211"/>
  <c r="O87" i="211"/>
  <c r="N87" i="211"/>
  <c r="M87" i="211"/>
  <c r="L87" i="211"/>
  <c r="K87" i="211"/>
  <c r="J87" i="211"/>
  <c r="F87" i="211"/>
  <c r="X86" i="211"/>
  <c r="W86" i="211"/>
  <c r="V86" i="211"/>
  <c r="U86" i="211"/>
  <c r="T86" i="211"/>
  <c r="S86" i="211"/>
  <c r="R86" i="211"/>
  <c r="Q86" i="211"/>
  <c r="P86" i="211"/>
  <c r="O86" i="211"/>
  <c r="N86" i="211"/>
  <c r="M86" i="211"/>
  <c r="L86" i="211"/>
  <c r="K86" i="211"/>
  <c r="J86" i="211"/>
  <c r="F86" i="211"/>
  <c r="X85" i="211"/>
  <c r="W85" i="211"/>
  <c r="V85" i="211"/>
  <c r="U85" i="211"/>
  <c r="T85" i="211"/>
  <c r="S85" i="211"/>
  <c r="R85" i="211"/>
  <c r="Q85" i="211"/>
  <c r="P85" i="211"/>
  <c r="O85" i="211"/>
  <c r="N85" i="211"/>
  <c r="M85" i="211"/>
  <c r="L85" i="211"/>
  <c r="K85" i="211"/>
  <c r="J85" i="211"/>
  <c r="F85" i="211"/>
  <c r="G91" i="211" s="1"/>
  <c r="I84" i="211"/>
  <c r="H84" i="211"/>
  <c r="G84" i="211" s="1"/>
  <c r="I83" i="211"/>
  <c r="H83" i="211"/>
  <c r="G83" i="211" s="1"/>
  <c r="I82" i="211"/>
  <c r="H82" i="211"/>
  <c r="G82" i="211" s="1"/>
  <c r="I81" i="211"/>
  <c r="H81" i="211"/>
  <c r="G81" i="211" s="1"/>
  <c r="H80" i="211"/>
  <c r="AF21" i="211" s="1"/>
  <c r="I79" i="211"/>
  <c r="H79" i="211"/>
  <c r="G79" i="211" s="1"/>
  <c r="I78" i="211"/>
  <c r="H78" i="211"/>
  <c r="G78" i="211" s="1"/>
  <c r="I77" i="211"/>
  <c r="H77" i="211"/>
  <c r="G77" i="211" s="1"/>
  <c r="I76" i="211"/>
  <c r="H76" i="211"/>
  <c r="G76" i="211" s="1"/>
  <c r="I75" i="211"/>
  <c r="H75" i="211"/>
  <c r="G75" i="211" s="1"/>
  <c r="I74" i="211"/>
  <c r="H74" i="211"/>
  <c r="G74" i="211" s="1"/>
  <c r="I73" i="211"/>
  <c r="H73" i="211"/>
  <c r="G73" i="211" s="1"/>
  <c r="I72" i="211"/>
  <c r="H72" i="211"/>
  <c r="G72" i="211" s="1"/>
  <c r="I71" i="211"/>
  <c r="H71" i="211"/>
  <c r="G71" i="211" s="1"/>
  <c r="I70" i="211"/>
  <c r="H70" i="211"/>
  <c r="G70" i="211" s="1"/>
  <c r="I69" i="211"/>
  <c r="H69" i="211"/>
  <c r="G69" i="211" s="1"/>
  <c r="H68" i="211"/>
  <c r="I68" i="211" s="1"/>
  <c r="H67" i="211"/>
  <c r="G67" i="211" s="1"/>
  <c r="H66" i="211"/>
  <c r="G66" i="211" s="1"/>
  <c r="H65" i="211"/>
  <c r="I64" i="211"/>
  <c r="H64" i="211"/>
  <c r="G64" i="211" s="1"/>
  <c r="I63" i="211"/>
  <c r="H63" i="211"/>
  <c r="G63" i="211" s="1"/>
  <c r="I62" i="211"/>
  <c r="H62" i="211"/>
  <c r="G62" i="211" s="1"/>
  <c r="I61" i="211"/>
  <c r="H61" i="211"/>
  <c r="G61" i="211" s="1"/>
  <c r="I60" i="211"/>
  <c r="H60" i="211"/>
  <c r="G60" i="211"/>
  <c r="I59" i="211"/>
  <c r="H59" i="211"/>
  <c r="G59" i="211" s="1"/>
  <c r="I58" i="211"/>
  <c r="H58" i="211"/>
  <c r="G58" i="211"/>
  <c r="H57" i="211"/>
  <c r="I57" i="211" s="1"/>
  <c r="I56" i="211"/>
  <c r="H56" i="211"/>
  <c r="G56" i="211" s="1"/>
  <c r="H55" i="211"/>
  <c r="G55" i="211" s="1"/>
  <c r="I54" i="211"/>
  <c r="H54" i="211"/>
  <c r="G54" i="211" s="1"/>
  <c r="I53" i="211"/>
  <c r="H53" i="211"/>
  <c r="G53" i="211"/>
  <c r="I52" i="211"/>
  <c r="H52" i="211"/>
  <c r="G52" i="211" s="1"/>
  <c r="I51" i="211"/>
  <c r="H51" i="211"/>
  <c r="G51" i="211" s="1"/>
  <c r="H50" i="211"/>
  <c r="G50" i="211" s="1"/>
  <c r="I49" i="211"/>
  <c r="H49" i="211"/>
  <c r="G49" i="211" s="1"/>
  <c r="I48" i="211"/>
  <c r="H48" i="211"/>
  <c r="G48" i="211"/>
  <c r="I47" i="211"/>
  <c r="H47" i="211"/>
  <c r="G47" i="211" s="1"/>
  <c r="I46" i="211"/>
  <c r="H46" i="211"/>
  <c r="G46" i="211" s="1"/>
  <c r="H45" i="211"/>
  <c r="I45" i="211" s="1"/>
  <c r="I44" i="211"/>
  <c r="H44" i="211"/>
  <c r="G44" i="211" s="1"/>
  <c r="I43" i="211"/>
  <c r="H43" i="211"/>
  <c r="G43" i="211" s="1"/>
  <c r="I42" i="211"/>
  <c r="H42" i="211"/>
  <c r="G42" i="211" s="1"/>
  <c r="I41" i="211"/>
  <c r="H41" i="211"/>
  <c r="G41" i="211" s="1"/>
  <c r="H40" i="211"/>
  <c r="G40" i="211" s="1"/>
  <c r="I39" i="211"/>
  <c r="H39" i="211"/>
  <c r="G39" i="211" s="1"/>
  <c r="I38" i="211"/>
  <c r="H38" i="211"/>
  <c r="G38" i="211" s="1"/>
  <c r="I37" i="211"/>
  <c r="H37" i="211"/>
  <c r="AF11" i="211" s="1"/>
  <c r="I36" i="211"/>
  <c r="H36" i="211"/>
  <c r="G36" i="211" s="1"/>
  <c r="I35" i="211"/>
  <c r="H35" i="211"/>
  <c r="G35" i="211" s="1"/>
  <c r="I34" i="211"/>
  <c r="H34" i="211"/>
  <c r="G34" i="211" s="1"/>
  <c r="I33" i="211"/>
  <c r="H33" i="211"/>
  <c r="G33" i="211" s="1"/>
  <c r="I32" i="211"/>
  <c r="H32" i="211"/>
  <c r="G32" i="211" s="1"/>
  <c r="I31" i="211"/>
  <c r="H31" i="211"/>
  <c r="G31" i="211" s="1"/>
  <c r="I30" i="211"/>
  <c r="H30" i="211"/>
  <c r="G30" i="211" s="1"/>
  <c r="I29" i="211"/>
  <c r="H29" i="211"/>
  <c r="G29" i="211" s="1"/>
  <c r="I28" i="211"/>
  <c r="H28" i="211"/>
  <c r="G28" i="211" s="1"/>
  <c r="H27" i="211"/>
  <c r="G27" i="211" s="1"/>
  <c r="H26" i="211"/>
  <c r="H25" i="211"/>
  <c r="G25" i="211" s="1"/>
  <c r="I24" i="211"/>
  <c r="H24" i="211"/>
  <c r="G24" i="211" s="1"/>
  <c r="I23" i="211"/>
  <c r="H23" i="211"/>
  <c r="G23" i="211" s="1"/>
  <c r="I22" i="211"/>
  <c r="H22" i="211"/>
  <c r="G22" i="211" s="1"/>
  <c r="AV21" i="211"/>
  <c r="AU21" i="211"/>
  <c r="AT21" i="211"/>
  <c r="AS21" i="211"/>
  <c r="AR21" i="211"/>
  <c r="AQ21" i="211"/>
  <c r="AP21" i="211"/>
  <c r="AO21" i="211"/>
  <c r="AN21" i="211"/>
  <c r="AM21" i="211"/>
  <c r="AL21" i="211"/>
  <c r="AK21" i="211"/>
  <c r="AJ21" i="211"/>
  <c r="AI21" i="211"/>
  <c r="AH21" i="211"/>
  <c r="AD21" i="211"/>
  <c r="AC21" i="211"/>
  <c r="AB21" i="211"/>
  <c r="I21" i="211"/>
  <c r="H21" i="211"/>
  <c r="G21" i="211" s="1"/>
  <c r="AV20" i="211"/>
  <c r="AU20" i="211"/>
  <c r="AT20" i="211"/>
  <c r="AS20" i="211"/>
  <c r="AR20" i="211"/>
  <c r="AQ20" i="211"/>
  <c r="AP20" i="211"/>
  <c r="AO20" i="211"/>
  <c r="AN20" i="211"/>
  <c r="AM20" i="211"/>
  <c r="AL20" i="211"/>
  <c r="AK20" i="211"/>
  <c r="AJ20" i="211"/>
  <c r="AI20" i="211"/>
  <c r="AH20" i="211"/>
  <c r="AD20" i="211"/>
  <c r="AG20" i="211" s="1"/>
  <c r="AC20" i="211"/>
  <c r="AB20" i="211"/>
  <c r="I20" i="211"/>
  <c r="H20" i="211"/>
  <c r="G20" i="211" s="1"/>
  <c r="AV19" i="211"/>
  <c r="AU19" i="211"/>
  <c r="AT19" i="211"/>
  <c r="AS19" i="211"/>
  <c r="AR19" i="211"/>
  <c r="AQ19" i="211"/>
  <c r="AP19" i="211"/>
  <c r="AO19" i="211"/>
  <c r="AN19" i="211"/>
  <c r="AM19" i="211"/>
  <c r="AL19" i="211"/>
  <c r="AK19" i="211"/>
  <c r="AJ19" i="211"/>
  <c r="AI19" i="211"/>
  <c r="AH19" i="211"/>
  <c r="AD19" i="211"/>
  <c r="AG19" i="211" s="1"/>
  <c r="AC19" i="211"/>
  <c r="AB19" i="211"/>
  <c r="I19" i="211"/>
  <c r="H19" i="211"/>
  <c r="G19" i="211" s="1"/>
  <c r="AV18" i="211"/>
  <c r="AU18" i="211"/>
  <c r="AT18" i="211"/>
  <c r="AS18" i="211"/>
  <c r="AR18" i="211"/>
  <c r="AQ18" i="211"/>
  <c r="AP18" i="211"/>
  <c r="AO18" i="211"/>
  <c r="AN18" i="211"/>
  <c r="AM18" i="211"/>
  <c r="AL18" i="211"/>
  <c r="AK18" i="211"/>
  <c r="AJ18" i="211"/>
  <c r="AI18" i="211"/>
  <c r="AH18" i="211"/>
  <c r="AD18" i="211"/>
  <c r="AC18" i="211"/>
  <c r="AB18" i="211"/>
  <c r="I18" i="211"/>
  <c r="H18" i="211"/>
  <c r="G18" i="211" s="1"/>
  <c r="AV17" i="211"/>
  <c r="AU17" i="211"/>
  <c r="AT17" i="211"/>
  <c r="AS17" i="211"/>
  <c r="AR17" i="211"/>
  <c r="AQ17" i="211"/>
  <c r="AP17" i="211"/>
  <c r="AO17" i="211"/>
  <c r="AN17" i="211"/>
  <c r="AM17" i="211"/>
  <c r="AL17" i="211"/>
  <c r="AK17" i="211"/>
  <c r="AJ17" i="211"/>
  <c r="AI17" i="211"/>
  <c r="AH17" i="211"/>
  <c r="AD17" i="211"/>
  <c r="AG17" i="211" s="1"/>
  <c r="AC17" i="211"/>
  <c r="AB17" i="211"/>
  <c r="I17" i="211"/>
  <c r="H17" i="211"/>
  <c r="G17" i="211" s="1"/>
  <c r="AV16" i="211"/>
  <c r="AU16" i="211"/>
  <c r="AT16" i="211"/>
  <c r="AS16" i="211"/>
  <c r="AR16" i="211"/>
  <c r="AQ16" i="211"/>
  <c r="AP16" i="211"/>
  <c r="AO16" i="211"/>
  <c r="AN16" i="211"/>
  <c r="AM16" i="211"/>
  <c r="AL16" i="211"/>
  <c r="AK16" i="211"/>
  <c r="AJ16" i="211"/>
  <c r="AI16" i="211"/>
  <c r="AH16" i="211"/>
  <c r="AD16" i="211"/>
  <c r="AC16" i="211"/>
  <c r="AB16" i="211"/>
  <c r="H16" i="211"/>
  <c r="G16" i="211" s="1"/>
  <c r="AV15" i="211"/>
  <c r="AU15" i="211"/>
  <c r="AT15" i="211"/>
  <c r="AS15" i="211"/>
  <c r="AR15" i="211"/>
  <c r="AQ15" i="211"/>
  <c r="AP15" i="211"/>
  <c r="AO15" i="211"/>
  <c r="AN15" i="211"/>
  <c r="AM15" i="211"/>
  <c r="AL15" i="211"/>
  <c r="AK15" i="211"/>
  <c r="AJ15" i="211"/>
  <c r="AI15" i="211"/>
  <c r="AH15" i="211"/>
  <c r="AD15" i="211"/>
  <c r="AC15" i="211"/>
  <c r="AB15" i="211"/>
  <c r="H15" i="211"/>
  <c r="G15" i="211" s="1"/>
  <c r="AV14" i="211"/>
  <c r="AU14" i="211"/>
  <c r="AT14" i="211"/>
  <c r="AS14" i="211"/>
  <c r="AR14" i="211"/>
  <c r="AQ14" i="211"/>
  <c r="AP14" i="211"/>
  <c r="AO14" i="211"/>
  <c r="AN14" i="211"/>
  <c r="AM14" i="211"/>
  <c r="AL14" i="211"/>
  <c r="AK14" i="211"/>
  <c r="AJ14" i="211"/>
  <c r="AI14" i="211"/>
  <c r="AH14" i="211"/>
  <c r="AD14" i="211"/>
  <c r="AC14" i="211"/>
  <c r="AB14" i="211"/>
  <c r="I14" i="211"/>
  <c r="H14" i="211"/>
  <c r="G14" i="211" s="1"/>
  <c r="I13" i="211"/>
  <c r="H13" i="211"/>
  <c r="G13" i="211" s="1"/>
  <c r="AV12" i="211"/>
  <c r="AU12" i="211"/>
  <c r="AT12" i="211"/>
  <c r="AS12" i="211"/>
  <c r="AR12" i="211"/>
  <c r="AQ12" i="211"/>
  <c r="AP12" i="211"/>
  <c r="AO12" i="211"/>
  <c r="AN12" i="211"/>
  <c r="AM12" i="211"/>
  <c r="AL12" i="211"/>
  <c r="AK12" i="211"/>
  <c r="AJ12" i="211"/>
  <c r="AI12" i="211"/>
  <c r="AH12" i="211"/>
  <c r="AD12" i="211"/>
  <c r="AC12" i="211"/>
  <c r="AB12" i="211"/>
  <c r="I12" i="211"/>
  <c r="H12" i="211"/>
  <c r="G12" i="211" s="1"/>
  <c r="AV11" i="211"/>
  <c r="AU11" i="211"/>
  <c r="AT11" i="211"/>
  <c r="AS11" i="211"/>
  <c r="AR11" i="211"/>
  <c r="AQ11" i="211"/>
  <c r="AP11" i="211"/>
  <c r="AO11" i="211"/>
  <c r="AN11" i="211"/>
  <c r="AM11" i="211"/>
  <c r="AL11" i="211"/>
  <c r="AK11" i="211"/>
  <c r="AJ11" i="211"/>
  <c r="AI11" i="211"/>
  <c r="AH11" i="211"/>
  <c r="AD11" i="211"/>
  <c r="AG11" i="211" s="1"/>
  <c r="AC11" i="211"/>
  <c r="AB11" i="211"/>
  <c r="I11" i="211"/>
  <c r="H11" i="211"/>
  <c r="G11" i="211" s="1"/>
  <c r="AV10" i="211"/>
  <c r="AU10" i="211"/>
  <c r="AT10" i="211"/>
  <c r="AS10" i="211"/>
  <c r="AR10" i="211"/>
  <c r="AQ10" i="211"/>
  <c r="AP10" i="211"/>
  <c r="AO10" i="211"/>
  <c r="AN10" i="211"/>
  <c r="AM10" i="211"/>
  <c r="AL10" i="211"/>
  <c r="AK10" i="211"/>
  <c r="AJ10" i="211"/>
  <c r="AI10" i="211"/>
  <c r="AH10" i="211"/>
  <c r="AD10" i="211"/>
  <c r="AG10" i="211" s="1"/>
  <c r="AC10" i="211"/>
  <c r="AB10" i="211"/>
  <c r="H10" i="211"/>
  <c r="I10" i="211" s="1"/>
  <c r="AV9" i="211"/>
  <c r="AU9" i="211"/>
  <c r="AT9" i="211"/>
  <c r="AS9" i="211"/>
  <c r="AR9" i="211"/>
  <c r="AQ9" i="211"/>
  <c r="AP9" i="211"/>
  <c r="AO9" i="211"/>
  <c r="AN9" i="211"/>
  <c r="AM9" i="211"/>
  <c r="AL9" i="211"/>
  <c r="AK9" i="211"/>
  <c r="AJ9" i="211"/>
  <c r="AI9" i="211"/>
  <c r="AH9" i="211"/>
  <c r="AD9" i="211"/>
  <c r="AC9" i="211"/>
  <c r="AB9" i="211"/>
  <c r="I9" i="211"/>
  <c r="H9" i="211"/>
  <c r="G9" i="211" s="1"/>
  <c r="AV8" i="211"/>
  <c r="AU8" i="211"/>
  <c r="AT8" i="211"/>
  <c r="AS8" i="211"/>
  <c r="AR8" i="211"/>
  <c r="AQ8" i="211"/>
  <c r="AP8" i="211"/>
  <c r="AO8" i="211"/>
  <c r="AN8" i="211"/>
  <c r="AM8" i="211"/>
  <c r="AL8" i="211"/>
  <c r="AK8" i="211"/>
  <c r="AJ8" i="211"/>
  <c r="AI8" i="211"/>
  <c r="AH8" i="211"/>
  <c r="AD8" i="211"/>
  <c r="AG8" i="211" s="1"/>
  <c r="AC8" i="211"/>
  <c r="AB8" i="211"/>
  <c r="I8" i="211"/>
  <c r="H8" i="211"/>
  <c r="G8" i="211" s="1"/>
  <c r="AV7" i="211"/>
  <c r="AU7" i="211"/>
  <c r="AT7" i="211"/>
  <c r="AS7" i="211"/>
  <c r="AR7" i="211"/>
  <c r="AQ7" i="211"/>
  <c r="AP7" i="211"/>
  <c r="AO7" i="211"/>
  <c r="AN7" i="211"/>
  <c r="AM7" i="211"/>
  <c r="AL7" i="211"/>
  <c r="AK7" i="211"/>
  <c r="AJ7" i="211"/>
  <c r="AI7" i="211"/>
  <c r="AH7" i="211"/>
  <c r="AD7" i="211"/>
  <c r="AC7" i="211"/>
  <c r="AB7" i="211"/>
  <c r="I7" i="211"/>
  <c r="H7" i="211"/>
  <c r="G7" i="211" s="1"/>
  <c r="AV6" i="211"/>
  <c r="AU6" i="211"/>
  <c r="AT6" i="211"/>
  <c r="AS6" i="211"/>
  <c r="AR6" i="211"/>
  <c r="AQ6" i="211"/>
  <c r="AP6" i="211"/>
  <c r="AO6" i="211"/>
  <c r="AN6" i="211"/>
  <c r="AM6" i="211"/>
  <c r="AL6" i="211"/>
  <c r="AK6" i="211"/>
  <c r="AJ6" i="211"/>
  <c r="AI6" i="211"/>
  <c r="AH6" i="211"/>
  <c r="AD6" i="211"/>
  <c r="AC6" i="211"/>
  <c r="AB6" i="211"/>
  <c r="H6" i="211"/>
  <c r="G6" i="211" s="1"/>
  <c r="AV5" i="211"/>
  <c r="AU5" i="211"/>
  <c r="AT5" i="211"/>
  <c r="AS5" i="211"/>
  <c r="AR5" i="211"/>
  <c r="AQ5" i="211"/>
  <c r="AP5" i="211"/>
  <c r="AO5" i="211"/>
  <c r="AN5" i="211"/>
  <c r="AM5" i="211"/>
  <c r="AL5" i="211"/>
  <c r="AK5" i="211"/>
  <c r="AJ5" i="211"/>
  <c r="AI5" i="211"/>
  <c r="AH5" i="211"/>
  <c r="AD5" i="211"/>
  <c r="AC5" i="211"/>
  <c r="AB5" i="211"/>
  <c r="H5" i="211"/>
  <c r="I5" i="211" s="1"/>
  <c r="N2" i="211"/>
  <c r="Y265" i="210"/>
  <c r="L265" i="210"/>
  <c r="K265" i="210"/>
  <c r="J265" i="210"/>
  <c r="I265" i="210"/>
  <c r="X263" i="210"/>
  <c r="W263" i="210"/>
  <c r="V263" i="210"/>
  <c r="U263" i="210"/>
  <c r="T263" i="210"/>
  <c r="S263" i="210"/>
  <c r="R263" i="210"/>
  <c r="Q263" i="210"/>
  <c r="P263" i="210"/>
  <c r="O263" i="210"/>
  <c r="N263" i="210"/>
  <c r="N265" i="210" s="1"/>
  <c r="M263" i="210"/>
  <c r="M265" i="210" s="1"/>
  <c r="L263" i="210"/>
  <c r="K263" i="210"/>
  <c r="J263" i="210"/>
  <c r="H263" i="210"/>
  <c r="G263" i="210"/>
  <c r="F263" i="210"/>
  <c r="X260" i="210"/>
  <c r="W260" i="210"/>
  <c r="V260" i="210"/>
  <c r="U260" i="210"/>
  <c r="T260" i="210"/>
  <c r="S260" i="210"/>
  <c r="R260" i="210"/>
  <c r="Q260" i="210"/>
  <c r="P260" i="210"/>
  <c r="P265" i="210" s="1"/>
  <c r="O260" i="210"/>
  <c r="O265" i="210" s="1"/>
  <c r="N260" i="210"/>
  <c r="M260" i="210"/>
  <c r="L260" i="210"/>
  <c r="K260" i="210"/>
  <c r="J260" i="210"/>
  <c r="H260" i="210"/>
  <c r="G260" i="210"/>
  <c r="F260" i="210"/>
  <c r="X257" i="210"/>
  <c r="W257" i="210"/>
  <c r="V257" i="210"/>
  <c r="U257" i="210"/>
  <c r="T257" i="210"/>
  <c r="S257" i="210"/>
  <c r="R257" i="210"/>
  <c r="R265" i="210" s="1"/>
  <c r="Q257" i="210"/>
  <c r="P257" i="210"/>
  <c r="O257" i="210"/>
  <c r="N257" i="210"/>
  <c r="M257" i="210"/>
  <c r="L257" i="210"/>
  <c r="K257" i="210"/>
  <c r="J257" i="210"/>
  <c r="H257" i="210"/>
  <c r="G257" i="210"/>
  <c r="F257" i="210"/>
  <c r="X254" i="210"/>
  <c r="W254" i="210"/>
  <c r="V254" i="210"/>
  <c r="U254" i="210"/>
  <c r="T254" i="210"/>
  <c r="S254" i="210"/>
  <c r="S265" i="210" s="1"/>
  <c r="R254" i="210"/>
  <c r="Q254" i="210"/>
  <c r="P254" i="210"/>
  <c r="O254" i="210"/>
  <c r="N254" i="210"/>
  <c r="M254" i="210"/>
  <c r="L254" i="210"/>
  <c r="K254" i="210"/>
  <c r="J254" i="210"/>
  <c r="H254" i="210"/>
  <c r="G254" i="210"/>
  <c r="F254" i="210"/>
  <c r="X251" i="210"/>
  <c r="X265" i="210" s="1"/>
  <c r="W251" i="210"/>
  <c r="W265" i="210" s="1"/>
  <c r="V251" i="210"/>
  <c r="V265" i="210" s="1"/>
  <c r="U251" i="210"/>
  <c r="U265" i="210" s="1"/>
  <c r="T251" i="210"/>
  <c r="T265" i="210" s="1"/>
  <c r="S251" i="210"/>
  <c r="R251" i="210"/>
  <c r="Q251" i="210"/>
  <c r="Q265" i="210" s="1"/>
  <c r="P251" i="210"/>
  <c r="O251" i="210"/>
  <c r="N251" i="210"/>
  <c r="M251" i="210"/>
  <c r="L251" i="210"/>
  <c r="K251" i="210"/>
  <c r="J251" i="210"/>
  <c r="H251" i="210"/>
  <c r="H265" i="210" s="1"/>
  <c r="G251" i="210"/>
  <c r="G265" i="210" s="1"/>
  <c r="F251" i="210"/>
  <c r="F265" i="210" s="1"/>
  <c r="Y244" i="210"/>
  <c r="X244" i="210"/>
  <c r="J244" i="210"/>
  <c r="I244" i="210"/>
  <c r="H244" i="210"/>
  <c r="X242" i="210"/>
  <c r="W242" i="210"/>
  <c r="V242" i="210"/>
  <c r="U242" i="210"/>
  <c r="T242" i="210"/>
  <c r="S242" i="210"/>
  <c r="R242" i="210"/>
  <c r="Q242" i="210"/>
  <c r="P242" i="210"/>
  <c r="O242" i="210"/>
  <c r="N242" i="210"/>
  <c r="M242" i="210"/>
  <c r="L242" i="210"/>
  <c r="L244" i="210" s="1"/>
  <c r="K242" i="210"/>
  <c r="K244" i="210" s="1"/>
  <c r="J242" i="210"/>
  <c r="H242" i="210"/>
  <c r="G242" i="210"/>
  <c r="F242" i="210"/>
  <c r="X239" i="210"/>
  <c r="W239" i="210"/>
  <c r="V239" i="210"/>
  <c r="U239" i="210"/>
  <c r="T239" i="210"/>
  <c r="S239" i="210"/>
  <c r="R239" i="210"/>
  <c r="Q239" i="210"/>
  <c r="P239" i="210"/>
  <c r="O239" i="210"/>
  <c r="N239" i="210"/>
  <c r="N244" i="210" s="1"/>
  <c r="M239" i="210"/>
  <c r="M244" i="210" s="1"/>
  <c r="L239" i="210"/>
  <c r="K239" i="210"/>
  <c r="J239" i="210"/>
  <c r="H239" i="210"/>
  <c r="G239" i="210"/>
  <c r="F239" i="210"/>
  <c r="X236" i="210"/>
  <c r="W236" i="210"/>
  <c r="V236" i="210"/>
  <c r="U236" i="210"/>
  <c r="T236" i="210"/>
  <c r="S236" i="210"/>
  <c r="R236" i="210"/>
  <c r="Q236" i="210"/>
  <c r="P236" i="210"/>
  <c r="P244" i="210" s="1"/>
  <c r="O236" i="210"/>
  <c r="N236" i="210"/>
  <c r="M236" i="210"/>
  <c r="L236" i="210"/>
  <c r="K236" i="210"/>
  <c r="J236" i="210"/>
  <c r="H236" i="210"/>
  <c r="G236" i="210"/>
  <c r="F236" i="210"/>
  <c r="X233" i="210"/>
  <c r="W233" i="210"/>
  <c r="V233" i="210"/>
  <c r="U233" i="210"/>
  <c r="T233" i="210"/>
  <c r="S233" i="210"/>
  <c r="R233" i="210"/>
  <c r="R244" i="210" s="1"/>
  <c r="Q233" i="210"/>
  <c r="Q244" i="210" s="1"/>
  <c r="P233" i="210"/>
  <c r="O233" i="210"/>
  <c r="N233" i="210"/>
  <c r="M233" i="210"/>
  <c r="L233" i="210"/>
  <c r="K233" i="210"/>
  <c r="J233" i="210"/>
  <c r="H233" i="210"/>
  <c r="G233" i="210"/>
  <c r="F233" i="210"/>
  <c r="X230" i="210"/>
  <c r="W230" i="210"/>
  <c r="W244" i="210" s="1"/>
  <c r="V230" i="210"/>
  <c r="V244" i="210" s="1"/>
  <c r="U230" i="210"/>
  <c r="U244" i="210" s="1"/>
  <c r="T230" i="210"/>
  <c r="T244" i="210" s="1"/>
  <c r="S230" i="210"/>
  <c r="S244" i="210" s="1"/>
  <c r="R230" i="210"/>
  <c r="Q230" i="210"/>
  <c r="P230" i="210"/>
  <c r="O230" i="210"/>
  <c r="O244" i="210" s="1"/>
  <c r="N230" i="210"/>
  <c r="M230" i="210"/>
  <c r="L230" i="210"/>
  <c r="K230" i="210"/>
  <c r="J230" i="210"/>
  <c r="H230" i="210"/>
  <c r="G230" i="210"/>
  <c r="G244" i="210" s="1"/>
  <c r="F230" i="210"/>
  <c r="F244" i="210" s="1"/>
  <c r="Y223" i="210"/>
  <c r="X223" i="210"/>
  <c r="W223" i="210"/>
  <c r="V223" i="210"/>
  <c r="I223" i="210"/>
  <c r="G223" i="210"/>
  <c r="F223" i="210"/>
  <c r="X221" i="210"/>
  <c r="W221" i="210"/>
  <c r="V221" i="210"/>
  <c r="U221" i="210"/>
  <c r="T221" i="210"/>
  <c r="S221" i="210"/>
  <c r="R221" i="210"/>
  <c r="Q221" i="210"/>
  <c r="P221" i="210"/>
  <c r="O221" i="210"/>
  <c r="N221" i="210"/>
  <c r="M221" i="210"/>
  <c r="L221" i="210"/>
  <c r="K221" i="210"/>
  <c r="J221" i="210"/>
  <c r="J223" i="210" s="1"/>
  <c r="H221" i="210"/>
  <c r="H223" i="210" s="1"/>
  <c r="G221" i="210"/>
  <c r="F221" i="210"/>
  <c r="X218" i="210"/>
  <c r="W218" i="210"/>
  <c r="V218" i="210"/>
  <c r="U218" i="210"/>
  <c r="T218" i="210"/>
  <c r="S218" i="210"/>
  <c r="R218" i="210"/>
  <c r="Q218" i="210"/>
  <c r="P218" i="210"/>
  <c r="O218" i="210"/>
  <c r="N218" i="210"/>
  <c r="M218" i="210"/>
  <c r="L218" i="210"/>
  <c r="L223" i="210" s="1"/>
  <c r="K218" i="210"/>
  <c r="K223" i="210" s="1"/>
  <c r="J218" i="210"/>
  <c r="H218" i="210"/>
  <c r="G218" i="210"/>
  <c r="F218" i="210"/>
  <c r="X215" i="210"/>
  <c r="W215" i="210"/>
  <c r="V215" i="210"/>
  <c r="U215" i="210"/>
  <c r="T215" i="210"/>
  <c r="S215" i="210"/>
  <c r="R215" i="210"/>
  <c r="Q215" i="210"/>
  <c r="P215" i="210"/>
  <c r="O215" i="210"/>
  <c r="N215" i="210"/>
  <c r="N223" i="210" s="1"/>
  <c r="M215" i="210"/>
  <c r="L215" i="210"/>
  <c r="K215" i="210"/>
  <c r="J215" i="210"/>
  <c r="H215" i="210"/>
  <c r="G215" i="210"/>
  <c r="F215" i="210"/>
  <c r="X212" i="210"/>
  <c r="W212" i="210"/>
  <c r="V212" i="210"/>
  <c r="U212" i="210"/>
  <c r="T212" i="210"/>
  <c r="S212" i="210"/>
  <c r="R212" i="210"/>
  <c r="Q212" i="210"/>
  <c r="P212" i="210"/>
  <c r="O212" i="210"/>
  <c r="O223" i="210" s="1"/>
  <c r="N212" i="210"/>
  <c r="M212" i="210"/>
  <c r="L212" i="210"/>
  <c r="K212" i="210"/>
  <c r="J212" i="210"/>
  <c r="H212" i="210"/>
  <c r="G212" i="210"/>
  <c r="F212" i="210"/>
  <c r="X209" i="210"/>
  <c r="W209" i="210"/>
  <c r="V209" i="210"/>
  <c r="U209" i="210"/>
  <c r="U223" i="210" s="1"/>
  <c r="T209" i="210"/>
  <c r="T223" i="210" s="1"/>
  <c r="S209" i="210"/>
  <c r="S223" i="210" s="1"/>
  <c r="R209" i="210"/>
  <c r="R223" i="210" s="1"/>
  <c r="Q209" i="210"/>
  <c r="Q223" i="210" s="1"/>
  <c r="P209" i="210"/>
  <c r="P223" i="210" s="1"/>
  <c r="O209" i="210"/>
  <c r="N209" i="210"/>
  <c r="M209" i="210"/>
  <c r="M223" i="210" s="1"/>
  <c r="L209" i="210"/>
  <c r="K209" i="210"/>
  <c r="J209" i="210"/>
  <c r="H209" i="210"/>
  <c r="G209" i="210"/>
  <c r="F209" i="210"/>
  <c r="Y202" i="210"/>
  <c r="I202" i="210"/>
  <c r="X200" i="210"/>
  <c r="W200" i="210"/>
  <c r="V200" i="210"/>
  <c r="U200" i="210"/>
  <c r="T200" i="210"/>
  <c r="S200" i="210"/>
  <c r="R200" i="210"/>
  <c r="Q200" i="210"/>
  <c r="P200" i="210"/>
  <c r="O200" i="210"/>
  <c r="N200" i="210"/>
  <c r="M200" i="210"/>
  <c r="L200" i="210"/>
  <c r="K200" i="210"/>
  <c r="J200" i="210"/>
  <c r="H200" i="210"/>
  <c r="G200" i="210"/>
  <c r="F200" i="210"/>
  <c r="X197" i="210"/>
  <c r="W197" i="210"/>
  <c r="V197" i="210"/>
  <c r="U197" i="210"/>
  <c r="T197" i="210"/>
  <c r="S197" i="210"/>
  <c r="R197" i="210"/>
  <c r="Q197" i="210"/>
  <c r="P197" i="210"/>
  <c r="O197" i="210"/>
  <c r="N197" i="210"/>
  <c r="M197" i="210"/>
  <c r="L197" i="210"/>
  <c r="K197" i="210"/>
  <c r="J197" i="210"/>
  <c r="H197" i="210"/>
  <c r="G197" i="210"/>
  <c r="F197" i="210"/>
  <c r="X194" i="210"/>
  <c r="W194" i="210"/>
  <c r="V194" i="210"/>
  <c r="U194" i="210"/>
  <c r="T194" i="210"/>
  <c r="S194" i="210"/>
  <c r="R194" i="210"/>
  <c r="Q194" i="210"/>
  <c r="P194" i="210"/>
  <c r="O194" i="210"/>
  <c r="N194" i="210"/>
  <c r="M194" i="210"/>
  <c r="L194" i="210"/>
  <c r="K194" i="210"/>
  <c r="J194" i="210"/>
  <c r="H194" i="210"/>
  <c r="G194" i="210"/>
  <c r="F194" i="210"/>
  <c r="X191" i="210"/>
  <c r="W191" i="210"/>
  <c r="V191" i="210"/>
  <c r="U191" i="210"/>
  <c r="T191" i="210"/>
  <c r="S191" i="210"/>
  <c r="R191" i="210"/>
  <c r="Q191" i="210"/>
  <c r="P191" i="210"/>
  <c r="O191" i="210"/>
  <c r="N191" i="210"/>
  <c r="M191" i="210"/>
  <c r="L191" i="210"/>
  <c r="K191" i="210"/>
  <c r="J191" i="210"/>
  <c r="H191" i="210"/>
  <c r="G191" i="210"/>
  <c r="F191" i="210"/>
  <c r="X188" i="210"/>
  <c r="W188" i="210"/>
  <c r="V188" i="210"/>
  <c r="U188" i="210"/>
  <c r="T188" i="210"/>
  <c r="S188" i="210"/>
  <c r="S202" i="210" s="1"/>
  <c r="R188" i="210"/>
  <c r="Q188" i="210"/>
  <c r="P188" i="210"/>
  <c r="O188" i="210"/>
  <c r="N188" i="210"/>
  <c r="M188" i="210"/>
  <c r="L188" i="210"/>
  <c r="K188" i="210"/>
  <c r="J188" i="210"/>
  <c r="H188" i="210"/>
  <c r="G188" i="210"/>
  <c r="F188" i="210"/>
  <c r="Y181" i="210"/>
  <c r="I181" i="210"/>
  <c r="X179" i="210"/>
  <c r="W179" i="210"/>
  <c r="V179" i="210"/>
  <c r="U179" i="210"/>
  <c r="T179" i="210"/>
  <c r="S179" i="210"/>
  <c r="R179" i="210"/>
  <c r="Q179" i="210"/>
  <c r="P179" i="210"/>
  <c r="O179" i="210"/>
  <c r="N179" i="210"/>
  <c r="M179" i="210"/>
  <c r="L179" i="210"/>
  <c r="K179" i="210"/>
  <c r="J179" i="210"/>
  <c r="H179" i="210"/>
  <c r="G179" i="210"/>
  <c r="F179" i="210"/>
  <c r="X176" i="210"/>
  <c r="W176" i="210"/>
  <c r="V176" i="210"/>
  <c r="U176" i="210"/>
  <c r="T176" i="210"/>
  <c r="S176" i="210"/>
  <c r="R176" i="210"/>
  <c r="Q176" i="210"/>
  <c r="P176" i="210"/>
  <c r="O176" i="210"/>
  <c r="N176" i="210"/>
  <c r="M176" i="210"/>
  <c r="L176" i="210"/>
  <c r="K176" i="210"/>
  <c r="J176" i="210"/>
  <c r="H176" i="210"/>
  <c r="G176" i="210"/>
  <c r="F176" i="210"/>
  <c r="X173" i="210"/>
  <c r="W173" i="210"/>
  <c r="V173" i="210"/>
  <c r="U173" i="210"/>
  <c r="T173" i="210"/>
  <c r="S173" i="210"/>
  <c r="R173" i="210"/>
  <c r="Q173" i="210"/>
  <c r="P173" i="210"/>
  <c r="O173" i="210"/>
  <c r="N173" i="210"/>
  <c r="M173" i="210"/>
  <c r="L173" i="210"/>
  <c r="K173" i="210"/>
  <c r="J173" i="210"/>
  <c r="H173" i="210"/>
  <c r="G173" i="210"/>
  <c r="F173" i="210"/>
  <c r="X170" i="210"/>
  <c r="W170" i="210"/>
  <c r="V170" i="210"/>
  <c r="U170" i="210"/>
  <c r="T170" i="210"/>
  <c r="S170" i="210"/>
  <c r="R170" i="210"/>
  <c r="Q170" i="210"/>
  <c r="P170" i="210"/>
  <c r="O170" i="210"/>
  <c r="N170" i="210"/>
  <c r="M170" i="210"/>
  <c r="L170" i="210"/>
  <c r="K170" i="210"/>
  <c r="J170" i="210"/>
  <c r="H170" i="210"/>
  <c r="G170" i="210"/>
  <c r="F170" i="210"/>
  <c r="X167" i="210"/>
  <c r="W167" i="210"/>
  <c r="V167" i="210"/>
  <c r="U167" i="210"/>
  <c r="T167" i="210"/>
  <c r="S167" i="210"/>
  <c r="R167" i="210"/>
  <c r="Q167" i="210"/>
  <c r="P167" i="210"/>
  <c r="O167" i="210"/>
  <c r="N167" i="210"/>
  <c r="M167" i="210"/>
  <c r="L167" i="210"/>
  <c r="K167" i="210"/>
  <c r="J167" i="210"/>
  <c r="H167" i="210"/>
  <c r="G167" i="210"/>
  <c r="F167" i="210"/>
  <c r="Y160" i="210"/>
  <c r="I160" i="210"/>
  <c r="X158" i="210"/>
  <c r="W158" i="210"/>
  <c r="V158" i="210"/>
  <c r="U158" i="210"/>
  <c r="T158" i="210"/>
  <c r="S158" i="210"/>
  <c r="R158" i="210"/>
  <c r="Q158" i="210"/>
  <c r="P158" i="210"/>
  <c r="O158" i="210"/>
  <c r="N158" i="210"/>
  <c r="M158" i="210"/>
  <c r="L158" i="210"/>
  <c r="K158" i="210"/>
  <c r="J158" i="210"/>
  <c r="H158" i="210"/>
  <c r="G158" i="210"/>
  <c r="F158" i="210"/>
  <c r="X155" i="210"/>
  <c r="W155" i="210"/>
  <c r="V155" i="210"/>
  <c r="U155" i="210"/>
  <c r="T155" i="210"/>
  <c r="S155" i="210"/>
  <c r="R155" i="210"/>
  <c r="Q155" i="210"/>
  <c r="P155" i="210"/>
  <c r="O155" i="210"/>
  <c r="N155" i="210"/>
  <c r="M155" i="210"/>
  <c r="L155" i="210"/>
  <c r="K155" i="210"/>
  <c r="J155" i="210"/>
  <c r="H155" i="210"/>
  <c r="G155" i="210"/>
  <c r="F155" i="210"/>
  <c r="X152" i="210"/>
  <c r="W152" i="210"/>
  <c r="V152" i="210"/>
  <c r="U152" i="210"/>
  <c r="T152" i="210"/>
  <c r="S152" i="210"/>
  <c r="R152" i="210"/>
  <c r="Q152" i="210"/>
  <c r="P152" i="210"/>
  <c r="O152" i="210"/>
  <c r="N152" i="210"/>
  <c r="M152" i="210"/>
  <c r="L152" i="210"/>
  <c r="K152" i="210"/>
  <c r="J152" i="210"/>
  <c r="H152" i="210"/>
  <c r="G152" i="210"/>
  <c r="F152" i="210"/>
  <c r="X149" i="210"/>
  <c r="W149" i="210"/>
  <c r="V149" i="210"/>
  <c r="U149" i="210"/>
  <c r="T149" i="210"/>
  <c r="S149" i="210"/>
  <c r="R149" i="210"/>
  <c r="Q149" i="210"/>
  <c r="P149" i="210"/>
  <c r="O149" i="210"/>
  <c r="N149" i="210"/>
  <c r="M149" i="210"/>
  <c r="L149" i="210"/>
  <c r="K149" i="210"/>
  <c r="J149" i="210"/>
  <c r="H149" i="210"/>
  <c r="G149" i="210"/>
  <c r="F149" i="210"/>
  <c r="X146" i="210"/>
  <c r="W146" i="210"/>
  <c r="V146" i="210"/>
  <c r="U146" i="210"/>
  <c r="T146" i="210"/>
  <c r="S146" i="210"/>
  <c r="R146" i="210"/>
  <c r="Q146" i="210"/>
  <c r="P146" i="210"/>
  <c r="O146" i="210"/>
  <c r="N146" i="210"/>
  <c r="M146" i="210"/>
  <c r="L146" i="210"/>
  <c r="K146" i="210"/>
  <c r="J146" i="210"/>
  <c r="H146" i="210"/>
  <c r="G146" i="210"/>
  <c r="F146" i="210"/>
  <c r="Y139" i="210"/>
  <c r="I139" i="210"/>
  <c r="X137" i="210"/>
  <c r="W137" i="210"/>
  <c r="V137" i="210"/>
  <c r="U137" i="210"/>
  <c r="T137" i="210"/>
  <c r="S137" i="210"/>
  <c r="R137" i="210"/>
  <c r="Q137" i="210"/>
  <c r="P137" i="210"/>
  <c r="O137" i="210"/>
  <c r="N137" i="210"/>
  <c r="M137" i="210"/>
  <c r="L137" i="210"/>
  <c r="K137" i="210"/>
  <c r="J137" i="210"/>
  <c r="H137" i="210"/>
  <c r="G137" i="210"/>
  <c r="F137" i="210"/>
  <c r="X134" i="210"/>
  <c r="W134" i="210"/>
  <c r="V134" i="210"/>
  <c r="U134" i="210"/>
  <c r="T134" i="210"/>
  <c r="S134" i="210"/>
  <c r="R134" i="210"/>
  <c r="Q134" i="210"/>
  <c r="P134" i="210"/>
  <c r="O134" i="210"/>
  <c r="N134" i="210"/>
  <c r="M134" i="210"/>
  <c r="L134" i="210"/>
  <c r="K134" i="210"/>
  <c r="J134" i="210"/>
  <c r="H134" i="210"/>
  <c r="G134" i="210"/>
  <c r="F134" i="210"/>
  <c r="X131" i="210"/>
  <c r="W131" i="210"/>
  <c r="V131" i="210"/>
  <c r="U131" i="210"/>
  <c r="T131" i="210"/>
  <c r="S131" i="210"/>
  <c r="R131" i="210"/>
  <c r="Q131" i="210"/>
  <c r="P131" i="210"/>
  <c r="O131" i="210"/>
  <c r="N131" i="210"/>
  <c r="M131" i="210"/>
  <c r="L131" i="210"/>
  <c r="K131" i="210"/>
  <c r="J131" i="210"/>
  <c r="H131" i="210"/>
  <c r="G131" i="210"/>
  <c r="F131" i="210"/>
  <c r="X128" i="210"/>
  <c r="W128" i="210"/>
  <c r="V128" i="210"/>
  <c r="U128" i="210"/>
  <c r="T128" i="210"/>
  <c r="S128" i="210"/>
  <c r="R128" i="210"/>
  <c r="Q128" i="210"/>
  <c r="P128" i="210"/>
  <c r="O128" i="210"/>
  <c r="N128" i="210"/>
  <c r="M128" i="210"/>
  <c r="L128" i="210"/>
  <c r="K128" i="210"/>
  <c r="J128" i="210"/>
  <c r="H128" i="210"/>
  <c r="G128" i="210"/>
  <c r="F128" i="210"/>
  <c r="X125" i="210"/>
  <c r="X139" i="210" s="1"/>
  <c r="W125" i="210"/>
  <c r="V125" i="210"/>
  <c r="U125" i="210"/>
  <c r="T125" i="210"/>
  <c r="S125" i="210"/>
  <c r="R125" i="210"/>
  <c r="Q125" i="210"/>
  <c r="P125" i="210"/>
  <c r="O125" i="210"/>
  <c r="N125" i="210"/>
  <c r="M125" i="210"/>
  <c r="L125" i="210"/>
  <c r="K125" i="210"/>
  <c r="J125" i="210"/>
  <c r="H125" i="210"/>
  <c r="H139" i="210" s="1"/>
  <c r="G125" i="210"/>
  <c r="F125" i="210"/>
  <c r="Y118" i="210"/>
  <c r="I118" i="210"/>
  <c r="X116" i="210"/>
  <c r="W116" i="210"/>
  <c r="V116" i="210"/>
  <c r="U116" i="210"/>
  <c r="T116" i="210"/>
  <c r="S116" i="210"/>
  <c r="R116" i="210"/>
  <c r="Q116" i="210"/>
  <c r="P116" i="210"/>
  <c r="O116" i="210"/>
  <c r="N116" i="210"/>
  <c r="M116" i="210"/>
  <c r="L116" i="210"/>
  <c r="K116" i="210"/>
  <c r="J116" i="210"/>
  <c r="H116" i="210"/>
  <c r="G116" i="210"/>
  <c r="F116" i="210"/>
  <c r="X113" i="210"/>
  <c r="W113" i="210"/>
  <c r="V113" i="210"/>
  <c r="U113" i="210"/>
  <c r="T113" i="210"/>
  <c r="S113" i="210"/>
  <c r="R113" i="210"/>
  <c r="Q113" i="210"/>
  <c r="P113" i="210"/>
  <c r="O113" i="210"/>
  <c r="N113" i="210"/>
  <c r="M113" i="210"/>
  <c r="L113" i="210"/>
  <c r="K113" i="210"/>
  <c r="J113" i="210"/>
  <c r="H113" i="210"/>
  <c r="G113" i="210"/>
  <c r="F113" i="210"/>
  <c r="X110" i="210"/>
  <c r="W110" i="210"/>
  <c r="V110" i="210"/>
  <c r="U110" i="210"/>
  <c r="T110" i="210"/>
  <c r="S110" i="210"/>
  <c r="R110" i="210"/>
  <c r="Q110" i="210"/>
  <c r="P110" i="210"/>
  <c r="O110" i="210"/>
  <c r="N110" i="210"/>
  <c r="M110" i="210"/>
  <c r="L110" i="210"/>
  <c r="K110" i="210"/>
  <c r="J110" i="210"/>
  <c r="H110" i="210"/>
  <c r="G110" i="210"/>
  <c r="F110" i="210"/>
  <c r="X107" i="210"/>
  <c r="W107" i="210"/>
  <c r="V107" i="210"/>
  <c r="U107" i="210"/>
  <c r="T107" i="210"/>
  <c r="S107" i="210"/>
  <c r="R107" i="210"/>
  <c r="Q107" i="210"/>
  <c r="P107" i="210"/>
  <c r="O107" i="210"/>
  <c r="N107" i="210"/>
  <c r="M107" i="210"/>
  <c r="L107" i="210"/>
  <c r="K107" i="210"/>
  <c r="J107" i="210"/>
  <c r="H107" i="210"/>
  <c r="G107" i="210"/>
  <c r="F107" i="210"/>
  <c r="X104" i="210"/>
  <c r="X118" i="210" s="1"/>
  <c r="W104" i="210"/>
  <c r="W118" i="210" s="1"/>
  <c r="V104" i="210"/>
  <c r="V118" i="210" s="1"/>
  <c r="U104" i="210"/>
  <c r="T104" i="210"/>
  <c r="T118" i="210" s="1"/>
  <c r="S104" i="210"/>
  <c r="S118" i="210" s="1"/>
  <c r="R104" i="210"/>
  <c r="Q104" i="210"/>
  <c r="P104" i="210"/>
  <c r="O104" i="210"/>
  <c r="N104" i="210"/>
  <c r="N118" i="210" s="1"/>
  <c r="M104" i="210"/>
  <c r="M118" i="210" s="1"/>
  <c r="L104" i="210"/>
  <c r="L118" i="210" s="1"/>
  <c r="K104" i="210"/>
  <c r="K118" i="210" s="1"/>
  <c r="J104" i="210"/>
  <c r="J118" i="210" s="1"/>
  <c r="H104" i="210"/>
  <c r="H118" i="210" s="1"/>
  <c r="G104" i="210"/>
  <c r="G118" i="210" s="1"/>
  <c r="F104" i="210"/>
  <c r="F118" i="210" s="1"/>
  <c r="X88" i="210"/>
  <c r="W88" i="210"/>
  <c r="V88" i="210"/>
  <c r="U88" i="210"/>
  <c r="T88" i="210"/>
  <c r="S88" i="210"/>
  <c r="R88" i="210"/>
  <c r="Q88" i="210"/>
  <c r="P88" i="210"/>
  <c r="O88" i="210"/>
  <c r="N88" i="210"/>
  <c r="M88" i="210"/>
  <c r="L88" i="210"/>
  <c r="H88" i="210" s="1"/>
  <c r="G88" i="210" s="1"/>
  <c r="K88" i="210"/>
  <c r="J88" i="210"/>
  <c r="I88" i="210"/>
  <c r="F88" i="210"/>
  <c r="X87" i="210"/>
  <c r="W87" i="210"/>
  <c r="V87" i="210"/>
  <c r="U87" i="210"/>
  <c r="T87" i="210"/>
  <c r="S87" i="210"/>
  <c r="R87" i="210"/>
  <c r="Q87" i="210"/>
  <c r="P87" i="210"/>
  <c r="O87" i="210"/>
  <c r="N87" i="210"/>
  <c r="M87" i="210"/>
  <c r="L87" i="210"/>
  <c r="K87" i="210"/>
  <c r="J87" i="210"/>
  <c r="F87" i="210"/>
  <c r="X86" i="210"/>
  <c r="W86" i="210"/>
  <c r="V86" i="210"/>
  <c r="U86" i="210"/>
  <c r="T86" i="210"/>
  <c r="S86" i="210"/>
  <c r="R86" i="210"/>
  <c r="Q86" i="210"/>
  <c r="P86" i="210"/>
  <c r="O86" i="210"/>
  <c r="N86" i="210"/>
  <c r="M86" i="210"/>
  <c r="L86" i="210"/>
  <c r="K86" i="210"/>
  <c r="J86" i="210"/>
  <c r="F86" i="210"/>
  <c r="I86" i="210" s="1"/>
  <c r="X85" i="210"/>
  <c r="W85" i="210"/>
  <c r="V85" i="210"/>
  <c r="U85" i="210"/>
  <c r="T85" i="210"/>
  <c r="S85" i="210"/>
  <c r="R85" i="210"/>
  <c r="Q85" i="210"/>
  <c r="P85" i="210"/>
  <c r="O85" i="210"/>
  <c r="N85" i="210"/>
  <c r="M85" i="210"/>
  <c r="L85" i="210"/>
  <c r="K85" i="210"/>
  <c r="J85" i="210"/>
  <c r="F85" i="210"/>
  <c r="G91" i="210" s="1"/>
  <c r="I84" i="210"/>
  <c r="H84" i="210"/>
  <c r="G84" i="210" s="1"/>
  <c r="I83" i="210"/>
  <c r="H83" i="210"/>
  <c r="G83" i="210" s="1"/>
  <c r="I82" i="210"/>
  <c r="H82" i="210"/>
  <c r="G82" i="210" s="1"/>
  <c r="I81" i="210"/>
  <c r="H81" i="210"/>
  <c r="G81" i="210"/>
  <c r="I80" i="210"/>
  <c r="H80" i="210"/>
  <c r="G80" i="210" s="1"/>
  <c r="I79" i="210"/>
  <c r="H79" i="210"/>
  <c r="G79" i="210" s="1"/>
  <c r="I78" i="210"/>
  <c r="H78" i="210"/>
  <c r="G78" i="210"/>
  <c r="I77" i="210"/>
  <c r="H77" i="210"/>
  <c r="G77" i="210" s="1"/>
  <c r="I76" i="210"/>
  <c r="H76" i="210"/>
  <c r="G76" i="210" s="1"/>
  <c r="I75" i="210"/>
  <c r="H75" i="210"/>
  <c r="AF20" i="210" s="1"/>
  <c r="I74" i="210"/>
  <c r="H74" i="210"/>
  <c r="G74" i="210" s="1"/>
  <c r="I73" i="210"/>
  <c r="H73" i="210"/>
  <c r="G73" i="210" s="1"/>
  <c r="I72" i="210"/>
  <c r="H72" i="210"/>
  <c r="G72" i="210" s="1"/>
  <c r="I71" i="210"/>
  <c r="H71" i="210"/>
  <c r="G71" i="210"/>
  <c r="I70" i="210"/>
  <c r="H70" i="210"/>
  <c r="G70" i="210" s="1"/>
  <c r="I69" i="210"/>
  <c r="H69" i="210"/>
  <c r="G69" i="210" s="1"/>
  <c r="I68" i="210"/>
  <c r="H68" i="210"/>
  <c r="G68" i="210" s="1"/>
  <c r="H67" i="210"/>
  <c r="G67" i="210" s="1"/>
  <c r="H66" i="210"/>
  <c r="G66" i="210" s="1"/>
  <c r="H65" i="210"/>
  <c r="I65" i="210" s="1"/>
  <c r="I64" i="210"/>
  <c r="H64" i="210"/>
  <c r="G64" i="210" s="1"/>
  <c r="H63" i="210"/>
  <c r="G63" i="210" s="1"/>
  <c r="H62" i="210"/>
  <c r="I62" i="210" s="1"/>
  <c r="H61" i="210"/>
  <c r="I61" i="210" s="1"/>
  <c r="H60" i="210"/>
  <c r="G60" i="210" s="1"/>
  <c r="I59" i="210"/>
  <c r="H59" i="210"/>
  <c r="G59" i="210" s="1"/>
  <c r="I58" i="210"/>
  <c r="H58" i="210"/>
  <c r="G58" i="210" s="1"/>
  <c r="H57" i="210"/>
  <c r="I57" i="210" s="1"/>
  <c r="H56" i="210"/>
  <c r="G56" i="210" s="1"/>
  <c r="H55" i="210"/>
  <c r="I55" i="210" s="1"/>
  <c r="I54" i="210"/>
  <c r="H54" i="210"/>
  <c r="G54" i="210" s="1"/>
  <c r="I53" i="210"/>
  <c r="H53" i="210"/>
  <c r="G53" i="210" s="1"/>
  <c r="I52" i="210"/>
  <c r="H52" i="210"/>
  <c r="G52" i="210" s="1"/>
  <c r="I51" i="210"/>
  <c r="H51" i="210"/>
  <c r="G51" i="210" s="1"/>
  <c r="H50" i="210"/>
  <c r="G50" i="210" s="1"/>
  <c r="I49" i="210"/>
  <c r="H49" i="210"/>
  <c r="G49" i="210" s="1"/>
  <c r="I48" i="210"/>
  <c r="H48" i="210"/>
  <c r="G48" i="210" s="1"/>
  <c r="I47" i="210"/>
  <c r="H47" i="210"/>
  <c r="G47" i="210" s="1"/>
  <c r="I46" i="210"/>
  <c r="H46" i="210"/>
  <c r="G46" i="210" s="1"/>
  <c r="H45" i="210"/>
  <c r="G45" i="210" s="1"/>
  <c r="I44" i="210"/>
  <c r="H44" i="210"/>
  <c r="G44" i="210" s="1"/>
  <c r="I43" i="210"/>
  <c r="H43" i="210"/>
  <c r="G43" i="210" s="1"/>
  <c r="I42" i="210"/>
  <c r="H42" i="210"/>
  <c r="G42" i="210" s="1"/>
  <c r="I41" i="210"/>
  <c r="H41" i="210"/>
  <c r="G41" i="210" s="1"/>
  <c r="I40" i="210"/>
  <c r="H40" i="210"/>
  <c r="G40" i="210" s="1"/>
  <c r="I39" i="210"/>
  <c r="H39" i="210"/>
  <c r="G39" i="210" s="1"/>
  <c r="I38" i="210"/>
  <c r="H38" i="210"/>
  <c r="G38" i="210" s="1"/>
  <c r="I37" i="210"/>
  <c r="H37" i="210"/>
  <c r="AF11" i="210" s="1"/>
  <c r="G37" i="210"/>
  <c r="I36" i="210"/>
  <c r="H36" i="210"/>
  <c r="G36" i="210"/>
  <c r="I35" i="210"/>
  <c r="H35" i="210"/>
  <c r="G35" i="210" s="1"/>
  <c r="I34" i="210"/>
  <c r="H34" i="210"/>
  <c r="G34" i="210" s="1"/>
  <c r="I33" i="210"/>
  <c r="H33" i="210"/>
  <c r="G33" i="210" s="1"/>
  <c r="I32" i="210"/>
  <c r="H32" i="210"/>
  <c r="G32" i="210" s="1"/>
  <c r="I31" i="210"/>
  <c r="H31" i="210"/>
  <c r="G31" i="210" s="1"/>
  <c r="I30" i="210"/>
  <c r="H30" i="210"/>
  <c r="G30" i="210" s="1"/>
  <c r="I29" i="210"/>
  <c r="H29" i="210"/>
  <c r="G29" i="210" s="1"/>
  <c r="I28" i="210"/>
  <c r="H28" i="210"/>
  <c r="G28" i="210" s="1"/>
  <c r="I27" i="210"/>
  <c r="H27" i="210"/>
  <c r="G27" i="210" s="1"/>
  <c r="H26" i="210"/>
  <c r="G26" i="210" s="1"/>
  <c r="H25" i="210"/>
  <c r="G25" i="210" s="1"/>
  <c r="I24" i="210"/>
  <c r="H24" i="210"/>
  <c r="G24" i="210" s="1"/>
  <c r="I23" i="210"/>
  <c r="H23" i="210"/>
  <c r="H22" i="210"/>
  <c r="G22" i="210" s="1"/>
  <c r="AV21" i="210"/>
  <c r="AU21" i="210"/>
  <c r="AT21" i="210"/>
  <c r="AS21" i="210"/>
  <c r="AR21" i="210"/>
  <c r="AQ21" i="210"/>
  <c r="AP21" i="210"/>
  <c r="AO21" i="210"/>
  <c r="AN21" i="210"/>
  <c r="AM21" i="210"/>
  <c r="AL21" i="210"/>
  <c r="AK21" i="210"/>
  <c r="AJ21" i="210"/>
  <c r="AI21" i="210"/>
  <c r="AH21" i="210"/>
  <c r="AF21" i="210"/>
  <c r="AD21" i="210"/>
  <c r="AG21" i="210" s="1"/>
  <c r="AC21" i="210"/>
  <c r="AB21" i="210"/>
  <c r="H21" i="210"/>
  <c r="G21" i="210" s="1"/>
  <c r="AV20" i="210"/>
  <c r="AU20" i="210"/>
  <c r="AT20" i="210"/>
  <c r="AS20" i="210"/>
  <c r="AR20" i="210"/>
  <c r="AQ20" i="210"/>
  <c r="AP20" i="210"/>
  <c r="AO20" i="210"/>
  <c r="AN20" i="210"/>
  <c r="AM20" i="210"/>
  <c r="AL20" i="210"/>
  <c r="AK20" i="210"/>
  <c r="AJ20" i="210"/>
  <c r="AI20" i="210"/>
  <c r="AH20" i="210"/>
  <c r="AD20" i="210"/>
  <c r="AG20" i="210" s="1"/>
  <c r="AC20" i="210"/>
  <c r="AB20" i="210"/>
  <c r="H20" i="210"/>
  <c r="G20" i="210" s="1"/>
  <c r="AV19" i="210"/>
  <c r="AU19" i="210"/>
  <c r="AT19" i="210"/>
  <c r="AS19" i="210"/>
  <c r="AR19" i="210"/>
  <c r="AQ19" i="210"/>
  <c r="AP19" i="210"/>
  <c r="AO19" i="210"/>
  <c r="AN19" i="210"/>
  <c r="AM19" i="210"/>
  <c r="AL19" i="210"/>
  <c r="AK19" i="210"/>
  <c r="AJ19" i="210"/>
  <c r="AI19" i="210"/>
  <c r="AH19" i="210"/>
  <c r="AD19" i="210"/>
  <c r="AG19" i="210" s="1"/>
  <c r="AC19" i="210"/>
  <c r="AB19" i="210"/>
  <c r="I19" i="210"/>
  <c r="H19" i="210"/>
  <c r="G19" i="210" s="1"/>
  <c r="AV18" i="210"/>
  <c r="AU18" i="210"/>
  <c r="AT18" i="210"/>
  <c r="AS18" i="210"/>
  <c r="AR18" i="210"/>
  <c r="AQ18" i="210"/>
  <c r="AP18" i="210"/>
  <c r="AO18" i="210"/>
  <c r="AN18" i="210"/>
  <c r="AM18" i="210"/>
  <c r="AL18" i="210"/>
  <c r="AK18" i="210"/>
  <c r="AJ18" i="210"/>
  <c r="AI18" i="210"/>
  <c r="AH18" i="210"/>
  <c r="AD18" i="210"/>
  <c r="AC18" i="210"/>
  <c r="AB18" i="210"/>
  <c r="I18" i="210"/>
  <c r="H18" i="210"/>
  <c r="G18" i="210" s="1"/>
  <c r="AV17" i="210"/>
  <c r="AU17" i="210"/>
  <c r="AT17" i="210"/>
  <c r="AS17" i="210"/>
  <c r="AR17" i="210"/>
  <c r="AQ17" i="210"/>
  <c r="AP17" i="210"/>
  <c r="AO17" i="210"/>
  <c r="AN17" i="210"/>
  <c r="AM17" i="210"/>
  <c r="AL17" i="210"/>
  <c r="AK17" i="210"/>
  <c r="AJ17" i="210"/>
  <c r="AI17" i="210"/>
  <c r="AH17" i="210"/>
  <c r="AD17" i="210"/>
  <c r="AC17" i="210"/>
  <c r="AB17" i="210"/>
  <c r="I17" i="210"/>
  <c r="H17" i="210"/>
  <c r="G17" i="210" s="1"/>
  <c r="AV16" i="210"/>
  <c r="AU16" i="210"/>
  <c r="AT16" i="210"/>
  <c r="AS16" i="210"/>
  <c r="AR16" i="210"/>
  <c r="AQ16" i="210"/>
  <c r="AP16" i="210"/>
  <c r="AO16" i="210"/>
  <c r="AN16" i="210"/>
  <c r="AM16" i="210"/>
  <c r="AL16" i="210"/>
  <c r="AK16" i="210"/>
  <c r="AJ16" i="210"/>
  <c r="AI16" i="210"/>
  <c r="AH16" i="210"/>
  <c r="AD16" i="210"/>
  <c r="AC16" i="210"/>
  <c r="AB16" i="210"/>
  <c r="I16" i="210"/>
  <c r="H16" i="210"/>
  <c r="AV15" i="210"/>
  <c r="AU15" i="210"/>
  <c r="AT15" i="210"/>
  <c r="AS15" i="210"/>
  <c r="AR15" i="210"/>
  <c r="AQ15" i="210"/>
  <c r="AP15" i="210"/>
  <c r="AO15" i="210"/>
  <c r="AN15" i="210"/>
  <c r="AM15" i="210"/>
  <c r="AL15" i="210"/>
  <c r="AK15" i="210"/>
  <c r="AJ15" i="210"/>
  <c r="AI15" i="210"/>
  <c r="AH15" i="210"/>
  <c r="AD15" i="210"/>
  <c r="AC15" i="210"/>
  <c r="AB15" i="210"/>
  <c r="AV14" i="210"/>
  <c r="AU14" i="210"/>
  <c r="AT14" i="210"/>
  <c r="AS14" i="210"/>
  <c r="AR14" i="210"/>
  <c r="AQ14" i="210"/>
  <c r="AP14" i="210"/>
  <c r="AO14" i="210"/>
  <c r="AN14" i="210"/>
  <c r="AM14" i="210"/>
  <c r="AL14" i="210"/>
  <c r="AK14" i="210"/>
  <c r="AJ14" i="210"/>
  <c r="AI14" i="210"/>
  <c r="AH14" i="210"/>
  <c r="AD14" i="210"/>
  <c r="AC14" i="210"/>
  <c r="AB14" i="210"/>
  <c r="I14" i="210"/>
  <c r="H14" i="210"/>
  <c r="G14" i="210" s="1"/>
  <c r="I13" i="210"/>
  <c r="H13" i="210"/>
  <c r="G13" i="210" s="1"/>
  <c r="AV12" i="210"/>
  <c r="AU12" i="210"/>
  <c r="AT12" i="210"/>
  <c r="AS12" i="210"/>
  <c r="AR12" i="210"/>
  <c r="AQ12" i="210"/>
  <c r="AP12" i="210"/>
  <c r="AO12" i="210"/>
  <c r="AN12" i="210"/>
  <c r="AM12" i="210"/>
  <c r="AL12" i="210"/>
  <c r="AK12" i="210"/>
  <c r="AJ12" i="210"/>
  <c r="AI12" i="210"/>
  <c r="AH12" i="210"/>
  <c r="AF12" i="210"/>
  <c r="AD12" i="210"/>
  <c r="AG12" i="210" s="1"/>
  <c r="AC12" i="210"/>
  <c r="AB12" i="210"/>
  <c r="I12" i="210"/>
  <c r="H12" i="210"/>
  <c r="G12" i="210" s="1"/>
  <c r="AV11" i="210"/>
  <c r="AU11" i="210"/>
  <c r="AT11" i="210"/>
  <c r="AS11" i="210"/>
  <c r="AR11" i="210"/>
  <c r="AQ11" i="210"/>
  <c r="AP11" i="210"/>
  <c r="AO11" i="210"/>
  <c r="AN11" i="210"/>
  <c r="AM11" i="210"/>
  <c r="AL11" i="210"/>
  <c r="AK11" i="210"/>
  <c r="AJ11" i="210"/>
  <c r="AI11" i="210"/>
  <c r="AH11" i="210"/>
  <c r="AD11" i="210"/>
  <c r="AG11" i="210" s="1"/>
  <c r="AC11" i="210"/>
  <c r="AB11" i="210"/>
  <c r="I11" i="210"/>
  <c r="H11" i="210"/>
  <c r="G11" i="210"/>
  <c r="AV10" i="210"/>
  <c r="AU10" i="210"/>
  <c r="AT10" i="210"/>
  <c r="AS10" i="210"/>
  <c r="AR10" i="210"/>
  <c r="AQ10" i="210"/>
  <c r="AP10" i="210"/>
  <c r="AO10" i="210"/>
  <c r="AN10" i="210"/>
  <c r="AM10" i="210"/>
  <c r="AL10" i="210"/>
  <c r="AK10" i="210"/>
  <c r="AJ10" i="210"/>
  <c r="AI10" i="210"/>
  <c r="AH10" i="210"/>
  <c r="AF10" i="210"/>
  <c r="AD10" i="210"/>
  <c r="AG10" i="210" s="1"/>
  <c r="AC10" i="210"/>
  <c r="AB10" i="210"/>
  <c r="H10" i="210"/>
  <c r="G10" i="210" s="1"/>
  <c r="AV9" i="210"/>
  <c r="AU9" i="210"/>
  <c r="AT9" i="210"/>
  <c r="AS9" i="210"/>
  <c r="AR9" i="210"/>
  <c r="AQ9" i="210"/>
  <c r="AP9" i="210"/>
  <c r="AO9" i="210"/>
  <c r="AN9" i="210"/>
  <c r="AM9" i="210"/>
  <c r="AL9" i="210"/>
  <c r="AK9" i="210"/>
  <c r="AJ9" i="210"/>
  <c r="AI9" i="210"/>
  <c r="AH9" i="210"/>
  <c r="AD9" i="210"/>
  <c r="AC9" i="210"/>
  <c r="AB9" i="210"/>
  <c r="I9" i="210"/>
  <c r="H9" i="210"/>
  <c r="G9" i="210" s="1"/>
  <c r="AV8" i="210"/>
  <c r="AU8" i="210"/>
  <c r="AT8" i="210"/>
  <c r="AS8" i="210"/>
  <c r="AR8" i="210"/>
  <c r="AQ8" i="210"/>
  <c r="AP8" i="210"/>
  <c r="AO8" i="210"/>
  <c r="AN8" i="210"/>
  <c r="AM8" i="210"/>
  <c r="AL8" i="210"/>
  <c r="AK8" i="210"/>
  <c r="AJ8" i="210"/>
  <c r="AI8" i="210"/>
  <c r="AH8" i="210"/>
  <c r="AD8" i="210"/>
  <c r="AC8" i="210"/>
  <c r="AB8" i="210"/>
  <c r="I8" i="210"/>
  <c r="H8" i="210"/>
  <c r="G8" i="210" s="1"/>
  <c r="AV7" i="210"/>
  <c r="AU7" i="210"/>
  <c r="AT7" i="210"/>
  <c r="AS7" i="210"/>
  <c r="AR7" i="210"/>
  <c r="AQ7" i="210"/>
  <c r="AP7" i="210"/>
  <c r="AO7" i="210"/>
  <c r="AN7" i="210"/>
  <c r="AM7" i="210"/>
  <c r="AL7" i="210"/>
  <c r="AK7" i="210"/>
  <c r="AJ7" i="210"/>
  <c r="AI7" i="210"/>
  <c r="AH7" i="210"/>
  <c r="AD7" i="210"/>
  <c r="AC7" i="210"/>
  <c r="AB7" i="210"/>
  <c r="I7" i="210"/>
  <c r="H7" i="210"/>
  <c r="G7" i="210" s="1"/>
  <c r="AV6" i="210"/>
  <c r="AU6" i="210"/>
  <c r="AT6" i="210"/>
  <c r="AS6" i="210"/>
  <c r="AR6" i="210"/>
  <c r="AQ6" i="210"/>
  <c r="AP6" i="210"/>
  <c r="AO6" i="210"/>
  <c r="AN6" i="210"/>
  <c r="AM6" i="210"/>
  <c r="AL6" i="210"/>
  <c r="AK6" i="210"/>
  <c r="AJ6" i="210"/>
  <c r="AI6" i="210"/>
  <c r="AH6" i="210"/>
  <c r="AD6" i="210"/>
  <c r="AC6" i="210"/>
  <c r="AB6" i="210"/>
  <c r="H6" i="210"/>
  <c r="I6" i="210" s="1"/>
  <c r="AV5" i="210"/>
  <c r="AU5" i="210"/>
  <c r="AT5" i="210"/>
  <c r="AS5" i="210"/>
  <c r="AR5" i="210"/>
  <c r="AQ5" i="210"/>
  <c r="AP5" i="210"/>
  <c r="AO5" i="210"/>
  <c r="AN5" i="210"/>
  <c r="AM5" i="210"/>
  <c r="AL5" i="210"/>
  <c r="AK5" i="210"/>
  <c r="AJ5" i="210"/>
  <c r="AI5" i="210"/>
  <c r="AH5" i="210"/>
  <c r="AD5" i="210"/>
  <c r="AC5" i="210"/>
  <c r="AB5" i="210"/>
  <c r="H5" i="210"/>
  <c r="N2" i="210"/>
  <c r="Y265" i="209"/>
  <c r="L265" i="209"/>
  <c r="K265" i="209"/>
  <c r="J265" i="209"/>
  <c r="I265" i="209"/>
  <c r="X263" i="209"/>
  <c r="W263" i="209"/>
  <c r="V263" i="209"/>
  <c r="U263" i="209"/>
  <c r="T263" i="209"/>
  <c r="S263" i="209"/>
  <c r="R263" i="209"/>
  <c r="Q263" i="209"/>
  <c r="P263" i="209"/>
  <c r="O263" i="209"/>
  <c r="N263" i="209"/>
  <c r="N265" i="209" s="1"/>
  <c r="M263" i="209"/>
  <c r="M265" i="209" s="1"/>
  <c r="L263" i="209"/>
  <c r="K263" i="209"/>
  <c r="J263" i="209"/>
  <c r="H263" i="209"/>
  <c r="G263" i="209"/>
  <c r="F263" i="209"/>
  <c r="X260" i="209"/>
  <c r="W260" i="209"/>
  <c r="V260" i="209"/>
  <c r="U260" i="209"/>
  <c r="T260" i="209"/>
  <c r="S260" i="209"/>
  <c r="R260" i="209"/>
  <c r="Q260" i="209"/>
  <c r="P260" i="209"/>
  <c r="P265" i="209" s="1"/>
  <c r="O260" i="209"/>
  <c r="O265" i="209" s="1"/>
  <c r="N260" i="209"/>
  <c r="M260" i="209"/>
  <c r="L260" i="209"/>
  <c r="K260" i="209"/>
  <c r="J260" i="209"/>
  <c r="H260" i="209"/>
  <c r="G260" i="209"/>
  <c r="F260" i="209"/>
  <c r="X257" i="209"/>
  <c r="W257" i="209"/>
  <c r="V257" i="209"/>
  <c r="U257" i="209"/>
  <c r="T257" i="209"/>
  <c r="S257" i="209"/>
  <c r="R257" i="209"/>
  <c r="R265" i="209" s="1"/>
  <c r="Q257" i="209"/>
  <c r="P257" i="209"/>
  <c r="O257" i="209"/>
  <c r="N257" i="209"/>
  <c r="M257" i="209"/>
  <c r="L257" i="209"/>
  <c r="K257" i="209"/>
  <c r="J257" i="209"/>
  <c r="H257" i="209"/>
  <c r="G257" i="209"/>
  <c r="F257" i="209"/>
  <c r="X254" i="209"/>
  <c r="W254" i="209"/>
  <c r="V254" i="209"/>
  <c r="U254" i="209"/>
  <c r="T254" i="209"/>
  <c r="T265" i="209" s="1"/>
  <c r="S254" i="209"/>
  <c r="S265" i="209" s="1"/>
  <c r="R254" i="209"/>
  <c r="Q254" i="209"/>
  <c r="P254" i="209"/>
  <c r="O254" i="209"/>
  <c r="N254" i="209"/>
  <c r="M254" i="209"/>
  <c r="L254" i="209"/>
  <c r="K254" i="209"/>
  <c r="J254" i="209"/>
  <c r="H254" i="209"/>
  <c r="G254" i="209"/>
  <c r="F254" i="209"/>
  <c r="X251" i="209"/>
  <c r="X265" i="209" s="1"/>
  <c r="W251" i="209"/>
  <c r="W265" i="209" s="1"/>
  <c r="V251" i="209"/>
  <c r="V265" i="209" s="1"/>
  <c r="U251" i="209"/>
  <c r="U265" i="209" s="1"/>
  <c r="T251" i="209"/>
  <c r="S251" i="209"/>
  <c r="R251" i="209"/>
  <c r="Q251" i="209"/>
  <c r="Q265" i="209" s="1"/>
  <c r="P251" i="209"/>
  <c r="O251" i="209"/>
  <c r="N251" i="209"/>
  <c r="M251" i="209"/>
  <c r="L251" i="209"/>
  <c r="K251" i="209"/>
  <c r="J251" i="209"/>
  <c r="H251" i="209"/>
  <c r="H265" i="209" s="1"/>
  <c r="G251" i="209"/>
  <c r="G265" i="209" s="1"/>
  <c r="F251" i="209"/>
  <c r="F265" i="209" s="1"/>
  <c r="Y244" i="209"/>
  <c r="X244" i="209"/>
  <c r="J244" i="209"/>
  <c r="I244" i="209"/>
  <c r="H244" i="209"/>
  <c r="X242" i="209"/>
  <c r="W242" i="209"/>
  <c r="V242" i="209"/>
  <c r="U242" i="209"/>
  <c r="T242" i="209"/>
  <c r="S242" i="209"/>
  <c r="R242" i="209"/>
  <c r="Q242" i="209"/>
  <c r="P242" i="209"/>
  <c r="O242" i="209"/>
  <c r="N242" i="209"/>
  <c r="M242" i="209"/>
  <c r="L242" i="209"/>
  <c r="L244" i="209" s="1"/>
  <c r="K242" i="209"/>
  <c r="K244" i="209" s="1"/>
  <c r="J242" i="209"/>
  <c r="H242" i="209"/>
  <c r="G242" i="209"/>
  <c r="F242" i="209"/>
  <c r="X239" i="209"/>
  <c r="W239" i="209"/>
  <c r="V239" i="209"/>
  <c r="U239" i="209"/>
  <c r="T239" i="209"/>
  <c r="S239" i="209"/>
  <c r="R239" i="209"/>
  <c r="Q239" i="209"/>
  <c r="P239" i="209"/>
  <c r="O239" i="209"/>
  <c r="N239" i="209"/>
  <c r="N244" i="209" s="1"/>
  <c r="M239" i="209"/>
  <c r="M244" i="209" s="1"/>
  <c r="L239" i="209"/>
  <c r="K239" i="209"/>
  <c r="J239" i="209"/>
  <c r="H239" i="209"/>
  <c r="G239" i="209"/>
  <c r="F239" i="209"/>
  <c r="X236" i="209"/>
  <c r="W236" i="209"/>
  <c r="V236" i="209"/>
  <c r="U236" i="209"/>
  <c r="T236" i="209"/>
  <c r="S236" i="209"/>
  <c r="R236" i="209"/>
  <c r="Q236" i="209"/>
  <c r="P236" i="209"/>
  <c r="P244" i="209" s="1"/>
  <c r="O236" i="209"/>
  <c r="N236" i="209"/>
  <c r="M236" i="209"/>
  <c r="L236" i="209"/>
  <c r="K236" i="209"/>
  <c r="J236" i="209"/>
  <c r="H236" i="209"/>
  <c r="G236" i="209"/>
  <c r="F236" i="209"/>
  <c r="X233" i="209"/>
  <c r="W233" i="209"/>
  <c r="V233" i="209"/>
  <c r="U233" i="209"/>
  <c r="T233" i="209"/>
  <c r="S233" i="209"/>
  <c r="R233" i="209"/>
  <c r="R244" i="209" s="1"/>
  <c r="Q233" i="209"/>
  <c r="Q244" i="209" s="1"/>
  <c r="P233" i="209"/>
  <c r="O233" i="209"/>
  <c r="N233" i="209"/>
  <c r="M233" i="209"/>
  <c r="L233" i="209"/>
  <c r="K233" i="209"/>
  <c r="J233" i="209"/>
  <c r="H233" i="209"/>
  <c r="G233" i="209"/>
  <c r="F233" i="209"/>
  <c r="X230" i="209"/>
  <c r="W230" i="209"/>
  <c r="W244" i="209" s="1"/>
  <c r="V230" i="209"/>
  <c r="V244" i="209" s="1"/>
  <c r="U230" i="209"/>
  <c r="U244" i="209" s="1"/>
  <c r="T230" i="209"/>
  <c r="T244" i="209" s="1"/>
  <c r="S230" i="209"/>
  <c r="S244" i="209" s="1"/>
  <c r="R230" i="209"/>
  <c r="Q230" i="209"/>
  <c r="P230" i="209"/>
  <c r="O230" i="209"/>
  <c r="O244" i="209" s="1"/>
  <c r="N230" i="209"/>
  <c r="M230" i="209"/>
  <c r="L230" i="209"/>
  <c r="K230" i="209"/>
  <c r="J230" i="209"/>
  <c r="H230" i="209"/>
  <c r="G230" i="209"/>
  <c r="G244" i="209" s="1"/>
  <c r="F230" i="209"/>
  <c r="F244" i="209" s="1"/>
  <c r="Y223" i="209"/>
  <c r="X223" i="209"/>
  <c r="W223" i="209"/>
  <c r="V223" i="209"/>
  <c r="I223" i="209"/>
  <c r="G223" i="209"/>
  <c r="F223" i="209"/>
  <c r="X221" i="209"/>
  <c r="W221" i="209"/>
  <c r="V221" i="209"/>
  <c r="U221" i="209"/>
  <c r="T221" i="209"/>
  <c r="S221" i="209"/>
  <c r="R221" i="209"/>
  <c r="Q221" i="209"/>
  <c r="P221" i="209"/>
  <c r="O221" i="209"/>
  <c r="N221" i="209"/>
  <c r="M221" i="209"/>
  <c r="L221" i="209"/>
  <c r="K221" i="209"/>
  <c r="J221" i="209"/>
  <c r="J223" i="209" s="1"/>
  <c r="H221" i="209"/>
  <c r="H223" i="209" s="1"/>
  <c r="G221" i="209"/>
  <c r="F221" i="209"/>
  <c r="X218" i="209"/>
  <c r="W218" i="209"/>
  <c r="V218" i="209"/>
  <c r="U218" i="209"/>
  <c r="T218" i="209"/>
  <c r="S218" i="209"/>
  <c r="R218" i="209"/>
  <c r="Q218" i="209"/>
  <c r="P218" i="209"/>
  <c r="O218" i="209"/>
  <c r="N218" i="209"/>
  <c r="M218" i="209"/>
  <c r="L218" i="209"/>
  <c r="L223" i="209" s="1"/>
  <c r="K218" i="209"/>
  <c r="K223" i="209" s="1"/>
  <c r="J218" i="209"/>
  <c r="H218" i="209"/>
  <c r="G218" i="209"/>
  <c r="F218" i="209"/>
  <c r="X215" i="209"/>
  <c r="W215" i="209"/>
  <c r="V215" i="209"/>
  <c r="U215" i="209"/>
  <c r="T215" i="209"/>
  <c r="S215" i="209"/>
  <c r="R215" i="209"/>
  <c r="Q215" i="209"/>
  <c r="P215" i="209"/>
  <c r="O215" i="209"/>
  <c r="N215" i="209"/>
  <c r="N223" i="209" s="1"/>
  <c r="M215" i="209"/>
  <c r="L215" i="209"/>
  <c r="K215" i="209"/>
  <c r="J215" i="209"/>
  <c r="H215" i="209"/>
  <c r="G215" i="209"/>
  <c r="F215" i="209"/>
  <c r="X212" i="209"/>
  <c r="W212" i="209"/>
  <c r="V212" i="209"/>
  <c r="U212" i="209"/>
  <c r="T212" i="209"/>
  <c r="S212" i="209"/>
  <c r="R212" i="209"/>
  <c r="Q212" i="209"/>
  <c r="P212" i="209"/>
  <c r="P223" i="209" s="1"/>
  <c r="O212" i="209"/>
  <c r="O223" i="209" s="1"/>
  <c r="N212" i="209"/>
  <c r="M212" i="209"/>
  <c r="L212" i="209"/>
  <c r="K212" i="209"/>
  <c r="J212" i="209"/>
  <c r="H212" i="209"/>
  <c r="G212" i="209"/>
  <c r="F212" i="209"/>
  <c r="X209" i="209"/>
  <c r="W209" i="209"/>
  <c r="V209" i="209"/>
  <c r="U209" i="209"/>
  <c r="U223" i="209" s="1"/>
  <c r="T209" i="209"/>
  <c r="T223" i="209" s="1"/>
  <c r="S209" i="209"/>
  <c r="S223" i="209" s="1"/>
  <c r="R209" i="209"/>
  <c r="R223" i="209" s="1"/>
  <c r="Q209" i="209"/>
  <c r="Q223" i="209" s="1"/>
  <c r="P209" i="209"/>
  <c r="O209" i="209"/>
  <c r="N209" i="209"/>
  <c r="M209" i="209"/>
  <c r="M223" i="209" s="1"/>
  <c r="L209" i="209"/>
  <c r="K209" i="209"/>
  <c r="J209" i="209"/>
  <c r="H209" i="209"/>
  <c r="G209" i="209"/>
  <c r="F209" i="209"/>
  <c r="Y202" i="209"/>
  <c r="I202" i="209"/>
  <c r="X200" i="209"/>
  <c r="W200" i="209"/>
  <c r="V200" i="209"/>
  <c r="U200" i="209"/>
  <c r="T200" i="209"/>
  <c r="S200" i="209"/>
  <c r="R200" i="209"/>
  <c r="Q200" i="209"/>
  <c r="P200" i="209"/>
  <c r="O200" i="209"/>
  <c r="N200" i="209"/>
  <c r="M200" i="209"/>
  <c r="L200" i="209"/>
  <c r="K200" i="209"/>
  <c r="J200" i="209"/>
  <c r="H200" i="209"/>
  <c r="G200" i="209"/>
  <c r="F200" i="209"/>
  <c r="X197" i="209"/>
  <c r="W197" i="209"/>
  <c r="V197" i="209"/>
  <c r="U197" i="209"/>
  <c r="T197" i="209"/>
  <c r="S197" i="209"/>
  <c r="R197" i="209"/>
  <c r="Q197" i="209"/>
  <c r="P197" i="209"/>
  <c r="O197" i="209"/>
  <c r="N197" i="209"/>
  <c r="M197" i="209"/>
  <c r="L197" i="209"/>
  <c r="K197" i="209"/>
  <c r="J197" i="209"/>
  <c r="H197" i="209"/>
  <c r="G197" i="209"/>
  <c r="F197" i="209"/>
  <c r="X194" i="209"/>
  <c r="W194" i="209"/>
  <c r="V194" i="209"/>
  <c r="U194" i="209"/>
  <c r="T194" i="209"/>
  <c r="S194" i="209"/>
  <c r="R194" i="209"/>
  <c r="Q194" i="209"/>
  <c r="P194" i="209"/>
  <c r="O194" i="209"/>
  <c r="N194" i="209"/>
  <c r="M194" i="209"/>
  <c r="L194" i="209"/>
  <c r="K194" i="209"/>
  <c r="J194" i="209"/>
  <c r="H194" i="209"/>
  <c r="G194" i="209"/>
  <c r="F194" i="209"/>
  <c r="X191" i="209"/>
  <c r="W191" i="209"/>
  <c r="V191" i="209"/>
  <c r="U191" i="209"/>
  <c r="T191" i="209"/>
  <c r="S191" i="209"/>
  <c r="R191" i="209"/>
  <c r="Q191" i="209"/>
  <c r="P191" i="209"/>
  <c r="O191" i="209"/>
  <c r="N191" i="209"/>
  <c r="M191" i="209"/>
  <c r="L191" i="209"/>
  <c r="K191" i="209"/>
  <c r="J191" i="209"/>
  <c r="H191" i="209"/>
  <c r="G191" i="209"/>
  <c r="F191" i="209"/>
  <c r="X188" i="209"/>
  <c r="W188" i="209"/>
  <c r="V188" i="209"/>
  <c r="V202" i="209" s="1"/>
  <c r="U188" i="209"/>
  <c r="U202" i="209" s="1"/>
  <c r="T188" i="209"/>
  <c r="T202" i="209" s="1"/>
  <c r="S188" i="209"/>
  <c r="S202" i="209" s="1"/>
  <c r="R188" i="209"/>
  <c r="R202" i="209" s="1"/>
  <c r="Q188" i="209"/>
  <c r="Q202" i="209" s="1"/>
  <c r="P188" i="209"/>
  <c r="P202" i="209" s="1"/>
  <c r="O188" i="209"/>
  <c r="O202" i="209" s="1"/>
  <c r="N188" i="209"/>
  <c r="M188" i="209"/>
  <c r="L188" i="209"/>
  <c r="K188" i="209"/>
  <c r="K202" i="209" s="1"/>
  <c r="J188" i="209"/>
  <c r="H188" i="209"/>
  <c r="G188" i="209"/>
  <c r="F188" i="209"/>
  <c r="Y181" i="209"/>
  <c r="I181" i="209"/>
  <c r="X179" i="209"/>
  <c r="W179" i="209"/>
  <c r="V179" i="209"/>
  <c r="U179" i="209"/>
  <c r="T179" i="209"/>
  <c r="S179" i="209"/>
  <c r="R179" i="209"/>
  <c r="Q179" i="209"/>
  <c r="P179" i="209"/>
  <c r="O179" i="209"/>
  <c r="N179" i="209"/>
  <c r="M179" i="209"/>
  <c r="L179" i="209"/>
  <c r="K179" i="209"/>
  <c r="J179" i="209"/>
  <c r="H179" i="209"/>
  <c r="G179" i="209"/>
  <c r="F179" i="209"/>
  <c r="X176" i="209"/>
  <c r="W176" i="209"/>
  <c r="V176" i="209"/>
  <c r="U176" i="209"/>
  <c r="T176" i="209"/>
  <c r="S176" i="209"/>
  <c r="R176" i="209"/>
  <c r="Q176" i="209"/>
  <c r="P176" i="209"/>
  <c r="O176" i="209"/>
  <c r="N176" i="209"/>
  <c r="M176" i="209"/>
  <c r="L176" i="209"/>
  <c r="K176" i="209"/>
  <c r="J176" i="209"/>
  <c r="H176" i="209"/>
  <c r="G176" i="209"/>
  <c r="F176" i="209"/>
  <c r="X173" i="209"/>
  <c r="W173" i="209"/>
  <c r="V173" i="209"/>
  <c r="U173" i="209"/>
  <c r="T173" i="209"/>
  <c r="S173" i="209"/>
  <c r="R173" i="209"/>
  <c r="Q173" i="209"/>
  <c r="P173" i="209"/>
  <c r="O173" i="209"/>
  <c r="N173" i="209"/>
  <c r="M173" i="209"/>
  <c r="L173" i="209"/>
  <c r="K173" i="209"/>
  <c r="J173" i="209"/>
  <c r="H173" i="209"/>
  <c r="G173" i="209"/>
  <c r="F173" i="209"/>
  <c r="X170" i="209"/>
  <c r="W170" i="209"/>
  <c r="V170" i="209"/>
  <c r="U170" i="209"/>
  <c r="T170" i="209"/>
  <c r="S170" i="209"/>
  <c r="R170" i="209"/>
  <c r="Q170" i="209"/>
  <c r="P170" i="209"/>
  <c r="O170" i="209"/>
  <c r="N170" i="209"/>
  <c r="M170" i="209"/>
  <c r="L170" i="209"/>
  <c r="K170" i="209"/>
  <c r="J170" i="209"/>
  <c r="H170" i="209"/>
  <c r="G170" i="209"/>
  <c r="F170" i="209"/>
  <c r="X167" i="209"/>
  <c r="W167" i="209"/>
  <c r="V167" i="209"/>
  <c r="U167" i="209"/>
  <c r="T167" i="209"/>
  <c r="T181" i="209" s="1"/>
  <c r="S167" i="209"/>
  <c r="R167" i="209"/>
  <c r="Q167" i="209"/>
  <c r="P167" i="209"/>
  <c r="O167" i="209"/>
  <c r="N167" i="209"/>
  <c r="N181" i="209" s="1"/>
  <c r="M167" i="209"/>
  <c r="L167" i="209"/>
  <c r="K167" i="209"/>
  <c r="J167" i="209"/>
  <c r="H167" i="209"/>
  <c r="G167" i="209"/>
  <c r="F167" i="209"/>
  <c r="Y160" i="209"/>
  <c r="I160" i="209"/>
  <c r="X158" i="209"/>
  <c r="W158" i="209"/>
  <c r="V158" i="209"/>
  <c r="U158" i="209"/>
  <c r="T158" i="209"/>
  <c r="S158" i="209"/>
  <c r="R158" i="209"/>
  <c r="Q158" i="209"/>
  <c r="P158" i="209"/>
  <c r="O158" i="209"/>
  <c r="N158" i="209"/>
  <c r="M158" i="209"/>
  <c r="L158" i="209"/>
  <c r="K158" i="209"/>
  <c r="J158" i="209"/>
  <c r="H158" i="209"/>
  <c r="G158" i="209"/>
  <c r="F158" i="209"/>
  <c r="X155" i="209"/>
  <c r="W155" i="209"/>
  <c r="V155" i="209"/>
  <c r="U155" i="209"/>
  <c r="T155" i="209"/>
  <c r="S155" i="209"/>
  <c r="R155" i="209"/>
  <c r="Q155" i="209"/>
  <c r="P155" i="209"/>
  <c r="O155" i="209"/>
  <c r="N155" i="209"/>
  <c r="M155" i="209"/>
  <c r="L155" i="209"/>
  <c r="K155" i="209"/>
  <c r="J155" i="209"/>
  <c r="H155" i="209"/>
  <c r="G155" i="209"/>
  <c r="F155" i="209"/>
  <c r="X152" i="209"/>
  <c r="W152" i="209"/>
  <c r="V152" i="209"/>
  <c r="U152" i="209"/>
  <c r="T152" i="209"/>
  <c r="S152" i="209"/>
  <c r="R152" i="209"/>
  <c r="Q152" i="209"/>
  <c r="P152" i="209"/>
  <c r="O152" i="209"/>
  <c r="N152" i="209"/>
  <c r="M152" i="209"/>
  <c r="L152" i="209"/>
  <c r="K152" i="209"/>
  <c r="J152" i="209"/>
  <c r="H152" i="209"/>
  <c r="G152" i="209"/>
  <c r="F152" i="209"/>
  <c r="X149" i="209"/>
  <c r="W149" i="209"/>
  <c r="V149" i="209"/>
  <c r="U149" i="209"/>
  <c r="T149" i="209"/>
  <c r="S149" i="209"/>
  <c r="R149" i="209"/>
  <c r="Q149" i="209"/>
  <c r="P149" i="209"/>
  <c r="O149" i="209"/>
  <c r="N149" i="209"/>
  <c r="M149" i="209"/>
  <c r="L149" i="209"/>
  <c r="K149" i="209"/>
  <c r="J149" i="209"/>
  <c r="H149" i="209"/>
  <c r="G149" i="209"/>
  <c r="F149" i="209"/>
  <c r="X146" i="209"/>
  <c r="W146" i="209"/>
  <c r="W160" i="209" s="1"/>
  <c r="V146" i="209"/>
  <c r="U146" i="209"/>
  <c r="T146" i="209"/>
  <c r="S146" i="209"/>
  <c r="R146" i="209"/>
  <c r="Q146" i="209"/>
  <c r="P146" i="209"/>
  <c r="O146" i="209"/>
  <c r="O160" i="209" s="1"/>
  <c r="N146" i="209"/>
  <c r="N160" i="209" s="1"/>
  <c r="M146" i="209"/>
  <c r="L146" i="209"/>
  <c r="K146" i="209"/>
  <c r="K160" i="209" s="1"/>
  <c r="J146" i="209"/>
  <c r="H146" i="209"/>
  <c r="G146" i="209"/>
  <c r="F146" i="209"/>
  <c r="Y139" i="209"/>
  <c r="I139" i="209"/>
  <c r="X137" i="209"/>
  <c r="W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K137" i="209"/>
  <c r="J137" i="209"/>
  <c r="H137" i="209"/>
  <c r="G137" i="209"/>
  <c r="F137" i="209"/>
  <c r="X134" i="209"/>
  <c r="W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K134" i="209"/>
  <c r="J134" i="209"/>
  <c r="H134" i="209"/>
  <c r="G134" i="209"/>
  <c r="F134" i="209"/>
  <c r="X131" i="209"/>
  <c r="W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K131" i="209"/>
  <c r="J131" i="209"/>
  <c r="H131" i="209"/>
  <c r="G131" i="209"/>
  <c r="F131" i="209"/>
  <c r="X128" i="209"/>
  <c r="W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K128" i="209"/>
  <c r="J128" i="209"/>
  <c r="H128" i="209"/>
  <c r="G128" i="209"/>
  <c r="F128" i="209"/>
  <c r="X125" i="209"/>
  <c r="W125" i="209"/>
  <c r="V125" i="209"/>
  <c r="U125" i="209"/>
  <c r="U139" i="209" s="1"/>
  <c r="T125" i="209"/>
  <c r="S125" i="209"/>
  <c r="R125" i="209"/>
  <c r="Q125" i="209"/>
  <c r="P125" i="209"/>
  <c r="P139" i="209" s="1"/>
  <c r="O125" i="209"/>
  <c r="O139" i="209" s="1"/>
  <c r="N125" i="209"/>
  <c r="N139" i="209" s="1"/>
  <c r="M125" i="209"/>
  <c r="M139" i="209" s="1"/>
  <c r="L125" i="209"/>
  <c r="L139" i="209" s="1"/>
  <c r="K125" i="209"/>
  <c r="K139" i="209" s="1"/>
  <c r="J125" i="209"/>
  <c r="J139" i="209" s="1"/>
  <c r="H125" i="209"/>
  <c r="H139" i="209" s="1"/>
  <c r="G125" i="209"/>
  <c r="F125" i="209"/>
  <c r="Y118" i="209"/>
  <c r="I118" i="209"/>
  <c r="X116" i="209"/>
  <c r="W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K116" i="209"/>
  <c r="J116" i="209"/>
  <c r="H116" i="209"/>
  <c r="G116" i="209"/>
  <c r="F116" i="209"/>
  <c r="X113" i="209"/>
  <c r="W113" i="209"/>
  <c r="V113" i="209"/>
  <c r="U113" i="209"/>
  <c r="T113" i="209"/>
  <c r="S113" i="209"/>
  <c r="R113" i="209"/>
  <c r="Q113" i="209"/>
  <c r="P113" i="209"/>
  <c r="O113" i="209"/>
  <c r="N113" i="209"/>
  <c r="M113" i="209"/>
  <c r="L113" i="209"/>
  <c r="K113" i="209"/>
  <c r="J113" i="209"/>
  <c r="H113" i="209"/>
  <c r="G113" i="209"/>
  <c r="F113" i="209"/>
  <c r="X110" i="209"/>
  <c r="W110" i="209"/>
  <c r="V110" i="209"/>
  <c r="U110" i="209"/>
  <c r="T110" i="209"/>
  <c r="S110" i="209"/>
  <c r="R110" i="209"/>
  <c r="Q110" i="209"/>
  <c r="P110" i="209"/>
  <c r="O110" i="209"/>
  <c r="N110" i="209"/>
  <c r="M110" i="209"/>
  <c r="L110" i="209"/>
  <c r="K110" i="209"/>
  <c r="J110" i="209"/>
  <c r="H110" i="209"/>
  <c r="G110" i="209"/>
  <c r="F110" i="209"/>
  <c r="X107" i="209"/>
  <c r="W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K107" i="209"/>
  <c r="J107" i="209"/>
  <c r="H107" i="209"/>
  <c r="G107" i="209"/>
  <c r="F107" i="209"/>
  <c r="X104" i="209"/>
  <c r="X118" i="209" s="1"/>
  <c r="W104" i="209"/>
  <c r="W118" i="209" s="1"/>
  <c r="V104" i="209"/>
  <c r="U104" i="209"/>
  <c r="T104" i="209"/>
  <c r="S104" i="209"/>
  <c r="R104" i="209"/>
  <c r="Q104" i="209"/>
  <c r="P104" i="209"/>
  <c r="O104" i="209"/>
  <c r="N104" i="209"/>
  <c r="M104" i="209"/>
  <c r="L104" i="209"/>
  <c r="K104" i="209"/>
  <c r="J104" i="209"/>
  <c r="H104" i="209"/>
  <c r="H118" i="209" s="1"/>
  <c r="G104" i="209"/>
  <c r="G118" i="209" s="1"/>
  <c r="F104" i="209"/>
  <c r="F118" i="209" s="1"/>
  <c r="X88" i="209"/>
  <c r="W88" i="209"/>
  <c r="V88" i="209"/>
  <c r="U88" i="209"/>
  <c r="T88" i="209"/>
  <c r="S88" i="209"/>
  <c r="R88" i="209"/>
  <c r="Q88" i="209"/>
  <c r="P88" i="209"/>
  <c r="O88" i="209"/>
  <c r="N88" i="209"/>
  <c r="M88" i="209"/>
  <c r="L88" i="209"/>
  <c r="K88" i="209"/>
  <c r="J88" i="209"/>
  <c r="F88" i="209"/>
  <c r="X87" i="209"/>
  <c r="W87" i="209"/>
  <c r="V87" i="209"/>
  <c r="U87" i="209"/>
  <c r="T87" i="209"/>
  <c r="S87" i="209"/>
  <c r="R87" i="209"/>
  <c r="Q87" i="209"/>
  <c r="P87" i="209"/>
  <c r="O87" i="209"/>
  <c r="N87" i="209"/>
  <c r="M87" i="209"/>
  <c r="L87" i="209"/>
  <c r="K87" i="209"/>
  <c r="J87" i="209"/>
  <c r="F87" i="209"/>
  <c r="X86" i="209"/>
  <c r="W86" i="209"/>
  <c r="V86" i="209"/>
  <c r="U86" i="209"/>
  <c r="T86" i="209"/>
  <c r="S86" i="209"/>
  <c r="R86" i="209"/>
  <c r="Q86" i="209"/>
  <c r="P86" i="209"/>
  <c r="O86" i="209"/>
  <c r="N86" i="209"/>
  <c r="M86" i="209"/>
  <c r="L86" i="209"/>
  <c r="K86" i="209"/>
  <c r="J86" i="209"/>
  <c r="F86" i="209"/>
  <c r="I86" i="209" s="1"/>
  <c r="X85" i="209"/>
  <c r="W85" i="209"/>
  <c r="V85" i="209"/>
  <c r="U85" i="209"/>
  <c r="T85" i="209"/>
  <c r="S85" i="209"/>
  <c r="R85" i="209"/>
  <c r="Q85" i="209"/>
  <c r="P85" i="209"/>
  <c r="O85" i="209"/>
  <c r="N85" i="209"/>
  <c r="M85" i="209"/>
  <c r="L85" i="209"/>
  <c r="K85" i="209"/>
  <c r="J85" i="209"/>
  <c r="F85" i="209"/>
  <c r="G91" i="209" s="1"/>
  <c r="I84" i="209"/>
  <c r="H84" i="209"/>
  <c r="G84" i="209" s="1"/>
  <c r="I83" i="209"/>
  <c r="H83" i="209"/>
  <c r="G83" i="209" s="1"/>
  <c r="I82" i="209"/>
  <c r="H82" i="209"/>
  <c r="G82" i="209" s="1"/>
  <c r="I81" i="209"/>
  <c r="H81" i="209"/>
  <c r="G81" i="209" s="1"/>
  <c r="H80" i="209"/>
  <c r="G80" i="209" s="1"/>
  <c r="I79" i="209"/>
  <c r="H79" i="209"/>
  <c r="G79" i="209" s="1"/>
  <c r="I78" i="209"/>
  <c r="H78" i="209"/>
  <c r="G78" i="209" s="1"/>
  <c r="I77" i="209"/>
  <c r="H77" i="209"/>
  <c r="G77" i="209"/>
  <c r="I76" i="209"/>
  <c r="H76" i="209"/>
  <c r="G76" i="209" s="1"/>
  <c r="I75" i="209"/>
  <c r="H75" i="209"/>
  <c r="G75" i="209"/>
  <c r="I74" i="209"/>
  <c r="H74" i="209"/>
  <c r="AF19" i="209" s="1"/>
  <c r="I73" i="209"/>
  <c r="H73" i="209"/>
  <c r="G73" i="209" s="1"/>
  <c r="I72" i="209"/>
  <c r="H72" i="209"/>
  <c r="G72" i="209" s="1"/>
  <c r="I71" i="209"/>
  <c r="H71" i="209"/>
  <c r="G71" i="209" s="1"/>
  <c r="I70" i="209"/>
  <c r="H70" i="209"/>
  <c r="G70" i="209"/>
  <c r="I69" i="209"/>
  <c r="H69" i="209"/>
  <c r="G69" i="209"/>
  <c r="I68" i="209"/>
  <c r="H68" i="209"/>
  <c r="G68" i="209" s="1"/>
  <c r="I67" i="209"/>
  <c r="H67" i="209"/>
  <c r="G67" i="209" s="1"/>
  <c r="H66" i="209"/>
  <c r="G66" i="209" s="1"/>
  <c r="H65" i="209"/>
  <c r="I64" i="209"/>
  <c r="H64" i="209"/>
  <c r="G64" i="209" s="1"/>
  <c r="I63" i="209"/>
  <c r="H63" i="209"/>
  <c r="G63" i="209" s="1"/>
  <c r="I62" i="209"/>
  <c r="H62" i="209"/>
  <c r="G62" i="209"/>
  <c r="I61" i="209"/>
  <c r="H61" i="209"/>
  <c r="G61" i="209"/>
  <c r="I60" i="209"/>
  <c r="H60" i="209"/>
  <c r="G60" i="209" s="1"/>
  <c r="I59" i="209"/>
  <c r="H59" i="209"/>
  <c r="G59" i="209"/>
  <c r="I58" i="209"/>
  <c r="H58" i="209"/>
  <c r="G58" i="209" s="1"/>
  <c r="H57" i="209"/>
  <c r="I57" i="209" s="1"/>
  <c r="H56" i="209"/>
  <c r="I56" i="209" s="1"/>
  <c r="H55" i="209"/>
  <c r="I55" i="209" s="1"/>
  <c r="I54" i="209"/>
  <c r="H54" i="209"/>
  <c r="G54" i="209"/>
  <c r="I53" i="209"/>
  <c r="H53" i="209"/>
  <c r="G53" i="209"/>
  <c r="I52" i="209"/>
  <c r="H52" i="209"/>
  <c r="G52" i="209" s="1"/>
  <c r="I51" i="209"/>
  <c r="H51" i="209"/>
  <c r="G51" i="209" s="1"/>
  <c r="H50" i="209"/>
  <c r="G50" i="209" s="1"/>
  <c r="I49" i="209"/>
  <c r="H49" i="209"/>
  <c r="G49" i="209" s="1"/>
  <c r="I48" i="209"/>
  <c r="H48" i="209"/>
  <c r="G48" i="209" s="1"/>
  <c r="H47" i="209"/>
  <c r="G47" i="209" s="1"/>
  <c r="H46" i="209"/>
  <c r="I46" i="209" s="1"/>
  <c r="H45" i="209"/>
  <c r="G45" i="209" s="1"/>
  <c r="I44" i="209"/>
  <c r="H44" i="209"/>
  <c r="G44" i="209" s="1"/>
  <c r="I43" i="209"/>
  <c r="H43" i="209"/>
  <c r="G43" i="209" s="1"/>
  <c r="I42" i="209"/>
  <c r="H42" i="209"/>
  <c r="G42" i="209" s="1"/>
  <c r="I41" i="209"/>
  <c r="H41" i="209"/>
  <c r="G41" i="209" s="1"/>
  <c r="I40" i="209"/>
  <c r="H40" i="209"/>
  <c r="G40" i="209"/>
  <c r="I39" i="209"/>
  <c r="H39" i="209"/>
  <c r="G39" i="209"/>
  <c r="I38" i="209"/>
  <c r="H38" i="209"/>
  <c r="G38" i="209" s="1"/>
  <c r="I37" i="209"/>
  <c r="H37" i="209"/>
  <c r="G37" i="209" s="1"/>
  <c r="I36" i="209"/>
  <c r="H36" i="209"/>
  <c r="G36" i="209" s="1"/>
  <c r="I35" i="209"/>
  <c r="H35" i="209"/>
  <c r="G35" i="209" s="1"/>
  <c r="I34" i="209"/>
  <c r="H34" i="209"/>
  <c r="G34" i="209" s="1"/>
  <c r="I33" i="209"/>
  <c r="H33" i="209"/>
  <c r="G33" i="209" s="1"/>
  <c r="I32" i="209"/>
  <c r="H32" i="209"/>
  <c r="G32" i="209" s="1"/>
  <c r="I31" i="209"/>
  <c r="H31" i="209"/>
  <c r="G31" i="209" s="1"/>
  <c r="I30" i="209"/>
  <c r="H30" i="209"/>
  <c r="G30" i="209" s="1"/>
  <c r="I29" i="209"/>
  <c r="H29" i="209"/>
  <c r="G29" i="209" s="1"/>
  <c r="I28" i="209"/>
  <c r="H28" i="209"/>
  <c r="G28" i="209" s="1"/>
  <c r="I27" i="209"/>
  <c r="H27" i="209"/>
  <c r="G27" i="209" s="1"/>
  <c r="H26" i="209"/>
  <c r="I26" i="209" s="1"/>
  <c r="H25" i="209"/>
  <c r="I25" i="209" s="1"/>
  <c r="I24" i="209"/>
  <c r="H24" i="209"/>
  <c r="G24" i="209" s="1"/>
  <c r="I23" i="209"/>
  <c r="H23" i="209"/>
  <c r="G23" i="209" s="1"/>
  <c r="I22" i="209"/>
  <c r="H22" i="209"/>
  <c r="G22" i="209" s="1"/>
  <c r="AV21" i="209"/>
  <c r="AU21" i="209"/>
  <c r="AT21" i="209"/>
  <c r="AS21" i="209"/>
  <c r="AR21" i="209"/>
  <c r="AQ21" i="209"/>
  <c r="AP21" i="209"/>
  <c r="AO21" i="209"/>
  <c r="AN21" i="209"/>
  <c r="AM21" i="209"/>
  <c r="AL21" i="209"/>
  <c r="AK21" i="209"/>
  <c r="AJ21" i="209"/>
  <c r="AI21" i="209"/>
  <c r="AH21" i="209"/>
  <c r="AD21" i="209"/>
  <c r="AC21" i="209"/>
  <c r="AB21" i="209"/>
  <c r="H21" i="209"/>
  <c r="I21" i="209" s="1"/>
  <c r="AV20" i="209"/>
  <c r="AU20" i="209"/>
  <c r="AT20" i="209"/>
  <c r="AS20" i="209"/>
  <c r="AR20" i="209"/>
  <c r="AQ20" i="209"/>
  <c r="AP20" i="209"/>
  <c r="AO20" i="209"/>
  <c r="AN20" i="209"/>
  <c r="AM20" i="209"/>
  <c r="AL20" i="209"/>
  <c r="AK20" i="209"/>
  <c r="AJ20" i="209"/>
  <c r="AI20" i="209"/>
  <c r="AH20" i="209"/>
  <c r="AD20" i="209"/>
  <c r="AG20" i="209" s="1"/>
  <c r="AC20" i="209"/>
  <c r="AB20" i="209"/>
  <c r="H20" i="209"/>
  <c r="G20" i="209" s="1"/>
  <c r="AV19" i="209"/>
  <c r="AU19" i="209"/>
  <c r="AT19" i="209"/>
  <c r="AS19" i="209"/>
  <c r="AR19" i="209"/>
  <c r="AQ19" i="209"/>
  <c r="AP19" i="209"/>
  <c r="AO19" i="209"/>
  <c r="AN19" i="209"/>
  <c r="AM19" i="209"/>
  <c r="AL19" i="209"/>
  <c r="AK19" i="209"/>
  <c r="AJ19" i="209"/>
  <c r="AI19" i="209"/>
  <c r="AH19" i="209"/>
  <c r="AD19" i="209"/>
  <c r="AG19" i="209" s="1"/>
  <c r="AC19" i="209"/>
  <c r="AB19" i="209"/>
  <c r="I19" i="209"/>
  <c r="H19" i="209"/>
  <c r="G19" i="209" s="1"/>
  <c r="AV18" i="209"/>
  <c r="AU18" i="209"/>
  <c r="AT18" i="209"/>
  <c r="AS18" i="209"/>
  <c r="AR18" i="209"/>
  <c r="AQ18" i="209"/>
  <c r="AP18" i="209"/>
  <c r="AO18" i="209"/>
  <c r="AN18" i="209"/>
  <c r="AM18" i="209"/>
  <c r="AL18" i="209"/>
  <c r="AK18" i="209"/>
  <c r="AJ18" i="209"/>
  <c r="AI18" i="209"/>
  <c r="AH18" i="209"/>
  <c r="AD18" i="209"/>
  <c r="AC18" i="209"/>
  <c r="AB18" i="209"/>
  <c r="I18" i="209"/>
  <c r="H18" i="209"/>
  <c r="G18" i="209" s="1"/>
  <c r="AV17" i="209"/>
  <c r="AU17" i="209"/>
  <c r="AT17" i="209"/>
  <c r="AS17" i="209"/>
  <c r="AR17" i="209"/>
  <c r="AQ17" i="209"/>
  <c r="AP17" i="209"/>
  <c r="AO17" i="209"/>
  <c r="AN17" i="209"/>
  <c r="AM17" i="209"/>
  <c r="AL17" i="209"/>
  <c r="AK17" i="209"/>
  <c r="AJ17" i="209"/>
  <c r="AI17" i="209"/>
  <c r="AH17" i="209"/>
  <c r="AD17" i="209"/>
  <c r="AG17" i="209" s="1"/>
  <c r="AC17" i="209"/>
  <c r="AB17" i="209"/>
  <c r="I17" i="209"/>
  <c r="H17" i="209"/>
  <c r="G17" i="209" s="1"/>
  <c r="AV16" i="209"/>
  <c r="AU16" i="209"/>
  <c r="AT16" i="209"/>
  <c r="AS16" i="209"/>
  <c r="AR16" i="209"/>
  <c r="AQ16" i="209"/>
  <c r="AP16" i="209"/>
  <c r="AO16" i="209"/>
  <c r="AN16" i="209"/>
  <c r="AM16" i="209"/>
  <c r="AL16" i="209"/>
  <c r="AK16" i="209"/>
  <c r="AJ16" i="209"/>
  <c r="AI16" i="209"/>
  <c r="AH16" i="209"/>
  <c r="AD16" i="209"/>
  <c r="AC16" i="209"/>
  <c r="AB16" i="209"/>
  <c r="H16" i="209"/>
  <c r="I16" i="209" s="1"/>
  <c r="AV15" i="209"/>
  <c r="AU15" i="209"/>
  <c r="AT15" i="209"/>
  <c r="AS15" i="209"/>
  <c r="AR15" i="209"/>
  <c r="AQ15" i="209"/>
  <c r="AP15" i="209"/>
  <c r="AO15" i="209"/>
  <c r="AN15" i="209"/>
  <c r="AM15" i="209"/>
  <c r="AL15" i="209"/>
  <c r="AK15" i="209"/>
  <c r="AJ15" i="209"/>
  <c r="AI15" i="209"/>
  <c r="AH15" i="209"/>
  <c r="AD15" i="209"/>
  <c r="AC15" i="209"/>
  <c r="AB15" i="209"/>
  <c r="H15" i="209"/>
  <c r="G15" i="209" s="1"/>
  <c r="AV14" i="209"/>
  <c r="AU14" i="209"/>
  <c r="AT14" i="209"/>
  <c r="AS14" i="209"/>
  <c r="AR14" i="209"/>
  <c r="AQ14" i="209"/>
  <c r="AP14" i="209"/>
  <c r="AO14" i="209"/>
  <c r="AN14" i="209"/>
  <c r="AM14" i="209"/>
  <c r="AL14" i="209"/>
  <c r="AK14" i="209"/>
  <c r="AJ14" i="209"/>
  <c r="AI14" i="209"/>
  <c r="AH14" i="209"/>
  <c r="AD14" i="209"/>
  <c r="AC14" i="209"/>
  <c r="AB14" i="209"/>
  <c r="I14" i="209"/>
  <c r="H14" i="209"/>
  <c r="G14" i="209" s="1"/>
  <c r="I13" i="209"/>
  <c r="H13" i="209"/>
  <c r="G13" i="209" s="1"/>
  <c r="AV12" i="209"/>
  <c r="AU12" i="209"/>
  <c r="AT12" i="209"/>
  <c r="AS12" i="209"/>
  <c r="AR12" i="209"/>
  <c r="AQ12" i="209"/>
  <c r="AP12" i="209"/>
  <c r="AO12" i="209"/>
  <c r="AN12" i="209"/>
  <c r="AM12" i="209"/>
  <c r="AL12" i="209"/>
  <c r="AK12" i="209"/>
  <c r="AJ12" i="209"/>
  <c r="AI12" i="209"/>
  <c r="AH12" i="209"/>
  <c r="AD12" i="209"/>
  <c r="AG12" i="209" s="1"/>
  <c r="AC12" i="209"/>
  <c r="AB12" i="209"/>
  <c r="I12" i="209"/>
  <c r="H12" i="209"/>
  <c r="G12" i="209" s="1"/>
  <c r="AV11" i="209"/>
  <c r="AU11" i="209"/>
  <c r="AT11" i="209"/>
  <c r="AS11" i="209"/>
  <c r="AR11" i="209"/>
  <c r="AQ11" i="209"/>
  <c r="AP11" i="209"/>
  <c r="AO11" i="209"/>
  <c r="AN11" i="209"/>
  <c r="AM11" i="209"/>
  <c r="AL11" i="209"/>
  <c r="AK11" i="209"/>
  <c r="AJ11" i="209"/>
  <c r="AI11" i="209"/>
  <c r="AH11" i="209"/>
  <c r="AD11" i="209"/>
  <c r="AG11" i="209" s="1"/>
  <c r="AC11" i="209"/>
  <c r="AB11" i="209"/>
  <c r="I11" i="209"/>
  <c r="H11" i="209"/>
  <c r="G11" i="209" s="1"/>
  <c r="AV10" i="209"/>
  <c r="AU10" i="209"/>
  <c r="AT10" i="209"/>
  <c r="AS10" i="209"/>
  <c r="AR10" i="209"/>
  <c r="AQ10" i="209"/>
  <c r="AP10" i="209"/>
  <c r="AO10" i="209"/>
  <c r="AN10" i="209"/>
  <c r="AM10" i="209"/>
  <c r="AL10" i="209"/>
  <c r="AK10" i="209"/>
  <c r="AJ10" i="209"/>
  <c r="AI10" i="209"/>
  <c r="AH10" i="209"/>
  <c r="AD10" i="209"/>
  <c r="AG10" i="209" s="1"/>
  <c r="AC10" i="209"/>
  <c r="AB10" i="209"/>
  <c r="H10" i="209"/>
  <c r="G10" i="209" s="1"/>
  <c r="AV9" i="209"/>
  <c r="AU9" i="209"/>
  <c r="AT9" i="209"/>
  <c r="AS9" i="209"/>
  <c r="AR9" i="209"/>
  <c r="AQ9" i="209"/>
  <c r="AP9" i="209"/>
  <c r="AO9" i="209"/>
  <c r="AN9" i="209"/>
  <c r="AM9" i="209"/>
  <c r="AL9" i="209"/>
  <c r="AK9" i="209"/>
  <c r="AJ9" i="209"/>
  <c r="AI9" i="209"/>
  <c r="AH9" i="209"/>
  <c r="AD9" i="209"/>
  <c r="AC9" i="209"/>
  <c r="AB9" i="209"/>
  <c r="I9" i="209"/>
  <c r="H9" i="209"/>
  <c r="G9" i="209" s="1"/>
  <c r="AV8" i="209"/>
  <c r="AU8" i="209"/>
  <c r="AT8" i="209"/>
  <c r="AS8" i="209"/>
  <c r="AR8" i="209"/>
  <c r="AQ8" i="209"/>
  <c r="AP8" i="209"/>
  <c r="AO8" i="209"/>
  <c r="AN8" i="209"/>
  <c r="AM8" i="209"/>
  <c r="AL8" i="209"/>
  <c r="AK8" i="209"/>
  <c r="AJ8" i="209"/>
  <c r="AI8" i="209"/>
  <c r="AH8" i="209"/>
  <c r="AD8" i="209"/>
  <c r="AC8" i="209"/>
  <c r="AB8" i="209"/>
  <c r="I8" i="209"/>
  <c r="H8" i="209"/>
  <c r="G8" i="209" s="1"/>
  <c r="AV7" i="209"/>
  <c r="AU7" i="209"/>
  <c r="AT7" i="209"/>
  <c r="AS7" i="209"/>
  <c r="AR7" i="209"/>
  <c r="AQ7" i="209"/>
  <c r="AP7" i="209"/>
  <c r="AO7" i="209"/>
  <c r="AN7" i="209"/>
  <c r="AM7" i="209"/>
  <c r="AL7" i="209"/>
  <c r="AK7" i="209"/>
  <c r="AJ7" i="209"/>
  <c r="AI7" i="209"/>
  <c r="AH7" i="209"/>
  <c r="AD7" i="209"/>
  <c r="AC7" i="209"/>
  <c r="AB7" i="209"/>
  <c r="I7" i="209"/>
  <c r="H7" i="209"/>
  <c r="G7" i="209"/>
  <c r="AV6" i="209"/>
  <c r="AU6" i="209"/>
  <c r="AT6" i="209"/>
  <c r="AS6" i="209"/>
  <c r="AR6" i="209"/>
  <c r="AQ6" i="209"/>
  <c r="AP6" i="209"/>
  <c r="AO6" i="209"/>
  <c r="AN6" i="209"/>
  <c r="AM6" i="209"/>
  <c r="AL6" i="209"/>
  <c r="AK6" i="209"/>
  <c r="AJ6" i="209"/>
  <c r="AI6" i="209"/>
  <c r="AH6" i="209"/>
  <c r="AD6" i="209"/>
  <c r="AC6" i="209"/>
  <c r="AB6" i="209"/>
  <c r="I6" i="209"/>
  <c r="H6" i="209"/>
  <c r="G6" i="209" s="1"/>
  <c r="AV5" i="209"/>
  <c r="AU5" i="209"/>
  <c r="AT5" i="209"/>
  <c r="AS5" i="209"/>
  <c r="AR5" i="209"/>
  <c r="AQ5" i="209"/>
  <c r="AP5" i="209"/>
  <c r="AO5" i="209"/>
  <c r="AN5" i="209"/>
  <c r="AM5" i="209"/>
  <c r="AL5" i="209"/>
  <c r="AK5" i="209"/>
  <c r="AJ5" i="209"/>
  <c r="AI5" i="209"/>
  <c r="AH5" i="209"/>
  <c r="AD5" i="209"/>
  <c r="AC5" i="209"/>
  <c r="AB5" i="209"/>
  <c r="H5" i="209"/>
  <c r="AF5" i="209" s="1"/>
  <c r="N2" i="209"/>
  <c r="Y265" i="208"/>
  <c r="L265" i="208"/>
  <c r="K265" i="208"/>
  <c r="J265" i="208"/>
  <c r="I265" i="208"/>
  <c r="X263" i="208"/>
  <c r="W263" i="208"/>
  <c r="V263" i="208"/>
  <c r="U263" i="208"/>
  <c r="T263" i="208"/>
  <c r="S263" i="208"/>
  <c r="R263" i="208"/>
  <c r="Q263" i="208"/>
  <c r="P263" i="208"/>
  <c r="O263" i="208"/>
  <c r="N263" i="208"/>
  <c r="N265" i="208" s="1"/>
  <c r="M263" i="208"/>
  <c r="M265" i="208" s="1"/>
  <c r="L263" i="208"/>
  <c r="K263" i="208"/>
  <c r="J263" i="208"/>
  <c r="H263" i="208"/>
  <c r="G263" i="208"/>
  <c r="F263" i="208"/>
  <c r="X260" i="208"/>
  <c r="W260" i="208"/>
  <c r="V260" i="208"/>
  <c r="U260" i="208"/>
  <c r="T260" i="208"/>
  <c r="S260" i="208"/>
  <c r="R260" i="208"/>
  <c r="Q260" i="208"/>
  <c r="P260" i="208"/>
  <c r="P265" i="208" s="1"/>
  <c r="O260" i="208"/>
  <c r="O265" i="208" s="1"/>
  <c r="N260" i="208"/>
  <c r="M260" i="208"/>
  <c r="L260" i="208"/>
  <c r="K260" i="208"/>
  <c r="J260" i="208"/>
  <c r="H260" i="208"/>
  <c r="G260" i="208"/>
  <c r="F260" i="208"/>
  <c r="X257" i="208"/>
  <c r="W257" i="208"/>
  <c r="V257" i="208"/>
  <c r="U257" i="208"/>
  <c r="T257" i="208"/>
  <c r="S257" i="208"/>
  <c r="R257" i="208"/>
  <c r="Q257" i="208"/>
  <c r="P257" i="208"/>
  <c r="O257" i="208"/>
  <c r="N257" i="208"/>
  <c r="M257" i="208"/>
  <c r="L257" i="208"/>
  <c r="K257" i="208"/>
  <c r="J257" i="208"/>
  <c r="H257" i="208"/>
  <c r="G257" i="208"/>
  <c r="F257" i="208"/>
  <c r="X254" i="208"/>
  <c r="W254" i="208"/>
  <c r="V254" i="208"/>
  <c r="U254" i="208"/>
  <c r="T254" i="208"/>
  <c r="T265" i="208" s="1"/>
  <c r="S254" i="208"/>
  <c r="S265" i="208" s="1"/>
  <c r="R254" i="208"/>
  <c r="Q254" i="208"/>
  <c r="P254" i="208"/>
  <c r="O254" i="208"/>
  <c r="N254" i="208"/>
  <c r="M254" i="208"/>
  <c r="L254" i="208"/>
  <c r="K254" i="208"/>
  <c r="J254" i="208"/>
  <c r="H254" i="208"/>
  <c r="G254" i="208"/>
  <c r="F254" i="208"/>
  <c r="X251" i="208"/>
  <c r="X265" i="208" s="1"/>
  <c r="W251" i="208"/>
  <c r="W265" i="208" s="1"/>
  <c r="V251" i="208"/>
  <c r="V265" i="208" s="1"/>
  <c r="U251" i="208"/>
  <c r="U265" i="208" s="1"/>
  <c r="T251" i="208"/>
  <c r="S251" i="208"/>
  <c r="R251" i="208"/>
  <c r="R265" i="208" s="1"/>
  <c r="Q251" i="208"/>
  <c r="Q265" i="208" s="1"/>
  <c r="P251" i="208"/>
  <c r="O251" i="208"/>
  <c r="N251" i="208"/>
  <c r="M251" i="208"/>
  <c r="L251" i="208"/>
  <c r="K251" i="208"/>
  <c r="J251" i="208"/>
  <c r="H251" i="208"/>
  <c r="H265" i="208" s="1"/>
  <c r="G251" i="208"/>
  <c r="G265" i="208" s="1"/>
  <c r="F251" i="208"/>
  <c r="F265" i="208" s="1"/>
  <c r="Y244" i="208"/>
  <c r="X244" i="208"/>
  <c r="J244" i="208"/>
  <c r="I244" i="208"/>
  <c r="H244" i="208"/>
  <c r="X242" i="208"/>
  <c r="W242" i="208"/>
  <c r="V242" i="208"/>
  <c r="U242" i="208"/>
  <c r="T242" i="208"/>
  <c r="S242" i="208"/>
  <c r="R242" i="208"/>
  <c r="Q242" i="208"/>
  <c r="P242" i="208"/>
  <c r="O242" i="208"/>
  <c r="N242" i="208"/>
  <c r="M242" i="208"/>
  <c r="L242" i="208"/>
  <c r="L244" i="208" s="1"/>
  <c r="K242" i="208"/>
  <c r="K244" i="208" s="1"/>
  <c r="J242" i="208"/>
  <c r="H242" i="208"/>
  <c r="G242" i="208"/>
  <c r="F242" i="208"/>
  <c r="X239" i="208"/>
  <c r="W239" i="208"/>
  <c r="V239" i="208"/>
  <c r="U239" i="208"/>
  <c r="T239" i="208"/>
  <c r="S239" i="208"/>
  <c r="R239" i="208"/>
  <c r="Q239" i="208"/>
  <c r="P239" i="208"/>
  <c r="O239" i="208"/>
  <c r="N239" i="208"/>
  <c r="N244" i="208" s="1"/>
  <c r="M239" i="208"/>
  <c r="M244" i="208" s="1"/>
  <c r="L239" i="208"/>
  <c r="K239" i="208"/>
  <c r="J239" i="208"/>
  <c r="H239" i="208"/>
  <c r="G239" i="208"/>
  <c r="F239" i="208"/>
  <c r="X236" i="208"/>
  <c r="W236" i="208"/>
  <c r="V236" i="208"/>
  <c r="U236" i="208"/>
  <c r="T236" i="208"/>
  <c r="S236" i="208"/>
  <c r="R236" i="208"/>
  <c r="Q236" i="208"/>
  <c r="P236" i="208"/>
  <c r="O236" i="208"/>
  <c r="N236" i="208"/>
  <c r="M236" i="208"/>
  <c r="L236" i="208"/>
  <c r="K236" i="208"/>
  <c r="J236" i="208"/>
  <c r="H236" i="208"/>
  <c r="G236" i="208"/>
  <c r="F236" i="208"/>
  <c r="X233" i="208"/>
  <c r="W233" i="208"/>
  <c r="V233" i="208"/>
  <c r="U233" i="208"/>
  <c r="T233" i="208"/>
  <c r="S233" i="208"/>
  <c r="R233" i="208"/>
  <c r="R244" i="208" s="1"/>
  <c r="Q233" i="208"/>
  <c r="Q244" i="208" s="1"/>
  <c r="P233" i="208"/>
  <c r="O233" i="208"/>
  <c r="N233" i="208"/>
  <c r="M233" i="208"/>
  <c r="L233" i="208"/>
  <c r="K233" i="208"/>
  <c r="J233" i="208"/>
  <c r="H233" i="208"/>
  <c r="G233" i="208"/>
  <c r="F233" i="208"/>
  <c r="X230" i="208"/>
  <c r="W230" i="208"/>
  <c r="W244" i="208" s="1"/>
  <c r="V230" i="208"/>
  <c r="V244" i="208" s="1"/>
  <c r="U230" i="208"/>
  <c r="U244" i="208" s="1"/>
  <c r="T230" i="208"/>
  <c r="T244" i="208" s="1"/>
  <c r="S230" i="208"/>
  <c r="S244" i="208" s="1"/>
  <c r="R230" i="208"/>
  <c r="Q230" i="208"/>
  <c r="P230" i="208"/>
  <c r="P244" i="208" s="1"/>
  <c r="O230" i="208"/>
  <c r="O244" i="208" s="1"/>
  <c r="N230" i="208"/>
  <c r="M230" i="208"/>
  <c r="L230" i="208"/>
  <c r="K230" i="208"/>
  <c r="J230" i="208"/>
  <c r="H230" i="208"/>
  <c r="G230" i="208"/>
  <c r="G244" i="208" s="1"/>
  <c r="F230" i="208"/>
  <c r="F244" i="208" s="1"/>
  <c r="Y223" i="208"/>
  <c r="X223" i="208"/>
  <c r="W223" i="208"/>
  <c r="V223" i="208"/>
  <c r="I223" i="208"/>
  <c r="G223" i="208"/>
  <c r="F223" i="208"/>
  <c r="X221" i="208"/>
  <c r="W221" i="208"/>
  <c r="V221" i="208"/>
  <c r="U221" i="208"/>
  <c r="T221" i="208"/>
  <c r="S221" i="208"/>
  <c r="R221" i="208"/>
  <c r="Q221" i="208"/>
  <c r="P221" i="208"/>
  <c r="O221" i="208"/>
  <c r="N221" i="208"/>
  <c r="M221" i="208"/>
  <c r="L221" i="208"/>
  <c r="K221" i="208"/>
  <c r="J221" i="208"/>
  <c r="J223" i="208" s="1"/>
  <c r="H221" i="208"/>
  <c r="H223" i="208" s="1"/>
  <c r="G221" i="208"/>
  <c r="F221" i="208"/>
  <c r="X218" i="208"/>
  <c r="W218" i="208"/>
  <c r="V218" i="208"/>
  <c r="U218" i="208"/>
  <c r="T218" i="208"/>
  <c r="S218" i="208"/>
  <c r="R218" i="208"/>
  <c r="Q218" i="208"/>
  <c r="P218" i="208"/>
  <c r="O218" i="208"/>
  <c r="N218" i="208"/>
  <c r="M218" i="208"/>
  <c r="L218" i="208"/>
  <c r="L223" i="208" s="1"/>
  <c r="K218" i="208"/>
  <c r="K223" i="208" s="1"/>
  <c r="J218" i="208"/>
  <c r="H218" i="208"/>
  <c r="G218" i="208"/>
  <c r="F218" i="208"/>
  <c r="X215" i="208"/>
  <c r="W215" i="208"/>
  <c r="V215" i="208"/>
  <c r="U215" i="208"/>
  <c r="T215" i="208"/>
  <c r="S215" i="208"/>
  <c r="R215" i="208"/>
  <c r="Q215" i="208"/>
  <c r="P215" i="208"/>
  <c r="O215" i="208"/>
  <c r="N215" i="208"/>
  <c r="M215" i="208"/>
  <c r="L215" i="208"/>
  <c r="K215" i="208"/>
  <c r="J215" i="208"/>
  <c r="H215" i="208"/>
  <c r="G215" i="208"/>
  <c r="F215" i="208"/>
  <c r="X212" i="208"/>
  <c r="W212" i="208"/>
  <c r="V212" i="208"/>
  <c r="U212" i="208"/>
  <c r="T212" i="208"/>
  <c r="S212" i="208"/>
  <c r="R212" i="208"/>
  <c r="Q212" i="208"/>
  <c r="P212" i="208"/>
  <c r="P223" i="208" s="1"/>
  <c r="O212" i="208"/>
  <c r="O223" i="208" s="1"/>
  <c r="N212" i="208"/>
  <c r="M212" i="208"/>
  <c r="L212" i="208"/>
  <c r="K212" i="208"/>
  <c r="J212" i="208"/>
  <c r="H212" i="208"/>
  <c r="G212" i="208"/>
  <c r="F212" i="208"/>
  <c r="X209" i="208"/>
  <c r="W209" i="208"/>
  <c r="V209" i="208"/>
  <c r="U209" i="208"/>
  <c r="U223" i="208" s="1"/>
  <c r="T209" i="208"/>
  <c r="T223" i="208" s="1"/>
  <c r="S209" i="208"/>
  <c r="S223" i="208" s="1"/>
  <c r="R209" i="208"/>
  <c r="R223" i="208" s="1"/>
  <c r="Q209" i="208"/>
  <c r="Q223" i="208" s="1"/>
  <c r="P209" i="208"/>
  <c r="O209" i="208"/>
  <c r="N209" i="208"/>
  <c r="N223" i="208" s="1"/>
  <c r="M209" i="208"/>
  <c r="M223" i="208" s="1"/>
  <c r="L209" i="208"/>
  <c r="K209" i="208"/>
  <c r="J209" i="208"/>
  <c r="H209" i="208"/>
  <c r="G209" i="208"/>
  <c r="F209" i="208"/>
  <c r="Y202" i="208"/>
  <c r="I202" i="208"/>
  <c r="X200" i="208"/>
  <c r="W200" i="208"/>
  <c r="V200" i="208"/>
  <c r="U200" i="208"/>
  <c r="T200" i="208"/>
  <c r="S200" i="208"/>
  <c r="R200" i="208"/>
  <c r="Q200" i="208"/>
  <c r="P200" i="208"/>
  <c r="O200" i="208"/>
  <c r="N200" i="208"/>
  <c r="M200" i="208"/>
  <c r="L200" i="208"/>
  <c r="K200" i="208"/>
  <c r="J200" i="208"/>
  <c r="H200" i="208"/>
  <c r="G200" i="208"/>
  <c r="F200" i="208"/>
  <c r="F202" i="208" s="1"/>
  <c r="X197" i="208"/>
  <c r="W197" i="208"/>
  <c r="V197" i="208"/>
  <c r="U197" i="208"/>
  <c r="T197" i="208"/>
  <c r="S197" i="208"/>
  <c r="R197" i="208"/>
  <c r="Q197" i="208"/>
  <c r="P197" i="208"/>
  <c r="O197" i="208"/>
  <c r="N197" i="208"/>
  <c r="M197" i="208"/>
  <c r="L197" i="208"/>
  <c r="K197" i="208"/>
  <c r="J197" i="208"/>
  <c r="H197" i="208"/>
  <c r="H202" i="208" s="1"/>
  <c r="G197" i="208"/>
  <c r="F197" i="208"/>
  <c r="X194" i="208"/>
  <c r="W194" i="208"/>
  <c r="V194" i="208"/>
  <c r="U194" i="208"/>
  <c r="T194" i="208"/>
  <c r="S194" i="208"/>
  <c r="R194" i="208"/>
  <c r="Q194" i="208"/>
  <c r="P194" i="208"/>
  <c r="O194" i="208"/>
  <c r="N194" i="208"/>
  <c r="M194" i="208"/>
  <c r="L194" i="208"/>
  <c r="K194" i="208"/>
  <c r="J194" i="208"/>
  <c r="H194" i="208"/>
  <c r="G194" i="208"/>
  <c r="F194" i="208"/>
  <c r="X191" i="208"/>
  <c r="W191" i="208"/>
  <c r="V191" i="208"/>
  <c r="U191" i="208"/>
  <c r="T191" i="208"/>
  <c r="S191" i="208"/>
  <c r="R191" i="208"/>
  <c r="Q191" i="208"/>
  <c r="P191" i="208"/>
  <c r="O191" i="208"/>
  <c r="N191" i="208"/>
  <c r="M191" i="208"/>
  <c r="M202" i="208" s="1"/>
  <c r="L191" i="208"/>
  <c r="K191" i="208"/>
  <c r="J191" i="208"/>
  <c r="H191" i="208"/>
  <c r="G191" i="208"/>
  <c r="F191" i="208"/>
  <c r="X188" i="208"/>
  <c r="W188" i="208"/>
  <c r="V188" i="208"/>
  <c r="V202" i="208" s="1"/>
  <c r="U188" i="208"/>
  <c r="U202" i="208" s="1"/>
  <c r="T188" i="208"/>
  <c r="T202" i="208" s="1"/>
  <c r="S188" i="208"/>
  <c r="S202" i="208" s="1"/>
  <c r="R188" i="208"/>
  <c r="R202" i="208" s="1"/>
  <c r="Q188" i="208"/>
  <c r="Q202" i="208" s="1"/>
  <c r="P188" i="208"/>
  <c r="P202" i="208" s="1"/>
  <c r="O188" i="208"/>
  <c r="O202" i="208" s="1"/>
  <c r="N188" i="208"/>
  <c r="M188" i="208"/>
  <c r="L188" i="208"/>
  <c r="L202" i="208" s="1"/>
  <c r="K188" i="208"/>
  <c r="K202" i="208" s="1"/>
  <c r="J188" i="208"/>
  <c r="H188" i="208"/>
  <c r="G188" i="208"/>
  <c r="F188" i="208"/>
  <c r="Y181" i="208"/>
  <c r="I181" i="208"/>
  <c r="X179" i="208"/>
  <c r="W179" i="208"/>
  <c r="V179" i="208"/>
  <c r="U179" i="208"/>
  <c r="T179" i="208"/>
  <c r="S179" i="208"/>
  <c r="R179" i="208"/>
  <c r="Q179" i="208"/>
  <c r="P179" i="208"/>
  <c r="O179" i="208"/>
  <c r="N179" i="208"/>
  <c r="M179" i="208"/>
  <c r="L179" i="208"/>
  <c r="K179" i="208"/>
  <c r="J179" i="208"/>
  <c r="H179" i="208"/>
  <c r="G179" i="208"/>
  <c r="F179" i="208"/>
  <c r="X176" i="208"/>
  <c r="W176" i="208"/>
  <c r="V176" i="208"/>
  <c r="U176" i="208"/>
  <c r="T176" i="208"/>
  <c r="S176" i="208"/>
  <c r="R176" i="208"/>
  <c r="Q176" i="208"/>
  <c r="P176" i="208"/>
  <c r="O176" i="208"/>
  <c r="N176" i="208"/>
  <c r="M176" i="208"/>
  <c r="L176" i="208"/>
  <c r="K176" i="208"/>
  <c r="J176" i="208"/>
  <c r="H176" i="208"/>
  <c r="G176" i="208"/>
  <c r="F176" i="208"/>
  <c r="X173" i="208"/>
  <c r="W173" i="208"/>
  <c r="V173" i="208"/>
  <c r="U173" i="208"/>
  <c r="T173" i="208"/>
  <c r="S173" i="208"/>
  <c r="R173" i="208"/>
  <c r="Q173" i="208"/>
  <c r="P173" i="208"/>
  <c r="O173" i="208"/>
  <c r="N173" i="208"/>
  <c r="M173" i="208"/>
  <c r="L173" i="208"/>
  <c r="K173" i="208"/>
  <c r="J173" i="208"/>
  <c r="H173" i="208"/>
  <c r="G173" i="208"/>
  <c r="F173" i="208"/>
  <c r="X170" i="208"/>
  <c r="W170" i="208"/>
  <c r="V170" i="208"/>
  <c r="U170" i="208"/>
  <c r="T170" i="208"/>
  <c r="S170" i="208"/>
  <c r="R170" i="208"/>
  <c r="Q170" i="208"/>
  <c r="P170" i="208"/>
  <c r="O170" i="208"/>
  <c r="N170" i="208"/>
  <c r="M170" i="208"/>
  <c r="L170" i="208"/>
  <c r="K170" i="208"/>
  <c r="J170" i="208"/>
  <c r="H170" i="208"/>
  <c r="G170" i="208"/>
  <c r="F170" i="208"/>
  <c r="X167" i="208"/>
  <c r="W167" i="208"/>
  <c r="V167" i="208"/>
  <c r="U167" i="208"/>
  <c r="T167" i="208"/>
  <c r="S167" i="208"/>
  <c r="R167" i="208"/>
  <c r="Q167" i="208"/>
  <c r="P167" i="208"/>
  <c r="P181" i="208" s="1"/>
  <c r="O167" i="208"/>
  <c r="N167" i="208"/>
  <c r="M167" i="208"/>
  <c r="M181" i="208" s="1"/>
  <c r="L167" i="208"/>
  <c r="K167" i="208"/>
  <c r="J167" i="208"/>
  <c r="H167" i="208"/>
  <c r="G167" i="208"/>
  <c r="F167" i="208"/>
  <c r="Y160" i="208"/>
  <c r="I160" i="208"/>
  <c r="X158" i="208"/>
  <c r="W158" i="208"/>
  <c r="V158" i="208"/>
  <c r="U158" i="208"/>
  <c r="T158" i="208"/>
  <c r="S158" i="208"/>
  <c r="R158" i="208"/>
  <c r="Q158" i="208"/>
  <c r="P158" i="208"/>
  <c r="O158" i="208"/>
  <c r="N158" i="208"/>
  <c r="M158" i="208"/>
  <c r="L158" i="208"/>
  <c r="K158" i="208"/>
  <c r="J158" i="208"/>
  <c r="H158" i="208"/>
  <c r="G158" i="208"/>
  <c r="F158" i="208"/>
  <c r="X155" i="208"/>
  <c r="W155" i="208"/>
  <c r="V155" i="208"/>
  <c r="U155" i="208"/>
  <c r="T155" i="208"/>
  <c r="S155" i="208"/>
  <c r="R155" i="208"/>
  <c r="Q155" i="208"/>
  <c r="P155" i="208"/>
  <c r="O155" i="208"/>
  <c r="N155" i="208"/>
  <c r="M155" i="208"/>
  <c r="L155" i="208"/>
  <c r="K155" i="208"/>
  <c r="J155" i="208"/>
  <c r="H155" i="208"/>
  <c r="G155" i="208"/>
  <c r="F155" i="208"/>
  <c r="X152" i="208"/>
  <c r="W152" i="208"/>
  <c r="V152" i="208"/>
  <c r="U152" i="208"/>
  <c r="T152" i="208"/>
  <c r="S152" i="208"/>
  <c r="R152" i="208"/>
  <c r="Q152" i="208"/>
  <c r="P152" i="208"/>
  <c r="O152" i="208"/>
  <c r="N152" i="208"/>
  <c r="M152" i="208"/>
  <c r="L152" i="208"/>
  <c r="K152" i="208"/>
  <c r="J152" i="208"/>
  <c r="H152" i="208"/>
  <c r="G152" i="208"/>
  <c r="F152" i="208"/>
  <c r="X149" i="208"/>
  <c r="W149" i="208"/>
  <c r="V149" i="208"/>
  <c r="U149" i="208"/>
  <c r="T149" i="208"/>
  <c r="S149" i="208"/>
  <c r="R149" i="208"/>
  <c r="Q149" i="208"/>
  <c r="P149" i="208"/>
  <c r="O149" i="208"/>
  <c r="N149" i="208"/>
  <c r="M149" i="208"/>
  <c r="L149" i="208"/>
  <c r="K149" i="208"/>
  <c r="J149" i="208"/>
  <c r="H149" i="208"/>
  <c r="G149" i="208"/>
  <c r="F149" i="208"/>
  <c r="X146" i="208"/>
  <c r="W146" i="208"/>
  <c r="V146" i="208"/>
  <c r="U146" i="208"/>
  <c r="T146" i="208"/>
  <c r="S146" i="208"/>
  <c r="R146" i="208"/>
  <c r="Q146" i="208"/>
  <c r="Q160" i="208" s="1"/>
  <c r="P146" i="208"/>
  <c r="O146" i="208"/>
  <c r="N146" i="208"/>
  <c r="N160" i="208" s="1"/>
  <c r="M146" i="208"/>
  <c r="M160" i="208" s="1"/>
  <c r="L146" i="208"/>
  <c r="K146" i="208"/>
  <c r="J146" i="208"/>
  <c r="H146" i="208"/>
  <c r="G146" i="208"/>
  <c r="F146" i="208"/>
  <c r="Y139" i="208"/>
  <c r="I139" i="208"/>
  <c r="X137" i="208"/>
  <c r="W137" i="208"/>
  <c r="V137" i="208"/>
  <c r="U137" i="208"/>
  <c r="T137" i="208"/>
  <c r="S137" i="208"/>
  <c r="R137" i="208"/>
  <c r="Q137" i="208"/>
  <c r="P137" i="208"/>
  <c r="O137" i="208"/>
  <c r="N137" i="208"/>
  <c r="M137" i="208"/>
  <c r="L137" i="208"/>
  <c r="K137" i="208"/>
  <c r="J137" i="208"/>
  <c r="H137" i="208"/>
  <c r="G137" i="208"/>
  <c r="F137" i="208"/>
  <c r="X134" i="208"/>
  <c r="W134" i="208"/>
  <c r="V134" i="208"/>
  <c r="U134" i="208"/>
  <c r="T134" i="208"/>
  <c r="S134" i="208"/>
  <c r="R134" i="208"/>
  <c r="Q134" i="208"/>
  <c r="P134" i="208"/>
  <c r="O134" i="208"/>
  <c r="N134" i="208"/>
  <c r="M134" i="208"/>
  <c r="L134" i="208"/>
  <c r="K134" i="208"/>
  <c r="J134" i="208"/>
  <c r="H134" i="208"/>
  <c r="G134" i="208"/>
  <c r="F134" i="208"/>
  <c r="X131" i="208"/>
  <c r="W131" i="208"/>
  <c r="V131" i="208"/>
  <c r="U131" i="208"/>
  <c r="T131" i="208"/>
  <c r="S131" i="208"/>
  <c r="R131" i="208"/>
  <c r="Q131" i="208"/>
  <c r="P131" i="208"/>
  <c r="O131" i="208"/>
  <c r="N131" i="208"/>
  <c r="M131" i="208"/>
  <c r="L131" i="208"/>
  <c r="K131" i="208"/>
  <c r="J131" i="208"/>
  <c r="H131" i="208"/>
  <c r="G131" i="208"/>
  <c r="F131" i="208"/>
  <c r="X128" i="208"/>
  <c r="W128" i="208"/>
  <c r="V128" i="208"/>
  <c r="U128" i="208"/>
  <c r="T128" i="208"/>
  <c r="S128" i="208"/>
  <c r="R128" i="208"/>
  <c r="Q128" i="208"/>
  <c r="P128" i="208"/>
  <c r="O128" i="208"/>
  <c r="N128" i="208"/>
  <c r="M128" i="208"/>
  <c r="L128" i="208"/>
  <c r="K128" i="208"/>
  <c r="J128" i="208"/>
  <c r="H128" i="208"/>
  <c r="G128" i="208"/>
  <c r="F128" i="208"/>
  <c r="X125" i="208"/>
  <c r="W125" i="208"/>
  <c r="W139" i="208" s="1"/>
  <c r="V125" i="208"/>
  <c r="V139" i="208" s="1"/>
  <c r="U125" i="208"/>
  <c r="U139" i="208" s="1"/>
  <c r="T125" i="208"/>
  <c r="S125" i="208"/>
  <c r="R125" i="208"/>
  <c r="Q125" i="208"/>
  <c r="P125" i="208"/>
  <c r="P139" i="208" s="1"/>
  <c r="O125" i="208"/>
  <c r="O139" i="208" s="1"/>
  <c r="N125" i="208"/>
  <c r="N139" i="208" s="1"/>
  <c r="M125" i="208"/>
  <c r="M139" i="208" s="1"/>
  <c r="L125" i="208"/>
  <c r="L139" i="208" s="1"/>
  <c r="K125" i="208"/>
  <c r="K139" i="208" s="1"/>
  <c r="J125" i="208"/>
  <c r="J139" i="208" s="1"/>
  <c r="H125" i="208"/>
  <c r="H139" i="208" s="1"/>
  <c r="G125" i="208"/>
  <c r="F125" i="208"/>
  <c r="F139" i="208" s="1"/>
  <c r="Y118" i="208"/>
  <c r="I118" i="208"/>
  <c r="X116" i="208"/>
  <c r="W116" i="208"/>
  <c r="V116" i="208"/>
  <c r="U116" i="208"/>
  <c r="T116" i="208"/>
  <c r="S116" i="208"/>
  <c r="R116" i="208"/>
  <c r="Q116" i="208"/>
  <c r="P116" i="208"/>
  <c r="O116" i="208"/>
  <c r="N116" i="208"/>
  <c r="M116" i="208"/>
  <c r="L116" i="208"/>
  <c r="K116" i="208"/>
  <c r="J116" i="208"/>
  <c r="H116" i="208"/>
  <c r="G116" i="208"/>
  <c r="F116" i="208"/>
  <c r="X113" i="208"/>
  <c r="W113" i="208"/>
  <c r="V113" i="208"/>
  <c r="U113" i="208"/>
  <c r="T113" i="208"/>
  <c r="S113" i="208"/>
  <c r="R113" i="208"/>
  <c r="Q113" i="208"/>
  <c r="P113" i="208"/>
  <c r="O113" i="208"/>
  <c r="N113" i="208"/>
  <c r="M113" i="208"/>
  <c r="L113" i="208"/>
  <c r="K113" i="208"/>
  <c r="J113" i="208"/>
  <c r="H113" i="208"/>
  <c r="G113" i="208"/>
  <c r="F113" i="208"/>
  <c r="X110" i="208"/>
  <c r="W110" i="208"/>
  <c r="V110" i="208"/>
  <c r="U110" i="208"/>
  <c r="T110" i="208"/>
  <c r="S110" i="208"/>
  <c r="R110" i="208"/>
  <c r="Q110" i="208"/>
  <c r="P110" i="208"/>
  <c r="O110" i="208"/>
  <c r="N110" i="208"/>
  <c r="M110" i="208"/>
  <c r="L110" i="208"/>
  <c r="K110" i="208"/>
  <c r="J110" i="208"/>
  <c r="H110" i="208"/>
  <c r="G110" i="208"/>
  <c r="F110" i="208"/>
  <c r="X107" i="208"/>
  <c r="W107" i="208"/>
  <c r="V107" i="208"/>
  <c r="U107" i="208"/>
  <c r="T107" i="208"/>
  <c r="S107" i="208"/>
  <c r="R107" i="208"/>
  <c r="Q107" i="208"/>
  <c r="P107" i="208"/>
  <c r="O107" i="208"/>
  <c r="N107" i="208"/>
  <c r="M107" i="208"/>
  <c r="L107" i="208"/>
  <c r="K107" i="208"/>
  <c r="J107" i="208"/>
  <c r="H107" i="208"/>
  <c r="G107" i="208"/>
  <c r="F107" i="208"/>
  <c r="X104" i="208"/>
  <c r="X118" i="208" s="1"/>
  <c r="W104" i="208"/>
  <c r="W118" i="208" s="1"/>
  <c r="V104" i="208"/>
  <c r="U104" i="208"/>
  <c r="U118" i="208" s="1"/>
  <c r="T104" i="208"/>
  <c r="T118" i="208" s="1"/>
  <c r="S104" i="208"/>
  <c r="S118" i="208" s="1"/>
  <c r="R104" i="208"/>
  <c r="Q104" i="208"/>
  <c r="P104" i="208"/>
  <c r="O104" i="208"/>
  <c r="N104" i="208"/>
  <c r="N118" i="208" s="1"/>
  <c r="M104" i="208"/>
  <c r="M118" i="208" s="1"/>
  <c r="L104" i="208"/>
  <c r="L118" i="208" s="1"/>
  <c r="K104" i="208"/>
  <c r="K118" i="208" s="1"/>
  <c r="J104" i="208"/>
  <c r="J118" i="208" s="1"/>
  <c r="H104" i="208"/>
  <c r="H118" i="208" s="1"/>
  <c r="G104" i="208"/>
  <c r="G118" i="208" s="1"/>
  <c r="F104" i="208"/>
  <c r="F118" i="208" s="1"/>
  <c r="X88" i="208"/>
  <c r="W88" i="208"/>
  <c r="V88" i="208"/>
  <c r="U88" i="208"/>
  <c r="T88" i="208"/>
  <c r="S88" i="208"/>
  <c r="R88" i="208"/>
  <c r="Q88" i="208"/>
  <c r="P88" i="208"/>
  <c r="O88" i="208"/>
  <c r="N88" i="208"/>
  <c r="M88" i="208"/>
  <c r="L88" i="208"/>
  <c r="K88" i="208"/>
  <c r="J88" i="208"/>
  <c r="F88" i="208"/>
  <c r="X87" i="208"/>
  <c r="W87" i="208"/>
  <c r="V87" i="208"/>
  <c r="U87" i="208"/>
  <c r="T87" i="208"/>
  <c r="S87" i="208"/>
  <c r="R87" i="208"/>
  <c r="Q87" i="208"/>
  <c r="P87" i="208"/>
  <c r="O87" i="208"/>
  <c r="N87" i="208"/>
  <c r="M87" i="208"/>
  <c r="L87" i="208"/>
  <c r="K87" i="208"/>
  <c r="J87" i="208"/>
  <c r="F87" i="208"/>
  <c r="X86" i="208"/>
  <c r="W86" i="208"/>
  <c r="V86" i="208"/>
  <c r="U86" i="208"/>
  <c r="T86" i="208"/>
  <c r="S86" i="208"/>
  <c r="R86" i="208"/>
  <c r="Q86" i="208"/>
  <c r="P86" i="208"/>
  <c r="O86" i="208"/>
  <c r="N86" i="208"/>
  <c r="M86" i="208"/>
  <c r="L86" i="208"/>
  <c r="K86" i="208"/>
  <c r="J86" i="208"/>
  <c r="F86" i="208"/>
  <c r="I86" i="208" s="1"/>
  <c r="X85" i="208"/>
  <c r="W85" i="208"/>
  <c r="V85" i="208"/>
  <c r="U85" i="208"/>
  <c r="T85" i="208"/>
  <c r="S85" i="208"/>
  <c r="R85" i="208"/>
  <c r="Q85" i="208"/>
  <c r="P85" i="208"/>
  <c r="O85" i="208"/>
  <c r="N85" i="208"/>
  <c r="M85" i="208"/>
  <c r="L85" i="208"/>
  <c r="K85" i="208"/>
  <c r="J85" i="208"/>
  <c r="F85" i="208"/>
  <c r="G91" i="208" s="1"/>
  <c r="I84" i="208"/>
  <c r="H84" i="208"/>
  <c r="G84" i="208"/>
  <c r="I83" i="208"/>
  <c r="H83" i="208"/>
  <c r="G83" i="208" s="1"/>
  <c r="I82" i="208"/>
  <c r="H82" i="208"/>
  <c r="G82" i="208" s="1"/>
  <c r="I81" i="208"/>
  <c r="H81" i="208"/>
  <c r="G81" i="208" s="1"/>
  <c r="H80" i="208"/>
  <c r="AF21" i="208" s="1"/>
  <c r="I79" i="208"/>
  <c r="H79" i="208"/>
  <c r="G79" i="208" s="1"/>
  <c r="I78" i="208"/>
  <c r="H78" i="208"/>
  <c r="G78" i="208" s="1"/>
  <c r="I77" i="208"/>
  <c r="H77" i="208"/>
  <c r="G77" i="208"/>
  <c r="I76" i="208"/>
  <c r="H76" i="208"/>
  <c r="G76" i="208" s="1"/>
  <c r="I75" i="208"/>
  <c r="H75" i="208"/>
  <c r="I74" i="208"/>
  <c r="H74" i="208"/>
  <c r="G74" i="208" s="1"/>
  <c r="I73" i="208"/>
  <c r="H73" i="208"/>
  <c r="G73" i="208" s="1"/>
  <c r="I72" i="208"/>
  <c r="H72" i="208"/>
  <c r="G72" i="208" s="1"/>
  <c r="I71" i="208"/>
  <c r="H71" i="208"/>
  <c r="G71" i="208"/>
  <c r="I70" i="208"/>
  <c r="H70" i="208"/>
  <c r="AF19" i="208" s="1"/>
  <c r="I69" i="208"/>
  <c r="H69" i="208"/>
  <c r="I68" i="208"/>
  <c r="H68" i="208"/>
  <c r="G68" i="208" s="1"/>
  <c r="I67" i="208"/>
  <c r="H67" i="208"/>
  <c r="G67" i="208" s="1"/>
  <c r="H66" i="208"/>
  <c r="G66" i="208" s="1"/>
  <c r="H65" i="208"/>
  <c r="I65" i="208" s="1"/>
  <c r="I64" i="208"/>
  <c r="H64" i="208"/>
  <c r="G64" i="208" s="1"/>
  <c r="I63" i="208"/>
  <c r="H63" i="208"/>
  <c r="G63" i="208" s="1"/>
  <c r="I62" i="208"/>
  <c r="H62" i="208"/>
  <c r="G62" i="208"/>
  <c r="I61" i="208"/>
  <c r="H61" i="208"/>
  <c r="G61" i="208" s="1"/>
  <c r="I60" i="208"/>
  <c r="H60" i="208"/>
  <c r="G60" i="208" s="1"/>
  <c r="I59" i="208"/>
  <c r="H59" i="208"/>
  <c r="G59" i="208"/>
  <c r="I58" i="208"/>
  <c r="H58" i="208"/>
  <c r="G58" i="208"/>
  <c r="H57" i="208"/>
  <c r="G57" i="208" s="1"/>
  <c r="H56" i="208"/>
  <c r="G56" i="208" s="1"/>
  <c r="H55" i="208"/>
  <c r="G55" i="208" s="1"/>
  <c r="I54" i="208"/>
  <c r="H54" i="208"/>
  <c r="G54" i="208" s="1"/>
  <c r="I53" i="208"/>
  <c r="H53" i="208"/>
  <c r="I52" i="208"/>
  <c r="H52" i="208"/>
  <c r="G52" i="208"/>
  <c r="I51" i="208"/>
  <c r="H51" i="208"/>
  <c r="G51" i="208" s="1"/>
  <c r="H50" i="208"/>
  <c r="G50" i="208" s="1"/>
  <c r="I49" i="208"/>
  <c r="H49" i="208"/>
  <c r="G49" i="208" s="1"/>
  <c r="I48" i="208"/>
  <c r="H48" i="208"/>
  <c r="G48" i="208"/>
  <c r="I47" i="208"/>
  <c r="H47" i="208"/>
  <c r="G47" i="208" s="1"/>
  <c r="I46" i="208"/>
  <c r="H46" i="208"/>
  <c r="G46" i="208"/>
  <c r="H45" i="208"/>
  <c r="I45" i="208" s="1"/>
  <c r="I44" i="208"/>
  <c r="H44" i="208"/>
  <c r="G44" i="208" s="1"/>
  <c r="I43" i="208"/>
  <c r="H43" i="208"/>
  <c r="G43" i="208"/>
  <c r="I42" i="208"/>
  <c r="H42" i="208"/>
  <c r="G42" i="208" s="1"/>
  <c r="I41" i="208"/>
  <c r="H41" i="208"/>
  <c r="G41" i="208" s="1"/>
  <c r="I40" i="208"/>
  <c r="H40" i="208"/>
  <c r="G40" i="208" s="1"/>
  <c r="I39" i="208"/>
  <c r="H39" i="208"/>
  <c r="G39" i="208" s="1"/>
  <c r="I38" i="208"/>
  <c r="H38" i="208"/>
  <c r="G38" i="208"/>
  <c r="I37" i="208"/>
  <c r="H37" i="208"/>
  <c r="G37" i="208" s="1"/>
  <c r="I36" i="208"/>
  <c r="H36" i="208"/>
  <c r="G36" i="208"/>
  <c r="I35" i="208"/>
  <c r="H35" i="208"/>
  <c r="G35" i="208" s="1"/>
  <c r="I34" i="208"/>
  <c r="H34" i="208"/>
  <c r="G34" i="208" s="1"/>
  <c r="I33" i="208"/>
  <c r="H33" i="208"/>
  <c r="G33" i="208" s="1"/>
  <c r="I32" i="208"/>
  <c r="H32" i="208"/>
  <c r="G32" i="208" s="1"/>
  <c r="I31" i="208"/>
  <c r="H31" i="208"/>
  <c r="G31" i="208" s="1"/>
  <c r="I30" i="208"/>
  <c r="H30" i="208"/>
  <c r="G30" i="208" s="1"/>
  <c r="I29" i="208"/>
  <c r="H29" i="208"/>
  <c r="G29" i="208" s="1"/>
  <c r="H28" i="208"/>
  <c r="G28" i="208" s="1"/>
  <c r="H27" i="208"/>
  <c r="G27" i="208" s="1"/>
  <c r="H26" i="208"/>
  <c r="G26" i="208" s="1"/>
  <c r="H25" i="208"/>
  <c r="I25" i="208" s="1"/>
  <c r="I24" i="208"/>
  <c r="H24" i="208"/>
  <c r="G24" i="208" s="1"/>
  <c r="I23" i="208"/>
  <c r="H23" i="208"/>
  <c r="G23" i="208" s="1"/>
  <c r="I22" i="208"/>
  <c r="H22" i="208"/>
  <c r="G22" i="208" s="1"/>
  <c r="AV21" i="208"/>
  <c r="AU21" i="208"/>
  <c r="AT21" i="208"/>
  <c r="AS21" i="208"/>
  <c r="AR21" i="208"/>
  <c r="AQ21" i="208"/>
  <c r="AP21" i="208"/>
  <c r="AO21" i="208"/>
  <c r="AN21" i="208"/>
  <c r="AM21" i="208"/>
  <c r="AL21" i="208"/>
  <c r="AK21" i="208"/>
  <c r="AJ21" i="208"/>
  <c r="AI21" i="208"/>
  <c r="AH21" i="208"/>
  <c r="AD21" i="208"/>
  <c r="AC21" i="208"/>
  <c r="AB21" i="208"/>
  <c r="I21" i="208"/>
  <c r="H21" i="208"/>
  <c r="G21" i="208" s="1"/>
  <c r="AV20" i="208"/>
  <c r="AU20" i="208"/>
  <c r="AT20" i="208"/>
  <c r="AS20" i="208"/>
  <c r="AR20" i="208"/>
  <c r="AQ20" i="208"/>
  <c r="AP20" i="208"/>
  <c r="AO20" i="208"/>
  <c r="AN20" i="208"/>
  <c r="AM20" i="208"/>
  <c r="AL20" i="208"/>
  <c r="AK20" i="208"/>
  <c r="AJ20" i="208"/>
  <c r="AI20" i="208"/>
  <c r="AH20" i="208"/>
  <c r="AD20" i="208"/>
  <c r="AG20" i="208" s="1"/>
  <c r="AC20" i="208"/>
  <c r="AB20" i="208"/>
  <c r="I20" i="208"/>
  <c r="H20" i="208"/>
  <c r="G20" i="208"/>
  <c r="AV19" i="208"/>
  <c r="AU19" i="208"/>
  <c r="AT19" i="208"/>
  <c r="AS19" i="208"/>
  <c r="AR19" i="208"/>
  <c r="AQ19" i="208"/>
  <c r="AP19" i="208"/>
  <c r="AO19" i="208"/>
  <c r="AN19" i="208"/>
  <c r="AM19" i="208"/>
  <c r="AL19" i="208"/>
  <c r="AK19" i="208"/>
  <c r="AJ19" i="208"/>
  <c r="AI19" i="208"/>
  <c r="AH19" i="208"/>
  <c r="AD19" i="208"/>
  <c r="AG19" i="208" s="1"/>
  <c r="AC19" i="208"/>
  <c r="AB19" i="208"/>
  <c r="I19" i="208"/>
  <c r="H19" i="208"/>
  <c r="G19" i="208" s="1"/>
  <c r="AV18" i="208"/>
  <c r="AU18" i="208"/>
  <c r="AT18" i="208"/>
  <c r="AS18" i="208"/>
  <c r="AR18" i="208"/>
  <c r="AQ18" i="208"/>
  <c r="AP18" i="208"/>
  <c r="AO18" i="208"/>
  <c r="AN18" i="208"/>
  <c r="AM18" i="208"/>
  <c r="AL18" i="208"/>
  <c r="AK18" i="208"/>
  <c r="AJ18" i="208"/>
  <c r="AI18" i="208"/>
  <c r="AH18" i="208"/>
  <c r="AD18" i="208"/>
  <c r="AC18" i="208"/>
  <c r="AB18" i="208"/>
  <c r="I18" i="208"/>
  <c r="H18" i="208"/>
  <c r="G18" i="208" s="1"/>
  <c r="AV17" i="208"/>
  <c r="AU17" i="208"/>
  <c r="AT17" i="208"/>
  <c r="AS17" i="208"/>
  <c r="AR17" i="208"/>
  <c r="AQ17" i="208"/>
  <c r="AP17" i="208"/>
  <c r="AO17" i="208"/>
  <c r="AN17" i="208"/>
  <c r="AM17" i="208"/>
  <c r="AL17" i="208"/>
  <c r="AK17" i="208"/>
  <c r="AJ17" i="208"/>
  <c r="AI17" i="208"/>
  <c r="AH17" i="208"/>
  <c r="AD17" i="208"/>
  <c r="AG17" i="208" s="1"/>
  <c r="AC17" i="208"/>
  <c r="AB17" i="208"/>
  <c r="I17" i="208"/>
  <c r="H17" i="208"/>
  <c r="G17" i="208" s="1"/>
  <c r="AV16" i="208"/>
  <c r="AU16" i="208"/>
  <c r="AT16" i="208"/>
  <c r="AS16" i="208"/>
  <c r="AR16" i="208"/>
  <c r="AQ16" i="208"/>
  <c r="AP16" i="208"/>
  <c r="AO16" i="208"/>
  <c r="AN16" i="208"/>
  <c r="AM16" i="208"/>
  <c r="AL16" i="208"/>
  <c r="AK16" i="208"/>
  <c r="AJ16" i="208"/>
  <c r="AI16" i="208"/>
  <c r="AH16" i="208"/>
  <c r="AD16" i="208"/>
  <c r="AC16" i="208"/>
  <c r="AB16" i="208"/>
  <c r="I16" i="208"/>
  <c r="H16" i="208"/>
  <c r="G16" i="208" s="1"/>
  <c r="AV15" i="208"/>
  <c r="AU15" i="208"/>
  <c r="AT15" i="208"/>
  <c r="AS15" i="208"/>
  <c r="AR15" i="208"/>
  <c r="AQ15" i="208"/>
  <c r="AP15" i="208"/>
  <c r="AO15" i="208"/>
  <c r="AN15" i="208"/>
  <c r="AM15" i="208"/>
  <c r="AL15" i="208"/>
  <c r="AK15" i="208"/>
  <c r="AJ15" i="208"/>
  <c r="AI15" i="208"/>
  <c r="AH15" i="208"/>
  <c r="AD15" i="208"/>
  <c r="AC15" i="208"/>
  <c r="AB15" i="208"/>
  <c r="H15" i="208"/>
  <c r="G15" i="208" s="1"/>
  <c r="AV14" i="208"/>
  <c r="AU14" i="208"/>
  <c r="AT14" i="208"/>
  <c r="AS14" i="208"/>
  <c r="AR14" i="208"/>
  <c r="AQ14" i="208"/>
  <c r="AP14" i="208"/>
  <c r="AO14" i="208"/>
  <c r="AN14" i="208"/>
  <c r="AM14" i="208"/>
  <c r="AL14" i="208"/>
  <c r="AK14" i="208"/>
  <c r="AJ14" i="208"/>
  <c r="AI14" i="208"/>
  <c r="AH14" i="208"/>
  <c r="AD14" i="208"/>
  <c r="AC14" i="208"/>
  <c r="AB14" i="208"/>
  <c r="I14" i="208"/>
  <c r="H14" i="208"/>
  <c r="G14" i="208" s="1"/>
  <c r="I13" i="208"/>
  <c r="H13" i="208"/>
  <c r="G13" i="208" s="1"/>
  <c r="AV12" i="208"/>
  <c r="AU12" i="208"/>
  <c r="AT12" i="208"/>
  <c r="AS12" i="208"/>
  <c r="AR12" i="208"/>
  <c r="AQ12" i="208"/>
  <c r="AP12" i="208"/>
  <c r="AO12" i="208"/>
  <c r="AN12" i="208"/>
  <c r="AM12" i="208"/>
  <c r="AL12" i="208"/>
  <c r="AK12" i="208"/>
  <c r="AJ12" i="208"/>
  <c r="AI12" i="208"/>
  <c r="AH12" i="208"/>
  <c r="AD12" i="208"/>
  <c r="AG12" i="208" s="1"/>
  <c r="AC12" i="208"/>
  <c r="AB12" i="208"/>
  <c r="I12" i="208"/>
  <c r="H12" i="208"/>
  <c r="G12" i="208" s="1"/>
  <c r="AV11" i="208"/>
  <c r="AU11" i="208"/>
  <c r="AT11" i="208"/>
  <c r="AS11" i="208"/>
  <c r="AR11" i="208"/>
  <c r="AQ11" i="208"/>
  <c r="AP11" i="208"/>
  <c r="AO11" i="208"/>
  <c r="AN11" i="208"/>
  <c r="AM11" i="208"/>
  <c r="AL11" i="208"/>
  <c r="AK11" i="208"/>
  <c r="AJ11" i="208"/>
  <c r="AI11" i="208"/>
  <c r="AH11" i="208"/>
  <c r="AG11" i="208"/>
  <c r="AD11" i="208"/>
  <c r="AC11" i="208"/>
  <c r="AB11" i="208"/>
  <c r="I11" i="208"/>
  <c r="H11" i="208"/>
  <c r="G11" i="208" s="1"/>
  <c r="AV10" i="208"/>
  <c r="AU10" i="208"/>
  <c r="AT10" i="208"/>
  <c r="AS10" i="208"/>
  <c r="AR10" i="208"/>
  <c r="AQ10" i="208"/>
  <c r="AP10" i="208"/>
  <c r="AO10" i="208"/>
  <c r="AN10" i="208"/>
  <c r="AM10" i="208"/>
  <c r="AL10" i="208"/>
  <c r="AK10" i="208"/>
  <c r="AJ10" i="208"/>
  <c r="AI10" i="208"/>
  <c r="AH10" i="208"/>
  <c r="AF10" i="208"/>
  <c r="AD10" i="208"/>
  <c r="AG10" i="208" s="1"/>
  <c r="AC10" i="208"/>
  <c r="AB10" i="208"/>
  <c r="I10" i="208"/>
  <c r="H10" i="208"/>
  <c r="G10" i="208" s="1"/>
  <c r="AV9" i="208"/>
  <c r="AU9" i="208"/>
  <c r="AT9" i="208"/>
  <c r="AS9" i="208"/>
  <c r="AR9" i="208"/>
  <c r="AQ9" i="208"/>
  <c r="AP9" i="208"/>
  <c r="AO9" i="208"/>
  <c r="AN9" i="208"/>
  <c r="AM9" i="208"/>
  <c r="AL9" i="208"/>
  <c r="AK9" i="208"/>
  <c r="AJ9" i="208"/>
  <c r="AI9" i="208"/>
  <c r="AH9" i="208"/>
  <c r="AD9" i="208"/>
  <c r="AC9" i="208"/>
  <c r="AB9" i="208"/>
  <c r="I9" i="208"/>
  <c r="H9" i="208"/>
  <c r="G9" i="208" s="1"/>
  <c r="AV8" i="208"/>
  <c r="AU8" i="208"/>
  <c r="AT8" i="208"/>
  <c r="AS8" i="208"/>
  <c r="AR8" i="208"/>
  <c r="AQ8" i="208"/>
  <c r="AP8" i="208"/>
  <c r="AO8" i="208"/>
  <c r="AN8" i="208"/>
  <c r="AM8" i="208"/>
  <c r="AL8" i="208"/>
  <c r="AK8" i="208"/>
  <c r="AJ8" i="208"/>
  <c r="AI8" i="208"/>
  <c r="AH8" i="208"/>
  <c r="AD8" i="208"/>
  <c r="AG8" i="208" s="1"/>
  <c r="AC8" i="208"/>
  <c r="AB8" i="208"/>
  <c r="I8" i="208"/>
  <c r="H8" i="208"/>
  <c r="G8" i="208" s="1"/>
  <c r="AV7" i="208"/>
  <c r="AU7" i="208"/>
  <c r="AT7" i="208"/>
  <c r="AS7" i="208"/>
  <c r="AR7" i="208"/>
  <c r="AQ7" i="208"/>
  <c r="AP7" i="208"/>
  <c r="AO7" i="208"/>
  <c r="AN7" i="208"/>
  <c r="AM7" i="208"/>
  <c r="AL7" i="208"/>
  <c r="AK7" i="208"/>
  <c r="AJ7" i="208"/>
  <c r="AI7" i="208"/>
  <c r="AH7" i="208"/>
  <c r="AD7" i="208"/>
  <c r="AC7" i="208"/>
  <c r="AB7" i="208"/>
  <c r="I7" i="208"/>
  <c r="H7" i="208"/>
  <c r="G7" i="208" s="1"/>
  <c r="AV6" i="208"/>
  <c r="AU6" i="208"/>
  <c r="AT6" i="208"/>
  <c r="AS6" i="208"/>
  <c r="AR6" i="208"/>
  <c r="AQ6" i="208"/>
  <c r="AP6" i="208"/>
  <c r="AO6" i="208"/>
  <c r="AN6" i="208"/>
  <c r="AM6" i="208"/>
  <c r="AL6" i="208"/>
  <c r="AK6" i="208"/>
  <c r="AJ6" i="208"/>
  <c r="AI6" i="208"/>
  <c r="AH6" i="208"/>
  <c r="AF6" i="208"/>
  <c r="AD6" i="208"/>
  <c r="AG6" i="208" s="1"/>
  <c r="AC6" i="208"/>
  <c r="AB6" i="208"/>
  <c r="I6" i="208"/>
  <c r="H6" i="208"/>
  <c r="G6" i="208" s="1"/>
  <c r="AV5" i="208"/>
  <c r="AU5" i="208"/>
  <c r="AT5" i="208"/>
  <c r="AS5" i="208"/>
  <c r="AR5" i="208"/>
  <c r="AQ5" i="208"/>
  <c r="AP5" i="208"/>
  <c r="AO5" i="208"/>
  <c r="AN5" i="208"/>
  <c r="AM5" i="208"/>
  <c r="AL5" i="208"/>
  <c r="AK5" i="208"/>
  <c r="AJ5" i="208"/>
  <c r="AI5" i="208"/>
  <c r="AH5" i="208"/>
  <c r="AD5" i="208"/>
  <c r="AC5" i="208"/>
  <c r="AB5" i="208"/>
  <c r="H5" i="208"/>
  <c r="N2" i="208"/>
  <c r="Y265" i="207"/>
  <c r="P265" i="207"/>
  <c r="N265" i="207"/>
  <c r="L265" i="207"/>
  <c r="I265" i="207"/>
  <c r="X263" i="207"/>
  <c r="W263" i="207"/>
  <c r="V263" i="207"/>
  <c r="U263" i="207"/>
  <c r="T263" i="207"/>
  <c r="S263" i="207"/>
  <c r="R263" i="207"/>
  <c r="Q263" i="207"/>
  <c r="P263" i="207"/>
  <c r="O263" i="207"/>
  <c r="O265" i="207" s="1"/>
  <c r="N263" i="207"/>
  <c r="M263" i="207"/>
  <c r="M265" i="207" s="1"/>
  <c r="L263" i="207"/>
  <c r="K263" i="207"/>
  <c r="J263" i="207"/>
  <c r="H263" i="207"/>
  <c r="G263" i="207"/>
  <c r="F263" i="207"/>
  <c r="X260" i="207"/>
  <c r="W260" i="207"/>
  <c r="V260" i="207"/>
  <c r="U260" i="207"/>
  <c r="T260" i="207"/>
  <c r="S260" i="207"/>
  <c r="R260" i="207"/>
  <c r="Q260" i="207"/>
  <c r="P260" i="207"/>
  <c r="O260" i="207"/>
  <c r="N260" i="207"/>
  <c r="M260" i="207"/>
  <c r="L260" i="207"/>
  <c r="K260" i="207"/>
  <c r="J260" i="207"/>
  <c r="H260" i="207"/>
  <c r="G260" i="207"/>
  <c r="F260" i="207"/>
  <c r="X257" i="207"/>
  <c r="W257" i="207"/>
  <c r="V257" i="207"/>
  <c r="U257" i="207"/>
  <c r="T257" i="207"/>
  <c r="S257" i="207"/>
  <c r="R257" i="207"/>
  <c r="Q257" i="207"/>
  <c r="P257" i="207"/>
  <c r="O257" i="207"/>
  <c r="N257" i="207"/>
  <c r="M257" i="207"/>
  <c r="L257" i="207"/>
  <c r="K257" i="207"/>
  <c r="J257" i="207"/>
  <c r="H257" i="207"/>
  <c r="G257" i="207"/>
  <c r="F257" i="207"/>
  <c r="X254" i="207"/>
  <c r="W254" i="207"/>
  <c r="V254" i="207"/>
  <c r="U254" i="207"/>
  <c r="T254" i="207"/>
  <c r="S254" i="207"/>
  <c r="R254" i="207"/>
  <c r="Q254" i="207"/>
  <c r="P254" i="207"/>
  <c r="O254" i="207"/>
  <c r="N254" i="207"/>
  <c r="M254" i="207"/>
  <c r="L254" i="207"/>
  <c r="K254" i="207"/>
  <c r="J254" i="207"/>
  <c r="H254" i="207"/>
  <c r="G254" i="207"/>
  <c r="F254" i="207"/>
  <c r="X251" i="207"/>
  <c r="X265" i="207" s="1"/>
  <c r="W251" i="207"/>
  <c r="W265" i="207" s="1"/>
  <c r="V251" i="207"/>
  <c r="V265" i="207" s="1"/>
  <c r="U251" i="207"/>
  <c r="U265" i="207" s="1"/>
  <c r="T251" i="207"/>
  <c r="T265" i="207" s="1"/>
  <c r="S251" i="207"/>
  <c r="S265" i="207" s="1"/>
  <c r="R251" i="207"/>
  <c r="R265" i="207" s="1"/>
  <c r="Q251" i="207"/>
  <c r="Q265" i="207" s="1"/>
  <c r="P251" i="207"/>
  <c r="O251" i="207"/>
  <c r="N251" i="207"/>
  <c r="M251" i="207"/>
  <c r="L251" i="207"/>
  <c r="K251" i="207"/>
  <c r="K265" i="207" s="1"/>
  <c r="J251" i="207"/>
  <c r="J265" i="207" s="1"/>
  <c r="H251" i="207"/>
  <c r="H265" i="207" s="1"/>
  <c r="G251" i="207"/>
  <c r="G265" i="207" s="1"/>
  <c r="F251" i="207"/>
  <c r="F265" i="207" s="1"/>
  <c r="Y244" i="207"/>
  <c r="L244" i="207"/>
  <c r="J244" i="207"/>
  <c r="I244" i="207"/>
  <c r="H244" i="207"/>
  <c r="X242" i="207"/>
  <c r="W242" i="207"/>
  <c r="V242" i="207"/>
  <c r="U242" i="207"/>
  <c r="T242" i="207"/>
  <c r="S242" i="207"/>
  <c r="R242" i="207"/>
  <c r="Q242" i="207"/>
  <c r="P242" i="207"/>
  <c r="O242" i="207"/>
  <c r="N242" i="207"/>
  <c r="N244" i="207" s="1"/>
  <c r="M242" i="207"/>
  <c r="M244" i="207" s="1"/>
  <c r="L242" i="207"/>
  <c r="K242" i="207"/>
  <c r="K244" i="207" s="1"/>
  <c r="J242" i="207"/>
  <c r="H242" i="207"/>
  <c r="G242" i="207"/>
  <c r="F242" i="207"/>
  <c r="X239" i="207"/>
  <c r="W239" i="207"/>
  <c r="V239" i="207"/>
  <c r="U239" i="207"/>
  <c r="T239" i="207"/>
  <c r="S239" i="207"/>
  <c r="R239" i="207"/>
  <c r="Q239" i="207"/>
  <c r="P239" i="207"/>
  <c r="O239" i="207"/>
  <c r="N239" i="207"/>
  <c r="M239" i="207"/>
  <c r="L239" i="207"/>
  <c r="K239" i="207"/>
  <c r="J239" i="207"/>
  <c r="H239" i="207"/>
  <c r="G239" i="207"/>
  <c r="F239" i="207"/>
  <c r="X236" i="207"/>
  <c r="W236" i="207"/>
  <c r="V236" i="207"/>
  <c r="U236" i="207"/>
  <c r="T236" i="207"/>
  <c r="S236" i="207"/>
  <c r="R236" i="207"/>
  <c r="Q236" i="207"/>
  <c r="P236" i="207"/>
  <c r="O236" i="207"/>
  <c r="N236" i="207"/>
  <c r="M236" i="207"/>
  <c r="L236" i="207"/>
  <c r="K236" i="207"/>
  <c r="J236" i="207"/>
  <c r="H236" i="207"/>
  <c r="G236" i="207"/>
  <c r="F236" i="207"/>
  <c r="X233" i="207"/>
  <c r="W233" i="207"/>
  <c r="V233" i="207"/>
  <c r="U233" i="207"/>
  <c r="T233" i="207"/>
  <c r="S233" i="207"/>
  <c r="R233" i="207"/>
  <c r="R244" i="207" s="1"/>
  <c r="Q233" i="207"/>
  <c r="Q244" i="207" s="1"/>
  <c r="P233" i="207"/>
  <c r="O233" i="207"/>
  <c r="N233" i="207"/>
  <c r="M233" i="207"/>
  <c r="L233" i="207"/>
  <c r="K233" i="207"/>
  <c r="J233" i="207"/>
  <c r="H233" i="207"/>
  <c r="G233" i="207"/>
  <c r="F233" i="207"/>
  <c r="X230" i="207"/>
  <c r="X244" i="207" s="1"/>
  <c r="W230" i="207"/>
  <c r="W244" i="207" s="1"/>
  <c r="V230" i="207"/>
  <c r="V244" i="207" s="1"/>
  <c r="U230" i="207"/>
  <c r="U244" i="207" s="1"/>
  <c r="T230" i="207"/>
  <c r="T244" i="207" s="1"/>
  <c r="S230" i="207"/>
  <c r="S244" i="207" s="1"/>
  <c r="R230" i="207"/>
  <c r="Q230" i="207"/>
  <c r="P230" i="207"/>
  <c r="P244" i="207" s="1"/>
  <c r="O230" i="207"/>
  <c r="O244" i="207" s="1"/>
  <c r="N230" i="207"/>
  <c r="M230" i="207"/>
  <c r="L230" i="207"/>
  <c r="K230" i="207"/>
  <c r="J230" i="207"/>
  <c r="H230" i="207"/>
  <c r="G230" i="207"/>
  <c r="G244" i="207" s="1"/>
  <c r="F230" i="207"/>
  <c r="F244" i="207" s="1"/>
  <c r="Y223" i="207"/>
  <c r="X223" i="207"/>
  <c r="J223" i="207"/>
  <c r="I223" i="207"/>
  <c r="H223" i="207"/>
  <c r="G223" i="207"/>
  <c r="F223" i="207"/>
  <c r="X221" i="207"/>
  <c r="W221" i="207"/>
  <c r="V221" i="207"/>
  <c r="U221" i="207"/>
  <c r="T221" i="207"/>
  <c r="S221" i="207"/>
  <c r="R221" i="207"/>
  <c r="Q221" i="207"/>
  <c r="P221" i="207"/>
  <c r="O221" i="207"/>
  <c r="N221" i="207"/>
  <c r="M221" i="207"/>
  <c r="L221" i="207"/>
  <c r="L223" i="207" s="1"/>
  <c r="K221" i="207"/>
  <c r="K223" i="207" s="1"/>
  <c r="J221" i="207"/>
  <c r="H221" i="207"/>
  <c r="G221" i="207"/>
  <c r="F221" i="207"/>
  <c r="X218" i="207"/>
  <c r="W218" i="207"/>
  <c r="V218" i="207"/>
  <c r="U218" i="207"/>
  <c r="T218" i="207"/>
  <c r="S218" i="207"/>
  <c r="R218" i="207"/>
  <c r="Q218" i="207"/>
  <c r="P218" i="207"/>
  <c r="O218" i="207"/>
  <c r="N218" i="207"/>
  <c r="M218" i="207"/>
  <c r="L218" i="207"/>
  <c r="K218" i="207"/>
  <c r="J218" i="207"/>
  <c r="H218" i="207"/>
  <c r="G218" i="207"/>
  <c r="F218" i="207"/>
  <c r="X215" i="207"/>
  <c r="W215" i="207"/>
  <c r="V215" i="207"/>
  <c r="U215" i="207"/>
  <c r="T215" i="207"/>
  <c r="S215" i="207"/>
  <c r="R215" i="207"/>
  <c r="Q215" i="207"/>
  <c r="P215" i="207"/>
  <c r="O215" i="207"/>
  <c r="N215" i="207"/>
  <c r="M215" i="207"/>
  <c r="L215" i="207"/>
  <c r="K215" i="207"/>
  <c r="J215" i="207"/>
  <c r="H215" i="207"/>
  <c r="G215" i="207"/>
  <c r="F215" i="207"/>
  <c r="X212" i="207"/>
  <c r="W212" i="207"/>
  <c r="V212" i="207"/>
  <c r="U212" i="207"/>
  <c r="T212" i="207"/>
  <c r="S212" i="207"/>
  <c r="R212" i="207"/>
  <c r="Q212" i="207"/>
  <c r="P212" i="207"/>
  <c r="P223" i="207" s="1"/>
  <c r="O212" i="207"/>
  <c r="O223" i="207" s="1"/>
  <c r="N212" i="207"/>
  <c r="M212" i="207"/>
  <c r="L212" i="207"/>
  <c r="K212" i="207"/>
  <c r="J212" i="207"/>
  <c r="H212" i="207"/>
  <c r="G212" i="207"/>
  <c r="F212" i="207"/>
  <c r="X209" i="207"/>
  <c r="W209" i="207"/>
  <c r="W223" i="207" s="1"/>
  <c r="V209" i="207"/>
  <c r="V223" i="207" s="1"/>
  <c r="U209" i="207"/>
  <c r="U223" i="207" s="1"/>
  <c r="T209" i="207"/>
  <c r="T223" i="207" s="1"/>
  <c r="S209" i="207"/>
  <c r="S223" i="207" s="1"/>
  <c r="R209" i="207"/>
  <c r="R223" i="207" s="1"/>
  <c r="Q209" i="207"/>
  <c r="Q223" i="207" s="1"/>
  <c r="P209" i="207"/>
  <c r="O209" i="207"/>
  <c r="N209" i="207"/>
  <c r="N223" i="207" s="1"/>
  <c r="M209" i="207"/>
  <c r="M223" i="207" s="1"/>
  <c r="L209" i="207"/>
  <c r="K209" i="207"/>
  <c r="J209" i="207"/>
  <c r="H209" i="207"/>
  <c r="G209" i="207"/>
  <c r="F209" i="207"/>
  <c r="Y202" i="207"/>
  <c r="X202" i="207"/>
  <c r="V202" i="207"/>
  <c r="I202" i="207"/>
  <c r="G202" i="207"/>
  <c r="F202" i="207"/>
  <c r="X200" i="207"/>
  <c r="W200" i="207"/>
  <c r="W202" i="207" s="1"/>
  <c r="V200" i="207"/>
  <c r="U200" i="207"/>
  <c r="T200" i="207"/>
  <c r="S200" i="207"/>
  <c r="R200" i="207"/>
  <c r="Q200" i="207"/>
  <c r="P200" i="207"/>
  <c r="O200" i="207"/>
  <c r="N200" i="207"/>
  <c r="M200" i="207"/>
  <c r="L200" i="207"/>
  <c r="K200" i="207"/>
  <c r="J200" i="207"/>
  <c r="J202" i="207" s="1"/>
  <c r="H200" i="207"/>
  <c r="H202" i="207" s="1"/>
  <c r="G200" i="207"/>
  <c r="F200" i="207"/>
  <c r="X197" i="207"/>
  <c r="W197" i="207"/>
  <c r="V197" i="207"/>
  <c r="U197" i="207"/>
  <c r="T197" i="207"/>
  <c r="S197" i="207"/>
  <c r="R197" i="207"/>
  <c r="Q197" i="207"/>
  <c r="P197" i="207"/>
  <c r="O197" i="207"/>
  <c r="N197" i="207"/>
  <c r="M197" i="207"/>
  <c r="L197" i="207"/>
  <c r="K197" i="207"/>
  <c r="J197" i="207"/>
  <c r="H197" i="207"/>
  <c r="G197" i="207"/>
  <c r="F197" i="207"/>
  <c r="X194" i="207"/>
  <c r="W194" i="207"/>
  <c r="V194" i="207"/>
  <c r="U194" i="207"/>
  <c r="T194" i="207"/>
  <c r="S194" i="207"/>
  <c r="R194" i="207"/>
  <c r="Q194" i="207"/>
  <c r="P194" i="207"/>
  <c r="O194" i="207"/>
  <c r="N194" i="207"/>
  <c r="M194" i="207"/>
  <c r="L194" i="207"/>
  <c r="K194" i="207"/>
  <c r="J194" i="207"/>
  <c r="H194" i="207"/>
  <c r="G194" i="207"/>
  <c r="F194" i="207"/>
  <c r="X191" i="207"/>
  <c r="W191" i="207"/>
  <c r="V191" i="207"/>
  <c r="U191" i="207"/>
  <c r="T191" i="207"/>
  <c r="S191" i="207"/>
  <c r="R191" i="207"/>
  <c r="Q191" i="207"/>
  <c r="P191" i="207"/>
  <c r="O191" i="207"/>
  <c r="N191" i="207"/>
  <c r="N202" i="207" s="1"/>
  <c r="M191" i="207"/>
  <c r="M202" i="207" s="1"/>
  <c r="L191" i="207"/>
  <c r="K191" i="207"/>
  <c r="J191" i="207"/>
  <c r="H191" i="207"/>
  <c r="G191" i="207"/>
  <c r="F191" i="207"/>
  <c r="X188" i="207"/>
  <c r="W188" i="207"/>
  <c r="V188" i="207"/>
  <c r="U188" i="207"/>
  <c r="U202" i="207" s="1"/>
  <c r="T188" i="207"/>
  <c r="T202" i="207" s="1"/>
  <c r="S188" i="207"/>
  <c r="S202" i="207" s="1"/>
  <c r="R188" i="207"/>
  <c r="R202" i="207" s="1"/>
  <c r="Q188" i="207"/>
  <c r="Q202" i="207" s="1"/>
  <c r="P188" i="207"/>
  <c r="P202" i="207" s="1"/>
  <c r="O188" i="207"/>
  <c r="O202" i="207" s="1"/>
  <c r="N188" i="207"/>
  <c r="M188" i="207"/>
  <c r="L188" i="207"/>
  <c r="L202" i="207" s="1"/>
  <c r="K188" i="207"/>
  <c r="K202" i="207" s="1"/>
  <c r="J188" i="207"/>
  <c r="H188" i="207"/>
  <c r="G188" i="207"/>
  <c r="F188" i="207"/>
  <c r="Y181" i="207"/>
  <c r="V181" i="207"/>
  <c r="T181" i="207"/>
  <c r="I181" i="207"/>
  <c r="G181" i="207"/>
  <c r="X179" i="207"/>
  <c r="X181" i="207" s="1"/>
  <c r="W179" i="207"/>
  <c r="W181" i="207" s="1"/>
  <c r="V179" i="207"/>
  <c r="U179" i="207"/>
  <c r="U181" i="207" s="1"/>
  <c r="T179" i="207"/>
  <c r="S179" i="207"/>
  <c r="R179" i="207"/>
  <c r="Q179" i="207"/>
  <c r="P179" i="207"/>
  <c r="O179" i="207"/>
  <c r="N179" i="207"/>
  <c r="M179" i="207"/>
  <c r="L179" i="207"/>
  <c r="K179" i="207"/>
  <c r="J179" i="207"/>
  <c r="H179" i="207"/>
  <c r="G179" i="207"/>
  <c r="F179" i="207"/>
  <c r="F181" i="207" s="1"/>
  <c r="X176" i="207"/>
  <c r="W176" i="207"/>
  <c r="V176" i="207"/>
  <c r="U176" i="207"/>
  <c r="T176" i="207"/>
  <c r="S176" i="207"/>
  <c r="R176" i="207"/>
  <c r="Q176" i="207"/>
  <c r="P176" i="207"/>
  <c r="O176" i="207"/>
  <c r="N176" i="207"/>
  <c r="M176" i="207"/>
  <c r="L176" i="207"/>
  <c r="K176" i="207"/>
  <c r="J176" i="207"/>
  <c r="H176" i="207"/>
  <c r="G176" i="207"/>
  <c r="F176" i="207"/>
  <c r="X173" i="207"/>
  <c r="W173" i="207"/>
  <c r="V173" i="207"/>
  <c r="U173" i="207"/>
  <c r="T173" i="207"/>
  <c r="S173" i="207"/>
  <c r="R173" i="207"/>
  <c r="Q173" i="207"/>
  <c r="P173" i="207"/>
  <c r="O173" i="207"/>
  <c r="N173" i="207"/>
  <c r="M173" i="207"/>
  <c r="L173" i="207"/>
  <c r="K173" i="207"/>
  <c r="J173" i="207"/>
  <c r="H173" i="207"/>
  <c r="H181" i="207" s="1"/>
  <c r="G173" i="207"/>
  <c r="F173" i="207"/>
  <c r="X170" i="207"/>
  <c r="W170" i="207"/>
  <c r="V170" i="207"/>
  <c r="U170" i="207"/>
  <c r="T170" i="207"/>
  <c r="S170" i="207"/>
  <c r="R170" i="207"/>
  <c r="Q170" i="207"/>
  <c r="P170" i="207"/>
  <c r="O170" i="207"/>
  <c r="N170" i="207"/>
  <c r="M170" i="207"/>
  <c r="L170" i="207"/>
  <c r="L181" i="207" s="1"/>
  <c r="K170" i="207"/>
  <c r="K181" i="207" s="1"/>
  <c r="J170" i="207"/>
  <c r="H170" i="207"/>
  <c r="G170" i="207"/>
  <c r="F170" i="207"/>
  <c r="X167" i="207"/>
  <c r="W167" i="207"/>
  <c r="V167" i="207"/>
  <c r="U167" i="207"/>
  <c r="T167" i="207"/>
  <c r="S167" i="207"/>
  <c r="S181" i="207" s="1"/>
  <c r="R167" i="207"/>
  <c r="R181" i="207" s="1"/>
  <c r="Q167" i="207"/>
  <c r="Q181" i="207" s="1"/>
  <c r="P167" i="207"/>
  <c r="P181" i="207" s="1"/>
  <c r="O167" i="207"/>
  <c r="O181" i="207" s="1"/>
  <c r="N167" i="207"/>
  <c r="N181" i="207" s="1"/>
  <c r="M167" i="207"/>
  <c r="M181" i="207" s="1"/>
  <c r="L167" i="207"/>
  <c r="K167" i="207"/>
  <c r="J167" i="207"/>
  <c r="J181" i="207" s="1"/>
  <c r="H167" i="207"/>
  <c r="G167" i="207"/>
  <c r="F167" i="207"/>
  <c r="Y160" i="207"/>
  <c r="T160" i="207"/>
  <c r="R160" i="207"/>
  <c r="I160" i="207"/>
  <c r="X158" i="207"/>
  <c r="W158" i="207"/>
  <c r="V158" i="207"/>
  <c r="V160" i="207" s="1"/>
  <c r="U158" i="207"/>
  <c r="U160" i="207" s="1"/>
  <c r="T158" i="207"/>
  <c r="S158" i="207"/>
  <c r="S160" i="207" s="1"/>
  <c r="R158" i="207"/>
  <c r="Q158" i="207"/>
  <c r="P158" i="207"/>
  <c r="O158" i="207"/>
  <c r="N158" i="207"/>
  <c r="M158" i="207"/>
  <c r="L158" i="207"/>
  <c r="K158" i="207"/>
  <c r="J158" i="207"/>
  <c r="H158" i="207"/>
  <c r="G158" i="207"/>
  <c r="F158" i="207"/>
  <c r="X155" i="207"/>
  <c r="W155" i="207"/>
  <c r="V155" i="207"/>
  <c r="U155" i="207"/>
  <c r="T155" i="207"/>
  <c r="S155" i="207"/>
  <c r="R155" i="207"/>
  <c r="Q155" i="207"/>
  <c r="P155" i="207"/>
  <c r="O155" i="207"/>
  <c r="N155" i="207"/>
  <c r="M155" i="207"/>
  <c r="L155" i="207"/>
  <c r="K155" i="207"/>
  <c r="J155" i="207"/>
  <c r="H155" i="207"/>
  <c r="G155" i="207"/>
  <c r="F155" i="207"/>
  <c r="X152" i="207"/>
  <c r="W152" i="207"/>
  <c r="V152" i="207"/>
  <c r="U152" i="207"/>
  <c r="T152" i="207"/>
  <c r="S152" i="207"/>
  <c r="R152" i="207"/>
  <c r="Q152" i="207"/>
  <c r="P152" i="207"/>
  <c r="O152" i="207"/>
  <c r="N152" i="207"/>
  <c r="M152" i="207"/>
  <c r="L152" i="207"/>
  <c r="K152" i="207"/>
  <c r="J152" i="207"/>
  <c r="H152" i="207"/>
  <c r="G152" i="207"/>
  <c r="G160" i="207" s="1"/>
  <c r="F152" i="207"/>
  <c r="F160" i="207" s="1"/>
  <c r="X149" i="207"/>
  <c r="W149" i="207"/>
  <c r="V149" i="207"/>
  <c r="U149" i="207"/>
  <c r="T149" i="207"/>
  <c r="S149" i="207"/>
  <c r="R149" i="207"/>
  <c r="Q149" i="207"/>
  <c r="P149" i="207"/>
  <c r="O149" i="207"/>
  <c r="N149" i="207"/>
  <c r="M149" i="207"/>
  <c r="L149" i="207"/>
  <c r="K149" i="207"/>
  <c r="J149" i="207"/>
  <c r="J160" i="207" s="1"/>
  <c r="H149" i="207"/>
  <c r="G149" i="207"/>
  <c r="F149" i="207"/>
  <c r="X146" i="207"/>
  <c r="X160" i="207" s="1"/>
  <c r="W146" i="207"/>
  <c r="W160" i="207" s="1"/>
  <c r="V146" i="207"/>
  <c r="U146" i="207"/>
  <c r="T146" i="207"/>
  <c r="S146" i="207"/>
  <c r="R146" i="207"/>
  <c r="Q146" i="207"/>
  <c r="Q160" i="207" s="1"/>
  <c r="P146" i="207"/>
  <c r="P160" i="207" s="1"/>
  <c r="O146" i="207"/>
  <c r="O160" i="207" s="1"/>
  <c r="N146" i="207"/>
  <c r="N160" i="207" s="1"/>
  <c r="M146" i="207"/>
  <c r="M160" i="207" s="1"/>
  <c r="L146" i="207"/>
  <c r="L160" i="207" s="1"/>
  <c r="K146" i="207"/>
  <c r="K160" i="207" s="1"/>
  <c r="J146" i="207"/>
  <c r="H146" i="207"/>
  <c r="H160" i="207" s="1"/>
  <c r="G146" i="207"/>
  <c r="F146" i="207"/>
  <c r="Y139" i="207"/>
  <c r="R139" i="207"/>
  <c r="P139" i="207"/>
  <c r="I139" i="207"/>
  <c r="X137" i="207"/>
  <c r="W137" i="207"/>
  <c r="V137" i="207"/>
  <c r="U137" i="207"/>
  <c r="T137" i="207"/>
  <c r="T139" i="207" s="1"/>
  <c r="S137" i="207"/>
  <c r="S139" i="207" s="1"/>
  <c r="R137" i="207"/>
  <c r="Q137" i="207"/>
  <c r="Q139" i="207" s="1"/>
  <c r="P137" i="207"/>
  <c r="O137" i="207"/>
  <c r="N137" i="207"/>
  <c r="M137" i="207"/>
  <c r="L137" i="207"/>
  <c r="K137" i="207"/>
  <c r="J137" i="207"/>
  <c r="H137" i="207"/>
  <c r="G137" i="207"/>
  <c r="F137" i="207"/>
  <c r="X134" i="207"/>
  <c r="W134" i="207"/>
  <c r="V134" i="207"/>
  <c r="U134" i="207"/>
  <c r="T134" i="207"/>
  <c r="S134" i="207"/>
  <c r="R134" i="207"/>
  <c r="Q134" i="207"/>
  <c r="P134" i="207"/>
  <c r="O134" i="207"/>
  <c r="N134" i="207"/>
  <c r="M134" i="207"/>
  <c r="L134" i="207"/>
  <c r="K134" i="207"/>
  <c r="J134" i="207"/>
  <c r="H134" i="207"/>
  <c r="G134" i="207"/>
  <c r="F134" i="207"/>
  <c r="X131" i="207"/>
  <c r="W131" i="207"/>
  <c r="V131" i="207"/>
  <c r="U131" i="207"/>
  <c r="T131" i="207"/>
  <c r="S131" i="207"/>
  <c r="R131" i="207"/>
  <c r="Q131" i="207"/>
  <c r="P131" i="207"/>
  <c r="O131" i="207"/>
  <c r="N131" i="207"/>
  <c r="M131" i="207"/>
  <c r="L131" i="207"/>
  <c r="K131" i="207"/>
  <c r="J131" i="207"/>
  <c r="H131" i="207"/>
  <c r="G131" i="207"/>
  <c r="F131" i="207"/>
  <c r="X128" i="207"/>
  <c r="X139" i="207" s="1"/>
  <c r="W128" i="207"/>
  <c r="V128" i="207"/>
  <c r="U128" i="207"/>
  <c r="T128" i="207"/>
  <c r="S128" i="207"/>
  <c r="R128" i="207"/>
  <c r="Q128" i="207"/>
  <c r="P128" i="207"/>
  <c r="O128" i="207"/>
  <c r="N128" i="207"/>
  <c r="M128" i="207"/>
  <c r="L128" i="207"/>
  <c r="K128" i="207"/>
  <c r="J128" i="207"/>
  <c r="H128" i="207"/>
  <c r="G128" i="207"/>
  <c r="F128" i="207"/>
  <c r="X125" i="207"/>
  <c r="W125" i="207"/>
  <c r="W139" i="207" s="1"/>
  <c r="V125" i="207"/>
  <c r="V139" i="207" s="1"/>
  <c r="U125" i="207"/>
  <c r="U139" i="207" s="1"/>
  <c r="T125" i="207"/>
  <c r="S125" i="207"/>
  <c r="R125" i="207"/>
  <c r="Q125" i="207"/>
  <c r="P125" i="207"/>
  <c r="O125" i="207"/>
  <c r="O139" i="207" s="1"/>
  <c r="N125" i="207"/>
  <c r="N139" i="207" s="1"/>
  <c r="M125" i="207"/>
  <c r="M139" i="207" s="1"/>
  <c r="L125" i="207"/>
  <c r="L139" i="207" s="1"/>
  <c r="K125" i="207"/>
  <c r="K139" i="207" s="1"/>
  <c r="J125" i="207"/>
  <c r="J139" i="207" s="1"/>
  <c r="H125" i="207"/>
  <c r="H139" i="207" s="1"/>
  <c r="G125" i="207"/>
  <c r="G139" i="207" s="1"/>
  <c r="F125" i="207"/>
  <c r="F139" i="207" s="1"/>
  <c r="Y118" i="207"/>
  <c r="P118" i="207"/>
  <c r="N118" i="207"/>
  <c r="I118" i="207"/>
  <c r="X116" i="207"/>
  <c r="W116" i="207"/>
  <c r="V116" i="207"/>
  <c r="U116" i="207"/>
  <c r="T116" i="207"/>
  <c r="S116" i="207"/>
  <c r="R116" i="207"/>
  <c r="R118" i="207" s="1"/>
  <c r="Q116" i="207"/>
  <c r="Q118" i="207" s="1"/>
  <c r="P116" i="207"/>
  <c r="O116" i="207"/>
  <c r="O118" i="207" s="1"/>
  <c r="N116" i="207"/>
  <c r="M116" i="207"/>
  <c r="L116" i="207"/>
  <c r="K116" i="207"/>
  <c r="J116" i="207"/>
  <c r="H116" i="207"/>
  <c r="G116" i="207"/>
  <c r="F116" i="207"/>
  <c r="X113" i="207"/>
  <c r="W113" i="207"/>
  <c r="V113" i="207"/>
  <c r="U113" i="207"/>
  <c r="T113" i="207"/>
  <c r="S113" i="207"/>
  <c r="R113" i="207"/>
  <c r="Q113" i="207"/>
  <c r="P113" i="207"/>
  <c r="O113" i="207"/>
  <c r="N113" i="207"/>
  <c r="M113" i="207"/>
  <c r="L113" i="207"/>
  <c r="K113" i="207"/>
  <c r="J113" i="207"/>
  <c r="H113" i="207"/>
  <c r="G113" i="207"/>
  <c r="F113" i="207"/>
  <c r="X110" i="207"/>
  <c r="W110" i="207"/>
  <c r="V110" i="207"/>
  <c r="U110" i="207"/>
  <c r="T110" i="207"/>
  <c r="S110" i="207"/>
  <c r="R110" i="207"/>
  <c r="Q110" i="207"/>
  <c r="P110" i="207"/>
  <c r="O110" i="207"/>
  <c r="N110" i="207"/>
  <c r="M110" i="207"/>
  <c r="L110" i="207"/>
  <c r="K110" i="207"/>
  <c r="J110" i="207"/>
  <c r="H110" i="207"/>
  <c r="G110" i="207"/>
  <c r="F110" i="207"/>
  <c r="X107" i="207"/>
  <c r="W107" i="207"/>
  <c r="V107" i="207"/>
  <c r="V118" i="207" s="1"/>
  <c r="U107" i="207"/>
  <c r="T107" i="207"/>
  <c r="S107" i="207"/>
  <c r="R107" i="207"/>
  <c r="Q107" i="207"/>
  <c r="P107" i="207"/>
  <c r="O107" i="207"/>
  <c r="N107" i="207"/>
  <c r="M107" i="207"/>
  <c r="L107" i="207"/>
  <c r="K107" i="207"/>
  <c r="J107" i="207"/>
  <c r="H107" i="207"/>
  <c r="G107" i="207"/>
  <c r="F107" i="207"/>
  <c r="X104" i="207"/>
  <c r="X118" i="207" s="1"/>
  <c r="W104" i="207"/>
  <c r="W118" i="207" s="1"/>
  <c r="V104" i="207"/>
  <c r="U104" i="207"/>
  <c r="U118" i="207" s="1"/>
  <c r="T104" i="207"/>
  <c r="T118" i="207" s="1"/>
  <c r="S104" i="207"/>
  <c r="S118" i="207" s="1"/>
  <c r="R104" i="207"/>
  <c r="Q104" i="207"/>
  <c r="P104" i="207"/>
  <c r="O104" i="207"/>
  <c r="N104" i="207"/>
  <c r="M104" i="207"/>
  <c r="M118" i="207" s="1"/>
  <c r="L104" i="207"/>
  <c r="L118" i="207" s="1"/>
  <c r="K104" i="207"/>
  <c r="K118" i="207" s="1"/>
  <c r="J104" i="207"/>
  <c r="J118" i="207" s="1"/>
  <c r="H104" i="207"/>
  <c r="H118" i="207" s="1"/>
  <c r="G104" i="207"/>
  <c r="G118" i="207" s="1"/>
  <c r="F104" i="207"/>
  <c r="F118" i="207" s="1"/>
  <c r="X88" i="207"/>
  <c r="W88" i="207"/>
  <c r="V88" i="207"/>
  <c r="U88" i="207"/>
  <c r="T88" i="207"/>
  <c r="S88" i="207"/>
  <c r="R88" i="207"/>
  <c r="Q88" i="207"/>
  <c r="P88" i="207"/>
  <c r="O88" i="207"/>
  <c r="N88" i="207"/>
  <c r="M88" i="207"/>
  <c r="L88" i="207"/>
  <c r="H88" i="207" s="1"/>
  <c r="G88" i="207" s="1"/>
  <c r="K88" i="207"/>
  <c r="J88" i="207"/>
  <c r="F88" i="207"/>
  <c r="I88" i="207" s="1"/>
  <c r="X87" i="207"/>
  <c r="W87" i="207"/>
  <c r="V87" i="207"/>
  <c r="U87" i="207"/>
  <c r="T87" i="207"/>
  <c r="S87" i="207"/>
  <c r="R87" i="207"/>
  <c r="Q87" i="207"/>
  <c r="P87" i="207"/>
  <c r="O87" i="207"/>
  <c r="N87" i="207"/>
  <c r="M87" i="207"/>
  <c r="L87" i="207"/>
  <c r="K87" i="207"/>
  <c r="J87" i="207"/>
  <c r="H87" i="207" s="1"/>
  <c r="F87" i="207"/>
  <c r="I87" i="207" s="1"/>
  <c r="X86" i="207"/>
  <c r="W86" i="207"/>
  <c r="V86" i="207"/>
  <c r="U86" i="207"/>
  <c r="T86" i="207"/>
  <c r="S86" i="207"/>
  <c r="R86" i="207"/>
  <c r="H86" i="207" s="1"/>
  <c r="Q86" i="207"/>
  <c r="P86" i="207"/>
  <c r="O86" i="207"/>
  <c r="N86" i="207"/>
  <c r="M86" i="207"/>
  <c r="L86" i="207"/>
  <c r="K86" i="207"/>
  <c r="J86" i="207"/>
  <c r="F86" i="207"/>
  <c r="X85" i="207"/>
  <c r="W85" i="207"/>
  <c r="V85" i="207"/>
  <c r="U85" i="207"/>
  <c r="T85" i="207"/>
  <c r="S85" i="207"/>
  <c r="R85" i="207"/>
  <c r="Q85" i="207"/>
  <c r="P85" i="207"/>
  <c r="O85" i="207"/>
  <c r="N85" i="207"/>
  <c r="M85" i="207"/>
  <c r="L85" i="207"/>
  <c r="K85" i="207"/>
  <c r="J85" i="207"/>
  <c r="H85" i="207" s="1"/>
  <c r="I85" i="207"/>
  <c r="M91" i="207" s="1"/>
  <c r="F85" i="207"/>
  <c r="G91" i="207" s="1"/>
  <c r="I84" i="207"/>
  <c r="H84" i="207"/>
  <c r="G84" i="207" s="1"/>
  <c r="I83" i="207"/>
  <c r="H83" i="207"/>
  <c r="G83" i="207" s="1"/>
  <c r="I82" i="207"/>
  <c r="H82" i="207"/>
  <c r="G82" i="207" s="1"/>
  <c r="AE21" i="207" s="1"/>
  <c r="I81" i="207"/>
  <c r="H81" i="207"/>
  <c r="G81" i="207"/>
  <c r="I80" i="207"/>
  <c r="H80" i="207"/>
  <c r="G80" i="207"/>
  <c r="I79" i="207"/>
  <c r="H79" i="207"/>
  <c r="G79" i="207" s="1"/>
  <c r="I78" i="207"/>
  <c r="H78" i="207"/>
  <c r="G78" i="207" s="1"/>
  <c r="I77" i="207"/>
  <c r="H77" i="207"/>
  <c r="G77" i="207" s="1"/>
  <c r="I76" i="207"/>
  <c r="H76" i="207"/>
  <c r="G76" i="207"/>
  <c r="I75" i="207"/>
  <c r="H75" i="207"/>
  <c r="AF20" i="207" s="1"/>
  <c r="I74" i="207"/>
  <c r="H74" i="207"/>
  <c r="G74" i="207"/>
  <c r="I73" i="207"/>
  <c r="H73" i="207"/>
  <c r="G73" i="207" s="1"/>
  <c r="I72" i="207"/>
  <c r="H72" i="207"/>
  <c r="G72" i="207"/>
  <c r="I71" i="207"/>
  <c r="H71" i="207"/>
  <c r="G71" i="207" s="1"/>
  <c r="I70" i="207"/>
  <c r="H70" i="207"/>
  <c r="G70" i="207"/>
  <c r="I69" i="207"/>
  <c r="H69" i="207"/>
  <c r="G69" i="207" s="1"/>
  <c r="I68" i="207"/>
  <c r="H68" i="207"/>
  <c r="G68" i="207" s="1"/>
  <c r="I67" i="207"/>
  <c r="H67" i="207"/>
  <c r="G67" i="207" s="1"/>
  <c r="I66" i="207"/>
  <c r="H66" i="207"/>
  <c r="G66" i="207"/>
  <c r="I65" i="207"/>
  <c r="H65" i="207"/>
  <c r="AF18" i="207" s="1"/>
  <c r="G65" i="207"/>
  <c r="I64" i="207"/>
  <c r="H64" i="207"/>
  <c r="G64" i="207"/>
  <c r="I63" i="207"/>
  <c r="H63" i="207"/>
  <c r="G63" i="207" s="1"/>
  <c r="I62" i="207"/>
  <c r="H62" i="207"/>
  <c r="G62" i="207"/>
  <c r="I61" i="207"/>
  <c r="H61" i="207"/>
  <c r="G61" i="207" s="1"/>
  <c r="I60" i="207"/>
  <c r="H60" i="207"/>
  <c r="G60" i="207"/>
  <c r="I59" i="207"/>
  <c r="H59" i="207"/>
  <c r="G59" i="207" s="1"/>
  <c r="I58" i="207"/>
  <c r="H58" i="207"/>
  <c r="G58" i="207"/>
  <c r="I57" i="207"/>
  <c r="H57" i="207"/>
  <c r="G57" i="207" s="1"/>
  <c r="I56" i="207"/>
  <c r="H56" i="207"/>
  <c r="G56" i="207"/>
  <c r="I55" i="207"/>
  <c r="H55" i="207"/>
  <c r="AF16" i="207" s="1"/>
  <c r="I54" i="207"/>
  <c r="H54" i="207"/>
  <c r="G54" i="207"/>
  <c r="I53" i="207"/>
  <c r="H53" i="207"/>
  <c r="AF15" i="207" s="1"/>
  <c r="I52" i="207"/>
  <c r="H52" i="207"/>
  <c r="G52" i="207" s="1"/>
  <c r="I51" i="207"/>
  <c r="H51" i="207"/>
  <c r="G51" i="207" s="1"/>
  <c r="I50" i="207"/>
  <c r="H50" i="207"/>
  <c r="G50" i="207"/>
  <c r="I49" i="207"/>
  <c r="H49" i="207"/>
  <c r="G49" i="207"/>
  <c r="I48" i="207"/>
  <c r="H48" i="207"/>
  <c r="G48" i="207"/>
  <c r="I47" i="207"/>
  <c r="H47" i="207"/>
  <c r="G47" i="207" s="1"/>
  <c r="I46" i="207"/>
  <c r="H46" i="207"/>
  <c r="G46" i="207"/>
  <c r="I45" i="207"/>
  <c r="H45" i="207"/>
  <c r="AF14" i="207" s="1"/>
  <c r="I44" i="207"/>
  <c r="H44" i="207"/>
  <c r="G44" i="207"/>
  <c r="I43" i="207"/>
  <c r="H43" i="207"/>
  <c r="G43" i="207" s="1"/>
  <c r="I42" i="207"/>
  <c r="H42" i="207"/>
  <c r="G42" i="207"/>
  <c r="I41" i="207"/>
  <c r="H41" i="207"/>
  <c r="G41" i="207" s="1"/>
  <c r="I40" i="207"/>
  <c r="H40" i="207"/>
  <c r="G40" i="207"/>
  <c r="I39" i="207"/>
  <c r="H39" i="207"/>
  <c r="G39" i="207" s="1"/>
  <c r="I38" i="207"/>
  <c r="H38" i="207"/>
  <c r="G38" i="207"/>
  <c r="I37" i="207"/>
  <c r="H37" i="207"/>
  <c r="AF11" i="207" s="1"/>
  <c r="I36" i="207"/>
  <c r="H36" i="207"/>
  <c r="G36" i="207" s="1"/>
  <c r="I35" i="207"/>
  <c r="H35" i="207"/>
  <c r="G35" i="207" s="1"/>
  <c r="I34" i="207"/>
  <c r="H34" i="207"/>
  <c r="G34" i="207"/>
  <c r="I33" i="207"/>
  <c r="H33" i="207"/>
  <c r="G33" i="207"/>
  <c r="I32" i="207"/>
  <c r="H32" i="207"/>
  <c r="G32" i="207"/>
  <c r="I31" i="207"/>
  <c r="H31" i="207"/>
  <c r="G31" i="207" s="1"/>
  <c r="AE10" i="207" s="1"/>
  <c r="I30" i="207"/>
  <c r="H30" i="207"/>
  <c r="G30" i="207"/>
  <c r="I29" i="207"/>
  <c r="H29" i="207"/>
  <c r="G29" i="207" s="1"/>
  <c r="I28" i="207"/>
  <c r="H28" i="207"/>
  <c r="G28" i="207"/>
  <c r="I27" i="207"/>
  <c r="H27" i="207"/>
  <c r="G27" i="207" s="1"/>
  <c r="I26" i="207"/>
  <c r="H26" i="207"/>
  <c r="AF9" i="207" s="1"/>
  <c r="G26" i="207"/>
  <c r="I25" i="207"/>
  <c r="H25" i="207"/>
  <c r="G25" i="207" s="1"/>
  <c r="AE9" i="207" s="1"/>
  <c r="I24" i="207"/>
  <c r="H24" i="207"/>
  <c r="G24" i="207"/>
  <c r="I23" i="207"/>
  <c r="H23" i="207"/>
  <c r="G23" i="207" s="1"/>
  <c r="I22" i="207"/>
  <c r="H22" i="207"/>
  <c r="G22" i="207"/>
  <c r="AV21" i="207"/>
  <c r="AU21" i="207"/>
  <c r="AT21" i="207"/>
  <c r="AS21" i="207"/>
  <c r="AR21" i="207"/>
  <c r="AQ21" i="207"/>
  <c r="AP21" i="207"/>
  <c r="AO21" i="207"/>
  <c r="AN21" i="207"/>
  <c r="AM21" i="207"/>
  <c r="AL21" i="207"/>
  <c r="AK21" i="207"/>
  <c r="AJ21" i="207"/>
  <c r="AI21" i="207"/>
  <c r="AH21" i="207"/>
  <c r="AG21" i="207"/>
  <c r="AF21" i="207"/>
  <c r="AD21" i="207"/>
  <c r="AC21" i="207"/>
  <c r="AB21" i="207"/>
  <c r="I21" i="207"/>
  <c r="H21" i="207"/>
  <c r="G21" i="207"/>
  <c r="AV20" i="207"/>
  <c r="AU20" i="207"/>
  <c r="AT20" i="207"/>
  <c r="AS20" i="207"/>
  <c r="AR20" i="207"/>
  <c r="AQ20" i="207"/>
  <c r="AP20" i="207"/>
  <c r="AO20" i="207"/>
  <c r="AN20" i="207"/>
  <c r="AM20" i="207"/>
  <c r="AL20" i="207"/>
  <c r="AK20" i="207"/>
  <c r="AJ20" i="207"/>
  <c r="AI20" i="207"/>
  <c r="AH20" i="207"/>
  <c r="AD20" i="207"/>
  <c r="AG20" i="207" s="1"/>
  <c r="AC20" i="207"/>
  <c r="AB20" i="207"/>
  <c r="I20" i="207"/>
  <c r="H20" i="207"/>
  <c r="AF8" i="207" s="1"/>
  <c r="G20" i="207"/>
  <c r="AV19" i="207"/>
  <c r="AU19" i="207"/>
  <c r="AT19" i="207"/>
  <c r="AS19" i="207"/>
  <c r="AR19" i="207"/>
  <c r="AQ19" i="207"/>
  <c r="AP19" i="207"/>
  <c r="AO19" i="207"/>
  <c r="AN19" i="207"/>
  <c r="AM19" i="207"/>
  <c r="AL19" i="207"/>
  <c r="AK19" i="207"/>
  <c r="AJ19" i="207"/>
  <c r="AI19" i="207"/>
  <c r="AH19" i="207"/>
  <c r="AG19" i="207"/>
  <c r="AF19" i="207"/>
  <c r="AD19" i="207"/>
  <c r="AC19" i="207"/>
  <c r="AB19" i="207"/>
  <c r="I19" i="207"/>
  <c r="H19" i="207"/>
  <c r="G19" i="207"/>
  <c r="AV18" i="207"/>
  <c r="AU18" i="207"/>
  <c r="AT18" i="207"/>
  <c r="AS18" i="207"/>
  <c r="AR18" i="207"/>
  <c r="AQ18" i="207"/>
  <c r="AP18" i="207"/>
  <c r="AO18" i="207"/>
  <c r="AN18" i="207"/>
  <c r="AM18" i="207"/>
  <c r="AL18" i="207"/>
  <c r="AK18" i="207"/>
  <c r="AJ18" i="207"/>
  <c r="AI18" i="207"/>
  <c r="AH18" i="207"/>
  <c r="AD18" i="207"/>
  <c r="AG18" i="207" s="1"/>
  <c r="AC18" i="207"/>
  <c r="AB18" i="207"/>
  <c r="I18" i="207"/>
  <c r="H18" i="207"/>
  <c r="G18" i="207"/>
  <c r="AV17" i="207"/>
  <c r="AU17" i="207"/>
  <c r="AT17" i="207"/>
  <c r="AS17" i="207"/>
  <c r="AR17" i="207"/>
  <c r="AQ17" i="207"/>
  <c r="AP17" i="207"/>
  <c r="AO17" i="207"/>
  <c r="AN17" i="207"/>
  <c r="AM17" i="207"/>
  <c r="AL17" i="207"/>
  <c r="AK17" i="207"/>
  <c r="AJ17" i="207"/>
  <c r="AI17" i="207"/>
  <c r="AH17" i="207"/>
  <c r="AG17" i="207"/>
  <c r="AF17" i="207"/>
  <c r="AD17" i="207"/>
  <c r="AC17" i="207"/>
  <c r="AB17" i="207"/>
  <c r="I17" i="207"/>
  <c r="H17" i="207"/>
  <c r="G17" i="207" s="1"/>
  <c r="AV16" i="207"/>
  <c r="AU16" i="207"/>
  <c r="AT16" i="207"/>
  <c r="AS16" i="207"/>
  <c r="AR16" i="207"/>
  <c r="AQ16" i="207"/>
  <c r="AP16" i="207"/>
  <c r="AO16" i="207"/>
  <c r="AN16" i="207"/>
  <c r="AM16" i="207"/>
  <c r="AL16" i="207"/>
  <c r="AK16" i="207"/>
  <c r="AJ16" i="207"/>
  <c r="AI16" i="207"/>
  <c r="AH16" i="207"/>
  <c r="AD16" i="207"/>
  <c r="AG16" i="207" s="1"/>
  <c r="AC16" i="207"/>
  <c r="AB16" i="207"/>
  <c r="I16" i="207"/>
  <c r="H16" i="207"/>
  <c r="G16" i="207"/>
  <c r="AV15" i="207"/>
  <c r="AU15" i="207"/>
  <c r="AT15" i="207"/>
  <c r="AS15" i="207"/>
  <c r="AR15" i="207"/>
  <c r="AQ15" i="207"/>
  <c r="AP15" i="207"/>
  <c r="AO15" i="207"/>
  <c r="AN15" i="207"/>
  <c r="AM15" i="207"/>
  <c r="AL15" i="207"/>
  <c r="AK15" i="207"/>
  <c r="AJ15" i="207"/>
  <c r="AI15" i="207"/>
  <c r="AH15" i="207"/>
  <c r="AG15" i="207"/>
  <c r="AD15" i="207"/>
  <c r="AC15" i="207"/>
  <c r="AB15" i="207"/>
  <c r="I15" i="207"/>
  <c r="H15" i="207"/>
  <c r="G15" i="207" s="1"/>
  <c r="AE7" i="207" s="1"/>
  <c r="AV14" i="207"/>
  <c r="AU14" i="207"/>
  <c r="AT14" i="207"/>
  <c r="AS14" i="207"/>
  <c r="AR14" i="207"/>
  <c r="AQ14" i="207"/>
  <c r="AP14" i="207"/>
  <c r="AO14" i="207"/>
  <c r="AN14" i="207"/>
  <c r="AM14" i="207"/>
  <c r="AL14" i="207"/>
  <c r="AK14" i="207"/>
  <c r="AJ14" i="207"/>
  <c r="AI14" i="207"/>
  <c r="AH14" i="207"/>
  <c r="AD14" i="207"/>
  <c r="AG14" i="207" s="1"/>
  <c r="AC14" i="207"/>
  <c r="AB14" i="207"/>
  <c r="I14" i="207"/>
  <c r="H14" i="207"/>
  <c r="G14" i="207"/>
  <c r="I13" i="207"/>
  <c r="H13" i="207"/>
  <c r="G13" i="207" s="1"/>
  <c r="AV12" i="207"/>
  <c r="AU12" i="207"/>
  <c r="AT12" i="207"/>
  <c r="AS12" i="207"/>
  <c r="AR12" i="207"/>
  <c r="AQ12" i="207"/>
  <c r="AP12" i="207"/>
  <c r="AO12" i="207"/>
  <c r="AN12" i="207"/>
  <c r="AM12" i="207"/>
  <c r="AL12" i="207"/>
  <c r="AK12" i="207"/>
  <c r="AJ12" i="207"/>
  <c r="AI12" i="207"/>
  <c r="AH12" i="207"/>
  <c r="AG12" i="207"/>
  <c r="AD12" i="207"/>
  <c r="AC12" i="207"/>
  <c r="AB12" i="207"/>
  <c r="I12" i="207"/>
  <c r="H12" i="207"/>
  <c r="G12" i="207" s="1"/>
  <c r="AV11" i="207"/>
  <c r="AU11" i="207"/>
  <c r="AT11" i="207"/>
  <c r="AS11" i="207"/>
  <c r="AR11" i="207"/>
  <c r="AQ11" i="207"/>
  <c r="AP11" i="207"/>
  <c r="AO11" i="207"/>
  <c r="AN11" i="207"/>
  <c r="AM11" i="207"/>
  <c r="AL11" i="207"/>
  <c r="AK11" i="207"/>
  <c r="AJ11" i="207"/>
  <c r="AI11" i="207"/>
  <c r="AH11" i="207"/>
  <c r="AD11" i="207"/>
  <c r="AG11" i="207" s="1"/>
  <c r="AC11" i="207"/>
  <c r="AB11" i="207"/>
  <c r="I11" i="207"/>
  <c r="H11" i="207"/>
  <c r="G11" i="207" s="1"/>
  <c r="AV10" i="207"/>
  <c r="AU10" i="207"/>
  <c r="AT10" i="207"/>
  <c r="AS10" i="207"/>
  <c r="AR10" i="207"/>
  <c r="AQ10" i="207"/>
  <c r="AP10" i="207"/>
  <c r="AO10" i="207"/>
  <c r="AN10" i="207"/>
  <c r="AM10" i="207"/>
  <c r="AL10" i="207"/>
  <c r="AK10" i="207"/>
  <c r="AJ10" i="207"/>
  <c r="AI10" i="207"/>
  <c r="AH10" i="207"/>
  <c r="AG10" i="207"/>
  <c r="AF10" i="207"/>
  <c r="AD10" i="207"/>
  <c r="AC10" i="207"/>
  <c r="AB10" i="207"/>
  <c r="I10" i="207"/>
  <c r="H10" i="207"/>
  <c r="G10" i="207" s="1"/>
  <c r="AV9" i="207"/>
  <c r="AU9" i="207"/>
  <c r="AT9" i="207"/>
  <c r="AS9" i="207"/>
  <c r="AR9" i="207"/>
  <c r="AQ9" i="207"/>
  <c r="AP9" i="207"/>
  <c r="AO9" i="207"/>
  <c r="AN9" i="207"/>
  <c r="AM9" i="207"/>
  <c r="AL9" i="207"/>
  <c r="AK9" i="207"/>
  <c r="AJ9" i="207"/>
  <c r="AI9" i="207"/>
  <c r="AH9" i="207"/>
  <c r="AD9" i="207"/>
  <c r="AG9" i="207" s="1"/>
  <c r="AC9" i="207"/>
  <c r="AB9" i="207"/>
  <c r="I9" i="207"/>
  <c r="H9" i="207"/>
  <c r="G9" i="207" s="1"/>
  <c r="AV8" i="207"/>
  <c r="AU8" i="207"/>
  <c r="AT8" i="207"/>
  <c r="AS8" i="207"/>
  <c r="AR8" i="207"/>
  <c r="AQ8" i="207"/>
  <c r="AP8" i="207"/>
  <c r="AO8" i="207"/>
  <c r="AN8" i="207"/>
  <c r="AM8" i="207"/>
  <c r="AL8" i="207"/>
  <c r="AK8" i="207"/>
  <c r="AJ8" i="207"/>
  <c r="AI8" i="207"/>
  <c r="AH8" i="207"/>
  <c r="AG8" i="207"/>
  <c r="AD8" i="207"/>
  <c r="AC8" i="207"/>
  <c r="AB8" i="207"/>
  <c r="I8" i="207"/>
  <c r="H8" i="207"/>
  <c r="G8" i="207" s="1"/>
  <c r="AV7" i="207"/>
  <c r="AU7" i="207"/>
  <c r="AT7" i="207"/>
  <c r="AS7" i="207"/>
  <c r="AR7" i="207"/>
  <c r="AQ7" i="207"/>
  <c r="AP7" i="207"/>
  <c r="AO7" i="207"/>
  <c r="AN7" i="207"/>
  <c r="AM7" i="207"/>
  <c r="AL7" i="207"/>
  <c r="AK7" i="207"/>
  <c r="AJ7" i="207"/>
  <c r="AI7" i="207"/>
  <c r="AH7" i="207"/>
  <c r="AD7" i="207"/>
  <c r="AG7" i="207" s="1"/>
  <c r="AC7" i="207"/>
  <c r="AB7" i="207"/>
  <c r="I7" i="207"/>
  <c r="H7" i="207"/>
  <c r="G7" i="207" s="1"/>
  <c r="AV6" i="207"/>
  <c r="AU6" i="207"/>
  <c r="AT6" i="207"/>
  <c r="AS6" i="207"/>
  <c r="AR6" i="207"/>
  <c r="AQ6" i="207"/>
  <c r="AP6" i="207"/>
  <c r="AO6" i="207"/>
  <c r="AN6" i="207"/>
  <c r="AM6" i="207"/>
  <c r="AL6" i="207"/>
  <c r="AK6" i="207"/>
  <c r="AJ6" i="207"/>
  <c r="AI6" i="207"/>
  <c r="AH6" i="207"/>
  <c r="AG6" i="207"/>
  <c r="AD6" i="207"/>
  <c r="AC6" i="207"/>
  <c r="AB6" i="207"/>
  <c r="I6" i="207"/>
  <c r="H6" i="207"/>
  <c r="G6" i="207" s="1"/>
  <c r="AV5" i="207"/>
  <c r="AU5" i="207"/>
  <c r="AT5" i="207"/>
  <c r="AS5" i="207"/>
  <c r="AR5" i="207"/>
  <c r="AQ5" i="207"/>
  <c r="AP5" i="207"/>
  <c r="AO5" i="207"/>
  <c r="AN5" i="207"/>
  <c r="AM5" i="207"/>
  <c r="AL5" i="207"/>
  <c r="AK5" i="207"/>
  <c r="AJ5" i="207"/>
  <c r="AI5" i="207"/>
  <c r="AH5" i="207"/>
  <c r="AD5" i="207"/>
  <c r="AG5" i="207" s="1"/>
  <c r="AC5" i="207"/>
  <c r="AB5" i="207"/>
  <c r="I5" i="207"/>
  <c r="H5" i="207"/>
  <c r="AF5" i="207" s="1"/>
  <c r="N2" i="206"/>
  <c r="Y265" i="206"/>
  <c r="L265" i="206"/>
  <c r="K265" i="206"/>
  <c r="J265" i="206"/>
  <c r="I265" i="206"/>
  <c r="X263" i="206"/>
  <c r="W263" i="206"/>
  <c r="V263" i="206"/>
  <c r="U263" i="206"/>
  <c r="T263" i="206"/>
  <c r="S263" i="206"/>
  <c r="R263" i="206"/>
  <c r="Q263" i="206"/>
  <c r="P263" i="206"/>
  <c r="O263" i="206"/>
  <c r="N263" i="206"/>
  <c r="N265" i="206" s="1"/>
  <c r="M263" i="206"/>
  <c r="M265" i="206" s="1"/>
  <c r="L263" i="206"/>
  <c r="K263" i="206"/>
  <c r="J263" i="206"/>
  <c r="H263" i="206"/>
  <c r="G263" i="206"/>
  <c r="F263" i="206"/>
  <c r="X260" i="206"/>
  <c r="W260" i="206"/>
  <c r="V260" i="206"/>
  <c r="U260" i="206"/>
  <c r="T260" i="206"/>
  <c r="S260" i="206"/>
  <c r="R260" i="206"/>
  <c r="Q260" i="206"/>
  <c r="P260" i="206"/>
  <c r="P265" i="206" s="1"/>
  <c r="O260" i="206"/>
  <c r="N260" i="206"/>
  <c r="M260" i="206"/>
  <c r="L260" i="206"/>
  <c r="K260" i="206"/>
  <c r="J260" i="206"/>
  <c r="H260" i="206"/>
  <c r="G260" i="206"/>
  <c r="F260" i="206"/>
  <c r="X257" i="206"/>
  <c r="W257" i="206"/>
  <c r="V257" i="206"/>
  <c r="U257" i="206"/>
  <c r="T257" i="206"/>
  <c r="S257" i="206"/>
  <c r="R257" i="206"/>
  <c r="R265" i="206" s="1"/>
  <c r="Q257" i="206"/>
  <c r="P257" i="206"/>
  <c r="O257" i="206"/>
  <c r="N257" i="206"/>
  <c r="M257" i="206"/>
  <c r="L257" i="206"/>
  <c r="K257" i="206"/>
  <c r="J257" i="206"/>
  <c r="H257" i="206"/>
  <c r="G257" i="206"/>
  <c r="F257" i="206"/>
  <c r="X254" i="206"/>
  <c r="W254" i="206"/>
  <c r="V254" i="206"/>
  <c r="U254" i="206"/>
  <c r="T254" i="206"/>
  <c r="T265" i="206" s="1"/>
  <c r="S254" i="206"/>
  <c r="S265" i="206" s="1"/>
  <c r="R254" i="206"/>
  <c r="Q254" i="206"/>
  <c r="P254" i="206"/>
  <c r="O254" i="206"/>
  <c r="O265" i="206" s="1"/>
  <c r="N254" i="206"/>
  <c r="M254" i="206"/>
  <c r="L254" i="206"/>
  <c r="K254" i="206"/>
  <c r="J254" i="206"/>
  <c r="H254" i="206"/>
  <c r="G254" i="206"/>
  <c r="F254" i="206"/>
  <c r="X251" i="206"/>
  <c r="X265" i="206" s="1"/>
  <c r="W251" i="206"/>
  <c r="W265" i="206" s="1"/>
  <c r="V251" i="206"/>
  <c r="V265" i="206" s="1"/>
  <c r="U251" i="206"/>
  <c r="U265" i="206" s="1"/>
  <c r="T251" i="206"/>
  <c r="S251" i="206"/>
  <c r="R251" i="206"/>
  <c r="Q251" i="206"/>
  <c r="Q265" i="206" s="1"/>
  <c r="P251" i="206"/>
  <c r="O251" i="206"/>
  <c r="N251" i="206"/>
  <c r="M251" i="206"/>
  <c r="L251" i="206"/>
  <c r="K251" i="206"/>
  <c r="J251" i="206"/>
  <c r="H251" i="206"/>
  <c r="H265" i="206" s="1"/>
  <c r="G251" i="206"/>
  <c r="G265" i="206" s="1"/>
  <c r="F251" i="206"/>
  <c r="F265" i="206" s="1"/>
  <c r="Y244" i="206"/>
  <c r="X244" i="206"/>
  <c r="J244" i="206"/>
  <c r="I244" i="206"/>
  <c r="H244" i="206"/>
  <c r="X242" i="206"/>
  <c r="W242" i="206"/>
  <c r="V242" i="206"/>
  <c r="U242" i="206"/>
  <c r="T242" i="206"/>
  <c r="S242" i="206"/>
  <c r="R242" i="206"/>
  <c r="Q242" i="206"/>
  <c r="P242" i="206"/>
  <c r="O242" i="206"/>
  <c r="N242" i="206"/>
  <c r="M242" i="206"/>
  <c r="L242" i="206"/>
  <c r="L244" i="206" s="1"/>
  <c r="K242" i="206"/>
  <c r="K244" i="206" s="1"/>
  <c r="J242" i="206"/>
  <c r="H242" i="206"/>
  <c r="G242" i="206"/>
  <c r="F242" i="206"/>
  <c r="X239" i="206"/>
  <c r="W239" i="206"/>
  <c r="V239" i="206"/>
  <c r="U239" i="206"/>
  <c r="T239" i="206"/>
  <c r="S239" i="206"/>
  <c r="R239" i="206"/>
  <c r="Q239" i="206"/>
  <c r="P239" i="206"/>
  <c r="O239" i="206"/>
  <c r="N239" i="206"/>
  <c r="N244" i="206" s="1"/>
  <c r="M239" i="206"/>
  <c r="L239" i="206"/>
  <c r="K239" i="206"/>
  <c r="J239" i="206"/>
  <c r="H239" i="206"/>
  <c r="G239" i="206"/>
  <c r="F239" i="206"/>
  <c r="X236" i="206"/>
  <c r="W236" i="206"/>
  <c r="V236" i="206"/>
  <c r="U236" i="206"/>
  <c r="T236" i="206"/>
  <c r="S236" i="206"/>
  <c r="R236" i="206"/>
  <c r="Q236" i="206"/>
  <c r="P236" i="206"/>
  <c r="P244" i="206" s="1"/>
  <c r="O236" i="206"/>
  <c r="N236" i="206"/>
  <c r="M236" i="206"/>
  <c r="L236" i="206"/>
  <c r="K236" i="206"/>
  <c r="J236" i="206"/>
  <c r="H236" i="206"/>
  <c r="G236" i="206"/>
  <c r="F236" i="206"/>
  <c r="X233" i="206"/>
  <c r="W233" i="206"/>
  <c r="V233" i="206"/>
  <c r="U233" i="206"/>
  <c r="T233" i="206"/>
  <c r="S233" i="206"/>
  <c r="R233" i="206"/>
  <c r="R244" i="206" s="1"/>
  <c r="Q233" i="206"/>
  <c r="Q244" i="206" s="1"/>
  <c r="P233" i="206"/>
  <c r="O233" i="206"/>
  <c r="N233" i="206"/>
  <c r="M233" i="206"/>
  <c r="M244" i="206" s="1"/>
  <c r="L233" i="206"/>
  <c r="K233" i="206"/>
  <c r="J233" i="206"/>
  <c r="H233" i="206"/>
  <c r="G233" i="206"/>
  <c r="F233" i="206"/>
  <c r="X230" i="206"/>
  <c r="W230" i="206"/>
  <c r="W244" i="206" s="1"/>
  <c r="V230" i="206"/>
  <c r="V244" i="206" s="1"/>
  <c r="U230" i="206"/>
  <c r="U244" i="206" s="1"/>
  <c r="T230" i="206"/>
  <c r="T244" i="206" s="1"/>
  <c r="S230" i="206"/>
  <c r="S244" i="206" s="1"/>
  <c r="R230" i="206"/>
  <c r="Q230" i="206"/>
  <c r="P230" i="206"/>
  <c r="O230" i="206"/>
  <c r="O244" i="206" s="1"/>
  <c r="N230" i="206"/>
  <c r="M230" i="206"/>
  <c r="L230" i="206"/>
  <c r="K230" i="206"/>
  <c r="J230" i="206"/>
  <c r="H230" i="206"/>
  <c r="G230" i="206"/>
  <c r="G244" i="206" s="1"/>
  <c r="F230" i="206"/>
  <c r="F244" i="206" s="1"/>
  <c r="Y223" i="206"/>
  <c r="X223" i="206"/>
  <c r="W223" i="206"/>
  <c r="V223" i="206"/>
  <c r="I223" i="206"/>
  <c r="H223" i="206"/>
  <c r="G223" i="206"/>
  <c r="F223" i="206"/>
  <c r="X221" i="206"/>
  <c r="W221" i="206"/>
  <c r="V221" i="206"/>
  <c r="U221" i="206"/>
  <c r="T221" i="206"/>
  <c r="S221" i="206"/>
  <c r="R221" i="206"/>
  <c r="Q221" i="206"/>
  <c r="P221" i="206"/>
  <c r="O221" i="206"/>
  <c r="N221" i="206"/>
  <c r="M221" i="206"/>
  <c r="L221" i="206"/>
  <c r="K221" i="206"/>
  <c r="J221" i="206"/>
  <c r="J223" i="206" s="1"/>
  <c r="H221" i="206"/>
  <c r="G221" i="206"/>
  <c r="F221" i="206"/>
  <c r="X218" i="206"/>
  <c r="W218" i="206"/>
  <c r="V218" i="206"/>
  <c r="U218" i="206"/>
  <c r="T218" i="206"/>
  <c r="S218" i="206"/>
  <c r="R218" i="206"/>
  <c r="Q218" i="206"/>
  <c r="P218" i="206"/>
  <c r="O218" i="206"/>
  <c r="N218" i="206"/>
  <c r="M218" i="206"/>
  <c r="L218" i="206"/>
  <c r="L223" i="206" s="1"/>
  <c r="K218" i="206"/>
  <c r="J218" i="206"/>
  <c r="H218" i="206"/>
  <c r="G218" i="206"/>
  <c r="F218" i="206"/>
  <c r="X215" i="206"/>
  <c r="W215" i="206"/>
  <c r="V215" i="206"/>
  <c r="U215" i="206"/>
  <c r="T215" i="206"/>
  <c r="S215" i="206"/>
  <c r="R215" i="206"/>
  <c r="Q215" i="206"/>
  <c r="P215" i="206"/>
  <c r="O215" i="206"/>
  <c r="N215" i="206"/>
  <c r="N223" i="206" s="1"/>
  <c r="M215" i="206"/>
  <c r="L215" i="206"/>
  <c r="K215" i="206"/>
  <c r="J215" i="206"/>
  <c r="H215" i="206"/>
  <c r="G215" i="206"/>
  <c r="F215" i="206"/>
  <c r="X212" i="206"/>
  <c r="W212" i="206"/>
  <c r="V212" i="206"/>
  <c r="U212" i="206"/>
  <c r="T212" i="206"/>
  <c r="S212" i="206"/>
  <c r="R212" i="206"/>
  <c r="Q212" i="206"/>
  <c r="P212" i="206"/>
  <c r="P223" i="206" s="1"/>
  <c r="O212" i="206"/>
  <c r="O223" i="206" s="1"/>
  <c r="N212" i="206"/>
  <c r="M212" i="206"/>
  <c r="L212" i="206"/>
  <c r="K212" i="206"/>
  <c r="K223" i="206" s="1"/>
  <c r="J212" i="206"/>
  <c r="H212" i="206"/>
  <c r="G212" i="206"/>
  <c r="F212" i="206"/>
  <c r="X209" i="206"/>
  <c r="W209" i="206"/>
  <c r="V209" i="206"/>
  <c r="U209" i="206"/>
  <c r="U223" i="206" s="1"/>
  <c r="T209" i="206"/>
  <c r="T223" i="206" s="1"/>
  <c r="S209" i="206"/>
  <c r="S223" i="206" s="1"/>
  <c r="R209" i="206"/>
  <c r="R223" i="206" s="1"/>
  <c r="Q209" i="206"/>
  <c r="Q223" i="206" s="1"/>
  <c r="P209" i="206"/>
  <c r="O209" i="206"/>
  <c r="N209" i="206"/>
  <c r="M209" i="206"/>
  <c r="M223" i="206" s="1"/>
  <c r="L209" i="206"/>
  <c r="K209" i="206"/>
  <c r="J209" i="206"/>
  <c r="H209" i="206"/>
  <c r="G209" i="206"/>
  <c r="F209" i="206"/>
  <c r="Y202" i="206"/>
  <c r="V202" i="206"/>
  <c r="U202" i="206"/>
  <c r="T202" i="206"/>
  <c r="I202" i="206"/>
  <c r="F202" i="206"/>
  <c r="X200" i="206"/>
  <c r="X202" i="206" s="1"/>
  <c r="W200" i="206"/>
  <c r="W202" i="206" s="1"/>
  <c r="V200" i="206"/>
  <c r="U200" i="206"/>
  <c r="T200" i="206"/>
  <c r="S200" i="206"/>
  <c r="R200" i="206"/>
  <c r="Q200" i="206"/>
  <c r="P200" i="206"/>
  <c r="O200" i="206"/>
  <c r="N200" i="206"/>
  <c r="M200" i="206"/>
  <c r="L200" i="206"/>
  <c r="K200" i="206"/>
  <c r="J200" i="206"/>
  <c r="H200" i="206"/>
  <c r="G200" i="206"/>
  <c r="G202" i="206" s="1"/>
  <c r="F200" i="206"/>
  <c r="X197" i="206"/>
  <c r="W197" i="206"/>
  <c r="V197" i="206"/>
  <c r="U197" i="206"/>
  <c r="T197" i="206"/>
  <c r="S197" i="206"/>
  <c r="R197" i="206"/>
  <c r="Q197" i="206"/>
  <c r="P197" i="206"/>
  <c r="O197" i="206"/>
  <c r="N197" i="206"/>
  <c r="M197" i="206"/>
  <c r="L197" i="206"/>
  <c r="K197" i="206"/>
  <c r="J197" i="206"/>
  <c r="J202" i="206" s="1"/>
  <c r="H197" i="206"/>
  <c r="G197" i="206"/>
  <c r="F197" i="206"/>
  <c r="X194" i="206"/>
  <c r="W194" i="206"/>
  <c r="V194" i="206"/>
  <c r="U194" i="206"/>
  <c r="T194" i="206"/>
  <c r="S194" i="206"/>
  <c r="R194" i="206"/>
  <c r="Q194" i="206"/>
  <c r="P194" i="206"/>
  <c r="O194" i="206"/>
  <c r="N194" i="206"/>
  <c r="M194" i="206"/>
  <c r="L194" i="206"/>
  <c r="L202" i="206" s="1"/>
  <c r="K194" i="206"/>
  <c r="J194" i="206"/>
  <c r="H194" i="206"/>
  <c r="G194" i="206"/>
  <c r="F194" i="206"/>
  <c r="X191" i="206"/>
  <c r="W191" i="206"/>
  <c r="V191" i="206"/>
  <c r="U191" i="206"/>
  <c r="T191" i="206"/>
  <c r="S191" i="206"/>
  <c r="R191" i="206"/>
  <c r="Q191" i="206"/>
  <c r="P191" i="206"/>
  <c r="O191" i="206"/>
  <c r="N191" i="206"/>
  <c r="N202" i="206" s="1"/>
  <c r="M191" i="206"/>
  <c r="L191" i="206"/>
  <c r="K191" i="206"/>
  <c r="J191" i="206"/>
  <c r="H191" i="206"/>
  <c r="H202" i="206" s="1"/>
  <c r="G191" i="206"/>
  <c r="F191" i="206"/>
  <c r="X188" i="206"/>
  <c r="W188" i="206"/>
  <c r="V188" i="206"/>
  <c r="U188" i="206"/>
  <c r="T188" i="206"/>
  <c r="S188" i="206"/>
  <c r="S202" i="206" s="1"/>
  <c r="R188" i="206"/>
  <c r="R202" i="206" s="1"/>
  <c r="Q188" i="206"/>
  <c r="Q202" i="206" s="1"/>
  <c r="P188" i="206"/>
  <c r="P202" i="206" s="1"/>
  <c r="O188" i="206"/>
  <c r="O202" i="206" s="1"/>
  <c r="N188" i="206"/>
  <c r="M188" i="206"/>
  <c r="M202" i="206" s="1"/>
  <c r="L188" i="206"/>
  <c r="K188" i="206"/>
  <c r="K202" i="206" s="1"/>
  <c r="J188" i="206"/>
  <c r="H188" i="206"/>
  <c r="G188" i="206"/>
  <c r="F188" i="206"/>
  <c r="Y181" i="206"/>
  <c r="I181" i="206"/>
  <c r="X179" i="206"/>
  <c r="W179" i="206"/>
  <c r="V179" i="206"/>
  <c r="U179" i="206"/>
  <c r="T179" i="206"/>
  <c r="S179" i="206"/>
  <c r="R179" i="206"/>
  <c r="Q179" i="206"/>
  <c r="P179" i="206"/>
  <c r="O179" i="206"/>
  <c r="N179" i="206"/>
  <c r="M179" i="206"/>
  <c r="L179" i="206"/>
  <c r="K179" i="206"/>
  <c r="J179" i="206"/>
  <c r="H179" i="206"/>
  <c r="G179" i="206"/>
  <c r="F179" i="206"/>
  <c r="X176" i="206"/>
  <c r="W176" i="206"/>
  <c r="V176" i="206"/>
  <c r="U176" i="206"/>
  <c r="T176" i="206"/>
  <c r="S176" i="206"/>
  <c r="R176" i="206"/>
  <c r="Q176" i="206"/>
  <c r="P176" i="206"/>
  <c r="O176" i="206"/>
  <c r="N176" i="206"/>
  <c r="M176" i="206"/>
  <c r="L176" i="206"/>
  <c r="K176" i="206"/>
  <c r="J176" i="206"/>
  <c r="H176" i="206"/>
  <c r="G176" i="206"/>
  <c r="F176" i="206"/>
  <c r="X173" i="206"/>
  <c r="W173" i="206"/>
  <c r="V173" i="206"/>
  <c r="U173" i="206"/>
  <c r="T173" i="206"/>
  <c r="S173" i="206"/>
  <c r="R173" i="206"/>
  <c r="Q173" i="206"/>
  <c r="P173" i="206"/>
  <c r="O173" i="206"/>
  <c r="N173" i="206"/>
  <c r="M173" i="206"/>
  <c r="L173" i="206"/>
  <c r="K173" i="206"/>
  <c r="J173" i="206"/>
  <c r="H173" i="206"/>
  <c r="G173" i="206"/>
  <c r="F173" i="206"/>
  <c r="X170" i="206"/>
  <c r="W170" i="206"/>
  <c r="V170" i="206"/>
  <c r="U170" i="206"/>
  <c r="T170" i="206"/>
  <c r="S170" i="206"/>
  <c r="R170" i="206"/>
  <c r="Q170" i="206"/>
  <c r="P170" i="206"/>
  <c r="O170" i="206"/>
  <c r="N170" i="206"/>
  <c r="M170" i="206"/>
  <c r="L170" i="206"/>
  <c r="K170" i="206"/>
  <c r="J170" i="206"/>
  <c r="H170" i="206"/>
  <c r="G170" i="206"/>
  <c r="F170" i="206"/>
  <c r="X167" i="206"/>
  <c r="W167" i="206"/>
  <c r="V167" i="206"/>
  <c r="U167" i="206"/>
  <c r="T167" i="206"/>
  <c r="T181" i="206" s="1"/>
  <c r="S167" i="206"/>
  <c r="R167" i="206"/>
  <c r="R181" i="206" s="1"/>
  <c r="Q167" i="206"/>
  <c r="Q181" i="206" s="1"/>
  <c r="P167" i="206"/>
  <c r="P181" i="206" s="1"/>
  <c r="O167" i="206"/>
  <c r="O181" i="206" s="1"/>
  <c r="N167" i="206"/>
  <c r="N181" i="206" s="1"/>
  <c r="M167" i="206"/>
  <c r="M181" i="206" s="1"/>
  <c r="L167" i="206"/>
  <c r="K167" i="206"/>
  <c r="K181" i="206" s="1"/>
  <c r="J167" i="206"/>
  <c r="H167" i="206"/>
  <c r="G167" i="206"/>
  <c r="F167" i="206"/>
  <c r="Y160" i="206"/>
  <c r="I160" i="206"/>
  <c r="X158" i="206"/>
  <c r="W158" i="206"/>
  <c r="V158" i="206"/>
  <c r="U158" i="206"/>
  <c r="T158" i="206"/>
  <c r="S158" i="206"/>
  <c r="R158" i="206"/>
  <c r="Q158" i="206"/>
  <c r="P158" i="206"/>
  <c r="O158" i="206"/>
  <c r="N158" i="206"/>
  <c r="M158" i="206"/>
  <c r="L158" i="206"/>
  <c r="K158" i="206"/>
  <c r="J158" i="206"/>
  <c r="H158" i="206"/>
  <c r="G158" i="206"/>
  <c r="F158" i="206"/>
  <c r="X155" i="206"/>
  <c r="W155" i="206"/>
  <c r="V155" i="206"/>
  <c r="U155" i="206"/>
  <c r="T155" i="206"/>
  <c r="S155" i="206"/>
  <c r="R155" i="206"/>
  <c r="Q155" i="206"/>
  <c r="P155" i="206"/>
  <c r="O155" i="206"/>
  <c r="N155" i="206"/>
  <c r="M155" i="206"/>
  <c r="L155" i="206"/>
  <c r="K155" i="206"/>
  <c r="J155" i="206"/>
  <c r="H155" i="206"/>
  <c r="G155" i="206"/>
  <c r="F155" i="206"/>
  <c r="X152" i="206"/>
  <c r="W152" i="206"/>
  <c r="V152" i="206"/>
  <c r="U152" i="206"/>
  <c r="T152" i="206"/>
  <c r="S152" i="206"/>
  <c r="R152" i="206"/>
  <c r="Q152" i="206"/>
  <c r="P152" i="206"/>
  <c r="O152" i="206"/>
  <c r="N152" i="206"/>
  <c r="M152" i="206"/>
  <c r="L152" i="206"/>
  <c r="K152" i="206"/>
  <c r="J152" i="206"/>
  <c r="H152" i="206"/>
  <c r="G152" i="206"/>
  <c r="F152" i="206"/>
  <c r="X149" i="206"/>
  <c r="W149" i="206"/>
  <c r="V149" i="206"/>
  <c r="U149" i="206"/>
  <c r="T149" i="206"/>
  <c r="S149" i="206"/>
  <c r="R149" i="206"/>
  <c r="Q149" i="206"/>
  <c r="P149" i="206"/>
  <c r="O149" i="206"/>
  <c r="N149" i="206"/>
  <c r="M149" i="206"/>
  <c r="L149" i="206"/>
  <c r="K149" i="206"/>
  <c r="J149" i="206"/>
  <c r="H149" i="206"/>
  <c r="G149" i="206"/>
  <c r="F149" i="206"/>
  <c r="X146" i="206"/>
  <c r="W146" i="206"/>
  <c r="V146" i="206"/>
  <c r="U146" i="206"/>
  <c r="T146" i="206"/>
  <c r="S146" i="206"/>
  <c r="R146" i="206"/>
  <c r="R160" i="206" s="1"/>
  <c r="Q146" i="206"/>
  <c r="Q160" i="206" s="1"/>
  <c r="P146" i="206"/>
  <c r="O146" i="206"/>
  <c r="N146" i="206"/>
  <c r="M146" i="206"/>
  <c r="L146" i="206"/>
  <c r="L160" i="206" s="1"/>
  <c r="K146" i="206"/>
  <c r="K160" i="206" s="1"/>
  <c r="J146" i="206"/>
  <c r="H146" i="206"/>
  <c r="G146" i="206"/>
  <c r="F146" i="206"/>
  <c r="F160" i="206" s="1"/>
  <c r="Y139" i="206"/>
  <c r="I139" i="206"/>
  <c r="X137" i="206"/>
  <c r="W137" i="206"/>
  <c r="V137" i="206"/>
  <c r="U137" i="206"/>
  <c r="T137" i="206"/>
  <c r="S137" i="206"/>
  <c r="R137" i="206"/>
  <c r="Q137" i="206"/>
  <c r="P137" i="206"/>
  <c r="O137" i="206"/>
  <c r="N137" i="206"/>
  <c r="M137" i="206"/>
  <c r="L137" i="206"/>
  <c r="K137" i="206"/>
  <c r="J137" i="206"/>
  <c r="H137" i="206"/>
  <c r="G137" i="206"/>
  <c r="F137" i="206"/>
  <c r="X134" i="206"/>
  <c r="W134" i="206"/>
  <c r="V134" i="206"/>
  <c r="U134" i="206"/>
  <c r="T134" i="206"/>
  <c r="S134" i="206"/>
  <c r="R134" i="206"/>
  <c r="Q134" i="206"/>
  <c r="P134" i="206"/>
  <c r="O134" i="206"/>
  <c r="N134" i="206"/>
  <c r="M134" i="206"/>
  <c r="L134" i="206"/>
  <c r="K134" i="206"/>
  <c r="J134" i="206"/>
  <c r="H134" i="206"/>
  <c r="G134" i="206"/>
  <c r="F134" i="206"/>
  <c r="X131" i="206"/>
  <c r="W131" i="206"/>
  <c r="V131" i="206"/>
  <c r="U131" i="206"/>
  <c r="T131" i="206"/>
  <c r="S131" i="206"/>
  <c r="R131" i="206"/>
  <c r="Q131" i="206"/>
  <c r="P131" i="206"/>
  <c r="O131" i="206"/>
  <c r="N131" i="206"/>
  <c r="M131" i="206"/>
  <c r="L131" i="206"/>
  <c r="K131" i="206"/>
  <c r="J131" i="206"/>
  <c r="H131" i="206"/>
  <c r="G131" i="206"/>
  <c r="F131" i="206"/>
  <c r="X128" i="206"/>
  <c r="W128" i="206"/>
  <c r="V128" i="206"/>
  <c r="U128" i="206"/>
  <c r="T128" i="206"/>
  <c r="S128" i="206"/>
  <c r="R128" i="206"/>
  <c r="Q128" i="206"/>
  <c r="P128" i="206"/>
  <c r="O128" i="206"/>
  <c r="N128" i="206"/>
  <c r="M128" i="206"/>
  <c r="L128" i="206"/>
  <c r="K128" i="206"/>
  <c r="J128" i="206"/>
  <c r="H128" i="206"/>
  <c r="G128" i="206"/>
  <c r="F128" i="206"/>
  <c r="X125" i="206"/>
  <c r="W125" i="206"/>
  <c r="V125" i="206"/>
  <c r="U125" i="206"/>
  <c r="U139" i="206" s="1"/>
  <c r="T125" i="206"/>
  <c r="S125" i="206"/>
  <c r="R125" i="206"/>
  <c r="Q125" i="206"/>
  <c r="P125" i="206"/>
  <c r="O125" i="206"/>
  <c r="N125" i="206"/>
  <c r="M125" i="206"/>
  <c r="L125" i="206"/>
  <c r="L139" i="206" s="1"/>
  <c r="K125" i="206"/>
  <c r="K139" i="206" s="1"/>
  <c r="J125" i="206"/>
  <c r="J139" i="206" s="1"/>
  <c r="H125" i="206"/>
  <c r="H139" i="206" s="1"/>
  <c r="G125" i="206"/>
  <c r="G139" i="206" s="1"/>
  <c r="F125" i="206"/>
  <c r="Y118" i="206"/>
  <c r="I118" i="206"/>
  <c r="X116" i="206"/>
  <c r="W116" i="206"/>
  <c r="V116" i="206"/>
  <c r="U116" i="206"/>
  <c r="T116" i="206"/>
  <c r="S116" i="206"/>
  <c r="R116" i="206"/>
  <c r="Q116" i="206"/>
  <c r="P116" i="206"/>
  <c r="O116" i="206"/>
  <c r="N116" i="206"/>
  <c r="M116" i="206"/>
  <c r="L116" i="206"/>
  <c r="K116" i="206"/>
  <c r="J116" i="206"/>
  <c r="H116" i="206"/>
  <c r="G116" i="206"/>
  <c r="F116" i="206"/>
  <c r="X113" i="206"/>
  <c r="W113" i="206"/>
  <c r="V113" i="206"/>
  <c r="U113" i="206"/>
  <c r="T113" i="206"/>
  <c r="S113" i="206"/>
  <c r="R113" i="206"/>
  <c r="Q113" i="206"/>
  <c r="P113" i="206"/>
  <c r="O113" i="206"/>
  <c r="N113" i="206"/>
  <c r="M113" i="206"/>
  <c r="L113" i="206"/>
  <c r="K113" i="206"/>
  <c r="J113" i="206"/>
  <c r="H113" i="206"/>
  <c r="G113" i="206"/>
  <c r="F113" i="206"/>
  <c r="X110" i="206"/>
  <c r="W110" i="206"/>
  <c r="V110" i="206"/>
  <c r="U110" i="206"/>
  <c r="T110" i="206"/>
  <c r="S110" i="206"/>
  <c r="R110" i="206"/>
  <c r="Q110" i="206"/>
  <c r="P110" i="206"/>
  <c r="O110" i="206"/>
  <c r="N110" i="206"/>
  <c r="M110" i="206"/>
  <c r="L110" i="206"/>
  <c r="K110" i="206"/>
  <c r="J110" i="206"/>
  <c r="H110" i="206"/>
  <c r="G110" i="206"/>
  <c r="F110" i="206"/>
  <c r="X107" i="206"/>
  <c r="W107" i="206"/>
  <c r="V107" i="206"/>
  <c r="U107" i="206"/>
  <c r="T107" i="206"/>
  <c r="S107" i="206"/>
  <c r="R107" i="206"/>
  <c r="Q107" i="206"/>
  <c r="P107" i="206"/>
  <c r="O107" i="206"/>
  <c r="N107" i="206"/>
  <c r="M107" i="206"/>
  <c r="L107" i="206"/>
  <c r="K107" i="206"/>
  <c r="J107" i="206"/>
  <c r="H107" i="206"/>
  <c r="G107" i="206"/>
  <c r="F107" i="206"/>
  <c r="X104" i="206"/>
  <c r="X118" i="206" s="1"/>
  <c r="W104" i="206"/>
  <c r="V104" i="206"/>
  <c r="V118" i="206" s="1"/>
  <c r="U104" i="206"/>
  <c r="U118" i="206" s="1"/>
  <c r="T104" i="206"/>
  <c r="S104" i="206"/>
  <c r="S118" i="206" s="1"/>
  <c r="R104" i="206"/>
  <c r="Q104" i="206"/>
  <c r="P104" i="206"/>
  <c r="O104" i="206"/>
  <c r="N104" i="206"/>
  <c r="N118" i="206" s="1"/>
  <c r="M104" i="206"/>
  <c r="L104" i="206"/>
  <c r="K104" i="206"/>
  <c r="J104" i="206"/>
  <c r="J118" i="206" s="1"/>
  <c r="H104" i="206"/>
  <c r="G104" i="206"/>
  <c r="F104" i="206"/>
  <c r="X88" i="206"/>
  <c r="W88" i="206"/>
  <c r="V88" i="206"/>
  <c r="U88" i="206"/>
  <c r="T88" i="206"/>
  <c r="S88" i="206"/>
  <c r="R88" i="206"/>
  <c r="Q88" i="206"/>
  <c r="P88" i="206"/>
  <c r="O88" i="206"/>
  <c r="N88" i="206"/>
  <c r="M88" i="206"/>
  <c r="L88" i="206"/>
  <c r="K88" i="206"/>
  <c r="J88" i="206"/>
  <c r="F88" i="206"/>
  <c r="I88" i="206" s="1"/>
  <c r="X87" i="206"/>
  <c r="W87" i="206"/>
  <c r="V87" i="206"/>
  <c r="U87" i="206"/>
  <c r="T87" i="206"/>
  <c r="S87" i="206"/>
  <c r="R87" i="206"/>
  <c r="Q87" i="206"/>
  <c r="P87" i="206"/>
  <c r="O87" i="206"/>
  <c r="N87" i="206"/>
  <c r="M87" i="206"/>
  <c r="L87" i="206"/>
  <c r="K87" i="206"/>
  <c r="J87" i="206"/>
  <c r="F87" i="206"/>
  <c r="X86" i="206"/>
  <c r="W86" i="206"/>
  <c r="V86" i="206"/>
  <c r="U86" i="206"/>
  <c r="T86" i="206"/>
  <c r="S86" i="206"/>
  <c r="R86" i="206"/>
  <c r="Q86" i="206"/>
  <c r="P86" i="206"/>
  <c r="O86" i="206"/>
  <c r="N86" i="206"/>
  <c r="M86" i="206"/>
  <c r="L86" i="206"/>
  <c r="K86" i="206"/>
  <c r="J86" i="206"/>
  <c r="F86" i="206"/>
  <c r="I86" i="206" s="1"/>
  <c r="X85" i="206"/>
  <c r="W85" i="206"/>
  <c r="V85" i="206"/>
  <c r="U85" i="206"/>
  <c r="T85" i="206"/>
  <c r="S85" i="206"/>
  <c r="R85" i="206"/>
  <c r="Q85" i="206"/>
  <c r="P85" i="206"/>
  <c r="O85" i="206"/>
  <c r="N85" i="206"/>
  <c r="M85" i="206"/>
  <c r="L85" i="206"/>
  <c r="K85" i="206"/>
  <c r="J85" i="206"/>
  <c r="F85" i="206"/>
  <c r="G91" i="206" s="1"/>
  <c r="I84" i="206"/>
  <c r="H84" i="206"/>
  <c r="G84" i="206" s="1"/>
  <c r="I83" i="206"/>
  <c r="H83" i="206"/>
  <c r="G83" i="206" s="1"/>
  <c r="I82" i="206"/>
  <c r="H82" i="206"/>
  <c r="G82" i="206"/>
  <c r="I81" i="206"/>
  <c r="H81" i="206"/>
  <c r="G81" i="206" s="1"/>
  <c r="I80" i="206"/>
  <c r="H80" i="206"/>
  <c r="G80" i="206" s="1"/>
  <c r="I79" i="206"/>
  <c r="H79" i="206"/>
  <c r="G79" i="206" s="1"/>
  <c r="I78" i="206"/>
  <c r="H78" i="206"/>
  <c r="G78" i="206"/>
  <c r="I77" i="206"/>
  <c r="H77" i="206"/>
  <c r="G77" i="206" s="1"/>
  <c r="I76" i="206"/>
  <c r="H76" i="206"/>
  <c r="G76" i="206" s="1"/>
  <c r="I75" i="206"/>
  <c r="H75" i="206"/>
  <c r="G75" i="206" s="1"/>
  <c r="I74" i="206"/>
  <c r="H74" i="206"/>
  <c r="G74" i="206" s="1"/>
  <c r="I73" i="206"/>
  <c r="H73" i="206"/>
  <c r="G73" i="206" s="1"/>
  <c r="I72" i="206"/>
  <c r="H72" i="206"/>
  <c r="G72" i="206" s="1"/>
  <c r="I71" i="206"/>
  <c r="H71" i="206"/>
  <c r="G71" i="206" s="1"/>
  <c r="I70" i="206"/>
  <c r="H70" i="206"/>
  <c r="G70" i="206"/>
  <c r="I69" i="206"/>
  <c r="H69" i="206"/>
  <c r="I68" i="206"/>
  <c r="H68" i="206"/>
  <c r="G68" i="206" s="1"/>
  <c r="H67" i="206"/>
  <c r="G67" i="206" s="1"/>
  <c r="H66" i="206"/>
  <c r="G66" i="206" s="1"/>
  <c r="H65" i="206"/>
  <c r="G65" i="206" s="1"/>
  <c r="I64" i="206"/>
  <c r="H64" i="206"/>
  <c r="G64" i="206" s="1"/>
  <c r="I63" i="206"/>
  <c r="H63" i="206"/>
  <c r="G63" i="206" s="1"/>
  <c r="I62" i="206"/>
  <c r="H62" i="206"/>
  <c r="G62" i="206" s="1"/>
  <c r="I61" i="206"/>
  <c r="H61" i="206"/>
  <c r="G61" i="206" s="1"/>
  <c r="I60" i="206"/>
  <c r="H60" i="206"/>
  <c r="G60" i="206" s="1"/>
  <c r="I59" i="206"/>
  <c r="H59" i="206"/>
  <c r="G59" i="206" s="1"/>
  <c r="I58" i="206"/>
  <c r="H58" i="206"/>
  <c r="G58" i="206" s="1"/>
  <c r="I57" i="206"/>
  <c r="H57" i="206"/>
  <c r="G57" i="206" s="1"/>
  <c r="H56" i="206"/>
  <c r="I56" i="206" s="1"/>
  <c r="H55" i="206"/>
  <c r="G55" i="206" s="1"/>
  <c r="I54" i="206"/>
  <c r="H54" i="206"/>
  <c r="G54" i="206" s="1"/>
  <c r="I53" i="206"/>
  <c r="H53" i="206"/>
  <c r="I52" i="206"/>
  <c r="H52" i="206"/>
  <c r="G52" i="206" s="1"/>
  <c r="H51" i="206"/>
  <c r="G51" i="206" s="1"/>
  <c r="H50" i="206"/>
  <c r="I50" i="206" s="1"/>
  <c r="I49" i="206"/>
  <c r="H49" i="206"/>
  <c r="G49" i="206" s="1"/>
  <c r="I48" i="206"/>
  <c r="H48" i="206"/>
  <c r="G48" i="206" s="1"/>
  <c r="H47" i="206"/>
  <c r="G47" i="206" s="1"/>
  <c r="H46" i="206"/>
  <c r="I46" i="206" s="1"/>
  <c r="H45" i="206"/>
  <c r="G45" i="206" s="1"/>
  <c r="I44" i="206"/>
  <c r="H44" i="206"/>
  <c r="G44" i="206"/>
  <c r="I43" i="206"/>
  <c r="H43" i="206"/>
  <c r="G43" i="206"/>
  <c r="I42" i="206"/>
  <c r="H42" i="206"/>
  <c r="G42" i="206"/>
  <c r="I41" i="206"/>
  <c r="H41" i="206"/>
  <c r="G41" i="206" s="1"/>
  <c r="I40" i="206"/>
  <c r="H40" i="206"/>
  <c r="G40" i="206" s="1"/>
  <c r="I39" i="206"/>
  <c r="H39" i="206"/>
  <c r="G39" i="206" s="1"/>
  <c r="I38" i="206"/>
  <c r="H38" i="206"/>
  <c r="G38" i="206" s="1"/>
  <c r="I37" i="206"/>
  <c r="H37" i="206"/>
  <c r="I36" i="206"/>
  <c r="H36" i="206"/>
  <c r="G36" i="206" s="1"/>
  <c r="I35" i="206"/>
  <c r="H35" i="206"/>
  <c r="G35" i="206" s="1"/>
  <c r="I34" i="206"/>
  <c r="H34" i="206"/>
  <c r="G34" i="206" s="1"/>
  <c r="I33" i="206"/>
  <c r="H33" i="206"/>
  <c r="G33" i="206" s="1"/>
  <c r="I32" i="206"/>
  <c r="H32" i="206"/>
  <c r="G32" i="206" s="1"/>
  <c r="I31" i="206"/>
  <c r="H31" i="206"/>
  <c r="G31" i="206" s="1"/>
  <c r="I30" i="206"/>
  <c r="H30" i="206"/>
  <c r="G30" i="206" s="1"/>
  <c r="I29" i="206"/>
  <c r="H29" i="206"/>
  <c r="G29" i="206" s="1"/>
  <c r="I28" i="206"/>
  <c r="H28" i="206"/>
  <c r="G28" i="206" s="1"/>
  <c r="I27" i="206"/>
  <c r="H27" i="206"/>
  <c r="G27" i="206" s="1"/>
  <c r="H26" i="206"/>
  <c r="I26" i="206" s="1"/>
  <c r="H25" i="206"/>
  <c r="G25" i="206" s="1"/>
  <c r="I24" i="206"/>
  <c r="H24" i="206"/>
  <c r="G24" i="206" s="1"/>
  <c r="I23" i="206"/>
  <c r="H23" i="206"/>
  <c r="G23" i="206" s="1"/>
  <c r="I22" i="206"/>
  <c r="H22" i="206"/>
  <c r="G22" i="206" s="1"/>
  <c r="AV21" i="206"/>
  <c r="AU21" i="206"/>
  <c r="AT21" i="206"/>
  <c r="AS21" i="206"/>
  <c r="AR21" i="206"/>
  <c r="AQ21" i="206"/>
  <c r="AP21" i="206"/>
  <c r="AO21" i="206"/>
  <c r="AN21" i="206"/>
  <c r="AM21" i="206"/>
  <c r="AL21" i="206"/>
  <c r="AK21" i="206"/>
  <c r="AJ21" i="206"/>
  <c r="AI21" i="206"/>
  <c r="AH21" i="206"/>
  <c r="AF21" i="206"/>
  <c r="AD21" i="206"/>
  <c r="AG21" i="206" s="1"/>
  <c r="AC21" i="206"/>
  <c r="AB21" i="206"/>
  <c r="H21" i="206"/>
  <c r="I21" i="206" s="1"/>
  <c r="AV20" i="206"/>
  <c r="AU20" i="206"/>
  <c r="AT20" i="206"/>
  <c r="AS20" i="206"/>
  <c r="AR20" i="206"/>
  <c r="AQ20" i="206"/>
  <c r="AP20" i="206"/>
  <c r="AO20" i="206"/>
  <c r="AN20" i="206"/>
  <c r="AM20" i="206"/>
  <c r="AL20" i="206"/>
  <c r="AK20" i="206"/>
  <c r="AJ20" i="206"/>
  <c r="AI20" i="206"/>
  <c r="AH20" i="206"/>
  <c r="AD20" i="206"/>
  <c r="AG20" i="206" s="1"/>
  <c r="AC20" i="206"/>
  <c r="AB20" i="206"/>
  <c r="H20" i="206"/>
  <c r="I20" i="206" s="1"/>
  <c r="AV19" i="206"/>
  <c r="AU19" i="206"/>
  <c r="AT19" i="206"/>
  <c r="AS19" i="206"/>
  <c r="AR19" i="206"/>
  <c r="AQ19" i="206"/>
  <c r="AP19" i="206"/>
  <c r="AO19" i="206"/>
  <c r="AN19" i="206"/>
  <c r="AM19" i="206"/>
  <c r="AL19" i="206"/>
  <c r="AK19" i="206"/>
  <c r="AJ19" i="206"/>
  <c r="AI19" i="206"/>
  <c r="AH19" i="206"/>
  <c r="AD19" i="206"/>
  <c r="AG19" i="206" s="1"/>
  <c r="AC19" i="206"/>
  <c r="AB19" i="206"/>
  <c r="I19" i="206"/>
  <c r="H19" i="206"/>
  <c r="G19" i="206" s="1"/>
  <c r="AV18" i="206"/>
  <c r="AU18" i="206"/>
  <c r="AT18" i="206"/>
  <c r="AS18" i="206"/>
  <c r="AR18" i="206"/>
  <c r="AQ18" i="206"/>
  <c r="AP18" i="206"/>
  <c r="AO18" i="206"/>
  <c r="AN18" i="206"/>
  <c r="AM18" i="206"/>
  <c r="AL18" i="206"/>
  <c r="AK18" i="206"/>
  <c r="AJ18" i="206"/>
  <c r="AI18" i="206"/>
  <c r="AH18" i="206"/>
  <c r="AD18" i="206"/>
  <c r="AC18" i="206"/>
  <c r="AB18" i="206"/>
  <c r="I18" i="206"/>
  <c r="H18" i="206"/>
  <c r="G18" i="206" s="1"/>
  <c r="AV17" i="206"/>
  <c r="AU17" i="206"/>
  <c r="AT17" i="206"/>
  <c r="AS17" i="206"/>
  <c r="AR17" i="206"/>
  <c r="AQ17" i="206"/>
  <c r="AP17" i="206"/>
  <c r="AO17" i="206"/>
  <c r="AN17" i="206"/>
  <c r="AM17" i="206"/>
  <c r="AL17" i="206"/>
  <c r="AK17" i="206"/>
  <c r="AJ17" i="206"/>
  <c r="AI17" i="206"/>
  <c r="AH17" i="206"/>
  <c r="AD17" i="206"/>
  <c r="AG17" i="206" s="1"/>
  <c r="AC17" i="206"/>
  <c r="AB17" i="206"/>
  <c r="I17" i="206"/>
  <c r="H17" i="206"/>
  <c r="G17" i="206" s="1"/>
  <c r="AV16" i="206"/>
  <c r="AU16" i="206"/>
  <c r="AT16" i="206"/>
  <c r="AS16" i="206"/>
  <c r="AR16" i="206"/>
  <c r="AQ16" i="206"/>
  <c r="AP16" i="206"/>
  <c r="AO16" i="206"/>
  <c r="AN16" i="206"/>
  <c r="AM16" i="206"/>
  <c r="AL16" i="206"/>
  <c r="AK16" i="206"/>
  <c r="AJ16" i="206"/>
  <c r="AI16" i="206"/>
  <c r="AH16" i="206"/>
  <c r="AD16" i="206"/>
  <c r="AC16" i="206"/>
  <c r="AB16" i="206"/>
  <c r="I16" i="206"/>
  <c r="H16" i="206"/>
  <c r="G16" i="206" s="1"/>
  <c r="AV15" i="206"/>
  <c r="AU15" i="206"/>
  <c r="AT15" i="206"/>
  <c r="AS15" i="206"/>
  <c r="AR15" i="206"/>
  <c r="AQ15" i="206"/>
  <c r="AP15" i="206"/>
  <c r="AO15" i="206"/>
  <c r="AN15" i="206"/>
  <c r="AM15" i="206"/>
  <c r="AL15" i="206"/>
  <c r="AK15" i="206"/>
  <c r="AJ15" i="206"/>
  <c r="AI15" i="206"/>
  <c r="AH15" i="206"/>
  <c r="AD15" i="206"/>
  <c r="AC15" i="206"/>
  <c r="AB15" i="206"/>
  <c r="H15" i="206"/>
  <c r="G15" i="206" s="1"/>
  <c r="AV14" i="206"/>
  <c r="AU14" i="206"/>
  <c r="AT14" i="206"/>
  <c r="AS14" i="206"/>
  <c r="AR14" i="206"/>
  <c r="AQ14" i="206"/>
  <c r="AP14" i="206"/>
  <c r="AO14" i="206"/>
  <c r="AN14" i="206"/>
  <c r="AM14" i="206"/>
  <c r="AL14" i="206"/>
  <c r="AK14" i="206"/>
  <c r="AJ14" i="206"/>
  <c r="AI14" i="206"/>
  <c r="AH14" i="206"/>
  <c r="AD14" i="206"/>
  <c r="AC14" i="206"/>
  <c r="AB14" i="206"/>
  <c r="I14" i="206"/>
  <c r="H14" i="206"/>
  <c r="G14" i="206" s="1"/>
  <c r="I13" i="206"/>
  <c r="H13" i="206"/>
  <c r="G13" i="206" s="1"/>
  <c r="AV12" i="206"/>
  <c r="AU12" i="206"/>
  <c r="AT12" i="206"/>
  <c r="AS12" i="206"/>
  <c r="AR12" i="206"/>
  <c r="AQ12" i="206"/>
  <c r="AP12" i="206"/>
  <c r="AO12" i="206"/>
  <c r="AN12" i="206"/>
  <c r="AM12" i="206"/>
  <c r="AL12" i="206"/>
  <c r="AK12" i="206"/>
  <c r="AJ12" i="206"/>
  <c r="AI12" i="206"/>
  <c r="AH12" i="206"/>
  <c r="AD12" i="206"/>
  <c r="AG12" i="206" s="1"/>
  <c r="AC12" i="206"/>
  <c r="AB12" i="206"/>
  <c r="I12" i="206"/>
  <c r="H12" i="206"/>
  <c r="G12" i="206" s="1"/>
  <c r="AV11" i="206"/>
  <c r="AU11" i="206"/>
  <c r="AT11" i="206"/>
  <c r="AS11" i="206"/>
  <c r="AR11" i="206"/>
  <c r="AQ11" i="206"/>
  <c r="AP11" i="206"/>
  <c r="AO11" i="206"/>
  <c r="AN11" i="206"/>
  <c r="AM11" i="206"/>
  <c r="AL11" i="206"/>
  <c r="AK11" i="206"/>
  <c r="AJ11" i="206"/>
  <c r="AI11" i="206"/>
  <c r="AH11" i="206"/>
  <c r="AD11" i="206"/>
  <c r="AG11" i="206" s="1"/>
  <c r="AC11" i="206"/>
  <c r="AB11" i="206"/>
  <c r="I11" i="206"/>
  <c r="H11" i="206"/>
  <c r="G11" i="206" s="1"/>
  <c r="AV10" i="206"/>
  <c r="AU10" i="206"/>
  <c r="AT10" i="206"/>
  <c r="AS10" i="206"/>
  <c r="AR10" i="206"/>
  <c r="AQ10" i="206"/>
  <c r="AP10" i="206"/>
  <c r="AO10" i="206"/>
  <c r="AN10" i="206"/>
  <c r="AM10" i="206"/>
  <c r="AL10" i="206"/>
  <c r="AK10" i="206"/>
  <c r="AJ10" i="206"/>
  <c r="AI10" i="206"/>
  <c r="AH10" i="206"/>
  <c r="AF10" i="206"/>
  <c r="AD10" i="206"/>
  <c r="AG10" i="206" s="1"/>
  <c r="AC10" i="206"/>
  <c r="AB10" i="206"/>
  <c r="I10" i="206"/>
  <c r="H10" i="206"/>
  <c r="G10" i="206" s="1"/>
  <c r="AV9" i="206"/>
  <c r="AU9" i="206"/>
  <c r="AT9" i="206"/>
  <c r="AS9" i="206"/>
  <c r="AR9" i="206"/>
  <c r="AQ9" i="206"/>
  <c r="AP9" i="206"/>
  <c r="AO9" i="206"/>
  <c r="AN9" i="206"/>
  <c r="AM9" i="206"/>
  <c r="AL9" i="206"/>
  <c r="AK9" i="206"/>
  <c r="AJ9" i="206"/>
  <c r="AI9" i="206"/>
  <c r="AH9" i="206"/>
  <c r="AD9" i="206"/>
  <c r="AC9" i="206"/>
  <c r="AB9" i="206"/>
  <c r="I9" i="206"/>
  <c r="H9" i="206"/>
  <c r="G9" i="206" s="1"/>
  <c r="AV8" i="206"/>
  <c r="AU8" i="206"/>
  <c r="AT8" i="206"/>
  <c r="AS8" i="206"/>
  <c r="AR8" i="206"/>
  <c r="AQ8" i="206"/>
  <c r="AP8" i="206"/>
  <c r="AO8" i="206"/>
  <c r="AN8" i="206"/>
  <c r="AM8" i="206"/>
  <c r="AL8" i="206"/>
  <c r="AK8" i="206"/>
  <c r="AJ8" i="206"/>
  <c r="AI8" i="206"/>
  <c r="AH8" i="206"/>
  <c r="AD8" i="206"/>
  <c r="AC8" i="206"/>
  <c r="AB8" i="206"/>
  <c r="I8" i="206"/>
  <c r="H8" i="206"/>
  <c r="G8" i="206" s="1"/>
  <c r="AV7" i="206"/>
  <c r="AU7" i="206"/>
  <c r="AT7" i="206"/>
  <c r="AS7" i="206"/>
  <c r="AR7" i="206"/>
  <c r="AQ7" i="206"/>
  <c r="AP7" i="206"/>
  <c r="AO7" i="206"/>
  <c r="AN7" i="206"/>
  <c r="AM7" i="206"/>
  <c r="AL7" i="206"/>
  <c r="AK7" i="206"/>
  <c r="AJ7" i="206"/>
  <c r="AI7" i="206"/>
  <c r="AH7" i="206"/>
  <c r="AD7" i="206"/>
  <c r="AC7" i="206"/>
  <c r="AB7" i="206"/>
  <c r="I7" i="206"/>
  <c r="H7" i="206"/>
  <c r="G7" i="206" s="1"/>
  <c r="AV6" i="206"/>
  <c r="AU6" i="206"/>
  <c r="AT6" i="206"/>
  <c r="AS6" i="206"/>
  <c r="AR6" i="206"/>
  <c r="AQ6" i="206"/>
  <c r="AP6" i="206"/>
  <c r="AO6" i="206"/>
  <c r="AN6" i="206"/>
  <c r="AM6" i="206"/>
  <c r="AL6" i="206"/>
  <c r="AK6" i="206"/>
  <c r="AJ6" i="206"/>
  <c r="AI6" i="206"/>
  <c r="AH6" i="206"/>
  <c r="AD6" i="206"/>
  <c r="AG6" i="206" s="1"/>
  <c r="AC6" i="206"/>
  <c r="AB6" i="206"/>
  <c r="I6" i="206"/>
  <c r="H6" i="206"/>
  <c r="G6" i="206" s="1"/>
  <c r="AV5" i="206"/>
  <c r="AU5" i="206"/>
  <c r="AT5" i="206"/>
  <c r="AS5" i="206"/>
  <c r="AR5" i="206"/>
  <c r="AQ5" i="206"/>
  <c r="AP5" i="206"/>
  <c r="AO5" i="206"/>
  <c r="AN5" i="206"/>
  <c r="AM5" i="206"/>
  <c r="AL5" i="206"/>
  <c r="AK5" i="206"/>
  <c r="AJ5" i="206"/>
  <c r="AI5" i="206"/>
  <c r="AH5" i="206"/>
  <c r="AD5" i="206"/>
  <c r="AG5" i="206" s="1"/>
  <c r="AC5" i="206"/>
  <c r="AB5" i="206"/>
  <c r="I5" i="206"/>
  <c r="H5" i="206"/>
  <c r="T251" i="192"/>
  <c r="U251" i="192"/>
  <c r="U265" i="192" s="1"/>
  <c r="V251" i="192"/>
  <c r="W251" i="192"/>
  <c r="X251" i="192"/>
  <c r="T230" i="192"/>
  <c r="U230" i="192"/>
  <c r="V230" i="192"/>
  <c r="W230" i="192"/>
  <c r="W244" i="192" s="1"/>
  <c r="X230" i="192"/>
  <c r="T209" i="192"/>
  <c r="U209" i="192"/>
  <c r="V209" i="192"/>
  <c r="W209" i="192"/>
  <c r="X209" i="192"/>
  <c r="T188" i="192"/>
  <c r="U188" i="192"/>
  <c r="V188" i="192"/>
  <c r="W188" i="192"/>
  <c r="X188" i="192"/>
  <c r="T167" i="192"/>
  <c r="U167" i="192"/>
  <c r="V167" i="192"/>
  <c r="W167" i="192"/>
  <c r="W181" i="192" s="1"/>
  <c r="X167" i="192"/>
  <c r="X181" i="192" s="1"/>
  <c r="T146" i="192"/>
  <c r="U146" i="192"/>
  <c r="V146" i="192"/>
  <c r="W146" i="192"/>
  <c r="X146" i="192"/>
  <c r="T125" i="192"/>
  <c r="U125" i="192"/>
  <c r="V125" i="192"/>
  <c r="W125" i="192"/>
  <c r="X125" i="192"/>
  <c r="T104" i="192"/>
  <c r="U104" i="192"/>
  <c r="V104" i="192"/>
  <c r="W104" i="192"/>
  <c r="W118" i="192" s="1"/>
  <c r="X104" i="192"/>
  <c r="I265" i="192"/>
  <c r="X263" i="192"/>
  <c r="W263" i="192"/>
  <c r="V263" i="192"/>
  <c r="U263" i="192"/>
  <c r="T263" i="192"/>
  <c r="S263" i="192"/>
  <c r="R263" i="192"/>
  <c r="Q263" i="192"/>
  <c r="P263" i="192"/>
  <c r="O263" i="192"/>
  <c r="N263" i="192"/>
  <c r="M263" i="192"/>
  <c r="L263" i="192"/>
  <c r="K263" i="192"/>
  <c r="J263" i="192"/>
  <c r="H263" i="192"/>
  <c r="G263" i="192"/>
  <c r="F263" i="192"/>
  <c r="X260" i="192"/>
  <c r="W260" i="192"/>
  <c r="V260" i="192"/>
  <c r="U260" i="192"/>
  <c r="T260" i="192"/>
  <c r="S260" i="192"/>
  <c r="R260" i="192"/>
  <c r="Q260" i="192"/>
  <c r="P260" i="192"/>
  <c r="O260" i="192"/>
  <c r="N260" i="192"/>
  <c r="M260" i="192"/>
  <c r="L260" i="192"/>
  <c r="K260" i="192"/>
  <c r="J260" i="192"/>
  <c r="H260" i="192"/>
  <c r="G260" i="192"/>
  <c r="F260" i="192"/>
  <c r="X257" i="192"/>
  <c r="W257" i="192"/>
  <c r="V257" i="192"/>
  <c r="U257" i="192"/>
  <c r="T257" i="192"/>
  <c r="S257" i="192"/>
  <c r="R257" i="192"/>
  <c r="Q257" i="192"/>
  <c r="P257" i="192"/>
  <c r="O257" i="192"/>
  <c r="N257" i="192"/>
  <c r="M257" i="192"/>
  <c r="L257" i="192"/>
  <c r="K257" i="192"/>
  <c r="J257" i="192"/>
  <c r="H257" i="192"/>
  <c r="G257" i="192"/>
  <c r="F257" i="192"/>
  <c r="X254" i="192"/>
  <c r="W254" i="192"/>
  <c r="V254" i="192"/>
  <c r="U254" i="192"/>
  <c r="T254" i="192"/>
  <c r="S254" i="192"/>
  <c r="R254" i="192"/>
  <c r="Q254" i="192"/>
  <c r="P254" i="192"/>
  <c r="O254" i="192"/>
  <c r="N254" i="192"/>
  <c r="M254" i="192"/>
  <c r="L254" i="192"/>
  <c r="K254" i="192"/>
  <c r="J254" i="192"/>
  <c r="H254" i="192"/>
  <c r="G254" i="192"/>
  <c r="F254" i="192"/>
  <c r="Y265" i="192"/>
  <c r="S251" i="192"/>
  <c r="R251" i="192"/>
  <c r="Q251" i="192"/>
  <c r="P251" i="192"/>
  <c r="O251" i="192"/>
  <c r="N251" i="192"/>
  <c r="M251" i="192"/>
  <c r="L251" i="192"/>
  <c r="K251" i="192"/>
  <c r="J251" i="192"/>
  <c r="H251" i="192"/>
  <c r="G251" i="192"/>
  <c r="F251" i="192"/>
  <c r="I244" i="192"/>
  <c r="X242" i="192"/>
  <c r="W242" i="192"/>
  <c r="V242" i="192"/>
  <c r="U242" i="192"/>
  <c r="T242" i="192"/>
  <c r="S242" i="192"/>
  <c r="R242" i="192"/>
  <c r="Q242" i="192"/>
  <c r="P242" i="192"/>
  <c r="O242" i="192"/>
  <c r="N242" i="192"/>
  <c r="M242" i="192"/>
  <c r="L242" i="192"/>
  <c r="K242" i="192"/>
  <c r="J242" i="192"/>
  <c r="H242" i="192"/>
  <c r="G242" i="192"/>
  <c r="F242" i="192"/>
  <c r="X239" i="192"/>
  <c r="W239" i="192"/>
  <c r="V239" i="192"/>
  <c r="U239" i="192"/>
  <c r="T239" i="192"/>
  <c r="S239" i="192"/>
  <c r="R239" i="192"/>
  <c r="Q239" i="192"/>
  <c r="P239" i="192"/>
  <c r="O239" i="192"/>
  <c r="N239" i="192"/>
  <c r="M239" i="192"/>
  <c r="L239" i="192"/>
  <c r="K239" i="192"/>
  <c r="J239" i="192"/>
  <c r="H239" i="192"/>
  <c r="G239" i="192"/>
  <c r="F239" i="192"/>
  <c r="X236" i="192"/>
  <c r="W236" i="192"/>
  <c r="V236" i="192"/>
  <c r="U236" i="192"/>
  <c r="T236" i="192"/>
  <c r="S236" i="192"/>
  <c r="R236" i="192"/>
  <c r="Q236" i="192"/>
  <c r="P236" i="192"/>
  <c r="O236" i="192"/>
  <c r="N236" i="192"/>
  <c r="M236" i="192"/>
  <c r="L236" i="192"/>
  <c r="K236" i="192"/>
  <c r="J236" i="192"/>
  <c r="H236" i="192"/>
  <c r="G236" i="192"/>
  <c r="F236" i="192"/>
  <c r="X233" i="192"/>
  <c r="X244" i="192" s="1"/>
  <c r="W233" i="192"/>
  <c r="V233" i="192"/>
  <c r="U233" i="192"/>
  <c r="T233" i="192"/>
  <c r="S233" i="192"/>
  <c r="R233" i="192"/>
  <c r="Q233" i="192"/>
  <c r="P233" i="192"/>
  <c r="O233" i="192"/>
  <c r="N233" i="192"/>
  <c r="M233" i="192"/>
  <c r="L233" i="192"/>
  <c r="K233" i="192"/>
  <c r="J233" i="192"/>
  <c r="H233" i="192"/>
  <c r="G233" i="192"/>
  <c r="F233" i="192"/>
  <c r="Y244" i="192"/>
  <c r="S230" i="192"/>
  <c r="R230" i="192"/>
  <c r="Q230" i="192"/>
  <c r="P230" i="192"/>
  <c r="O230" i="192"/>
  <c r="O244" i="192" s="1"/>
  <c r="N230" i="192"/>
  <c r="M230" i="192"/>
  <c r="L230" i="192"/>
  <c r="L244" i="192" s="1"/>
  <c r="K230" i="192"/>
  <c r="J230" i="192"/>
  <c r="H230" i="192"/>
  <c r="G230" i="192"/>
  <c r="F230" i="192"/>
  <c r="I223" i="192"/>
  <c r="X221" i="192"/>
  <c r="X223" i="192" s="1"/>
  <c r="W221" i="192"/>
  <c r="V221" i="192"/>
  <c r="U221" i="192"/>
  <c r="T221" i="192"/>
  <c r="S221" i="192"/>
  <c r="R221" i="192"/>
  <c r="Q221" i="192"/>
  <c r="P221" i="192"/>
  <c r="O221" i="192"/>
  <c r="N221" i="192"/>
  <c r="M221" i="192"/>
  <c r="L221" i="192"/>
  <c r="K221" i="192"/>
  <c r="J221" i="192"/>
  <c r="H221" i="192"/>
  <c r="G221" i="192"/>
  <c r="F221" i="192"/>
  <c r="X218" i="192"/>
  <c r="W218" i="192"/>
  <c r="V218" i="192"/>
  <c r="U218" i="192"/>
  <c r="T218" i="192"/>
  <c r="S218" i="192"/>
  <c r="R218" i="192"/>
  <c r="Q218" i="192"/>
  <c r="P218" i="192"/>
  <c r="O218" i="192"/>
  <c r="N218" i="192"/>
  <c r="M218" i="192"/>
  <c r="L218" i="192"/>
  <c r="K218" i="192"/>
  <c r="J218" i="192"/>
  <c r="H218" i="192"/>
  <c r="G218" i="192"/>
  <c r="F218" i="192"/>
  <c r="X215" i="192"/>
  <c r="W215" i="192"/>
  <c r="V215" i="192"/>
  <c r="U215" i="192"/>
  <c r="T215" i="192"/>
  <c r="S215" i="192"/>
  <c r="R215" i="192"/>
  <c r="Q215" i="192"/>
  <c r="P215" i="192"/>
  <c r="O215" i="192"/>
  <c r="N215" i="192"/>
  <c r="M215" i="192"/>
  <c r="L215" i="192"/>
  <c r="K215" i="192"/>
  <c r="J215" i="192"/>
  <c r="H215" i="192"/>
  <c r="G215" i="192"/>
  <c r="F215" i="192"/>
  <c r="X212" i="192"/>
  <c r="W212" i="192"/>
  <c r="W223" i="192" s="1"/>
  <c r="V212" i="192"/>
  <c r="U212" i="192"/>
  <c r="U223" i="192" s="1"/>
  <c r="T212" i="192"/>
  <c r="T223" i="192" s="1"/>
  <c r="S212" i="192"/>
  <c r="R212" i="192"/>
  <c r="Q212" i="192"/>
  <c r="P212" i="192"/>
  <c r="O212" i="192"/>
  <c r="N212" i="192"/>
  <c r="M212" i="192"/>
  <c r="L212" i="192"/>
  <c r="K212" i="192"/>
  <c r="J212" i="192"/>
  <c r="H212" i="192"/>
  <c r="G212" i="192"/>
  <c r="F212" i="192"/>
  <c r="Y223" i="192"/>
  <c r="S209" i="192"/>
  <c r="R209" i="192"/>
  <c r="Q209" i="192"/>
  <c r="P209" i="192"/>
  <c r="O209" i="192"/>
  <c r="N209" i="192"/>
  <c r="M209" i="192"/>
  <c r="L209" i="192"/>
  <c r="K209" i="192"/>
  <c r="J209" i="192"/>
  <c r="H209" i="192"/>
  <c r="G209" i="192"/>
  <c r="F209" i="192"/>
  <c r="I202" i="192"/>
  <c r="X200" i="192"/>
  <c r="W200" i="192"/>
  <c r="V200" i="192"/>
  <c r="U200" i="192"/>
  <c r="T200" i="192"/>
  <c r="S200" i="192"/>
  <c r="R200" i="192"/>
  <c r="Q200" i="192"/>
  <c r="P200" i="192"/>
  <c r="O200" i="192"/>
  <c r="N200" i="192"/>
  <c r="M200" i="192"/>
  <c r="L200" i="192"/>
  <c r="K200" i="192"/>
  <c r="J200" i="192"/>
  <c r="H200" i="192"/>
  <c r="G200" i="192"/>
  <c r="F200" i="192"/>
  <c r="X197" i="192"/>
  <c r="W197" i="192"/>
  <c r="V197" i="192"/>
  <c r="U197" i="192"/>
  <c r="T197" i="192"/>
  <c r="S197" i="192"/>
  <c r="R197" i="192"/>
  <c r="Q197" i="192"/>
  <c r="P197" i="192"/>
  <c r="O197" i="192"/>
  <c r="N197" i="192"/>
  <c r="M197" i="192"/>
  <c r="L197" i="192"/>
  <c r="K197" i="192"/>
  <c r="J197" i="192"/>
  <c r="H197" i="192"/>
  <c r="G197" i="192"/>
  <c r="F197" i="192"/>
  <c r="X194" i="192"/>
  <c r="W194" i="192"/>
  <c r="V194" i="192"/>
  <c r="U194" i="192"/>
  <c r="U202" i="192" s="1"/>
  <c r="T194" i="192"/>
  <c r="T202" i="192" s="1"/>
  <c r="S194" i="192"/>
  <c r="R194" i="192"/>
  <c r="Q194" i="192"/>
  <c r="P194" i="192"/>
  <c r="O194" i="192"/>
  <c r="N194" i="192"/>
  <c r="M194" i="192"/>
  <c r="L194" i="192"/>
  <c r="K194" i="192"/>
  <c r="J194" i="192"/>
  <c r="H194" i="192"/>
  <c r="G194" i="192"/>
  <c r="F194" i="192"/>
  <c r="X191" i="192"/>
  <c r="X202" i="192" s="1"/>
  <c r="W191" i="192"/>
  <c r="W202" i="192" s="1"/>
  <c r="V191" i="192"/>
  <c r="U191" i="192"/>
  <c r="T191" i="192"/>
  <c r="S191" i="192"/>
  <c r="R191" i="192"/>
  <c r="Q191" i="192"/>
  <c r="P191" i="192"/>
  <c r="O191" i="192"/>
  <c r="N191" i="192"/>
  <c r="M191" i="192"/>
  <c r="L191" i="192"/>
  <c r="K191" i="192"/>
  <c r="J191" i="192"/>
  <c r="H191" i="192"/>
  <c r="G191" i="192"/>
  <c r="F191" i="192"/>
  <c r="Y202" i="192"/>
  <c r="S188" i="192"/>
  <c r="R188" i="192"/>
  <c r="Q188" i="192"/>
  <c r="P188" i="192"/>
  <c r="O188" i="192"/>
  <c r="N188" i="192"/>
  <c r="M188" i="192"/>
  <c r="L188" i="192"/>
  <c r="K188" i="192"/>
  <c r="J188" i="192"/>
  <c r="J202" i="192" s="1"/>
  <c r="H188" i="192"/>
  <c r="G188" i="192"/>
  <c r="F188" i="192"/>
  <c r="I181" i="192"/>
  <c r="G181" i="192"/>
  <c r="X179" i="192"/>
  <c r="W179" i="192"/>
  <c r="V179" i="192"/>
  <c r="U179" i="192"/>
  <c r="T179" i="192"/>
  <c r="S179" i="192"/>
  <c r="R179" i="192"/>
  <c r="Q179" i="192"/>
  <c r="P179" i="192"/>
  <c r="O179" i="192"/>
  <c r="N179" i="192"/>
  <c r="M179" i="192"/>
  <c r="L179" i="192"/>
  <c r="K179" i="192"/>
  <c r="J179" i="192"/>
  <c r="H179" i="192"/>
  <c r="G179" i="192"/>
  <c r="F179" i="192"/>
  <c r="X176" i="192"/>
  <c r="W176" i="192"/>
  <c r="V176" i="192"/>
  <c r="U176" i="192"/>
  <c r="T176" i="192"/>
  <c r="S176" i="192"/>
  <c r="R176" i="192"/>
  <c r="Q176" i="192"/>
  <c r="P176" i="192"/>
  <c r="O176" i="192"/>
  <c r="N176" i="192"/>
  <c r="M176" i="192"/>
  <c r="L176" i="192"/>
  <c r="K176" i="192"/>
  <c r="J176" i="192"/>
  <c r="H176" i="192"/>
  <c r="G176" i="192"/>
  <c r="F176" i="192"/>
  <c r="X173" i="192"/>
  <c r="W173" i="192"/>
  <c r="V173" i="192"/>
  <c r="U173" i="192"/>
  <c r="T173" i="192"/>
  <c r="S173" i="192"/>
  <c r="R173" i="192"/>
  <c r="Q173" i="192"/>
  <c r="P173" i="192"/>
  <c r="O173" i="192"/>
  <c r="N173" i="192"/>
  <c r="M173" i="192"/>
  <c r="L173" i="192"/>
  <c r="K173" i="192"/>
  <c r="J173" i="192"/>
  <c r="H173" i="192"/>
  <c r="G173" i="192"/>
  <c r="F173" i="192"/>
  <c r="X170" i="192"/>
  <c r="W170" i="192"/>
  <c r="V170" i="192"/>
  <c r="U170" i="192"/>
  <c r="U181" i="192" s="1"/>
  <c r="T170" i="192"/>
  <c r="S170" i="192"/>
  <c r="R170" i="192"/>
  <c r="Q170" i="192"/>
  <c r="P170" i="192"/>
  <c r="O170" i="192"/>
  <c r="N170" i="192"/>
  <c r="M170" i="192"/>
  <c r="L170" i="192"/>
  <c r="K170" i="192"/>
  <c r="J170" i="192"/>
  <c r="H170" i="192"/>
  <c r="G170" i="192"/>
  <c r="F170" i="192"/>
  <c r="Y181" i="192"/>
  <c r="T181" i="192"/>
  <c r="S167" i="192"/>
  <c r="R167" i="192"/>
  <c r="Q167" i="192"/>
  <c r="P167" i="192"/>
  <c r="O167" i="192"/>
  <c r="N167" i="192"/>
  <c r="M167" i="192"/>
  <c r="L167" i="192"/>
  <c r="K167" i="192"/>
  <c r="J167" i="192"/>
  <c r="H167" i="192"/>
  <c r="G167" i="192"/>
  <c r="F167" i="192"/>
  <c r="F181" i="192" s="1"/>
  <c r="I160" i="192"/>
  <c r="X158" i="192"/>
  <c r="W158" i="192"/>
  <c r="V158" i="192"/>
  <c r="U158" i="192"/>
  <c r="T158" i="192"/>
  <c r="S158" i="192"/>
  <c r="R158" i="192"/>
  <c r="Q158" i="192"/>
  <c r="P158" i="192"/>
  <c r="O158" i="192"/>
  <c r="N158" i="192"/>
  <c r="M158" i="192"/>
  <c r="L158" i="192"/>
  <c r="K158" i="192"/>
  <c r="J158" i="192"/>
  <c r="H158" i="192"/>
  <c r="G158" i="192"/>
  <c r="F158" i="192"/>
  <c r="X155" i="192"/>
  <c r="W155" i="192"/>
  <c r="V155" i="192"/>
  <c r="U155" i="192"/>
  <c r="T155" i="192"/>
  <c r="T160" i="192" s="1"/>
  <c r="S155" i="192"/>
  <c r="R155" i="192"/>
  <c r="Q155" i="192"/>
  <c r="P155" i="192"/>
  <c r="O155" i="192"/>
  <c r="N155" i="192"/>
  <c r="M155" i="192"/>
  <c r="L155" i="192"/>
  <c r="K155" i="192"/>
  <c r="J155" i="192"/>
  <c r="H155" i="192"/>
  <c r="G155" i="192"/>
  <c r="F155" i="192"/>
  <c r="X152" i="192"/>
  <c r="W152" i="192"/>
  <c r="V152" i="192"/>
  <c r="U152" i="192"/>
  <c r="T152" i="192"/>
  <c r="S152" i="192"/>
  <c r="R152" i="192"/>
  <c r="Q152" i="192"/>
  <c r="P152" i="192"/>
  <c r="O152" i="192"/>
  <c r="N152" i="192"/>
  <c r="M152" i="192"/>
  <c r="L152" i="192"/>
  <c r="K152" i="192"/>
  <c r="J152" i="192"/>
  <c r="H152" i="192"/>
  <c r="G152" i="192"/>
  <c r="F152" i="192"/>
  <c r="X149" i="192"/>
  <c r="W149" i="192"/>
  <c r="V149" i="192"/>
  <c r="U149" i="192"/>
  <c r="T149" i="192"/>
  <c r="S149" i="192"/>
  <c r="R149" i="192"/>
  <c r="Q149" i="192"/>
  <c r="P149" i="192"/>
  <c r="O149" i="192"/>
  <c r="N149" i="192"/>
  <c r="M149" i="192"/>
  <c r="L149" i="192"/>
  <c r="K149" i="192"/>
  <c r="J149" i="192"/>
  <c r="H149" i="192"/>
  <c r="G149" i="192"/>
  <c r="F149" i="192"/>
  <c r="Y160" i="192"/>
  <c r="S146" i="192"/>
  <c r="R146" i="192"/>
  <c r="Q146" i="192"/>
  <c r="P146" i="192"/>
  <c r="P160" i="192" s="1"/>
  <c r="O146" i="192"/>
  <c r="N146" i="192"/>
  <c r="N160" i="192" s="1"/>
  <c r="M146" i="192"/>
  <c r="L146" i="192"/>
  <c r="K146" i="192"/>
  <c r="J146" i="192"/>
  <c r="H146" i="192"/>
  <c r="G146" i="192"/>
  <c r="F146" i="192"/>
  <c r="I139" i="192"/>
  <c r="X137" i="192"/>
  <c r="W137" i="192"/>
  <c r="V137" i="192"/>
  <c r="U137" i="192"/>
  <c r="T137" i="192"/>
  <c r="S137" i="192"/>
  <c r="R137" i="192"/>
  <c r="Q137" i="192"/>
  <c r="P137" i="192"/>
  <c r="O137" i="192"/>
  <c r="N137" i="192"/>
  <c r="M137" i="192"/>
  <c r="L137" i="192"/>
  <c r="K137" i="192"/>
  <c r="J137" i="192"/>
  <c r="H137" i="192"/>
  <c r="G137" i="192"/>
  <c r="F137" i="192"/>
  <c r="X134" i="192"/>
  <c r="W134" i="192"/>
  <c r="V134" i="192"/>
  <c r="U134" i="192"/>
  <c r="T134" i="192"/>
  <c r="S134" i="192"/>
  <c r="R134" i="192"/>
  <c r="Q134" i="192"/>
  <c r="P134" i="192"/>
  <c r="O134" i="192"/>
  <c r="N134" i="192"/>
  <c r="M134" i="192"/>
  <c r="L134" i="192"/>
  <c r="K134" i="192"/>
  <c r="J134" i="192"/>
  <c r="H134" i="192"/>
  <c r="G134" i="192"/>
  <c r="F134" i="192"/>
  <c r="X131" i="192"/>
  <c r="W131" i="192"/>
  <c r="V131" i="192"/>
  <c r="U131" i="192"/>
  <c r="T131" i="192"/>
  <c r="S131" i="192"/>
  <c r="R131" i="192"/>
  <c r="Q131" i="192"/>
  <c r="P131" i="192"/>
  <c r="O131" i="192"/>
  <c r="N131" i="192"/>
  <c r="M131" i="192"/>
  <c r="L131" i="192"/>
  <c r="K131" i="192"/>
  <c r="J131" i="192"/>
  <c r="H131" i="192"/>
  <c r="G131" i="192"/>
  <c r="F131" i="192"/>
  <c r="X128" i="192"/>
  <c r="X139" i="192" s="1"/>
  <c r="W128" i="192"/>
  <c r="W139" i="192" s="1"/>
  <c r="V128" i="192"/>
  <c r="U128" i="192"/>
  <c r="T128" i="192"/>
  <c r="S128" i="192"/>
  <c r="R128" i="192"/>
  <c r="Q128" i="192"/>
  <c r="P128" i="192"/>
  <c r="O128" i="192"/>
  <c r="N128" i="192"/>
  <c r="M128" i="192"/>
  <c r="L128" i="192"/>
  <c r="K128" i="192"/>
  <c r="J128" i="192"/>
  <c r="H128" i="192"/>
  <c r="G128" i="192"/>
  <c r="F128" i="192"/>
  <c r="Y139" i="192"/>
  <c r="S125" i="192"/>
  <c r="R125" i="192"/>
  <c r="Q125" i="192"/>
  <c r="P125" i="192"/>
  <c r="O125" i="192"/>
  <c r="O139" i="192" s="1"/>
  <c r="N125" i="192"/>
  <c r="M125" i="192"/>
  <c r="L125" i="192"/>
  <c r="K125" i="192"/>
  <c r="J125" i="192"/>
  <c r="H125" i="192"/>
  <c r="G125" i="192"/>
  <c r="F125" i="192"/>
  <c r="I118" i="192"/>
  <c r="X116" i="192"/>
  <c r="W116" i="192"/>
  <c r="V116" i="192"/>
  <c r="U116" i="192"/>
  <c r="T116" i="192"/>
  <c r="S116" i="192"/>
  <c r="R116" i="192"/>
  <c r="Q116" i="192"/>
  <c r="P116" i="192"/>
  <c r="O116" i="192"/>
  <c r="N116" i="192"/>
  <c r="M116" i="192"/>
  <c r="L116" i="192"/>
  <c r="K116" i="192"/>
  <c r="J116" i="192"/>
  <c r="H116" i="192"/>
  <c r="G116" i="192"/>
  <c r="F116" i="192"/>
  <c r="X113" i="192"/>
  <c r="W113" i="192"/>
  <c r="V113" i="192"/>
  <c r="U113" i="192"/>
  <c r="T113" i="192"/>
  <c r="S113" i="192"/>
  <c r="R113" i="192"/>
  <c r="Q113" i="192"/>
  <c r="P113" i="192"/>
  <c r="O113" i="192"/>
  <c r="N113" i="192"/>
  <c r="M113" i="192"/>
  <c r="L113" i="192"/>
  <c r="K113" i="192"/>
  <c r="J113" i="192"/>
  <c r="H113" i="192"/>
  <c r="G113" i="192"/>
  <c r="F113" i="192"/>
  <c r="X110" i="192"/>
  <c r="W110" i="192"/>
  <c r="V110" i="192"/>
  <c r="V118" i="192" s="1"/>
  <c r="U110" i="192"/>
  <c r="T110" i="192"/>
  <c r="S110" i="192"/>
  <c r="R110" i="192"/>
  <c r="Q110" i="192"/>
  <c r="P110" i="192"/>
  <c r="O110" i="192"/>
  <c r="N110" i="192"/>
  <c r="M110" i="192"/>
  <c r="L110" i="192"/>
  <c r="K110" i="192"/>
  <c r="J110" i="192"/>
  <c r="H110" i="192"/>
  <c r="G110" i="192"/>
  <c r="F110" i="192"/>
  <c r="X107" i="192"/>
  <c r="W107" i="192"/>
  <c r="V107" i="192"/>
  <c r="U107" i="192"/>
  <c r="T107" i="192"/>
  <c r="S107" i="192"/>
  <c r="R107" i="192"/>
  <c r="Q107" i="192"/>
  <c r="P107" i="192"/>
  <c r="O107" i="192"/>
  <c r="N107" i="192"/>
  <c r="M107" i="192"/>
  <c r="L107" i="192"/>
  <c r="K107" i="192"/>
  <c r="J107" i="192"/>
  <c r="H107" i="192"/>
  <c r="G107" i="192"/>
  <c r="F107" i="192"/>
  <c r="Y118" i="192"/>
  <c r="S104" i="192"/>
  <c r="R104" i="192"/>
  <c r="Q104" i="192"/>
  <c r="P104" i="192"/>
  <c r="O104" i="192"/>
  <c r="N104" i="192"/>
  <c r="M104" i="192"/>
  <c r="L104" i="192"/>
  <c r="L118" i="192" s="1"/>
  <c r="K104" i="192"/>
  <c r="J104" i="192"/>
  <c r="H104" i="192"/>
  <c r="G104" i="192"/>
  <c r="G118" i="192" s="1"/>
  <c r="F104" i="192"/>
  <c r="X88" i="192"/>
  <c r="W88" i="192"/>
  <c r="V88" i="192"/>
  <c r="U88" i="192"/>
  <c r="T88" i="192"/>
  <c r="S88" i="192"/>
  <c r="R88" i="192"/>
  <c r="Q88" i="192"/>
  <c r="P88" i="192"/>
  <c r="O88" i="192"/>
  <c r="N88" i="192"/>
  <c r="M88" i="192"/>
  <c r="L88" i="192"/>
  <c r="K88" i="192"/>
  <c r="J88" i="192"/>
  <c r="F88" i="192"/>
  <c r="X87" i="192"/>
  <c r="W87" i="192"/>
  <c r="V87" i="192"/>
  <c r="U87" i="192"/>
  <c r="T87" i="192"/>
  <c r="S87" i="192"/>
  <c r="R87" i="192"/>
  <c r="Q87" i="192"/>
  <c r="P87" i="192"/>
  <c r="O87" i="192"/>
  <c r="N87" i="192"/>
  <c r="M87" i="192"/>
  <c r="L87" i="192"/>
  <c r="K87" i="192"/>
  <c r="J87" i="192"/>
  <c r="F87" i="192"/>
  <c r="X86" i="192"/>
  <c r="W86" i="192"/>
  <c r="V86" i="192"/>
  <c r="U86" i="192"/>
  <c r="T86" i="192"/>
  <c r="S86" i="192"/>
  <c r="R86" i="192"/>
  <c r="Q86" i="192"/>
  <c r="P86" i="192"/>
  <c r="O86" i="192"/>
  <c r="N86" i="192"/>
  <c r="M86" i="192"/>
  <c r="L86" i="192"/>
  <c r="K86" i="192"/>
  <c r="J86" i="192"/>
  <c r="F86" i="192"/>
  <c r="X85" i="192"/>
  <c r="W85" i="192"/>
  <c r="V85" i="192"/>
  <c r="U85" i="192"/>
  <c r="T85" i="192"/>
  <c r="S85" i="192"/>
  <c r="R85" i="192"/>
  <c r="Q85" i="192"/>
  <c r="P85" i="192"/>
  <c r="O85" i="192"/>
  <c r="N85" i="192"/>
  <c r="M85" i="192"/>
  <c r="L85" i="192"/>
  <c r="K85" i="192"/>
  <c r="J85" i="192"/>
  <c r="F85" i="192"/>
  <c r="G91" i="192" s="1"/>
  <c r="I84" i="192"/>
  <c r="H84" i="192"/>
  <c r="G84" i="192" s="1"/>
  <c r="I83" i="192"/>
  <c r="H83" i="192"/>
  <c r="G83" i="192" s="1"/>
  <c r="I82" i="192"/>
  <c r="H82" i="192"/>
  <c r="H81" i="192"/>
  <c r="G81" i="192" s="1"/>
  <c r="H80" i="192"/>
  <c r="G80" i="192" s="1"/>
  <c r="I79" i="192"/>
  <c r="H79" i="192"/>
  <c r="G79" i="192" s="1"/>
  <c r="I78" i="192"/>
  <c r="H78" i="192"/>
  <c r="G78" i="192" s="1"/>
  <c r="I77" i="192"/>
  <c r="H77" i="192"/>
  <c r="G77" i="192" s="1"/>
  <c r="I76" i="192"/>
  <c r="H76" i="192"/>
  <c r="G76" i="192" s="1"/>
  <c r="H75" i="192"/>
  <c r="G75" i="192" s="1"/>
  <c r="I74" i="192"/>
  <c r="H74" i="192"/>
  <c r="G74" i="192" s="1"/>
  <c r="I73" i="192"/>
  <c r="H73" i="192"/>
  <c r="G73" i="192" s="1"/>
  <c r="I72" i="192"/>
  <c r="H72" i="192"/>
  <c r="G72" i="192" s="1"/>
  <c r="I71" i="192"/>
  <c r="H71" i="192"/>
  <c r="G71" i="192" s="1"/>
  <c r="I70" i="192"/>
  <c r="H70" i="192"/>
  <c r="G70" i="192" s="1"/>
  <c r="I69" i="192"/>
  <c r="H69" i="192"/>
  <c r="G69" i="192" s="1"/>
  <c r="I68" i="192"/>
  <c r="H68" i="192"/>
  <c r="G68" i="192" s="1"/>
  <c r="I67" i="192"/>
  <c r="H67" i="192"/>
  <c r="G67" i="192" s="1"/>
  <c r="H66" i="192"/>
  <c r="G66" i="192" s="1"/>
  <c r="H65" i="192"/>
  <c r="G65" i="192" s="1"/>
  <c r="I64" i="192"/>
  <c r="H64" i="192"/>
  <c r="G64" i="192" s="1"/>
  <c r="I63" i="192"/>
  <c r="H63" i="192"/>
  <c r="G63" i="192" s="1"/>
  <c r="I62" i="192"/>
  <c r="H62" i="192"/>
  <c r="G62" i="192" s="1"/>
  <c r="I61" i="192"/>
  <c r="H61" i="192"/>
  <c r="G61" i="192" s="1"/>
  <c r="I60" i="192"/>
  <c r="H60" i="192"/>
  <c r="G60" i="192" s="1"/>
  <c r="I59" i="192"/>
  <c r="H59" i="192"/>
  <c r="G59" i="192" s="1"/>
  <c r="I58" i="192"/>
  <c r="H58" i="192"/>
  <c r="G58" i="192" s="1"/>
  <c r="I57" i="192"/>
  <c r="H57" i="192"/>
  <c r="G57" i="192"/>
  <c r="H56" i="192"/>
  <c r="G56" i="192" s="1"/>
  <c r="H55" i="192"/>
  <c r="G55" i="192" s="1"/>
  <c r="I54" i="192"/>
  <c r="H54" i="192"/>
  <c r="G54" i="192" s="1"/>
  <c r="I53" i="192"/>
  <c r="H53" i="192"/>
  <c r="G53" i="192" s="1"/>
  <c r="I52" i="192"/>
  <c r="H52" i="192"/>
  <c r="G52" i="192" s="1"/>
  <c r="I51" i="192"/>
  <c r="H51" i="192"/>
  <c r="G51" i="192" s="1"/>
  <c r="I50" i="192"/>
  <c r="H50" i="192"/>
  <c r="I49" i="192"/>
  <c r="H49" i="192"/>
  <c r="G49" i="192" s="1"/>
  <c r="I48" i="192"/>
  <c r="H48" i="192"/>
  <c r="G48" i="192" s="1"/>
  <c r="I47" i="192"/>
  <c r="H47" i="192"/>
  <c r="G47" i="192"/>
  <c r="I46" i="192"/>
  <c r="H46" i="192"/>
  <c r="G46" i="192" s="1"/>
  <c r="H45" i="192"/>
  <c r="G45" i="192" s="1"/>
  <c r="I44" i="192"/>
  <c r="H44" i="192"/>
  <c r="G44" i="192" s="1"/>
  <c r="I43" i="192"/>
  <c r="H43" i="192"/>
  <c r="G43" i="192" s="1"/>
  <c r="I42" i="192"/>
  <c r="H42" i="192"/>
  <c r="G42" i="192" s="1"/>
  <c r="I41" i="192"/>
  <c r="H41" i="192"/>
  <c r="G41" i="192" s="1"/>
  <c r="H40" i="192"/>
  <c r="I39" i="192"/>
  <c r="H39" i="192"/>
  <c r="G39" i="192" s="1"/>
  <c r="I38" i="192"/>
  <c r="H38" i="192"/>
  <c r="G38" i="192" s="1"/>
  <c r="I37" i="192"/>
  <c r="H37" i="192"/>
  <c r="G37" i="192" s="1"/>
  <c r="I36" i="192"/>
  <c r="H36" i="192"/>
  <c r="G36" i="192" s="1"/>
  <c r="H35" i="192"/>
  <c r="G35" i="192" s="1"/>
  <c r="I34" i="192"/>
  <c r="H34" i="192"/>
  <c r="G34" i="192" s="1"/>
  <c r="I33" i="192"/>
  <c r="H33" i="192"/>
  <c r="G33" i="192" s="1"/>
  <c r="I32" i="192"/>
  <c r="H32" i="192"/>
  <c r="G32" i="192" s="1"/>
  <c r="I31" i="192"/>
  <c r="H31" i="192"/>
  <c r="G31" i="192" s="1"/>
  <c r="I30" i="192"/>
  <c r="H30" i="192"/>
  <c r="I29" i="192"/>
  <c r="H29" i="192"/>
  <c r="G29" i="192" s="1"/>
  <c r="I28" i="192"/>
  <c r="H28" i="192"/>
  <c r="G28" i="192" s="1"/>
  <c r="H27" i="192"/>
  <c r="G27" i="192" s="1"/>
  <c r="H26" i="192"/>
  <c r="G26" i="192" s="1"/>
  <c r="H25" i="192"/>
  <c r="I25" i="192" s="1"/>
  <c r="I24" i="192"/>
  <c r="H24" i="192"/>
  <c r="G24" i="192" s="1"/>
  <c r="I23" i="192"/>
  <c r="H23" i="192"/>
  <c r="G23" i="192" s="1"/>
  <c r="I22" i="192"/>
  <c r="H22" i="192"/>
  <c r="G22" i="192" s="1"/>
  <c r="AV21" i="192"/>
  <c r="AU21" i="192"/>
  <c r="AT21" i="192"/>
  <c r="AS21" i="192"/>
  <c r="AR21" i="192"/>
  <c r="AQ21" i="192"/>
  <c r="AP21" i="192"/>
  <c r="AO21" i="192"/>
  <c r="AN21" i="192"/>
  <c r="AM21" i="192"/>
  <c r="AL21" i="192"/>
  <c r="AK21" i="192"/>
  <c r="AJ21" i="192"/>
  <c r="AI21" i="192"/>
  <c r="AH21" i="192"/>
  <c r="AD21" i="192"/>
  <c r="AC21" i="192"/>
  <c r="AB21" i="192"/>
  <c r="I21" i="192"/>
  <c r="H21" i="192"/>
  <c r="AV20" i="192"/>
  <c r="AU20" i="192"/>
  <c r="AT20" i="192"/>
  <c r="AS20" i="192"/>
  <c r="AR20" i="192"/>
  <c r="AQ20" i="192"/>
  <c r="AP20" i="192"/>
  <c r="AO20" i="192"/>
  <c r="AN20" i="192"/>
  <c r="AM20" i="192"/>
  <c r="AL20" i="192"/>
  <c r="AK20" i="192"/>
  <c r="AJ20" i="192"/>
  <c r="AI20" i="192"/>
  <c r="AH20" i="192"/>
  <c r="AD20" i="192"/>
  <c r="AC20" i="192"/>
  <c r="AB20" i="192"/>
  <c r="H20" i="192"/>
  <c r="G20" i="192" s="1"/>
  <c r="AV19" i="192"/>
  <c r="AU19" i="192"/>
  <c r="AT19" i="192"/>
  <c r="AS19" i="192"/>
  <c r="AR19" i="192"/>
  <c r="AQ19" i="192"/>
  <c r="AP19" i="192"/>
  <c r="AO19" i="192"/>
  <c r="AN19" i="192"/>
  <c r="AM19" i="192"/>
  <c r="AL19" i="192"/>
  <c r="AK19" i="192"/>
  <c r="AJ19" i="192"/>
  <c r="AI19" i="192"/>
  <c r="AH19" i="192"/>
  <c r="AD19" i="192"/>
  <c r="AC19" i="192"/>
  <c r="AB19" i="192"/>
  <c r="I19" i="192"/>
  <c r="H19" i="192"/>
  <c r="G19" i="192" s="1"/>
  <c r="AV18" i="192"/>
  <c r="AU18" i="192"/>
  <c r="AT18" i="192"/>
  <c r="AS18" i="192"/>
  <c r="AR18" i="192"/>
  <c r="AQ18" i="192"/>
  <c r="AP18" i="192"/>
  <c r="AO18" i="192"/>
  <c r="AN18" i="192"/>
  <c r="AM18" i="192"/>
  <c r="AL18" i="192"/>
  <c r="AK18" i="192"/>
  <c r="AJ18" i="192"/>
  <c r="AI18" i="192"/>
  <c r="AH18" i="192"/>
  <c r="AD18" i="192"/>
  <c r="AC18" i="192"/>
  <c r="AB18" i="192"/>
  <c r="I18" i="192"/>
  <c r="H18" i="192"/>
  <c r="G18" i="192" s="1"/>
  <c r="AV17" i="192"/>
  <c r="AU17" i="192"/>
  <c r="AT17" i="192"/>
  <c r="AS17" i="192"/>
  <c r="AR17" i="192"/>
  <c r="AQ17" i="192"/>
  <c r="AP17" i="192"/>
  <c r="AO17" i="192"/>
  <c r="AN17" i="192"/>
  <c r="AM17" i="192"/>
  <c r="AL17" i="192"/>
  <c r="AK17" i="192"/>
  <c r="AJ17" i="192"/>
  <c r="AI17" i="192"/>
  <c r="AH17" i="192"/>
  <c r="AD17" i="192"/>
  <c r="AC17" i="192"/>
  <c r="AB17" i="192"/>
  <c r="I17" i="192"/>
  <c r="H17" i="192"/>
  <c r="G17" i="192" s="1"/>
  <c r="AV16" i="192"/>
  <c r="AU16" i="192"/>
  <c r="AT16" i="192"/>
  <c r="AS16" i="192"/>
  <c r="AR16" i="192"/>
  <c r="AQ16" i="192"/>
  <c r="AP16" i="192"/>
  <c r="AO16" i="192"/>
  <c r="AN16" i="192"/>
  <c r="AM16" i="192"/>
  <c r="AL16" i="192"/>
  <c r="AK16" i="192"/>
  <c r="AJ16" i="192"/>
  <c r="AI16" i="192"/>
  <c r="AH16" i="192"/>
  <c r="AD16" i="192"/>
  <c r="AC16" i="192"/>
  <c r="AB16" i="192"/>
  <c r="I16" i="192"/>
  <c r="H16" i="192"/>
  <c r="G16" i="192" s="1"/>
  <c r="AV15" i="192"/>
  <c r="AU15" i="192"/>
  <c r="AT15" i="192"/>
  <c r="AS15" i="192"/>
  <c r="AR15" i="192"/>
  <c r="AQ15" i="192"/>
  <c r="AP15" i="192"/>
  <c r="AO15" i="192"/>
  <c r="AN15" i="192"/>
  <c r="AM15" i="192"/>
  <c r="AL15" i="192"/>
  <c r="AK15" i="192"/>
  <c r="AJ15" i="192"/>
  <c r="AI15" i="192"/>
  <c r="AH15" i="192"/>
  <c r="AD15" i="192"/>
  <c r="AC15" i="192"/>
  <c r="AB15" i="192"/>
  <c r="H15" i="192"/>
  <c r="G15" i="192" s="1"/>
  <c r="AV14" i="192"/>
  <c r="AU14" i="192"/>
  <c r="AT14" i="192"/>
  <c r="AS14" i="192"/>
  <c r="AR14" i="192"/>
  <c r="AQ14" i="192"/>
  <c r="AP14" i="192"/>
  <c r="AO14" i="192"/>
  <c r="AN14" i="192"/>
  <c r="AM14" i="192"/>
  <c r="AL14" i="192"/>
  <c r="AK14" i="192"/>
  <c r="AJ14" i="192"/>
  <c r="AI14" i="192"/>
  <c r="AH14" i="192"/>
  <c r="AD14" i="192"/>
  <c r="AC14" i="192"/>
  <c r="AB14" i="192"/>
  <c r="H14" i="192"/>
  <c r="G14" i="192" s="1"/>
  <c r="I13" i="192"/>
  <c r="H13" i="192"/>
  <c r="G13" i="192" s="1"/>
  <c r="AV12" i="192"/>
  <c r="AU12" i="192"/>
  <c r="AT12" i="192"/>
  <c r="AS12" i="192"/>
  <c r="AR12" i="192"/>
  <c r="AQ12" i="192"/>
  <c r="AP12" i="192"/>
  <c r="AO12" i="192"/>
  <c r="AN12" i="192"/>
  <c r="AM12" i="192"/>
  <c r="AL12" i="192"/>
  <c r="AK12" i="192"/>
  <c r="AJ12" i="192"/>
  <c r="AI12" i="192"/>
  <c r="AH12" i="192"/>
  <c r="AD12" i="192"/>
  <c r="AC12" i="192"/>
  <c r="AB12" i="192"/>
  <c r="I12" i="192"/>
  <c r="H12" i="192"/>
  <c r="G12" i="192" s="1"/>
  <c r="AV11" i="192"/>
  <c r="AU11" i="192"/>
  <c r="AT11" i="192"/>
  <c r="AS11" i="192"/>
  <c r="AR11" i="192"/>
  <c r="AQ11" i="192"/>
  <c r="AP11" i="192"/>
  <c r="AO11" i="192"/>
  <c r="AN11" i="192"/>
  <c r="AM11" i="192"/>
  <c r="AL11" i="192"/>
  <c r="AK11" i="192"/>
  <c r="AJ11" i="192"/>
  <c r="AI11" i="192"/>
  <c r="AH11" i="192"/>
  <c r="AD11" i="192"/>
  <c r="AC11" i="192"/>
  <c r="AB11" i="192"/>
  <c r="I11" i="192"/>
  <c r="H11" i="192"/>
  <c r="G11" i="192" s="1"/>
  <c r="AV10" i="192"/>
  <c r="AU10" i="192"/>
  <c r="AT10" i="192"/>
  <c r="AS10" i="192"/>
  <c r="AR10" i="192"/>
  <c r="AQ10" i="192"/>
  <c r="AP10" i="192"/>
  <c r="AO10" i="192"/>
  <c r="AN10" i="192"/>
  <c r="AM10" i="192"/>
  <c r="AL10" i="192"/>
  <c r="AK10" i="192"/>
  <c r="AJ10" i="192"/>
  <c r="AI10" i="192"/>
  <c r="AH10" i="192"/>
  <c r="AD10" i="192"/>
  <c r="AC10" i="192"/>
  <c r="AB10" i="192"/>
  <c r="H10" i="192"/>
  <c r="G10" i="192" s="1"/>
  <c r="AV9" i="192"/>
  <c r="AU9" i="192"/>
  <c r="AT9" i="192"/>
  <c r="AS9" i="192"/>
  <c r="AR9" i="192"/>
  <c r="AQ9" i="192"/>
  <c r="AP9" i="192"/>
  <c r="AO9" i="192"/>
  <c r="AN9" i="192"/>
  <c r="AM9" i="192"/>
  <c r="AL9" i="192"/>
  <c r="AK9" i="192"/>
  <c r="AJ9" i="192"/>
  <c r="AI9" i="192"/>
  <c r="AH9" i="192"/>
  <c r="AD9" i="192"/>
  <c r="AC9" i="192"/>
  <c r="AB9" i="192"/>
  <c r="I9" i="192"/>
  <c r="H9" i="192"/>
  <c r="G9" i="192" s="1"/>
  <c r="AV8" i="192"/>
  <c r="AU8" i="192"/>
  <c r="AT8" i="192"/>
  <c r="AS8" i="192"/>
  <c r="AR8" i="192"/>
  <c r="AQ8" i="192"/>
  <c r="AP8" i="192"/>
  <c r="AO8" i="192"/>
  <c r="AN8" i="192"/>
  <c r="AM8" i="192"/>
  <c r="AL8" i="192"/>
  <c r="AK8" i="192"/>
  <c r="AJ8" i="192"/>
  <c r="AI8" i="192"/>
  <c r="AH8" i="192"/>
  <c r="AD8" i="192"/>
  <c r="AC8" i="192"/>
  <c r="AB8" i="192"/>
  <c r="I8" i="192"/>
  <c r="H8" i="192"/>
  <c r="G8" i="192" s="1"/>
  <c r="AV7" i="192"/>
  <c r="AU7" i="192"/>
  <c r="AT7" i="192"/>
  <c r="AS7" i="192"/>
  <c r="AR7" i="192"/>
  <c r="AQ7" i="192"/>
  <c r="AP7" i="192"/>
  <c r="AO7" i="192"/>
  <c r="AN7" i="192"/>
  <c r="AM7" i="192"/>
  <c r="AL7" i="192"/>
  <c r="AK7" i="192"/>
  <c r="AJ7" i="192"/>
  <c r="AI7" i="192"/>
  <c r="AH7" i="192"/>
  <c r="AD7" i="192"/>
  <c r="AC7" i="192"/>
  <c r="AB7" i="192"/>
  <c r="I7" i="192"/>
  <c r="H7" i="192"/>
  <c r="G7" i="192" s="1"/>
  <c r="AV6" i="192"/>
  <c r="AU6" i="192"/>
  <c r="AT6" i="192"/>
  <c r="AS6" i="192"/>
  <c r="AR6" i="192"/>
  <c r="AQ6" i="192"/>
  <c r="AP6" i="192"/>
  <c r="AO6" i="192"/>
  <c r="AN6" i="192"/>
  <c r="AM6" i="192"/>
  <c r="AL6" i="192"/>
  <c r="AK6" i="192"/>
  <c r="AJ6" i="192"/>
  <c r="AI6" i="192"/>
  <c r="AH6" i="192"/>
  <c r="AD6" i="192"/>
  <c r="AC6" i="192"/>
  <c r="AB6" i="192"/>
  <c r="I6" i="192"/>
  <c r="H6" i="192"/>
  <c r="G6" i="192" s="1"/>
  <c r="AV5" i="192"/>
  <c r="AU5" i="192"/>
  <c r="AT5" i="192"/>
  <c r="AS5" i="192"/>
  <c r="AR5" i="192"/>
  <c r="AQ5" i="192"/>
  <c r="AP5" i="192"/>
  <c r="AO5" i="192"/>
  <c r="AN5" i="192"/>
  <c r="AM5" i="192"/>
  <c r="AL5" i="192"/>
  <c r="AK5" i="192"/>
  <c r="AJ5" i="192"/>
  <c r="AI5" i="192"/>
  <c r="AH5" i="192"/>
  <c r="AD5" i="192"/>
  <c r="AC5" i="192"/>
  <c r="AB5" i="192"/>
  <c r="H5" i="192"/>
  <c r="G5" i="192" s="1"/>
  <c r="T139" i="223" l="1"/>
  <c r="W139" i="223"/>
  <c r="Q139" i="223"/>
  <c r="R139" i="223"/>
  <c r="U139" i="223"/>
  <c r="V139" i="223"/>
  <c r="S139" i="223"/>
  <c r="G139" i="223"/>
  <c r="F139" i="223"/>
  <c r="G118" i="223"/>
  <c r="F118" i="223"/>
  <c r="U118" i="223"/>
  <c r="O118" i="223"/>
  <c r="P118" i="223"/>
  <c r="S118" i="223"/>
  <c r="T118" i="223"/>
  <c r="Q118" i="223"/>
  <c r="R118" i="223"/>
  <c r="G71" i="223"/>
  <c r="I36" i="223"/>
  <c r="AF19" i="223"/>
  <c r="AG19" i="223" s="1"/>
  <c r="I70" i="223"/>
  <c r="AE19" i="223"/>
  <c r="I57" i="223"/>
  <c r="AE16" i="223"/>
  <c r="I56" i="223"/>
  <c r="I55" i="223"/>
  <c r="AF16" i="223"/>
  <c r="AG16" i="223" s="1"/>
  <c r="I35" i="223"/>
  <c r="I17" i="223"/>
  <c r="I16" i="223"/>
  <c r="AF19" i="220"/>
  <c r="AF8" i="220"/>
  <c r="AF11" i="217"/>
  <c r="AF15" i="216"/>
  <c r="AF19" i="216"/>
  <c r="AE17" i="216"/>
  <c r="AE19" i="216"/>
  <c r="AF11" i="216"/>
  <c r="AF5" i="215"/>
  <c r="AF19" i="214"/>
  <c r="AF10" i="213"/>
  <c r="G55" i="216"/>
  <c r="AE16" i="216" s="1"/>
  <c r="AF16" i="216"/>
  <c r="AG16" i="216" s="1"/>
  <c r="G65" i="216"/>
  <c r="AF18" i="216"/>
  <c r="AG18" i="216" s="1"/>
  <c r="H87" i="216"/>
  <c r="I87" i="216" s="1"/>
  <c r="I66" i="214"/>
  <c r="I67" i="210"/>
  <c r="I66" i="206"/>
  <c r="I67" i="206"/>
  <c r="I47" i="206"/>
  <c r="I56" i="192"/>
  <c r="I55" i="192"/>
  <c r="I66" i="192"/>
  <c r="I65" i="192"/>
  <c r="I30" i="217"/>
  <c r="G118" i="226"/>
  <c r="F139" i="211"/>
  <c r="AE19" i="211"/>
  <c r="G37" i="212"/>
  <c r="AE11" i="212" s="1"/>
  <c r="G118" i="213"/>
  <c r="AF15" i="217"/>
  <c r="G160" i="219"/>
  <c r="H118" i="219"/>
  <c r="I17" i="215"/>
  <c r="I16" i="215"/>
  <c r="AF10" i="217"/>
  <c r="AG10" i="217" s="1"/>
  <c r="I26" i="214"/>
  <c r="I27" i="192"/>
  <c r="I26" i="192"/>
  <c r="AF19" i="226"/>
  <c r="F118" i="226"/>
  <c r="X118" i="226"/>
  <c r="L139" i="226"/>
  <c r="W118" i="226"/>
  <c r="Q118" i="226"/>
  <c r="O118" i="226"/>
  <c r="N118" i="226"/>
  <c r="U118" i="226"/>
  <c r="I51" i="226"/>
  <c r="I65" i="226"/>
  <c r="F139" i="224"/>
  <c r="K139" i="224"/>
  <c r="N139" i="224"/>
  <c r="K160" i="224"/>
  <c r="P160" i="224"/>
  <c r="J181" i="224"/>
  <c r="G181" i="224"/>
  <c r="M181" i="224"/>
  <c r="N160" i="224"/>
  <c r="Q160" i="224"/>
  <c r="M160" i="224"/>
  <c r="L160" i="224"/>
  <c r="O160" i="224"/>
  <c r="R160" i="224"/>
  <c r="V160" i="224"/>
  <c r="X160" i="224"/>
  <c r="H160" i="224"/>
  <c r="J139" i="224"/>
  <c r="L139" i="224"/>
  <c r="P139" i="224"/>
  <c r="G139" i="224"/>
  <c r="V139" i="224"/>
  <c r="W139" i="224"/>
  <c r="H139" i="224"/>
  <c r="M139" i="224"/>
  <c r="T139" i="224"/>
  <c r="I58" i="224"/>
  <c r="I57" i="224"/>
  <c r="I56" i="224"/>
  <c r="I63" i="224"/>
  <c r="I62" i="224"/>
  <c r="I61" i="224"/>
  <c r="I60" i="224"/>
  <c r="I50" i="224"/>
  <c r="I68" i="224"/>
  <c r="G67" i="224"/>
  <c r="I11" i="220"/>
  <c r="H160" i="219"/>
  <c r="X160" i="219"/>
  <c r="V160" i="219"/>
  <c r="T160" i="219"/>
  <c r="J160" i="219"/>
  <c r="S160" i="219"/>
  <c r="AF21" i="219"/>
  <c r="AG21" i="219"/>
  <c r="H88" i="219"/>
  <c r="I88" i="219" s="1"/>
  <c r="G80" i="219"/>
  <c r="L118" i="219"/>
  <c r="O139" i="219"/>
  <c r="N118" i="219"/>
  <c r="Q118" i="219"/>
  <c r="AF16" i="219"/>
  <c r="AG16" i="219" s="1"/>
  <c r="AF14" i="219"/>
  <c r="AG14" i="219" s="1"/>
  <c r="AF12" i="212"/>
  <c r="AG12" i="212" s="1"/>
  <c r="I40" i="212"/>
  <c r="I22" i="210"/>
  <c r="I21" i="210"/>
  <c r="AF5" i="210"/>
  <c r="G6" i="210"/>
  <c r="AF6" i="209"/>
  <c r="I10" i="209"/>
  <c r="AG6" i="209"/>
  <c r="G26" i="213"/>
  <c r="I25" i="212"/>
  <c r="F118" i="213"/>
  <c r="H118" i="213"/>
  <c r="J118" i="213"/>
  <c r="R118" i="213"/>
  <c r="R160" i="213"/>
  <c r="G160" i="213"/>
  <c r="W118" i="213"/>
  <c r="K118" i="213"/>
  <c r="I70" i="213"/>
  <c r="G46" i="213"/>
  <c r="F118" i="211"/>
  <c r="V139" i="211"/>
  <c r="U139" i="211"/>
  <c r="K139" i="211"/>
  <c r="M139" i="211"/>
  <c r="J139" i="211"/>
  <c r="L139" i="211"/>
  <c r="H118" i="211"/>
  <c r="G118" i="211"/>
  <c r="X118" i="211"/>
  <c r="G139" i="211"/>
  <c r="X139" i="211"/>
  <c r="N139" i="211"/>
  <c r="O139" i="211"/>
  <c r="S118" i="211"/>
  <c r="J118" i="211"/>
  <c r="I55" i="211"/>
  <c r="G68" i="211"/>
  <c r="I67" i="211"/>
  <c r="G80" i="211"/>
  <c r="I80" i="211"/>
  <c r="AG21" i="211"/>
  <c r="H88" i="211"/>
  <c r="I88" i="211" s="1"/>
  <c r="S181" i="206"/>
  <c r="H181" i="206"/>
  <c r="F181" i="206"/>
  <c r="O160" i="206"/>
  <c r="G160" i="206"/>
  <c r="X139" i="206"/>
  <c r="G118" i="206"/>
  <c r="K118" i="206"/>
  <c r="M118" i="206"/>
  <c r="O244" i="212"/>
  <c r="M244" i="212"/>
  <c r="T244" i="212"/>
  <c r="N244" i="212"/>
  <c r="V244" i="212"/>
  <c r="F244" i="212"/>
  <c r="W244" i="212"/>
  <c r="K244" i="212"/>
  <c r="O223" i="212"/>
  <c r="M223" i="212"/>
  <c r="R202" i="212"/>
  <c r="P202" i="212"/>
  <c r="M139" i="212"/>
  <c r="N139" i="212"/>
  <c r="O202" i="214"/>
  <c r="P181" i="214"/>
  <c r="K181" i="214"/>
  <c r="L181" i="214"/>
  <c r="S118" i="214"/>
  <c r="T118" i="214"/>
  <c r="P118" i="214"/>
  <c r="G139" i="219"/>
  <c r="X139" i="219"/>
  <c r="T139" i="219"/>
  <c r="F118" i="219"/>
  <c r="W118" i="219"/>
  <c r="K181" i="221"/>
  <c r="G139" i="221"/>
  <c r="V118" i="226"/>
  <c r="R139" i="229"/>
  <c r="G139" i="229"/>
  <c r="X139" i="229"/>
  <c r="H139" i="229"/>
  <c r="O139" i="229"/>
  <c r="K139" i="233"/>
  <c r="O139" i="233"/>
  <c r="F118" i="233"/>
  <c r="U139" i="235"/>
  <c r="H118" i="235"/>
  <c r="K21" i="191"/>
  <c r="AF19" i="235"/>
  <c r="AE17" i="235"/>
  <c r="AF12" i="235"/>
  <c r="AF10" i="235"/>
  <c r="AE11" i="235"/>
  <c r="AF11" i="235"/>
  <c r="AG12" i="235"/>
  <c r="AE12" i="235"/>
  <c r="AE18" i="233"/>
  <c r="G33" i="233"/>
  <c r="AF18" i="233"/>
  <c r="AF8" i="233"/>
  <c r="AF6" i="233"/>
  <c r="H86" i="233"/>
  <c r="AF19" i="233"/>
  <c r="AF5" i="233"/>
  <c r="AF11" i="233"/>
  <c r="AE19" i="233"/>
  <c r="AE15" i="233"/>
  <c r="AE11" i="233"/>
  <c r="AF19" i="229"/>
  <c r="AF8" i="229"/>
  <c r="AG12" i="227"/>
  <c r="AE12" i="227"/>
  <c r="AF10" i="227"/>
  <c r="AE11" i="227"/>
  <c r="AF11" i="227"/>
  <c r="AF6" i="227"/>
  <c r="AF8" i="227"/>
  <c r="AE14" i="226"/>
  <c r="AF16" i="226"/>
  <c r="G75" i="226"/>
  <c r="AE17" i="226"/>
  <c r="AE19" i="226"/>
  <c r="AE16" i="226"/>
  <c r="AF10" i="222"/>
  <c r="AE19" i="221"/>
  <c r="AF21" i="221"/>
  <c r="AF19" i="221"/>
  <c r="H86" i="221"/>
  <c r="AF20" i="221"/>
  <c r="AF16" i="221"/>
  <c r="AF12" i="221"/>
  <c r="AE19" i="219"/>
  <c r="AE17" i="219"/>
  <c r="AF11" i="219"/>
  <c r="AE8" i="219"/>
  <c r="AF12" i="214"/>
  <c r="AF11" i="214"/>
  <c r="H86" i="214"/>
  <c r="G74" i="214"/>
  <c r="AE19" i="214" s="1"/>
  <c r="AE16" i="214"/>
  <c r="AE12" i="214"/>
  <c r="AE5" i="213"/>
  <c r="H86" i="212"/>
  <c r="I86" i="212" s="1"/>
  <c r="AE12" i="212"/>
  <c r="AF12" i="208"/>
  <c r="H86" i="208"/>
  <c r="AE11" i="208"/>
  <c r="AE19" i="206"/>
  <c r="AE20" i="206"/>
  <c r="J27" i="191"/>
  <c r="AF12" i="206"/>
  <c r="AF11" i="206"/>
  <c r="H88" i="206"/>
  <c r="AF19" i="206"/>
  <c r="AE17" i="206"/>
  <c r="H86" i="206"/>
  <c r="AE12" i="206"/>
  <c r="I26" i="233"/>
  <c r="I6" i="234"/>
  <c r="H86" i="235"/>
  <c r="I86" i="235" s="1"/>
  <c r="I40" i="235"/>
  <c r="I15" i="234"/>
  <c r="I16" i="234"/>
  <c r="P139" i="235"/>
  <c r="L139" i="235"/>
  <c r="F139" i="235"/>
  <c r="W139" i="235"/>
  <c r="Q139" i="235"/>
  <c r="J118" i="235"/>
  <c r="K118" i="235"/>
  <c r="O118" i="235"/>
  <c r="L160" i="235"/>
  <c r="F160" i="235"/>
  <c r="W160" i="235"/>
  <c r="U160" i="235"/>
  <c r="J160" i="235"/>
  <c r="M160" i="235"/>
  <c r="N160" i="235"/>
  <c r="O160" i="235"/>
  <c r="Q160" i="235"/>
  <c r="G160" i="235"/>
  <c r="V160" i="235"/>
  <c r="P160" i="235"/>
  <c r="R160" i="235"/>
  <c r="H160" i="235"/>
  <c r="S160" i="235"/>
  <c r="X160" i="235"/>
  <c r="T160" i="235"/>
  <c r="X139" i="235"/>
  <c r="K139" i="235"/>
  <c r="O139" i="235"/>
  <c r="G139" i="235"/>
  <c r="V139" i="235"/>
  <c r="T139" i="235"/>
  <c r="R139" i="235"/>
  <c r="S139" i="235"/>
  <c r="S118" i="235"/>
  <c r="V118" i="235"/>
  <c r="T118" i="235"/>
  <c r="R118" i="235"/>
  <c r="P118" i="235"/>
  <c r="Q118" i="235"/>
  <c r="U118" i="235"/>
  <c r="I56" i="235"/>
  <c r="AF16" i="235"/>
  <c r="AG16" i="235" s="1"/>
  <c r="I55" i="235"/>
  <c r="AF15" i="235"/>
  <c r="AG15" i="235" s="1"/>
  <c r="I50" i="235"/>
  <c r="I68" i="235"/>
  <c r="I67" i="235"/>
  <c r="I65" i="235"/>
  <c r="AF18" i="235"/>
  <c r="H87" i="235"/>
  <c r="I87" i="235" s="1"/>
  <c r="AG18" i="235"/>
  <c r="J139" i="233"/>
  <c r="F139" i="233"/>
  <c r="N118" i="233"/>
  <c r="X118" i="233"/>
  <c r="U118" i="233"/>
  <c r="H160" i="233"/>
  <c r="W160" i="233"/>
  <c r="U160" i="233"/>
  <c r="S160" i="233"/>
  <c r="J160" i="233"/>
  <c r="G160" i="233"/>
  <c r="X160" i="233"/>
  <c r="T160" i="233"/>
  <c r="W139" i="233"/>
  <c r="U139" i="233"/>
  <c r="S139" i="233"/>
  <c r="Q139" i="233"/>
  <c r="G139" i="233"/>
  <c r="X139" i="233"/>
  <c r="V139" i="233"/>
  <c r="R139" i="233"/>
  <c r="R118" i="233"/>
  <c r="W118" i="233"/>
  <c r="G118" i="233"/>
  <c r="T118" i="233"/>
  <c r="P118" i="233"/>
  <c r="K118" i="233"/>
  <c r="L118" i="233"/>
  <c r="S118" i="233"/>
  <c r="Q118" i="233"/>
  <c r="O118" i="233"/>
  <c r="I56" i="233"/>
  <c r="G55" i="233"/>
  <c r="AF16" i="233"/>
  <c r="AG16" i="233" s="1"/>
  <c r="G46" i="233"/>
  <c r="G45" i="233"/>
  <c r="AG18" i="233"/>
  <c r="H87" i="233"/>
  <c r="I87" i="233" s="1"/>
  <c r="I11" i="229"/>
  <c r="K139" i="229"/>
  <c r="L139" i="229"/>
  <c r="H160" i="229"/>
  <c r="P139" i="229"/>
  <c r="G80" i="229"/>
  <c r="I51" i="229"/>
  <c r="G26" i="226"/>
  <c r="I40" i="227"/>
  <c r="H86" i="227"/>
  <c r="I86" i="227" s="1"/>
  <c r="S118" i="226"/>
  <c r="R118" i="226"/>
  <c r="P118" i="226"/>
  <c r="K139" i="226"/>
  <c r="F139" i="226"/>
  <c r="M139" i="226"/>
  <c r="H139" i="226"/>
  <c r="J139" i="226"/>
  <c r="N139" i="226"/>
  <c r="O139" i="226"/>
  <c r="P139" i="226"/>
  <c r="W139" i="226"/>
  <c r="U139" i="226"/>
  <c r="S139" i="226"/>
  <c r="Q139" i="226"/>
  <c r="G139" i="226"/>
  <c r="X139" i="226"/>
  <c r="V139" i="226"/>
  <c r="T139" i="226"/>
  <c r="R139" i="226"/>
  <c r="T118" i="226"/>
  <c r="I68" i="226"/>
  <c r="AF15" i="226"/>
  <c r="AG15" i="226" s="1"/>
  <c r="I50" i="226"/>
  <c r="I67" i="226"/>
  <c r="I66" i="226"/>
  <c r="AF18" i="226"/>
  <c r="AG18" i="226" s="1"/>
  <c r="H87" i="226"/>
  <c r="I87" i="226" s="1"/>
  <c r="I10" i="222"/>
  <c r="I40" i="222"/>
  <c r="AF12" i="222"/>
  <c r="AG12" i="222" s="1"/>
  <c r="F181" i="221"/>
  <c r="W181" i="221"/>
  <c r="H181" i="221"/>
  <c r="U181" i="221"/>
  <c r="J181" i="221"/>
  <c r="G181" i="221"/>
  <c r="X181" i="221"/>
  <c r="V181" i="221"/>
  <c r="G80" i="221"/>
  <c r="H88" i="221"/>
  <c r="I88" i="221" s="1"/>
  <c r="I80" i="221"/>
  <c r="AE21" i="221"/>
  <c r="AG21" i="221"/>
  <c r="G88" i="221"/>
  <c r="N139" i="221"/>
  <c r="H139" i="221"/>
  <c r="F139" i="221"/>
  <c r="L160" i="221"/>
  <c r="F160" i="221"/>
  <c r="R160" i="221"/>
  <c r="Q160" i="221"/>
  <c r="H160" i="221"/>
  <c r="P160" i="221"/>
  <c r="K160" i="221"/>
  <c r="J160" i="221"/>
  <c r="U160" i="221"/>
  <c r="S160" i="221"/>
  <c r="M160" i="221"/>
  <c r="N160" i="221"/>
  <c r="O160" i="221"/>
  <c r="W160" i="221"/>
  <c r="G160" i="221"/>
  <c r="X160" i="221"/>
  <c r="V160" i="221"/>
  <c r="T160" i="221"/>
  <c r="V139" i="221"/>
  <c r="T139" i="221"/>
  <c r="L139" i="221"/>
  <c r="M139" i="221"/>
  <c r="W139" i="221"/>
  <c r="U139" i="221"/>
  <c r="S139" i="221"/>
  <c r="Q139" i="221"/>
  <c r="R139" i="221"/>
  <c r="U118" i="221"/>
  <c r="S118" i="221"/>
  <c r="Q118" i="221"/>
  <c r="O118" i="221"/>
  <c r="T118" i="221"/>
  <c r="R118" i="221"/>
  <c r="P118" i="221"/>
  <c r="I51" i="221"/>
  <c r="AF15" i="221"/>
  <c r="AG15" i="221" s="1"/>
  <c r="AE15" i="221"/>
  <c r="G45" i="221"/>
  <c r="AE14" i="221" s="1"/>
  <c r="G68" i="221"/>
  <c r="I67" i="221"/>
  <c r="AF18" i="221"/>
  <c r="G66" i="221"/>
  <c r="H87" i="221"/>
  <c r="I87" i="221" s="1"/>
  <c r="G65" i="221"/>
  <c r="I65" i="221"/>
  <c r="AG18" i="221"/>
  <c r="G11" i="212"/>
  <c r="G26" i="219"/>
  <c r="I25" i="219"/>
  <c r="AF9" i="219"/>
  <c r="AG9" i="219" s="1"/>
  <c r="I5" i="213"/>
  <c r="AF12" i="213"/>
  <c r="AG12" i="213" s="1"/>
  <c r="P139" i="219"/>
  <c r="F139" i="219"/>
  <c r="J139" i="219"/>
  <c r="N139" i="219"/>
  <c r="U139" i="219"/>
  <c r="M118" i="219"/>
  <c r="V139" i="219"/>
  <c r="M139" i="219"/>
  <c r="H139" i="219"/>
  <c r="L139" i="219"/>
  <c r="S139" i="219"/>
  <c r="K139" i="219"/>
  <c r="Q139" i="219"/>
  <c r="W139" i="219"/>
  <c r="R139" i="219"/>
  <c r="K118" i="219"/>
  <c r="G118" i="219"/>
  <c r="X118" i="219"/>
  <c r="O118" i="219"/>
  <c r="U118" i="219"/>
  <c r="V118" i="219"/>
  <c r="T118" i="219"/>
  <c r="R118" i="219"/>
  <c r="P118" i="219"/>
  <c r="AF15" i="219"/>
  <c r="AG15" i="219" s="1"/>
  <c r="G69" i="219"/>
  <c r="I68" i="219"/>
  <c r="I67" i="219"/>
  <c r="AF18" i="219"/>
  <c r="AG18" i="219" s="1"/>
  <c r="H87" i="219"/>
  <c r="G87" i="219" s="1"/>
  <c r="AE18" i="219"/>
  <c r="K160" i="214"/>
  <c r="F160" i="214"/>
  <c r="N160" i="214"/>
  <c r="S160" i="214"/>
  <c r="O118" i="214"/>
  <c r="F139" i="214"/>
  <c r="R181" i="214"/>
  <c r="S181" i="214"/>
  <c r="F181" i="214"/>
  <c r="F202" i="214"/>
  <c r="N202" i="214"/>
  <c r="L202" i="214"/>
  <c r="J202" i="214"/>
  <c r="P202" i="214"/>
  <c r="G202" i="214"/>
  <c r="T202" i="214"/>
  <c r="X202" i="214"/>
  <c r="Q202" i="214"/>
  <c r="V202" i="214"/>
  <c r="K202" i="214"/>
  <c r="H202" i="214"/>
  <c r="W202" i="214"/>
  <c r="M181" i="214"/>
  <c r="H181" i="214"/>
  <c r="W181" i="214"/>
  <c r="U181" i="214"/>
  <c r="J181" i="214"/>
  <c r="G181" i="214"/>
  <c r="V181" i="214"/>
  <c r="U160" i="214"/>
  <c r="L160" i="214"/>
  <c r="P160" i="214"/>
  <c r="W160" i="214"/>
  <c r="G160" i="214"/>
  <c r="X160" i="214"/>
  <c r="T160" i="214"/>
  <c r="H160" i="214"/>
  <c r="U139" i="214"/>
  <c r="S139" i="214"/>
  <c r="Q139" i="214"/>
  <c r="I50" i="214"/>
  <c r="AF15" i="214"/>
  <c r="AG15" i="214"/>
  <c r="I61" i="214"/>
  <c r="G60" i="214"/>
  <c r="AE17" i="214" s="1"/>
  <c r="H87" i="214"/>
  <c r="G87" i="214" s="1"/>
  <c r="G67" i="214"/>
  <c r="AF18" i="214"/>
  <c r="AG18" i="214" s="1"/>
  <c r="G65" i="214"/>
  <c r="I55" i="214"/>
  <c r="AF16" i="214"/>
  <c r="AG16" i="214" s="1"/>
  <c r="AE10" i="208"/>
  <c r="R244" i="212"/>
  <c r="P244" i="212"/>
  <c r="L244" i="212"/>
  <c r="H223" i="212"/>
  <c r="P223" i="212"/>
  <c r="F181" i="212"/>
  <c r="R160" i="212"/>
  <c r="F160" i="212"/>
  <c r="O139" i="212"/>
  <c r="U139" i="212"/>
  <c r="S202" i="212"/>
  <c r="Q202" i="212"/>
  <c r="V202" i="212"/>
  <c r="F202" i="212"/>
  <c r="G244" i="212"/>
  <c r="K223" i="212"/>
  <c r="J223" i="212"/>
  <c r="P181" i="212"/>
  <c r="Q181" i="212"/>
  <c r="U202" i="212"/>
  <c r="O202" i="212"/>
  <c r="T202" i="212"/>
  <c r="O181" i="212"/>
  <c r="S181" i="212"/>
  <c r="M202" i="212"/>
  <c r="K202" i="212"/>
  <c r="H202" i="212"/>
  <c r="W202" i="212"/>
  <c r="N202" i="212"/>
  <c r="L202" i="212"/>
  <c r="J202" i="212"/>
  <c r="G202" i="212"/>
  <c r="X202" i="212"/>
  <c r="K181" i="212"/>
  <c r="H181" i="212"/>
  <c r="W181" i="212"/>
  <c r="U181" i="212"/>
  <c r="L181" i="212"/>
  <c r="J181" i="212"/>
  <c r="G181" i="212"/>
  <c r="X181" i="212"/>
  <c r="V181" i="212"/>
  <c r="P160" i="212"/>
  <c r="N160" i="212"/>
  <c r="L160" i="212"/>
  <c r="H160" i="212"/>
  <c r="W160" i="212"/>
  <c r="U160" i="212"/>
  <c r="S160" i="212"/>
  <c r="J160" i="212"/>
  <c r="G160" i="212"/>
  <c r="X160" i="212"/>
  <c r="V160" i="212"/>
  <c r="T160" i="212"/>
  <c r="P139" i="212"/>
  <c r="Q139" i="212"/>
  <c r="K139" i="212"/>
  <c r="L139" i="212"/>
  <c r="S139" i="212"/>
  <c r="G139" i="212"/>
  <c r="V139" i="212"/>
  <c r="T139" i="212"/>
  <c r="R139" i="212"/>
  <c r="U118" i="212"/>
  <c r="S118" i="212"/>
  <c r="Q118" i="212"/>
  <c r="O118" i="212"/>
  <c r="R118" i="212"/>
  <c r="P118" i="212"/>
  <c r="I81" i="212"/>
  <c r="AF21" i="212"/>
  <c r="AG21" i="212" s="1"/>
  <c r="H88" i="212"/>
  <c r="I88" i="212" s="1"/>
  <c r="G80" i="212"/>
  <c r="G70" i="212"/>
  <c r="AE19" i="212" s="1"/>
  <c r="AF19" i="212"/>
  <c r="AG19" i="212" s="1"/>
  <c r="AE17" i="212"/>
  <c r="G57" i="212"/>
  <c r="I56" i="212"/>
  <c r="G55" i="212"/>
  <c r="AF16" i="212"/>
  <c r="AG16" i="212" s="1"/>
  <c r="AE16" i="212"/>
  <c r="G51" i="212"/>
  <c r="AE15" i="212" s="1"/>
  <c r="AF15" i="212"/>
  <c r="AG15" i="212" s="1"/>
  <c r="I50" i="212"/>
  <c r="G45" i="212"/>
  <c r="G69" i="212"/>
  <c r="G68" i="212"/>
  <c r="I67" i="212"/>
  <c r="I66" i="212"/>
  <c r="AF18" i="212"/>
  <c r="AG18" i="212" s="1"/>
  <c r="I65" i="212"/>
  <c r="H87" i="212"/>
  <c r="I87" i="212" s="1"/>
  <c r="I27" i="211"/>
  <c r="I28" i="208"/>
  <c r="I27" i="208"/>
  <c r="I26" i="208"/>
  <c r="I15" i="206"/>
  <c r="M160" i="206"/>
  <c r="N160" i="206"/>
  <c r="H160" i="206"/>
  <c r="X160" i="206"/>
  <c r="W139" i="206"/>
  <c r="M139" i="206"/>
  <c r="N139" i="206"/>
  <c r="F139" i="206"/>
  <c r="T139" i="206"/>
  <c r="R139" i="206"/>
  <c r="O139" i="206"/>
  <c r="F118" i="206"/>
  <c r="H118" i="206"/>
  <c r="L181" i="206"/>
  <c r="U181" i="206"/>
  <c r="J181" i="206"/>
  <c r="G181" i="206"/>
  <c r="X181" i="206"/>
  <c r="V181" i="206"/>
  <c r="W181" i="206"/>
  <c r="J160" i="206"/>
  <c r="S160" i="206"/>
  <c r="V160" i="206"/>
  <c r="T160" i="206"/>
  <c r="P160" i="206"/>
  <c r="W160" i="206"/>
  <c r="U160" i="206"/>
  <c r="P139" i="206"/>
  <c r="V139" i="206"/>
  <c r="S139" i="206"/>
  <c r="Q139" i="206"/>
  <c r="W118" i="206"/>
  <c r="L118" i="206"/>
  <c r="Q118" i="206"/>
  <c r="O118" i="206"/>
  <c r="T118" i="206"/>
  <c r="R118" i="206"/>
  <c r="P118" i="206"/>
  <c r="G56" i="206"/>
  <c r="AE16" i="206" s="1"/>
  <c r="I55" i="206"/>
  <c r="AF16" i="206"/>
  <c r="AG16" i="206" s="1"/>
  <c r="I51" i="206"/>
  <c r="G50" i="206"/>
  <c r="AF15" i="206"/>
  <c r="AG15" i="206" s="1"/>
  <c r="G46" i="206"/>
  <c r="H87" i="206"/>
  <c r="G87" i="206" s="1"/>
  <c r="I45" i="206"/>
  <c r="AF18" i="206"/>
  <c r="AG18" i="206" s="1"/>
  <c r="I65" i="206"/>
  <c r="N202" i="209"/>
  <c r="M181" i="209"/>
  <c r="R160" i="209"/>
  <c r="G139" i="209"/>
  <c r="J118" i="209"/>
  <c r="L118" i="209"/>
  <c r="AE12" i="209"/>
  <c r="H86" i="209"/>
  <c r="AF20" i="209"/>
  <c r="V24" i="191"/>
  <c r="AF12" i="209"/>
  <c r="AF11" i="209"/>
  <c r="G74" i="209"/>
  <c r="AE17" i="209"/>
  <c r="AE19" i="209"/>
  <c r="N181" i="211"/>
  <c r="R160" i="211"/>
  <c r="F160" i="211"/>
  <c r="R118" i="211"/>
  <c r="AF19" i="211"/>
  <c r="J160" i="215"/>
  <c r="K160" i="215"/>
  <c r="L160" i="215"/>
  <c r="AF5" i="216"/>
  <c r="AF8" i="216"/>
  <c r="U139" i="217"/>
  <c r="G139" i="217"/>
  <c r="M139" i="217"/>
  <c r="K26" i="191"/>
  <c r="G37" i="217"/>
  <c r="H88" i="217"/>
  <c r="G88" i="217" s="1"/>
  <c r="AE12" i="217"/>
  <c r="AF10" i="218"/>
  <c r="AF10" i="221"/>
  <c r="AF7" i="221"/>
  <c r="AE10" i="221"/>
  <c r="K202" i="222"/>
  <c r="G181" i="222"/>
  <c r="R181" i="222"/>
  <c r="P139" i="222"/>
  <c r="H139" i="222"/>
  <c r="G139" i="222"/>
  <c r="G118" i="222"/>
  <c r="AF11" i="222"/>
  <c r="AE19" i="222"/>
  <c r="H86" i="222"/>
  <c r="I86" i="222" s="1"/>
  <c r="AE6" i="222"/>
  <c r="AF6" i="222"/>
  <c r="AG6" i="222" s="1"/>
  <c r="AF16" i="222"/>
  <c r="AF5" i="222"/>
  <c r="AE8" i="222"/>
  <c r="AE12" i="222"/>
  <c r="AE17" i="222"/>
  <c r="H87" i="223"/>
  <c r="I87" i="223" s="1"/>
  <c r="AF11" i="223"/>
  <c r="AG11" i="223" s="1"/>
  <c r="H86" i="223"/>
  <c r="AF9" i="223"/>
  <c r="AE14" i="223"/>
  <c r="AE8" i="223"/>
  <c r="AE6" i="223"/>
  <c r="AE7" i="223"/>
  <c r="F202" i="224"/>
  <c r="U139" i="224"/>
  <c r="K28" i="191"/>
  <c r="H86" i="224"/>
  <c r="G86" i="224" s="1"/>
  <c r="AF11" i="224"/>
  <c r="AE15" i="224"/>
  <c r="AF5" i="228"/>
  <c r="AG5" i="228" s="1"/>
  <c r="J181" i="229"/>
  <c r="Q160" i="229"/>
  <c r="G160" i="229"/>
  <c r="N118" i="229"/>
  <c r="H86" i="229"/>
  <c r="H88" i="229"/>
  <c r="I88" i="229" s="1"/>
  <c r="AE21" i="229"/>
  <c r="AF11" i="229"/>
  <c r="AF10" i="229"/>
  <c r="AE19" i="229"/>
  <c r="E26" i="191"/>
  <c r="AE20" i="229"/>
  <c r="AF7" i="230"/>
  <c r="AF8" i="230"/>
  <c r="AF19" i="231"/>
  <c r="AE15" i="236"/>
  <c r="G43" i="236"/>
  <c r="AF20" i="236"/>
  <c r="AE19" i="236"/>
  <c r="AE11" i="236"/>
  <c r="H86" i="236"/>
  <c r="AF19" i="236"/>
  <c r="H85" i="236"/>
  <c r="K91" i="236" s="1"/>
  <c r="AF6" i="236"/>
  <c r="AF5" i="236"/>
  <c r="AE5" i="236"/>
  <c r="AE8" i="236"/>
  <c r="I10" i="236"/>
  <c r="AG6" i="236"/>
  <c r="I11" i="235"/>
  <c r="I10" i="235"/>
  <c r="G10" i="232"/>
  <c r="AF9" i="236"/>
  <c r="AG9" i="236" s="1"/>
  <c r="G26" i="236"/>
  <c r="I26" i="236"/>
  <c r="G25" i="236"/>
  <c r="AE9" i="236" s="1"/>
  <c r="I26" i="232"/>
  <c r="G26" i="230"/>
  <c r="I25" i="230"/>
  <c r="AF7" i="236"/>
  <c r="AG7" i="236" s="1"/>
  <c r="G15" i="236"/>
  <c r="AE7" i="236" s="1"/>
  <c r="AF8" i="231"/>
  <c r="I21" i="231"/>
  <c r="F202" i="236"/>
  <c r="X160" i="236"/>
  <c r="H160" i="236"/>
  <c r="U139" i="236"/>
  <c r="S139" i="236"/>
  <c r="Q139" i="236"/>
  <c r="O118" i="236"/>
  <c r="P118" i="236"/>
  <c r="S181" i="236"/>
  <c r="F181" i="236"/>
  <c r="M202" i="236"/>
  <c r="K202" i="236"/>
  <c r="H202" i="236"/>
  <c r="W202" i="236"/>
  <c r="N202" i="236"/>
  <c r="L202" i="236"/>
  <c r="J202" i="236"/>
  <c r="G202" i="236"/>
  <c r="X202" i="236"/>
  <c r="J181" i="236"/>
  <c r="R181" i="236"/>
  <c r="L181" i="236"/>
  <c r="M181" i="236"/>
  <c r="N181" i="236"/>
  <c r="O181" i="236"/>
  <c r="P181" i="236"/>
  <c r="K181" i="236"/>
  <c r="H181" i="236"/>
  <c r="W181" i="236"/>
  <c r="U181" i="236"/>
  <c r="G181" i="236"/>
  <c r="X181" i="236"/>
  <c r="V181" i="236"/>
  <c r="R160" i="236"/>
  <c r="K160" i="236"/>
  <c r="L160" i="236"/>
  <c r="N160" i="236"/>
  <c r="O160" i="236"/>
  <c r="V160" i="236"/>
  <c r="M160" i="236"/>
  <c r="P160" i="236"/>
  <c r="W160" i="236"/>
  <c r="U160" i="236"/>
  <c r="S160" i="236"/>
  <c r="G160" i="236"/>
  <c r="T160" i="236"/>
  <c r="T139" i="236"/>
  <c r="R139" i="236"/>
  <c r="S118" i="236"/>
  <c r="Q118" i="236"/>
  <c r="R118" i="236"/>
  <c r="H88" i="236"/>
  <c r="I88" i="236" s="1"/>
  <c r="AF21" i="236"/>
  <c r="AG21" i="236" s="1"/>
  <c r="G80" i="236"/>
  <c r="G58" i="236"/>
  <c r="G57" i="236"/>
  <c r="I56" i="236"/>
  <c r="G55" i="236"/>
  <c r="AF16" i="236"/>
  <c r="AG16" i="236" s="1"/>
  <c r="AE16" i="236"/>
  <c r="AF15" i="236"/>
  <c r="AG15" i="236"/>
  <c r="I50" i="236"/>
  <c r="G45" i="236"/>
  <c r="G68" i="236"/>
  <c r="I67" i="236"/>
  <c r="I66" i="236"/>
  <c r="H87" i="236"/>
  <c r="I87" i="236" s="1"/>
  <c r="I65" i="236"/>
  <c r="AF18" i="236"/>
  <c r="AG18" i="236" s="1"/>
  <c r="M139" i="231"/>
  <c r="J139" i="231"/>
  <c r="I63" i="231"/>
  <c r="I62" i="231"/>
  <c r="I61" i="231"/>
  <c r="I60" i="231"/>
  <c r="I25" i="229"/>
  <c r="I26" i="228"/>
  <c r="I10" i="225"/>
  <c r="AF6" i="225"/>
  <c r="AG6" i="225" s="1"/>
  <c r="I5" i="228"/>
  <c r="R160" i="229"/>
  <c r="L160" i="229"/>
  <c r="F160" i="229"/>
  <c r="P160" i="229"/>
  <c r="K118" i="229"/>
  <c r="H118" i="229"/>
  <c r="M118" i="229"/>
  <c r="O181" i="229"/>
  <c r="N181" i="229"/>
  <c r="F181" i="229"/>
  <c r="P181" i="229"/>
  <c r="M181" i="229"/>
  <c r="K181" i="229"/>
  <c r="T181" i="229"/>
  <c r="L181" i="229"/>
  <c r="W181" i="229"/>
  <c r="Q181" i="229"/>
  <c r="V181" i="229"/>
  <c r="H181" i="229"/>
  <c r="U181" i="229"/>
  <c r="S181" i="229"/>
  <c r="G181" i="229"/>
  <c r="X181" i="229"/>
  <c r="K160" i="229"/>
  <c r="M160" i="229"/>
  <c r="T160" i="229"/>
  <c r="V160" i="229"/>
  <c r="J160" i="229"/>
  <c r="N160" i="229"/>
  <c r="O160" i="229"/>
  <c r="X160" i="229"/>
  <c r="W160" i="229"/>
  <c r="U160" i="229"/>
  <c r="S160" i="229"/>
  <c r="W139" i="229"/>
  <c r="U139" i="229"/>
  <c r="S139" i="229"/>
  <c r="Q139" i="229"/>
  <c r="J118" i="229"/>
  <c r="L118" i="229"/>
  <c r="R118" i="229"/>
  <c r="T118" i="229"/>
  <c r="P118" i="229"/>
  <c r="V118" i="229"/>
  <c r="U118" i="229"/>
  <c r="S118" i="229"/>
  <c r="Q118" i="229"/>
  <c r="O118" i="229"/>
  <c r="G57" i="229"/>
  <c r="AE16" i="229" s="1"/>
  <c r="I56" i="229"/>
  <c r="AF16" i="229"/>
  <c r="AG16" i="229" s="1"/>
  <c r="G55" i="229"/>
  <c r="I50" i="229"/>
  <c r="I47" i="229"/>
  <c r="G45" i="229"/>
  <c r="AE14" i="229" s="1"/>
  <c r="G68" i="229"/>
  <c r="G67" i="229"/>
  <c r="H87" i="229"/>
  <c r="I87" i="229" s="1"/>
  <c r="G65" i="229"/>
  <c r="AF18" i="229"/>
  <c r="AG18" i="229" s="1"/>
  <c r="G6" i="223"/>
  <c r="AF5" i="223"/>
  <c r="AG5" i="223" s="1"/>
  <c r="G5" i="223"/>
  <c r="I5" i="223"/>
  <c r="AE5" i="223"/>
  <c r="I26" i="224"/>
  <c r="G26" i="222"/>
  <c r="AE9" i="222" s="1"/>
  <c r="I25" i="222"/>
  <c r="AF9" i="222"/>
  <c r="AG9" i="222" s="1"/>
  <c r="I26" i="221"/>
  <c r="I25" i="221"/>
  <c r="AF12" i="223"/>
  <c r="AG12" i="223" s="1"/>
  <c r="G40" i="223"/>
  <c r="AE12" i="223" s="1"/>
  <c r="G86" i="223"/>
  <c r="I86" i="223"/>
  <c r="H85" i="223"/>
  <c r="K91" i="223" s="1"/>
  <c r="I15" i="223"/>
  <c r="AF7" i="223"/>
  <c r="AG7" i="223" s="1"/>
  <c r="I15" i="222"/>
  <c r="G16" i="222"/>
  <c r="AE7" i="222" s="1"/>
  <c r="AF7" i="222"/>
  <c r="AG7" i="222" s="1"/>
  <c r="H85" i="222"/>
  <c r="K91" i="222" s="1"/>
  <c r="M202" i="224"/>
  <c r="W202" i="224"/>
  <c r="F160" i="224"/>
  <c r="S139" i="224"/>
  <c r="R139" i="224"/>
  <c r="S118" i="224"/>
  <c r="U118" i="224"/>
  <c r="F118" i="224"/>
  <c r="X181" i="224"/>
  <c r="Q181" i="224"/>
  <c r="R181" i="224"/>
  <c r="F181" i="224"/>
  <c r="L181" i="224"/>
  <c r="N202" i="224"/>
  <c r="L202" i="224"/>
  <c r="G202" i="224"/>
  <c r="X202" i="224"/>
  <c r="W181" i="224"/>
  <c r="V181" i="224"/>
  <c r="O181" i="224"/>
  <c r="P181" i="224"/>
  <c r="S181" i="224"/>
  <c r="T181" i="224"/>
  <c r="K181" i="224"/>
  <c r="H181" i="224"/>
  <c r="U181" i="224"/>
  <c r="W160" i="224"/>
  <c r="U160" i="224"/>
  <c r="S160" i="224"/>
  <c r="J160" i="224"/>
  <c r="G160" i="224"/>
  <c r="T160" i="224"/>
  <c r="Q139" i="224"/>
  <c r="X139" i="224"/>
  <c r="T118" i="224"/>
  <c r="W118" i="224"/>
  <c r="H118" i="224"/>
  <c r="K118" i="224"/>
  <c r="R118" i="224"/>
  <c r="J118" i="224"/>
  <c r="L118" i="224"/>
  <c r="Q118" i="224"/>
  <c r="O118" i="224"/>
  <c r="G118" i="224"/>
  <c r="X118" i="224"/>
  <c r="M118" i="224"/>
  <c r="N118" i="224"/>
  <c r="V118" i="224"/>
  <c r="P118" i="224"/>
  <c r="G80" i="224"/>
  <c r="AF21" i="224"/>
  <c r="H88" i="224"/>
  <c r="I88" i="224" s="1"/>
  <c r="AG21" i="224"/>
  <c r="AF16" i="224"/>
  <c r="AG16" i="224" s="1"/>
  <c r="I55" i="224"/>
  <c r="AF15" i="224"/>
  <c r="AG15" i="224" s="1"/>
  <c r="G48" i="224"/>
  <c r="AE14" i="224" s="1"/>
  <c r="I47" i="224"/>
  <c r="I46" i="224"/>
  <c r="I45" i="224"/>
  <c r="I66" i="224"/>
  <c r="G65" i="224"/>
  <c r="AE18" i="224" s="1"/>
  <c r="H87" i="224"/>
  <c r="G87" i="224" s="1"/>
  <c r="AF18" i="224"/>
  <c r="AG18" i="224" s="1"/>
  <c r="AE19" i="224"/>
  <c r="F160" i="222"/>
  <c r="K139" i="222"/>
  <c r="L139" i="222"/>
  <c r="F139" i="222"/>
  <c r="X139" i="222"/>
  <c r="O139" i="222"/>
  <c r="F118" i="222"/>
  <c r="W118" i="222"/>
  <c r="X118" i="222"/>
  <c r="R118" i="222"/>
  <c r="S118" i="222"/>
  <c r="L118" i="222"/>
  <c r="Q181" i="222"/>
  <c r="S181" i="222"/>
  <c r="T181" i="222"/>
  <c r="X181" i="222"/>
  <c r="M181" i="222"/>
  <c r="F181" i="222"/>
  <c r="M202" i="222"/>
  <c r="H202" i="222"/>
  <c r="F202" i="222"/>
  <c r="X202" i="222"/>
  <c r="W202" i="222"/>
  <c r="N202" i="222"/>
  <c r="L202" i="222"/>
  <c r="G202" i="222"/>
  <c r="N181" i="222"/>
  <c r="O181" i="222"/>
  <c r="P181" i="222"/>
  <c r="V181" i="222"/>
  <c r="K181" i="222"/>
  <c r="H181" i="222"/>
  <c r="W181" i="222"/>
  <c r="U181" i="222"/>
  <c r="L181" i="222"/>
  <c r="J181" i="222"/>
  <c r="T160" i="222"/>
  <c r="H160" i="222"/>
  <c r="W160" i="222"/>
  <c r="U160" i="222"/>
  <c r="S160" i="222"/>
  <c r="J160" i="222"/>
  <c r="G160" i="222"/>
  <c r="X160" i="222"/>
  <c r="V139" i="222"/>
  <c r="R139" i="222"/>
  <c r="W139" i="222"/>
  <c r="U139" i="222"/>
  <c r="S139" i="222"/>
  <c r="Q139" i="222"/>
  <c r="U118" i="222"/>
  <c r="Q118" i="222"/>
  <c r="O118" i="222"/>
  <c r="V118" i="222"/>
  <c r="G80" i="222"/>
  <c r="H88" i="222"/>
  <c r="I88" i="222" s="1"/>
  <c r="I80" i="222"/>
  <c r="AG21" i="222"/>
  <c r="I55" i="222"/>
  <c r="G55" i="222"/>
  <c r="AG16" i="222"/>
  <c r="AE16" i="222"/>
  <c r="G51" i="222"/>
  <c r="AF15" i="222"/>
  <c r="AG15" i="222" s="1"/>
  <c r="I46" i="222"/>
  <c r="I45" i="222"/>
  <c r="G67" i="222"/>
  <c r="I66" i="222"/>
  <c r="G65" i="222"/>
  <c r="H87" i="222"/>
  <c r="I87" i="222" s="1"/>
  <c r="AF18" i="222"/>
  <c r="AG18" i="222" s="1"/>
  <c r="I40" i="217"/>
  <c r="H86" i="217"/>
  <c r="I86" i="217" s="1"/>
  <c r="AF12" i="217"/>
  <c r="AG12" i="217" s="1"/>
  <c r="I17" i="218"/>
  <c r="I16" i="218"/>
  <c r="I21" i="218"/>
  <c r="I20" i="218"/>
  <c r="I26" i="218"/>
  <c r="G27" i="216"/>
  <c r="G26" i="216"/>
  <c r="P139" i="217"/>
  <c r="H139" i="217"/>
  <c r="N139" i="217"/>
  <c r="O139" i="217"/>
  <c r="W139" i="217"/>
  <c r="Q139" i="217"/>
  <c r="J139" i="217"/>
  <c r="K139" i="217"/>
  <c r="S139" i="217"/>
  <c r="S118" i="217"/>
  <c r="H118" i="217"/>
  <c r="G59" i="217"/>
  <c r="AE16" i="217" s="1"/>
  <c r="G58" i="217"/>
  <c r="I57" i="217"/>
  <c r="G6" i="214"/>
  <c r="I8" i="214"/>
  <c r="I7" i="214"/>
  <c r="AF5" i="214"/>
  <c r="I10" i="210"/>
  <c r="AF8" i="210"/>
  <c r="AG8" i="210" s="1"/>
  <c r="I20" i="210"/>
  <c r="AF9" i="216"/>
  <c r="AG9" i="216" s="1"/>
  <c r="G25" i="216"/>
  <c r="G27" i="215"/>
  <c r="I26" i="210"/>
  <c r="G26" i="209"/>
  <c r="O160" i="215"/>
  <c r="H160" i="215"/>
  <c r="Q160" i="215"/>
  <c r="X160" i="215"/>
  <c r="R160" i="215"/>
  <c r="P160" i="215"/>
  <c r="I50" i="215"/>
  <c r="P160" i="211"/>
  <c r="S139" i="211"/>
  <c r="P118" i="211"/>
  <c r="P181" i="211"/>
  <c r="R181" i="211"/>
  <c r="F181" i="211"/>
  <c r="J181" i="211"/>
  <c r="M181" i="211"/>
  <c r="K181" i="211"/>
  <c r="H181" i="211"/>
  <c r="W181" i="211"/>
  <c r="U181" i="211"/>
  <c r="G181" i="211"/>
  <c r="X181" i="211"/>
  <c r="V181" i="211"/>
  <c r="O160" i="211"/>
  <c r="X160" i="211"/>
  <c r="H160" i="211"/>
  <c r="J160" i="211"/>
  <c r="L160" i="211"/>
  <c r="K160" i="211"/>
  <c r="M160" i="211"/>
  <c r="N160" i="211"/>
  <c r="W160" i="211"/>
  <c r="U160" i="211"/>
  <c r="S160" i="211"/>
  <c r="G160" i="211"/>
  <c r="V160" i="211"/>
  <c r="T160" i="211"/>
  <c r="Q139" i="211"/>
  <c r="T139" i="211"/>
  <c r="R139" i="211"/>
  <c r="Q118" i="211"/>
  <c r="O118" i="211"/>
  <c r="G57" i="211"/>
  <c r="AE16" i="211" s="1"/>
  <c r="AF16" i="211"/>
  <c r="AG16" i="211" s="1"/>
  <c r="AF15" i="211"/>
  <c r="AG15" i="211" s="1"/>
  <c r="I50" i="211"/>
  <c r="G45" i="211"/>
  <c r="AE14" i="211" s="1"/>
  <c r="AF18" i="211"/>
  <c r="AG18" i="211" s="1"/>
  <c r="I66" i="211"/>
  <c r="I65" i="211"/>
  <c r="H87" i="211"/>
  <c r="I87" i="211" s="1"/>
  <c r="F202" i="209"/>
  <c r="L202" i="209"/>
  <c r="L160" i="209"/>
  <c r="F160" i="209"/>
  <c r="F139" i="209"/>
  <c r="X139" i="209"/>
  <c r="T139" i="209"/>
  <c r="S118" i="209"/>
  <c r="K118" i="209"/>
  <c r="M118" i="209"/>
  <c r="O181" i="209"/>
  <c r="P181" i="209"/>
  <c r="K181" i="209"/>
  <c r="F181" i="209"/>
  <c r="L181" i="209"/>
  <c r="M202" i="209"/>
  <c r="H202" i="209"/>
  <c r="W202" i="209"/>
  <c r="J202" i="209"/>
  <c r="G202" i="209"/>
  <c r="X202" i="209"/>
  <c r="J181" i="209"/>
  <c r="Q181" i="209"/>
  <c r="R181" i="209"/>
  <c r="S181" i="209"/>
  <c r="H181" i="209"/>
  <c r="W181" i="209"/>
  <c r="U181" i="209"/>
  <c r="G181" i="209"/>
  <c r="X181" i="209"/>
  <c r="V181" i="209"/>
  <c r="Q160" i="209"/>
  <c r="M160" i="209"/>
  <c r="P160" i="209"/>
  <c r="H160" i="209"/>
  <c r="U160" i="209"/>
  <c r="S160" i="209"/>
  <c r="J160" i="209"/>
  <c r="G160" i="209"/>
  <c r="X160" i="209"/>
  <c r="V160" i="209"/>
  <c r="T160" i="209"/>
  <c r="W139" i="209"/>
  <c r="S139" i="209"/>
  <c r="Q139" i="209"/>
  <c r="V139" i="209"/>
  <c r="R139" i="209"/>
  <c r="N118" i="209"/>
  <c r="Q118" i="209"/>
  <c r="O118" i="209"/>
  <c r="V118" i="209"/>
  <c r="T118" i="209"/>
  <c r="R118" i="209"/>
  <c r="P118" i="209"/>
  <c r="U118" i="209"/>
  <c r="G57" i="209"/>
  <c r="G56" i="209"/>
  <c r="AF16" i="209"/>
  <c r="G55" i="209"/>
  <c r="AG16" i="209"/>
  <c r="AF15" i="209"/>
  <c r="AG15" i="209" s="1"/>
  <c r="I50" i="209"/>
  <c r="I47" i="209"/>
  <c r="G46" i="209"/>
  <c r="AE14" i="209" s="1"/>
  <c r="I45" i="209"/>
  <c r="AF18" i="209"/>
  <c r="I66" i="209"/>
  <c r="I65" i="209"/>
  <c r="H87" i="209"/>
  <c r="I87" i="209" s="1"/>
  <c r="AG18" i="209"/>
  <c r="H88" i="209"/>
  <c r="AF21" i="209"/>
  <c r="AG21" i="209" s="1"/>
  <c r="I88" i="209"/>
  <c r="I80" i="209"/>
  <c r="I15" i="208"/>
  <c r="I15" i="209"/>
  <c r="AF6" i="232"/>
  <c r="AG6" i="232" s="1"/>
  <c r="S181" i="231"/>
  <c r="F181" i="231"/>
  <c r="O139" i="231"/>
  <c r="P139" i="231"/>
  <c r="AF21" i="231"/>
  <c r="AF12" i="231"/>
  <c r="G74" i="231"/>
  <c r="H86" i="231"/>
  <c r="G75" i="231"/>
  <c r="AE14" i="231"/>
  <c r="AE17" i="231"/>
  <c r="AF5" i="230"/>
  <c r="H87" i="230"/>
  <c r="AF11" i="230"/>
  <c r="AF10" i="230"/>
  <c r="AF9" i="230"/>
  <c r="AG9" i="230" s="1"/>
  <c r="AF6" i="230"/>
  <c r="AE6" i="230"/>
  <c r="AF9" i="229"/>
  <c r="AG9" i="229" s="1"/>
  <c r="AE9" i="229"/>
  <c r="AF5" i="229"/>
  <c r="AG5" i="229" s="1"/>
  <c r="O223" i="228"/>
  <c r="M223" i="228"/>
  <c r="K223" i="228"/>
  <c r="R202" i="228"/>
  <c r="T160" i="228"/>
  <c r="G139" i="228"/>
  <c r="H86" i="228"/>
  <c r="AE19" i="228"/>
  <c r="AF19" i="228"/>
  <c r="AF10" i="228"/>
  <c r="AF8" i="228"/>
  <c r="AE12" i="228"/>
  <c r="AF8" i="224"/>
  <c r="AE11" i="224"/>
  <c r="AF6" i="218"/>
  <c r="AF11" i="218"/>
  <c r="U202" i="217"/>
  <c r="O202" i="217"/>
  <c r="M181" i="217"/>
  <c r="Q181" i="217"/>
  <c r="G181" i="217"/>
  <c r="L181" i="217"/>
  <c r="W160" i="217"/>
  <c r="H160" i="217"/>
  <c r="F139" i="217"/>
  <c r="K118" i="217"/>
  <c r="AE19" i="217"/>
  <c r="AF19" i="217"/>
  <c r="AE8" i="216"/>
  <c r="M202" i="215"/>
  <c r="H202" i="215"/>
  <c r="T181" i="215"/>
  <c r="P181" i="215"/>
  <c r="K139" i="215"/>
  <c r="M139" i="215"/>
  <c r="V139" i="215"/>
  <c r="U139" i="215"/>
  <c r="P139" i="215"/>
  <c r="F118" i="215"/>
  <c r="N118" i="215"/>
  <c r="AE19" i="215"/>
  <c r="AE20" i="215"/>
  <c r="AF19" i="215"/>
  <c r="I60" i="215"/>
  <c r="AF18" i="215"/>
  <c r="AG18" i="215" s="1"/>
  <c r="L28" i="191"/>
  <c r="AF15" i="215"/>
  <c r="AG15" i="215" s="1"/>
  <c r="AF10" i="215"/>
  <c r="AF7" i="215"/>
  <c r="AG7" i="215" s="1"/>
  <c r="H86" i="215"/>
  <c r="AF11" i="215"/>
  <c r="I15" i="191"/>
  <c r="G20" i="215"/>
  <c r="AE8" i="215" s="1"/>
  <c r="AF12" i="215"/>
  <c r="AE12" i="215"/>
  <c r="AE10" i="215"/>
  <c r="AF10" i="214"/>
  <c r="G37" i="211"/>
  <c r="AE11" i="211" s="1"/>
  <c r="H86" i="211"/>
  <c r="I86" i="211" s="1"/>
  <c r="AE12" i="211"/>
  <c r="L139" i="210"/>
  <c r="P139" i="210"/>
  <c r="G75" i="210"/>
  <c r="I27" i="191"/>
  <c r="K27" i="191"/>
  <c r="K23" i="191"/>
  <c r="G23" i="210"/>
  <c r="AE9" i="210"/>
  <c r="AE6" i="209"/>
  <c r="AF10" i="209"/>
  <c r="AF7" i="209"/>
  <c r="AG7" i="209" s="1"/>
  <c r="AF9" i="209"/>
  <c r="AG9" i="209" s="1"/>
  <c r="O181" i="208"/>
  <c r="R181" i="208"/>
  <c r="J181" i="208"/>
  <c r="G181" i="208"/>
  <c r="O160" i="208"/>
  <c r="F160" i="208"/>
  <c r="W160" i="208"/>
  <c r="V118" i="208"/>
  <c r="G70" i="208"/>
  <c r="U22" i="191"/>
  <c r="R28" i="191"/>
  <c r="Q25" i="191"/>
  <c r="M26" i="191"/>
  <c r="T28" i="191"/>
  <c r="Q21" i="191"/>
  <c r="AF20" i="208"/>
  <c r="AE17" i="208"/>
  <c r="AE19" i="208"/>
  <c r="AE12" i="208"/>
  <c r="E27" i="191"/>
  <c r="AE7" i="208"/>
  <c r="AE6" i="208"/>
  <c r="K14" i="191"/>
  <c r="AF5" i="208"/>
  <c r="AF7" i="208"/>
  <c r="AG7" i="208" s="1"/>
  <c r="AF7" i="206"/>
  <c r="AG7" i="206" s="1"/>
  <c r="L12" i="191"/>
  <c r="AF5" i="206"/>
  <c r="AE7" i="206"/>
  <c r="I10" i="231"/>
  <c r="I16" i="232"/>
  <c r="H86" i="230"/>
  <c r="I86" i="230" s="1"/>
  <c r="AF12" i="230"/>
  <c r="AG12" i="230" s="1"/>
  <c r="I40" i="230"/>
  <c r="F202" i="231"/>
  <c r="R160" i="231"/>
  <c r="K160" i="231"/>
  <c r="Q160" i="231"/>
  <c r="F160" i="231"/>
  <c r="H139" i="231"/>
  <c r="F139" i="231"/>
  <c r="T181" i="231"/>
  <c r="P223" i="231"/>
  <c r="N223" i="231"/>
  <c r="L223" i="231"/>
  <c r="J223" i="231"/>
  <c r="M202" i="231"/>
  <c r="K202" i="231"/>
  <c r="H202" i="231"/>
  <c r="W202" i="231"/>
  <c r="N202" i="231"/>
  <c r="L202" i="231"/>
  <c r="J202" i="231"/>
  <c r="G202" i="231"/>
  <c r="X202" i="231"/>
  <c r="O181" i="231"/>
  <c r="P181" i="231"/>
  <c r="N181" i="231"/>
  <c r="Q181" i="231"/>
  <c r="R181" i="231"/>
  <c r="M181" i="231"/>
  <c r="H181" i="231"/>
  <c r="K181" i="231"/>
  <c r="W181" i="231"/>
  <c r="U181" i="231"/>
  <c r="L181" i="231"/>
  <c r="J181" i="231"/>
  <c r="G181" i="231"/>
  <c r="X181" i="231"/>
  <c r="V181" i="231"/>
  <c r="O160" i="231"/>
  <c r="P160" i="231"/>
  <c r="H160" i="231"/>
  <c r="L160" i="231"/>
  <c r="J160" i="231"/>
  <c r="N139" i="231"/>
  <c r="W139" i="231"/>
  <c r="W160" i="231"/>
  <c r="U160" i="231"/>
  <c r="G160" i="231"/>
  <c r="X160" i="231"/>
  <c r="V160" i="231"/>
  <c r="M160" i="231"/>
  <c r="N160" i="231"/>
  <c r="S160" i="231"/>
  <c r="T160" i="231"/>
  <c r="G139" i="231"/>
  <c r="K139" i="231"/>
  <c r="U139" i="231"/>
  <c r="S139" i="231"/>
  <c r="Q139" i="231"/>
  <c r="X139" i="231"/>
  <c r="V139" i="231"/>
  <c r="T139" i="231"/>
  <c r="R139" i="231"/>
  <c r="S118" i="231"/>
  <c r="Q118" i="231"/>
  <c r="O118" i="231"/>
  <c r="T118" i="231"/>
  <c r="R118" i="231"/>
  <c r="P118" i="231"/>
  <c r="G57" i="231"/>
  <c r="AE16" i="231" s="1"/>
  <c r="I56" i="231"/>
  <c r="I55" i="231"/>
  <c r="AF16" i="231"/>
  <c r="AG16" i="231" s="1"/>
  <c r="AG19" i="231"/>
  <c r="I51" i="231"/>
  <c r="AF15" i="231"/>
  <c r="AG15" i="231" s="1"/>
  <c r="G50" i="231"/>
  <c r="I45" i="231"/>
  <c r="G68" i="231"/>
  <c r="I67" i="231"/>
  <c r="G66" i="231"/>
  <c r="AF18" i="231"/>
  <c r="AG18" i="231" s="1"/>
  <c r="G65" i="231"/>
  <c r="G80" i="231"/>
  <c r="AE21" i="231" s="1"/>
  <c r="H88" i="231"/>
  <c r="I88" i="231" s="1"/>
  <c r="AG21" i="231"/>
  <c r="I80" i="231"/>
  <c r="G70" i="231"/>
  <c r="H87" i="231"/>
  <c r="I87" i="231" s="1"/>
  <c r="AE19" i="231"/>
  <c r="AF10" i="224"/>
  <c r="AG10" i="224" s="1"/>
  <c r="I30" i="224"/>
  <c r="AF6" i="229"/>
  <c r="AG6" i="229" s="1"/>
  <c r="G10" i="229"/>
  <c r="AE6" i="229" s="1"/>
  <c r="I5" i="230"/>
  <c r="AG5" i="230"/>
  <c r="G5" i="224"/>
  <c r="AE5" i="224" s="1"/>
  <c r="AF5" i="218"/>
  <c r="AG5" i="218"/>
  <c r="G6" i="218"/>
  <c r="G25" i="224"/>
  <c r="AE9" i="224" s="1"/>
  <c r="AF9" i="224"/>
  <c r="AG9" i="224" s="1"/>
  <c r="I40" i="218"/>
  <c r="H86" i="218"/>
  <c r="AF12" i="218"/>
  <c r="AG12" i="218" s="1"/>
  <c r="I86" i="218"/>
  <c r="H85" i="230"/>
  <c r="G85" i="230" s="1"/>
  <c r="G15" i="230"/>
  <c r="AE7" i="230" s="1"/>
  <c r="I15" i="230"/>
  <c r="AG7" i="230"/>
  <c r="I15" i="229"/>
  <c r="G16" i="229"/>
  <c r="H85" i="229"/>
  <c r="K91" i="229" s="1"/>
  <c r="AF7" i="229"/>
  <c r="AG7" i="229" s="1"/>
  <c r="S181" i="228"/>
  <c r="F181" i="228"/>
  <c r="W181" i="228"/>
  <c r="F160" i="228"/>
  <c r="P160" i="228"/>
  <c r="Q160" i="228"/>
  <c r="K139" i="228"/>
  <c r="L139" i="228"/>
  <c r="W139" i="228"/>
  <c r="U139" i="228"/>
  <c r="P139" i="228"/>
  <c r="K118" i="228"/>
  <c r="L118" i="228"/>
  <c r="M202" i="228"/>
  <c r="O202" i="228"/>
  <c r="F202" i="228"/>
  <c r="G223" i="228"/>
  <c r="X223" i="228"/>
  <c r="H223" i="228"/>
  <c r="P223" i="228"/>
  <c r="N223" i="228"/>
  <c r="L223" i="228"/>
  <c r="U202" i="228"/>
  <c r="G202" i="228"/>
  <c r="X202" i="228"/>
  <c r="T202" i="228"/>
  <c r="P202" i="228"/>
  <c r="Q202" i="228"/>
  <c r="K202" i="228"/>
  <c r="S202" i="228"/>
  <c r="V202" i="228"/>
  <c r="H202" i="228"/>
  <c r="W202" i="228"/>
  <c r="N202" i="228"/>
  <c r="L202" i="228"/>
  <c r="J202" i="228"/>
  <c r="M181" i="228"/>
  <c r="K181" i="228"/>
  <c r="L181" i="228"/>
  <c r="Q181" i="228"/>
  <c r="U181" i="228"/>
  <c r="O181" i="228"/>
  <c r="R181" i="228"/>
  <c r="V181" i="228"/>
  <c r="H181" i="228"/>
  <c r="N181" i="228"/>
  <c r="P181" i="228"/>
  <c r="T181" i="228"/>
  <c r="J181" i="228"/>
  <c r="G181" i="228"/>
  <c r="X181" i="228"/>
  <c r="O160" i="228"/>
  <c r="R160" i="228"/>
  <c r="H160" i="228"/>
  <c r="W160" i="228"/>
  <c r="U160" i="228"/>
  <c r="S160" i="228"/>
  <c r="J160" i="228"/>
  <c r="G160" i="228"/>
  <c r="X160" i="228"/>
  <c r="V160" i="228"/>
  <c r="X139" i="228"/>
  <c r="S139" i="228"/>
  <c r="T139" i="228"/>
  <c r="M139" i="228"/>
  <c r="N139" i="228"/>
  <c r="Q139" i="228"/>
  <c r="P118" i="228"/>
  <c r="V118" i="228"/>
  <c r="G118" i="228"/>
  <c r="H118" i="228"/>
  <c r="M118" i="228"/>
  <c r="N118" i="228"/>
  <c r="U118" i="228"/>
  <c r="S118" i="228"/>
  <c r="Q118" i="228"/>
  <c r="O118" i="228"/>
  <c r="R118" i="228"/>
  <c r="I63" i="228"/>
  <c r="I62" i="228"/>
  <c r="G61" i="228"/>
  <c r="AE17" i="228" s="1"/>
  <c r="I60" i="228"/>
  <c r="I56" i="228"/>
  <c r="G55" i="228"/>
  <c r="AE16" i="228" s="1"/>
  <c r="AF16" i="228"/>
  <c r="AG16" i="228" s="1"/>
  <c r="I51" i="228"/>
  <c r="I50" i="228"/>
  <c r="I46" i="228"/>
  <c r="I21" i="191"/>
  <c r="G68" i="228"/>
  <c r="I67" i="228"/>
  <c r="G65" i="228"/>
  <c r="AF18" i="228"/>
  <c r="AG18" i="228" s="1"/>
  <c r="H87" i="228"/>
  <c r="I87" i="228" s="1"/>
  <c r="U28" i="191"/>
  <c r="H88" i="228"/>
  <c r="I88" i="228" s="1"/>
  <c r="G80" i="228"/>
  <c r="AE21" i="228" s="1"/>
  <c r="R181" i="217"/>
  <c r="F181" i="217"/>
  <c r="P160" i="217"/>
  <c r="F160" i="217"/>
  <c r="U160" i="217"/>
  <c r="J118" i="217"/>
  <c r="F118" i="217"/>
  <c r="L118" i="217"/>
  <c r="H202" i="217"/>
  <c r="F202" i="217"/>
  <c r="M202" i="217"/>
  <c r="N202" i="217"/>
  <c r="T202" i="217"/>
  <c r="P202" i="217"/>
  <c r="J202" i="217"/>
  <c r="G202" i="217"/>
  <c r="X202" i="217"/>
  <c r="S202" i="217"/>
  <c r="K202" i="217"/>
  <c r="W202" i="217"/>
  <c r="Q202" i="217"/>
  <c r="L202" i="217"/>
  <c r="P181" i="217"/>
  <c r="K181" i="217"/>
  <c r="H181" i="217"/>
  <c r="W181" i="217"/>
  <c r="U181" i="217"/>
  <c r="J181" i="217"/>
  <c r="X181" i="217"/>
  <c r="V181" i="217"/>
  <c r="N160" i="217"/>
  <c r="S160" i="217"/>
  <c r="J160" i="217"/>
  <c r="G160" i="217"/>
  <c r="X160" i="217"/>
  <c r="V160" i="217"/>
  <c r="T160" i="217"/>
  <c r="X139" i="217"/>
  <c r="V139" i="217"/>
  <c r="T139" i="217"/>
  <c r="R139" i="217"/>
  <c r="U118" i="217"/>
  <c r="M118" i="217"/>
  <c r="N118" i="217"/>
  <c r="W118" i="217"/>
  <c r="G118" i="217"/>
  <c r="X118" i="217"/>
  <c r="Q118" i="217"/>
  <c r="O118" i="217"/>
  <c r="V118" i="217"/>
  <c r="T118" i="217"/>
  <c r="R118" i="217"/>
  <c r="P118" i="217"/>
  <c r="I61" i="217"/>
  <c r="AE17" i="217"/>
  <c r="I60" i="217"/>
  <c r="I56" i="217"/>
  <c r="I55" i="217"/>
  <c r="AF16" i="217"/>
  <c r="AG16" i="217" s="1"/>
  <c r="G50" i="217"/>
  <c r="AE15" i="217" s="1"/>
  <c r="I50" i="217"/>
  <c r="AG15" i="217"/>
  <c r="I47" i="217"/>
  <c r="G46" i="217"/>
  <c r="AE14" i="217" s="1"/>
  <c r="I45" i="217"/>
  <c r="I67" i="217"/>
  <c r="G66" i="217"/>
  <c r="AE18" i="217" s="1"/>
  <c r="AF18" i="217"/>
  <c r="AG18" i="217" s="1"/>
  <c r="I65" i="217"/>
  <c r="H87" i="217"/>
  <c r="I87" i="217" s="1"/>
  <c r="G26" i="215"/>
  <c r="G25" i="215"/>
  <c r="AF9" i="215"/>
  <c r="AG9" i="215" s="1"/>
  <c r="I10" i="217"/>
  <c r="AF6" i="217"/>
  <c r="AG6" i="217" s="1"/>
  <c r="I10" i="216"/>
  <c r="AE6" i="216"/>
  <c r="AF6" i="216"/>
  <c r="AG6" i="216" s="1"/>
  <c r="I11" i="216"/>
  <c r="G10" i="214"/>
  <c r="AE6" i="214" s="1"/>
  <c r="AF8" i="215"/>
  <c r="H85" i="215"/>
  <c r="I85" i="215" s="1"/>
  <c r="M91" i="215" s="1"/>
  <c r="I21" i="215"/>
  <c r="AG8" i="215"/>
  <c r="I16" i="217"/>
  <c r="AF7" i="216"/>
  <c r="AG7" i="216" s="1"/>
  <c r="G15" i="216"/>
  <c r="AE7" i="216" s="1"/>
  <c r="H85" i="216"/>
  <c r="I85" i="216" s="1"/>
  <c r="M91" i="216" s="1"/>
  <c r="G15" i="215"/>
  <c r="AE7" i="215" s="1"/>
  <c r="I15" i="215"/>
  <c r="I20" i="214"/>
  <c r="X139" i="215"/>
  <c r="F139" i="215"/>
  <c r="N139" i="215"/>
  <c r="H118" i="215"/>
  <c r="S118" i="215"/>
  <c r="L118" i="215"/>
  <c r="Q181" i="215"/>
  <c r="J181" i="215"/>
  <c r="W181" i="215"/>
  <c r="F181" i="215"/>
  <c r="W202" i="215"/>
  <c r="N202" i="215"/>
  <c r="L202" i="215"/>
  <c r="J202" i="215"/>
  <c r="G202" i="215"/>
  <c r="X202" i="215"/>
  <c r="S181" i="215"/>
  <c r="M181" i="215"/>
  <c r="N181" i="215"/>
  <c r="R181" i="215"/>
  <c r="O181" i="215"/>
  <c r="K181" i="215"/>
  <c r="U181" i="215"/>
  <c r="L181" i="215"/>
  <c r="G181" i="215"/>
  <c r="X181" i="215"/>
  <c r="V181" i="215"/>
  <c r="U160" i="215"/>
  <c r="S160" i="215"/>
  <c r="G160" i="215"/>
  <c r="V160" i="215"/>
  <c r="T160" i="215"/>
  <c r="L139" i="215"/>
  <c r="O139" i="215"/>
  <c r="S139" i="215"/>
  <c r="W139" i="215"/>
  <c r="Q139" i="215"/>
  <c r="G139" i="215"/>
  <c r="T139" i="215"/>
  <c r="R139" i="215"/>
  <c r="T118" i="215"/>
  <c r="U118" i="215"/>
  <c r="W118" i="215"/>
  <c r="O118" i="215"/>
  <c r="M118" i="215"/>
  <c r="Q118" i="215"/>
  <c r="R118" i="215"/>
  <c r="P118" i="215"/>
  <c r="AE17" i="215"/>
  <c r="I57" i="215"/>
  <c r="G56" i="215"/>
  <c r="I55" i="215"/>
  <c r="AF16" i="215"/>
  <c r="AG16" i="215" s="1"/>
  <c r="G46" i="215"/>
  <c r="AE14" i="215" s="1"/>
  <c r="I45" i="215"/>
  <c r="I67" i="215"/>
  <c r="I66" i="215"/>
  <c r="I65" i="215"/>
  <c r="H87" i="215"/>
  <c r="I87" i="215" s="1"/>
  <c r="AF21" i="215"/>
  <c r="AG21" i="215" s="1"/>
  <c r="H88" i="215"/>
  <c r="I88" i="215" s="1"/>
  <c r="G80" i="215"/>
  <c r="W202" i="208"/>
  <c r="N202" i="208"/>
  <c r="J202" i="208"/>
  <c r="G202" i="208"/>
  <c r="X202" i="208"/>
  <c r="W28" i="191"/>
  <c r="G80" i="208"/>
  <c r="H88" i="208"/>
  <c r="I88" i="208" s="1"/>
  <c r="I80" i="208"/>
  <c r="AG21" i="208"/>
  <c r="I6" i="211"/>
  <c r="G5" i="211"/>
  <c r="AE5" i="211" s="1"/>
  <c r="I5" i="209"/>
  <c r="G5" i="209"/>
  <c r="AE5" i="209" s="1"/>
  <c r="AG5" i="209"/>
  <c r="I5" i="208"/>
  <c r="AG5" i="208"/>
  <c r="I25" i="210"/>
  <c r="AF9" i="210"/>
  <c r="AG9" i="210" s="1"/>
  <c r="H85" i="209"/>
  <c r="K91" i="209" s="1"/>
  <c r="G25" i="209"/>
  <c r="AE9" i="209" s="1"/>
  <c r="AF9" i="206"/>
  <c r="AG9" i="206" s="1"/>
  <c r="I25" i="206"/>
  <c r="G26" i="206"/>
  <c r="I40" i="211"/>
  <c r="AF12" i="211"/>
  <c r="AG12" i="211" s="1"/>
  <c r="G21" i="209"/>
  <c r="AE8" i="209" s="1"/>
  <c r="I20" i="209"/>
  <c r="AF8" i="209"/>
  <c r="AG8" i="209" s="1"/>
  <c r="AF8" i="206"/>
  <c r="AG8" i="206" s="1"/>
  <c r="G21" i="206"/>
  <c r="G20" i="206"/>
  <c r="H85" i="206"/>
  <c r="K91" i="206" s="1"/>
  <c r="I16" i="211"/>
  <c r="K181" i="208"/>
  <c r="F181" i="208"/>
  <c r="W181" i="208"/>
  <c r="L181" i="208"/>
  <c r="U181" i="208"/>
  <c r="X181" i="208"/>
  <c r="S181" i="208"/>
  <c r="O118" i="208"/>
  <c r="K160" i="208"/>
  <c r="L160" i="208"/>
  <c r="P160" i="208"/>
  <c r="F139" i="210"/>
  <c r="N181" i="208"/>
  <c r="V181" i="208"/>
  <c r="Q181" i="208"/>
  <c r="T181" i="208"/>
  <c r="H181" i="208"/>
  <c r="R160" i="208"/>
  <c r="G160" i="208"/>
  <c r="X160" i="208"/>
  <c r="H160" i="208"/>
  <c r="U160" i="208"/>
  <c r="S160" i="208"/>
  <c r="J160" i="208"/>
  <c r="V160" i="208"/>
  <c r="T160" i="208"/>
  <c r="S139" i="208"/>
  <c r="Q139" i="208"/>
  <c r="G139" i="208"/>
  <c r="X139" i="208"/>
  <c r="T139" i="208"/>
  <c r="R139" i="208"/>
  <c r="Q118" i="208"/>
  <c r="R118" i="208"/>
  <c r="P118" i="208"/>
  <c r="J139" i="210"/>
  <c r="M139" i="210"/>
  <c r="N139" i="210"/>
  <c r="W139" i="210"/>
  <c r="I57" i="208"/>
  <c r="I56" i="208"/>
  <c r="I55" i="208"/>
  <c r="AF16" i="208"/>
  <c r="AG16" i="208" s="1"/>
  <c r="AE16" i="208"/>
  <c r="I50" i="208"/>
  <c r="AF15" i="208"/>
  <c r="AG15" i="208" s="1"/>
  <c r="G45" i="208"/>
  <c r="AE14" i="208" s="1"/>
  <c r="AF18" i="208"/>
  <c r="I66" i="208"/>
  <c r="AF8" i="208"/>
  <c r="AE8" i="208"/>
  <c r="AG18" i="208"/>
  <c r="G65" i="208"/>
  <c r="H87" i="208"/>
  <c r="I87" i="208" s="1"/>
  <c r="H85" i="208"/>
  <c r="I85" i="208" s="1"/>
  <c r="M91" i="208" s="1"/>
  <c r="G25" i="208"/>
  <c r="AE9" i="208" s="1"/>
  <c r="AF9" i="208"/>
  <c r="AG9" i="208" s="1"/>
  <c r="K181" i="234"/>
  <c r="G160" i="234"/>
  <c r="F160" i="232"/>
  <c r="W160" i="232"/>
  <c r="O139" i="232"/>
  <c r="K181" i="227"/>
  <c r="H160" i="227"/>
  <c r="O139" i="227"/>
  <c r="F139" i="227"/>
  <c r="W139" i="227"/>
  <c r="G139" i="227"/>
  <c r="J118" i="227"/>
  <c r="O160" i="225"/>
  <c r="M181" i="220"/>
  <c r="R160" i="220"/>
  <c r="G139" i="218"/>
  <c r="X139" i="218"/>
  <c r="Q202" i="213"/>
  <c r="V202" i="213"/>
  <c r="X160" i="213"/>
  <c r="M160" i="213"/>
  <c r="N160" i="213"/>
  <c r="G139" i="213"/>
  <c r="X139" i="213"/>
  <c r="S118" i="213"/>
  <c r="V118" i="213"/>
  <c r="N202" i="210"/>
  <c r="V202" i="210"/>
  <c r="F160" i="210"/>
  <c r="AE20" i="210"/>
  <c r="V27" i="191"/>
  <c r="M22" i="191"/>
  <c r="AE12" i="210"/>
  <c r="H86" i="210"/>
  <c r="G86" i="210" s="1"/>
  <c r="K22" i="191"/>
  <c r="AF19" i="210"/>
  <c r="R15" i="191"/>
  <c r="E23" i="191"/>
  <c r="AE15" i="210"/>
  <c r="AF6" i="210"/>
  <c r="AG6" i="210" s="1"/>
  <c r="AF8" i="211"/>
  <c r="AF10" i="211"/>
  <c r="AF5" i="211"/>
  <c r="AG5" i="211" s="1"/>
  <c r="AE8" i="212"/>
  <c r="AE9" i="212"/>
  <c r="AF9" i="212"/>
  <c r="AG9" i="212" s="1"/>
  <c r="AF5" i="212"/>
  <c r="AF8" i="212"/>
  <c r="AE19" i="213"/>
  <c r="V28" i="191"/>
  <c r="AF19" i="213"/>
  <c r="AG19" i="213" s="1"/>
  <c r="L27" i="191"/>
  <c r="AE17" i="213"/>
  <c r="AF20" i="213"/>
  <c r="AF11" i="213"/>
  <c r="I28" i="191"/>
  <c r="E28" i="191"/>
  <c r="AE6" i="213"/>
  <c r="G32" i="213"/>
  <c r="AE10" i="213" s="1"/>
  <c r="AF5" i="213"/>
  <c r="AG5" i="213" s="1"/>
  <c r="AE12" i="213"/>
  <c r="AF8" i="213"/>
  <c r="AF7" i="213"/>
  <c r="AG7" i="213" s="1"/>
  <c r="AF6" i="213"/>
  <c r="G37" i="213"/>
  <c r="AE11" i="213" s="1"/>
  <c r="AE8" i="214"/>
  <c r="AF8" i="214"/>
  <c r="AG8" i="214" s="1"/>
  <c r="AF6" i="214"/>
  <c r="AG6" i="214" s="1"/>
  <c r="G11" i="217"/>
  <c r="AE6" i="217" s="1"/>
  <c r="AF5" i="217"/>
  <c r="AG5" i="217" s="1"/>
  <c r="AF8" i="217"/>
  <c r="R8" i="191"/>
  <c r="AE19" i="218"/>
  <c r="V22" i="191"/>
  <c r="AF19" i="218"/>
  <c r="I25" i="191"/>
  <c r="AE17" i="218"/>
  <c r="AE9" i="218"/>
  <c r="AF8" i="218"/>
  <c r="AG8" i="218" s="1"/>
  <c r="AE10" i="218"/>
  <c r="K9" i="191"/>
  <c r="S8" i="191"/>
  <c r="AF7" i="219"/>
  <c r="AF6" i="219"/>
  <c r="AE6" i="219"/>
  <c r="G71" i="220"/>
  <c r="AE19" i="220" s="1"/>
  <c r="J26" i="191"/>
  <c r="AE17" i="220"/>
  <c r="L23" i="191"/>
  <c r="W24" i="191"/>
  <c r="L26" i="191"/>
  <c r="AE8" i="220"/>
  <c r="AF5" i="220"/>
  <c r="AG5" i="220" s="1"/>
  <c r="T15" i="191"/>
  <c r="AF10" i="220"/>
  <c r="H86" i="220"/>
  <c r="I10" i="191"/>
  <c r="AF12" i="220"/>
  <c r="AE6" i="220"/>
  <c r="AE10" i="220"/>
  <c r="E11" i="191"/>
  <c r="AE6" i="221"/>
  <c r="N9" i="191"/>
  <c r="AF9" i="221"/>
  <c r="AG9" i="221" s="1"/>
  <c r="AF6" i="221"/>
  <c r="AE7" i="221"/>
  <c r="AE9" i="221"/>
  <c r="G21" i="224"/>
  <c r="AF5" i="224"/>
  <c r="AG5" i="224" s="1"/>
  <c r="AE8" i="224"/>
  <c r="L9" i="191"/>
  <c r="AF19" i="225"/>
  <c r="L25" i="191"/>
  <c r="W22" i="191"/>
  <c r="I22" i="191"/>
  <c r="I26" i="191"/>
  <c r="S24" i="191"/>
  <c r="AF12" i="225"/>
  <c r="S118" i="225"/>
  <c r="Q118" i="225"/>
  <c r="G139" i="225"/>
  <c r="W27" i="191"/>
  <c r="S28" i="191"/>
  <c r="V15" i="191"/>
  <c r="AE15" i="225"/>
  <c r="H118" i="225"/>
  <c r="L139" i="225"/>
  <c r="P160" i="225"/>
  <c r="T181" i="225"/>
  <c r="G244" i="225"/>
  <c r="I23" i="191"/>
  <c r="J118" i="225"/>
  <c r="M139" i="225"/>
  <c r="H86" i="225"/>
  <c r="K118" i="225"/>
  <c r="N139" i="225"/>
  <c r="J202" i="225"/>
  <c r="U24" i="191"/>
  <c r="AF10" i="225"/>
  <c r="AF21" i="225"/>
  <c r="O139" i="225"/>
  <c r="AF5" i="225"/>
  <c r="M118" i="225"/>
  <c r="P139" i="225"/>
  <c r="G181" i="225"/>
  <c r="X181" i="225"/>
  <c r="M27" i="191"/>
  <c r="N118" i="225"/>
  <c r="N27" i="191"/>
  <c r="V160" i="225"/>
  <c r="N244" i="225"/>
  <c r="O27" i="191"/>
  <c r="E15" i="191"/>
  <c r="O202" i="225"/>
  <c r="M202" i="225"/>
  <c r="K202" i="225"/>
  <c r="H202" i="225"/>
  <c r="F202" i="225"/>
  <c r="W202" i="225"/>
  <c r="P265" i="225"/>
  <c r="N265" i="225"/>
  <c r="P27" i="191"/>
  <c r="AF8" i="225"/>
  <c r="AF16" i="225"/>
  <c r="T139" i="225"/>
  <c r="Q27" i="191"/>
  <c r="M28" i="191"/>
  <c r="AF11" i="225"/>
  <c r="R118" i="225"/>
  <c r="M181" i="225"/>
  <c r="K181" i="225"/>
  <c r="Q202" i="225"/>
  <c r="R223" i="225"/>
  <c r="P223" i="225"/>
  <c r="N223" i="225"/>
  <c r="J223" i="225"/>
  <c r="R27" i="191"/>
  <c r="N28" i="191"/>
  <c r="L22" i="191"/>
  <c r="N181" i="225"/>
  <c r="R202" i="225"/>
  <c r="S223" i="225"/>
  <c r="S27" i="191"/>
  <c r="I12" i="191"/>
  <c r="AF15" i="225"/>
  <c r="T118" i="225"/>
  <c r="K160" i="225"/>
  <c r="O181" i="225"/>
  <c r="S202" i="225"/>
  <c r="T223" i="225"/>
  <c r="S244" i="225"/>
  <c r="Q244" i="225"/>
  <c r="O244" i="225"/>
  <c r="M244" i="225"/>
  <c r="K244" i="225"/>
  <c r="R244" i="225"/>
  <c r="P244" i="225"/>
  <c r="L244" i="225"/>
  <c r="S265" i="225"/>
  <c r="Q265" i="225"/>
  <c r="O265" i="225"/>
  <c r="M265" i="225"/>
  <c r="Q28" i="191"/>
  <c r="AE19" i="225"/>
  <c r="AE12" i="225"/>
  <c r="AE5" i="225"/>
  <c r="AE17" i="225"/>
  <c r="AE10" i="225"/>
  <c r="AE11" i="225"/>
  <c r="U15" i="191"/>
  <c r="W15" i="191"/>
  <c r="AF10" i="226"/>
  <c r="R10" i="191"/>
  <c r="AF5" i="226"/>
  <c r="AF11" i="226"/>
  <c r="N15" i="191"/>
  <c r="M8" i="191"/>
  <c r="AF7" i="226"/>
  <c r="AF8" i="226"/>
  <c r="P15" i="191"/>
  <c r="S15" i="191"/>
  <c r="AF19" i="227"/>
  <c r="T24" i="191"/>
  <c r="P25" i="191"/>
  <c r="N22" i="191"/>
  <c r="R25" i="191"/>
  <c r="N26" i="191"/>
  <c r="R21" i="191"/>
  <c r="O22" i="191"/>
  <c r="S25" i="191"/>
  <c r="O26" i="191"/>
  <c r="S21" i="191"/>
  <c r="P22" i="191"/>
  <c r="T25" i="191"/>
  <c r="P26" i="191"/>
  <c r="T21" i="191"/>
  <c r="M23" i="191"/>
  <c r="Q26" i="191"/>
  <c r="R22" i="191"/>
  <c r="N23" i="191"/>
  <c r="R26" i="191"/>
  <c r="S22" i="191"/>
  <c r="O23" i="191"/>
  <c r="S26" i="191"/>
  <c r="G65" i="227"/>
  <c r="T22" i="191"/>
  <c r="P23" i="191"/>
  <c r="T26" i="191"/>
  <c r="Q23" i="191"/>
  <c r="M24" i="191"/>
  <c r="U26" i="191"/>
  <c r="AE19" i="227"/>
  <c r="R23" i="191"/>
  <c r="N24" i="191"/>
  <c r="V26" i="191"/>
  <c r="S23" i="191"/>
  <c r="W26" i="191"/>
  <c r="T23" i="191"/>
  <c r="P24" i="191"/>
  <c r="Q22" i="191"/>
  <c r="M21" i="191"/>
  <c r="AE17" i="227"/>
  <c r="AF5" i="227"/>
  <c r="AF9" i="227"/>
  <c r="E9" i="191"/>
  <c r="AE6" i="227"/>
  <c r="AE8" i="227"/>
  <c r="AF11" i="228"/>
  <c r="O11" i="191"/>
  <c r="L13" i="191"/>
  <c r="T8" i="191"/>
  <c r="W11" i="191"/>
  <c r="S12" i="191"/>
  <c r="N13" i="191"/>
  <c r="U8" i="191"/>
  <c r="T12" i="191"/>
  <c r="O13" i="191"/>
  <c r="M10" i="191"/>
  <c r="U12" i="191"/>
  <c r="P13" i="191"/>
  <c r="N10" i="191"/>
  <c r="V12" i="191"/>
  <c r="Q13" i="191"/>
  <c r="M14" i="191"/>
  <c r="S9" i="191"/>
  <c r="W12" i="191"/>
  <c r="R13" i="191"/>
  <c r="N14" i="191"/>
  <c r="AF6" i="231"/>
  <c r="AG6" i="231" s="1"/>
  <c r="T9" i="191"/>
  <c r="S13" i="191"/>
  <c r="O14" i="191"/>
  <c r="AF10" i="231"/>
  <c r="M11" i="191"/>
  <c r="T13" i="191"/>
  <c r="P14" i="191"/>
  <c r="R9" i="191"/>
  <c r="V9" i="191"/>
  <c r="N11" i="191"/>
  <c r="U13" i="191"/>
  <c r="Q14" i="191"/>
  <c r="W9" i="191"/>
  <c r="S10" i="191"/>
  <c r="V13" i="191"/>
  <c r="AE10" i="231"/>
  <c r="T10" i="191"/>
  <c r="P11" i="191"/>
  <c r="W13" i="191"/>
  <c r="S14" i="191"/>
  <c r="U10" i="191"/>
  <c r="L14" i="191"/>
  <c r="V10" i="191"/>
  <c r="R11" i="191"/>
  <c r="N12" i="191"/>
  <c r="U14" i="191"/>
  <c r="W10" i="191"/>
  <c r="S11" i="191"/>
  <c r="V14" i="191"/>
  <c r="AF5" i="231"/>
  <c r="Q8" i="191"/>
  <c r="W14" i="191"/>
  <c r="G42" i="231"/>
  <c r="AE12" i="231" s="1"/>
  <c r="K24" i="191"/>
  <c r="L24" i="191"/>
  <c r="J24" i="191"/>
  <c r="AF19" i="232"/>
  <c r="AF20" i="232"/>
  <c r="Q11" i="191"/>
  <c r="I13" i="191"/>
  <c r="N8" i="191"/>
  <c r="E13" i="191"/>
  <c r="F118" i="234"/>
  <c r="G118" i="234"/>
  <c r="M118" i="234"/>
  <c r="K10" i="191"/>
  <c r="Q9" i="191"/>
  <c r="U11" i="191"/>
  <c r="J13" i="191"/>
  <c r="G5" i="233"/>
  <c r="K13" i="191"/>
  <c r="V8" i="191"/>
  <c r="AE5" i="233"/>
  <c r="AE8" i="233"/>
  <c r="AE10" i="233"/>
  <c r="AE9" i="233"/>
  <c r="AE17" i="234"/>
  <c r="AE21" i="234"/>
  <c r="P21" i="191"/>
  <c r="M25" i="191"/>
  <c r="AF21" i="234"/>
  <c r="O28" i="191"/>
  <c r="Q24" i="191"/>
  <c r="T27" i="191"/>
  <c r="P28" i="191"/>
  <c r="H88" i="234"/>
  <c r="G88" i="234" s="1"/>
  <c r="R24" i="191"/>
  <c r="N25" i="191"/>
  <c r="U27" i="191"/>
  <c r="O21" i="191"/>
  <c r="AF19" i="234"/>
  <c r="J22" i="191"/>
  <c r="V23" i="191"/>
  <c r="M15" i="191"/>
  <c r="R14" i="191"/>
  <c r="J10" i="191"/>
  <c r="G37" i="234"/>
  <c r="T14" i="191"/>
  <c r="L10" i="191"/>
  <c r="P9" i="191"/>
  <c r="T11" i="191"/>
  <c r="I8" i="191"/>
  <c r="Q12" i="191"/>
  <c r="V11" i="191"/>
  <c r="AF5" i="234"/>
  <c r="AG5" i="234" s="1"/>
  <c r="AF7" i="234"/>
  <c r="AG7" i="234" s="1"/>
  <c r="W8" i="191"/>
  <c r="AF10" i="234"/>
  <c r="E24" i="191"/>
  <c r="AE19" i="234"/>
  <c r="AE6" i="234"/>
  <c r="AE6" i="235"/>
  <c r="AE8" i="235"/>
  <c r="I11" i="191"/>
  <c r="G30" i="235"/>
  <c r="AE10" i="235" s="1"/>
  <c r="AF5" i="235"/>
  <c r="AG5" i="235" s="1"/>
  <c r="P10" i="191"/>
  <c r="M13" i="191"/>
  <c r="AF8" i="235"/>
  <c r="L8" i="191"/>
  <c r="AF7" i="235"/>
  <c r="AF6" i="235"/>
  <c r="AG6" i="235" s="1"/>
  <c r="U9" i="191"/>
  <c r="G15" i="235"/>
  <c r="AE7" i="235" s="1"/>
  <c r="I15" i="235"/>
  <c r="AG7" i="235"/>
  <c r="G25" i="235"/>
  <c r="AF9" i="235"/>
  <c r="AG9" i="235" s="1"/>
  <c r="AE9" i="235"/>
  <c r="I5" i="235"/>
  <c r="G5" i="235"/>
  <c r="AE5" i="235" s="1"/>
  <c r="H85" i="235"/>
  <c r="K91" i="235" s="1"/>
  <c r="X160" i="234"/>
  <c r="T160" i="234"/>
  <c r="F139" i="234"/>
  <c r="S118" i="234"/>
  <c r="W118" i="234"/>
  <c r="J118" i="234"/>
  <c r="L118" i="234"/>
  <c r="J181" i="234"/>
  <c r="G181" i="234"/>
  <c r="V181" i="234"/>
  <c r="H160" i="234"/>
  <c r="U160" i="234"/>
  <c r="S160" i="234"/>
  <c r="W139" i="234"/>
  <c r="S139" i="234"/>
  <c r="Q139" i="234"/>
  <c r="G139" i="234"/>
  <c r="V139" i="234"/>
  <c r="R139" i="234"/>
  <c r="K118" i="234"/>
  <c r="V118" i="234"/>
  <c r="U118" i="234"/>
  <c r="Q118" i="234"/>
  <c r="O118" i="234"/>
  <c r="T118" i="234"/>
  <c r="P118" i="234"/>
  <c r="AF16" i="234"/>
  <c r="I55" i="234"/>
  <c r="AG16" i="234"/>
  <c r="I50" i="234"/>
  <c r="AF15" i="234"/>
  <c r="AG15" i="234" s="1"/>
  <c r="G46" i="234"/>
  <c r="U21" i="191"/>
  <c r="G45" i="234"/>
  <c r="G65" i="234"/>
  <c r="AE18" i="234" s="1"/>
  <c r="AF18" i="234"/>
  <c r="AG18" i="234" s="1"/>
  <c r="H87" i="234"/>
  <c r="I87" i="234" s="1"/>
  <c r="G5" i="232"/>
  <c r="AE5" i="232" s="1"/>
  <c r="G5" i="234"/>
  <c r="AE5" i="234" s="1"/>
  <c r="I5" i="234"/>
  <c r="I25" i="234"/>
  <c r="AF9" i="234"/>
  <c r="AG9" i="234" s="1"/>
  <c r="H85" i="234"/>
  <c r="K91" i="234" s="1"/>
  <c r="I25" i="233"/>
  <c r="AF9" i="233"/>
  <c r="AG9" i="233" s="1"/>
  <c r="R12" i="191"/>
  <c r="P12" i="191"/>
  <c r="I25" i="232"/>
  <c r="Q15" i="191"/>
  <c r="AF12" i="234"/>
  <c r="AG12" i="234" s="1"/>
  <c r="I40" i="234"/>
  <c r="H86" i="234"/>
  <c r="I86" i="234" s="1"/>
  <c r="H85" i="233"/>
  <c r="K91" i="233" s="1"/>
  <c r="G15" i="233"/>
  <c r="AF7" i="233"/>
  <c r="AG7" i="233" s="1"/>
  <c r="H85" i="232"/>
  <c r="K91" i="232" s="1"/>
  <c r="I15" i="232"/>
  <c r="AF7" i="232"/>
  <c r="AG7" i="232" s="1"/>
  <c r="K202" i="232"/>
  <c r="H202" i="232"/>
  <c r="F202" i="232"/>
  <c r="T139" i="232"/>
  <c r="S181" i="232"/>
  <c r="F181" i="232"/>
  <c r="H181" i="232"/>
  <c r="W181" i="232"/>
  <c r="U181" i="232"/>
  <c r="V160" i="232"/>
  <c r="P160" i="232"/>
  <c r="Q160" i="232"/>
  <c r="U160" i="232"/>
  <c r="S160" i="232"/>
  <c r="U139" i="232"/>
  <c r="S139" i="232"/>
  <c r="Q139" i="232"/>
  <c r="S118" i="232"/>
  <c r="Q118" i="232"/>
  <c r="O118" i="232"/>
  <c r="I24" i="191"/>
  <c r="I62" i="232"/>
  <c r="I61" i="232"/>
  <c r="I60" i="232"/>
  <c r="I56" i="232"/>
  <c r="I9" i="191"/>
  <c r="J9" i="191"/>
  <c r="AF5" i="232"/>
  <c r="AG5" i="232" s="1"/>
  <c r="O24" i="191"/>
  <c r="AF11" i="232"/>
  <c r="P118" i="232"/>
  <c r="N118" i="232"/>
  <c r="R139" i="232"/>
  <c r="P139" i="232"/>
  <c r="T160" i="232"/>
  <c r="R160" i="232"/>
  <c r="V181" i="232"/>
  <c r="T181" i="232"/>
  <c r="G202" i="232"/>
  <c r="X202" i="232"/>
  <c r="V202" i="232"/>
  <c r="J223" i="232"/>
  <c r="X223" i="232"/>
  <c r="I14" i="191"/>
  <c r="J14" i="191"/>
  <c r="AE9" i="232"/>
  <c r="L265" i="232"/>
  <c r="AF9" i="232"/>
  <c r="AG9" i="232" s="1"/>
  <c r="AF10" i="232"/>
  <c r="N244" i="232"/>
  <c r="P265" i="232"/>
  <c r="G11" i="232"/>
  <c r="AE6" i="232" s="1"/>
  <c r="AF8" i="232"/>
  <c r="F118" i="232"/>
  <c r="W118" i="232"/>
  <c r="U118" i="232"/>
  <c r="H139" i="232"/>
  <c r="F139" i="232"/>
  <c r="W139" i="232"/>
  <c r="K160" i="232"/>
  <c r="H160" i="232"/>
  <c r="M181" i="232"/>
  <c r="K181" i="232"/>
  <c r="O202" i="232"/>
  <c r="M202" i="232"/>
  <c r="W202" i="232"/>
  <c r="Q223" i="232"/>
  <c r="O223" i="232"/>
  <c r="K223" i="232"/>
  <c r="H223" i="232"/>
  <c r="L21" i="191"/>
  <c r="G118" i="232"/>
  <c r="X118" i="232"/>
  <c r="V118" i="232"/>
  <c r="T118" i="232"/>
  <c r="J139" i="232"/>
  <c r="G139" i="232"/>
  <c r="X139" i="232"/>
  <c r="V139" i="232"/>
  <c r="L160" i="232"/>
  <c r="J160" i="232"/>
  <c r="G160" i="232"/>
  <c r="X160" i="232"/>
  <c r="N181" i="232"/>
  <c r="L181" i="232"/>
  <c r="J181" i="232"/>
  <c r="G181" i="232"/>
  <c r="P202" i="232"/>
  <c r="N202" i="232"/>
  <c r="L202" i="232"/>
  <c r="R223" i="232"/>
  <c r="P223" i="232"/>
  <c r="N223" i="232"/>
  <c r="H118" i="232"/>
  <c r="K139" i="232"/>
  <c r="M160" i="232"/>
  <c r="O181" i="232"/>
  <c r="Q202" i="232"/>
  <c r="S223" i="232"/>
  <c r="S244" i="232"/>
  <c r="Q244" i="232"/>
  <c r="O244" i="232"/>
  <c r="M244" i="232"/>
  <c r="K244" i="232"/>
  <c r="U265" i="232"/>
  <c r="S265" i="232"/>
  <c r="Q265" i="232"/>
  <c r="O265" i="232"/>
  <c r="M265" i="232"/>
  <c r="L11" i="191"/>
  <c r="J118" i="232"/>
  <c r="L139" i="232"/>
  <c r="N160" i="232"/>
  <c r="P181" i="232"/>
  <c r="R202" i="232"/>
  <c r="T223" i="232"/>
  <c r="T244" i="232"/>
  <c r="R244" i="232"/>
  <c r="P244" i="232"/>
  <c r="V265" i="232"/>
  <c r="T265" i="232"/>
  <c r="R265" i="232"/>
  <c r="K25" i="191"/>
  <c r="G74" i="232"/>
  <c r="AE19" i="232" s="1"/>
  <c r="K118" i="232"/>
  <c r="M139" i="232"/>
  <c r="O160" i="232"/>
  <c r="Q181" i="232"/>
  <c r="S202" i="232"/>
  <c r="U223" i="232"/>
  <c r="U244" i="232"/>
  <c r="F265" i="232"/>
  <c r="W265" i="232"/>
  <c r="AE11" i="232"/>
  <c r="AE15" i="232"/>
  <c r="AE14" i="232"/>
  <c r="I55" i="232"/>
  <c r="AF16" i="232"/>
  <c r="AG16" i="232" s="1"/>
  <c r="AE16" i="232"/>
  <c r="I50" i="232"/>
  <c r="H87" i="232"/>
  <c r="I87" i="232" s="1"/>
  <c r="G65" i="232"/>
  <c r="AF18" i="232"/>
  <c r="AG18" i="232" s="1"/>
  <c r="K15" i="191"/>
  <c r="L15" i="191"/>
  <c r="AE12" i="232"/>
  <c r="H88" i="232"/>
  <c r="I88" i="232" s="1"/>
  <c r="AE21" i="232"/>
  <c r="AF12" i="232"/>
  <c r="AG12" i="232" s="1"/>
  <c r="H86" i="232"/>
  <c r="I86" i="232" s="1"/>
  <c r="I40" i="232"/>
  <c r="R160" i="227"/>
  <c r="L160" i="227"/>
  <c r="F160" i="227"/>
  <c r="N139" i="227"/>
  <c r="H139" i="227"/>
  <c r="J139" i="227"/>
  <c r="K118" i="227"/>
  <c r="L118" i="227"/>
  <c r="N118" i="227"/>
  <c r="V118" i="227"/>
  <c r="F118" i="227"/>
  <c r="W118" i="227"/>
  <c r="H181" i="227"/>
  <c r="F181" i="227"/>
  <c r="W181" i="227"/>
  <c r="U181" i="227"/>
  <c r="J181" i="227"/>
  <c r="G181" i="227"/>
  <c r="X181" i="227"/>
  <c r="V181" i="227"/>
  <c r="J160" i="227"/>
  <c r="W160" i="227"/>
  <c r="M160" i="227"/>
  <c r="N160" i="227"/>
  <c r="O160" i="227"/>
  <c r="P160" i="227"/>
  <c r="Q160" i="227"/>
  <c r="U160" i="227"/>
  <c r="S160" i="227"/>
  <c r="G160" i="227"/>
  <c r="X160" i="227"/>
  <c r="V160" i="227"/>
  <c r="T160" i="227"/>
  <c r="X139" i="227"/>
  <c r="V139" i="227"/>
  <c r="T139" i="227"/>
  <c r="R139" i="227"/>
  <c r="K139" i="227"/>
  <c r="L139" i="227"/>
  <c r="M139" i="227"/>
  <c r="P139" i="227"/>
  <c r="U139" i="227"/>
  <c r="S139" i="227"/>
  <c r="Q139" i="227"/>
  <c r="G118" i="227"/>
  <c r="X118" i="227"/>
  <c r="P118" i="227"/>
  <c r="U118" i="227"/>
  <c r="S118" i="227"/>
  <c r="Q118" i="227"/>
  <c r="O118" i="227"/>
  <c r="T118" i="227"/>
  <c r="R118" i="227"/>
  <c r="G20" i="231"/>
  <c r="AE8" i="231" s="1"/>
  <c r="K11" i="191"/>
  <c r="I20" i="231"/>
  <c r="AG8" i="231"/>
  <c r="AF7" i="231"/>
  <c r="AG7" i="231" s="1"/>
  <c r="I15" i="231"/>
  <c r="I15" i="228"/>
  <c r="AF7" i="228"/>
  <c r="AG7" i="228" s="1"/>
  <c r="G16" i="227"/>
  <c r="I15" i="227"/>
  <c r="AF7" i="227"/>
  <c r="AG7" i="227" s="1"/>
  <c r="AE7" i="227"/>
  <c r="K8" i="191"/>
  <c r="I5" i="231"/>
  <c r="AG5" i="231"/>
  <c r="P8" i="191"/>
  <c r="G5" i="227"/>
  <c r="AE5" i="227" s="1"/>
  <c r="I5" i="227"/>
  <c r="H85" i="227"/>
  <c r="K91" i="227" s="1"/>
  <c r="AG5" i="227"/>
  <c r="G26" i="231"/>
  <c r="G25" i="231"/>
  <c r="AF9" i="231"/>
  <c r="AG9" i="231" s="1"/>
  <c r="H85" i="231"/>
  <c r="K91" i="231" s="1"/>
  <c r="I25" i="228"/>
  <c r="AF9" i="228"/>
  <c r="AG9" i="228" s="1"/>
  <c r="AF6" i="228"/>
  <c r="AG6" i="228" s="1"/>
  <c r="G10" i="228"/>
  <c r="AE6" i="228" s="1"/>
  <c r="H85" i="228"/>
  <c r="I85" i="228" s="1"/>
  <c r="M91" i="228" s="1"/>
  <c r="AF16" i="227"/>
  <c r="I56" i="227"/>
  <c r="G55" i="227"/>
  <c r="AE16" i="227" s="1"/>
  <c r="I55" i="227"/>
  <c r="AG16" i="227"/>
  <c r="I51" i="227"/>
  <c r="AE15" i="227"/>
  <c r="AF15" i="227"/>
  <c r="AG15" i="227" s="1"/>
  <c r="I50" i="227"/>
  <c r="G46" i="227"/>
  <c r="G45" i="227"/>
  <c r="AE14" i="227" s="1"/>
  <c r="AF18" i="227"/>
  <c r="H87" i="227"/>
  <c r="I87" i="227" s="1"/>
  <c r="AG18" i="227"/>
  <c r="O15" i="191"/>
  <c r="H86" i="226"/>
  <c r="I86" i="226" s="1"/>
  <c r="I40" i="226"/>
  <c r="J15" i="191"/>
  <c r="AF12" i="226"/>
  <c r="AG12" i="226" s="1"/>
  <c r="AF9" i="226"/>
  <c r="AG9" i="226" s="1"/>
  <c r="G25" i="226"/>
  <c r="AG5" i="226"/>
  <c r="O9" i="191"/>
  <c r="AF6" i="226"/>
  <c r="AG6" i="226" s="1"/>
  <c r="G10" i="226"/>
  <c r="AE6" i="226" s="1"/>
  <c r="H85" i="226"/>
  <c r="K91" i="226" s="1"/>
  <c r="Q139" i="225"/>
  <c r="X139" i="225"/>
  <c r="V139" i="225"/>
  <c r="O118" i="225"/>
  <c r="R160" i="225"/>
  <c r="M160" i="225"/>
  <c r="Q160" i="225"/>
  <c r="F160" i="225"/>
  <c r="F181" i="225"/>
  <c r="W181" i="225"/>
  <c r="U181" i="225"/>
  <c r="H181" i="225"/>
  <c r="L181" i="225"/>
  <c r="J181" i="225"/>
  <c r="V181" i="225"/>
  <c r="N160" i="225"/>
  <c r="H160" i="225"/>
  <c r="W160" i="225"/>
  <c r="U160" i="225"/>
  <c r="S160" i="225"/>
  <c r="J160" i="225"/>
  <c r="G160" i="225"/>
  <c r="X160" i="225"/>
  <c r="T160" i="225"/>
  <c r="R139" i="225"/>
  <c r="W139" i="225"/>
  <c r="V118" i="225"/>
  <c r="P118" i="225"/>
  <c r="G80" i="225"/>
  <c r="H88" i="225"/>
  <c r="AG21" i="225"/>
  <c r="I80" i="225"/>
  <c r="I88" i="225"/>
  <c r="G88" i="225"/>
  <c r="G55" i="225"/>
  <c r="AE16" i="225" s="1"/>
  <c r="I55" i="225"/>
  <c r="AG16" i="225"/>
  <c r="V21" i="191"/>
  <c r="W21" i="191"/>
  <c r="I45" i="225"/>
  <c r="I66" i="225"/>
  <c r="AF18" i="225"/>
  <c r="AG18" i="225" s="1"/>
  <c r="V25" i="191"/>
  <c r="H87" i="225"/>
  <c r="I87" i="225" s="1"/>
  <c r="G65" i="225"/>
  <c r="AE18" i="225" s="1"/>
  <c r="I5" i="221"/>
  <c r="AG5" i="221"/>
  <c r="G5" i="221"/>
  <c r="AE5" i="221" s="1"/>
  <c r="G11" i="224"/>
  <c r="AE6" i="224" s="1"/>
  <c r="I10" i="224"/>
  <c r="AF6" i="224"/>
  <c r="AG6" i="224" s="1"/>
  <c r="I21" i="221"/>
  <c r="J11" i="191"/>
  <c r="I20" i="221"/>
  <c r="I22" i="221"/>
  <c r="H85" i="221"/>
  <c r="K91" i="221" s="1"/>
  <c r="AF8" i="221"/>
  <c r="AG8" i="221" s="1"/>
  <c r="I16" i="225"/>
  <c r="AF7" i="225"/>
  <c r="AG7" i="225" s="1"/>
  <c r="I15" i="225"/>
  <c r="AF7" i="224"/>
  <c r="AG7" i="224" s="1"/>
  <c r="H85" i="224"/>
  <c r="K91" i="224" s="1"/>
  <c r="G15" i="224"/>
  <c r="J12" i="191"/>
  <c r="K12" i="191"/>
  <c r="AF9" i="225"/>
  <c r="AG9" i="225" s="1"/>
  <c r="G27" i="225"/>
  <c r="G26" i="225"/>
  <c r="H85" i="225"/>
  <c r="K91" i="225" s="1"/>
  <c r="G25" i="225"/>
  <c r="M9" i="191"/>
  <c r="I10" i="220"/>
  <c r="I25" i="218"/>
  <c r="AF9" i="218"/>
  <c r="AG9" i="218" s="1"/>
  <c r="E12" i="191"/>
  <c r="AF9" i="220"/>
  <c r="AG9" i="220" s="1"/>
  <c r="I25" i="220"/>
  <c r="G40" i="220"/>
  <c r="AE12" i="220" s="1"/>
  <c r="I40" i="220"/>
  <c r="AG12" i="220"/>
  <c r="I86" i="220"/>
  <c r="H85" i="220"/>
  <c r="K91" i="220" s="1"/>
  <c r="AF7" i="220"/>
  <c r="AG7" i="220" s="1"/>
  <c r="G15" i="220"/>
  <c r="AE7" i="220" s="1"/>
  <c r="H85" i="219"/>
  <c r="K91" i="219" s="1"/>
  <c r="G15" i="219"/>
  <c r="AE7" i="219" s="1"/>
  <c r="I15" i="219"/>
  <c r="AG7" i="219"/>
  <c r="H85" i="218"/>
  <c r="K91" i="218" s="1"/>
  <c r="AF7" i="218"/>
  <c r="AG7" i="218" s="1"/>
  <c r="I15" i="218"/>
  <c r="U160" i="220"/>
  <c r="S160" i="220"/>
  <c r="L160" i="220"/>
  <c r="O160" i="220"/>
  <c r="P160" i="220"/>
  <c r="F160" i="220"/>
  <c r="W160" i="220"/>
  <c r="N139" i="220"/>
  <c r="F181" i="220"/>
  <c r="N181" i="220"/>
  <c r="Q181" i="220"/>
  <c r="R181" i="220"/>
  <c r="J181" i="220"/>
  <c r="L181" i="220"/>
  <c r="G181" i="220"/>
  <c r="X181" i="220"/>
  <c r="V181" i="220"/>
  <c r="P181" i="220"/>
  <c r="S181" i="220"/>
  <c r="K181" i="220"/>
  <c r="H181" i="220"/>
  <c r="W181" i="220"/>
  <c r="U181" i="220"/>
  <c r="N160" i="220"/>
  <c r="X160" i="220"/>
  <c r="H160" i="220"/>
  <c r="G160" i="220"/>
  <c r="V160" i="220"/>
  <c r="T160" i="220"/>
  <c r="H139" i="220"/>
  <c r="L139" i="220"/>
  <c r="O139" i="220"/>
  <c r="V139" i="220"/>
  <c r="U139" i="220"/>
  <c r="S139" i="220"/>
  <c r="Q139" i="220"/>
  <c r="T139" i="220"/>
  <c r="R139" i="220"/>
  <c r="S118" i="220"/>
  <c r="Q118" i="220"/>
  <c r="O118" i="220"/>
  <c r="R118" i="220"/>
  <c r="P118" i="220"/>
  <c r="G56" i="220"/>
  <c r="G55" i="220"/>
  <c r="AF16" i="220"/>
  <c r="AG16" i="220" s="1"/>
  <c r="I51" i="220"/>
  <c r="I50" i="220"/>
  <c r="AF15" i="220"/>
  <c r="AG15" i="220" s="1"/>
  <c r="I45" i="220"/>
  <c r="E21" i="191"/>
  <c r="I67" i="220"/>
  <c r="O25" i="191"/>
  <c r="I66" i="220"/>
  <c r="I65" i="220"/>
  <c r="H87" i="220"/>
  <c r="I87" i="220" s="1"/>
  <c r="AF18" i="220"/>
  <c r="AG18" i="220" s="1"/>
  <c r="N21" i="191"/>
  <c r="F139" i="218"/>
  <c r="L139" i="218"/>
  <c r="N118" i="218"/>
  <c r="M118" i="218"/>
  <c r="S118" i="218"/>
  <c r="L118" i="218"/>
  <c r="F118" i="218"/>
  <c r="P202" i="213"/>
  <c r="O202" i="213"/>
  <c r="T181" i="213"/>
  <c r="Q181" i="213"/>
  <c r="K181" i="213"/>
  <c r="S181" i="213"/>
  <c r="O118" i="213"/>
  <c r="U118" i="213"/>
  <c r="V139" i="213"/>
  <c r="J160" i="213"/>
  <c r="V160" i="213"/>
  <c r="P202" i="210"/>
  <c r="O202" i="210"/>
  <c r="N160" i="210"/>
  <c r="M160" i="210"/>
  <c r="N139" i="218"/>
  <c r="P139" i="218"/>
  <c r="H139" i="218"/>
  <c r="J139" i="218"/>
  <c r="T139" i="218"/>
  <c r="R139" i="218"/>
  <c r="K139" i="218"/>
  <c r="W139" i="218"/>
  <c r="U139" i="218"/>
  <c r="S139" i="218"/>
  <c r="Q139" i="218"/>
  <c r="V139" i="218"/>
  <c r="G118" i="218"/>
  <c r="X118" i="218"/>
  <c r="V118" i="218"/>
  <c r="J118" i="218"/>
  <c r="W118" i="218"/>
  <c r="Q118" i="218"/>
  <c r="R118" i="218"/>
  <c r="K118" i="218"/>
  <c r="U118" i="218"/>
  <c r="O118" i="218"/>
  <c r="T118" i="218"/>
  <c r="P118" i="218"/>
  <c r="I57" i="218"/>
  <c r="I56" i="218"/>
  <c r="W23" i="191"/>
  <c r="U23" i="191"/>
  <c r="I55" i="218"/>
  <c r="AF16" i="218"/>
  <c r="AG16" i="218" s="1"/>
  <c r="G67" i="218"/>
  <c r="AF18" i="218"/>
  <c r="AG18" i="218" s="1"/>
  <c r="G66" i="218"/>
  <c r="G65" i="218"/>
  <c r="I65" i="218"/>
  <c r="H87" i="218"/>
  <c r="I87" i="218" s="1"/>
  <c r="G5" i="217"/>
  <c r="AE5" i="217" s="1"/>
  <c r="I5" i="217"/>
  <c r="I5" i="214"/>
  <c r="AG5" i="214"/>
  <c r="O8" i="191"/>
  <c r="J8" i="191"/>
  <c r="G5" i="212"/>
  <c r="AE5" i="212" s="1"/>
  <c r="I5" i="212"/>
  <c r="E8" i="191"/>
  <c r="AG5" i="210"/>
  <c r="I5" i="210"/>
  <c r="G5" i="210"/>
  <c r="AE5" i="210" s="1"/>
  <c r="G10" i="212"/>
  <c r="AE6" i="212" s="1"/>
  <c r="AF6" i="212"/>
  <c r="AG6" i="212" s="1"/>
  <c r="AF6" i="211"/>
  <c r="AG6" i="211" s="1"/>
  <c r="G10" i="211"/>
  <c r="AE6" i="211" s="1"/>
  <c r="I25" i="217"/>
  <c r="AF9" i="217"/>
  <c r="AG9" i="217" s="1"/>
  <c r="G25" i="214"/>
  <c r="AE9" i="214" s="1"/>
  <c r="AF9" i="214"/>
  <c r="AG9" i="214" s="1"/>
  <c r="M12" i="191"/>
  <c r="O12" i="191"/>
  <c r="I25" i="213"/>
  <c r="AF9" i="213"/>
  <c r="AG9" i="213" s="1"/>
  <c r="I25" i="211"/>
  <c r="AF9" i="211"/>
  <c r="AG9" i="211" s="1"/>
  <c r="G26" i="211"/>
  <c r="AE9" i="211" s="1"/>
  <c r="I26" i="211"/>
  <c r="Q10" i="191"/>
  <c r="G15" i="217"/>
  <c r="AE7" i="217" s="1"/>
  <c r="AF7" i="217"/>
  <c r="AG7" i="217" s="1"/>
  <c r="H85" i="217"/>
  <c r="K91" i="217" s="1"/>
  <c r="I15" i="214"/>
  <c r="H85" i="214"/>
  <c r="K91" i="214" s="1"/>
  <c r="AF7" i="214"/>
  <c r="AG7" i="214" s="1"/>
  <c r="G15" i="213"/>
  <c r="AE7" i="213" s="1"/>
  <c r="H85" i="213"/>
  <c r="K91" i="213" s="1"/>
  <c r="H85" i="212"/>
  <c r="K91" i="212" s="1"/>
  <c r="I15" i="212"/>
  <c r="AF7" i="212"/>
  <c r="AG7" i="212" s="1"/>
  <c r="H85" i="211"/>
  <c r="K91" i="211" s="1"/>
  <c r="AF7" i="211"/>
  <c r="AG7" i="211" s="1"/>
  <c r="I15" i="211"/>
  <c r="O10" i="191"/>
  <c r="H85" i="210"/>
  <c r="K91" i="210" s="1"/>
  <c r="AF7" i="210"/>
  <c r="AG7" i="210" s="1"/>
  <c r="H86" i="213"/>
  <c r="I86" i="213" s="1"/>
  <c r="I40" i="213"/>
  <c r="N181" i="210"/>
  <c r="L181" i="210"/>
  <c r="O181" i="210"/>
  <c r="F181" i="210"/>
  <c r="Q118" i="210"/>
  <c r="Q202" i="210"/>
  <c r="K202" i="210"/>
  <c r="M202" i="210"/>
  <c r="F202" i="210"/>
  <c r="T202" i="210"/>
  <c r="L202" i="210"/>
  <c r="J202" i="210"/>
  <c r="G202" i="210"/>
  <c r="X202" i="210"/>
  <c r="R202" i="210"/>
  <c r="U202" i="210"/>
  <c r="H202" i="210"/>
  <c r="W202" i="210"/>
  <c r="M181" i="210"/>
  <c r="K181" i="210"/>
  <c r="Q181" i="210"/>
  <c r="R181" i="210"/>
  <c r="T181" i="210"/>
  <c r="W181" i="210"/>
  <c r="X181" i="210"/>
  <c r="G181" i="210"/>
  <c r="H181" i="210"/>
  <c r="V181" i="210"/>
  <c r="P181" i="210"/>
  <c r="S181" i="210"/>
  <c r="J181" i="210"/>
  <c r="U181" i="210"/>
  <c r="S139" i="210"/>
  <c r="Q139" i="210"/>
  <c r="O139" i="210"/>
  <c r="V139" i="210"/>
  <c r="K139" i="210"/>
  <c r="U139" i="210"/>
  <c r="K160" i="210"/>
  <c r="P160" i="210"/>
  <c r="X160" i="210"/>
  <c r="Q160" i="210"/>
  <c r="R160" i="210"/>
  <c r="L160" i="210"/>
  <c r="O160" i="210"/>
  <c r="V160" i="210"/>
  <c r="W160" i="210"/>
  <c r="H160" i="210"/>
  <c r="J160" i="210"/>
  <c r="U160" i="210"/>
  <c r="S160" i="210"/>
  <c r="G160" i="210"/>
  <c r="T160" i="210"/>
  <c r="G139" i="210"/>
  <c r="T139" i="210"/>
  <c r="R139" i="210"/>
  <c r="U118" i="210"/>
  <c r="O118" i="210"/>
  <c r="R118" i="210"/>
  <c r="P118" i="210"/>
  <c r="K160" i="213"/>
  <c r="L160" i="213"/>
  <c r="P160" i="213"/>
  <c r="Q160" i="213"/>
  <c r="F160" i="213"/>
  <c r="T160" i="213"/>
  <c r="F139" i="213"/>
  <c r="P181" i="213"/>
  <c r="F181" i="213"/>
  <c r="L181" i="213"/>
  <c r="X181" i="213"/>
  <c r="M181" i="213"/>
  <c r="R181" i="213"/>
  <c r="H181" i="213"/>
  <c r="J181" i="213"/>
  <c r="O181" i="213"/>
  <c r="W181" i="213"/>
  <c r="U181" i="213"/>
  <c r="G181" i="213"/>
  <c r="V181" i="213"/>
  <c r="H160" i="213"/>
  <c r="W160" i="213"/>
  <c r="U160" i="213"/>
  <c r="S160" i="213"/>
  <c r="W139" i="213"/>
  <c r="U139" i="213"/>
  <c r="S139" i="213"/>
  <c r="Q139" i="213"/>
  <c r="R139" i="213"/>
  <c r="T118" i="213"/>
  <c r="P118" i="213"/>
  <c r="Q118" i="213"/>
  <c r="J202" i="213"/>
  <c r="S202" i="213"/>
  <c r="M202" i="213"/>
  <c r="K202" i="213"/>
  <c r="F202" i="213"/>
  <c r="N202" i="213"/>
  <c r="T202" i="213"/>
  <c r="H202" i="213"/>
  <c r="L202" i="213"/>
  <c r="R202" i="213"/>
  <c r="W202" i="213"/>
  <c r="G202" i="213"/>
  <c r="X202" i="213"/>
  <c r="J28" i="191"/>
  <c r="AF21" i="213"/>
  <c r="AG21" i="213" s="1"/>
  <c r="G81" i="213"/>
  <c r="G80" i="213"/>
  <c r="H88" i="213"/>
  <c r="I88" i="213" s="1"/>
  <c r="I80" i="213"/>
  <c r="J23" i="191"/>
  <c r="I56" i="213"/>
  <c r="AF16" i="213"/>
  <c r="AG16" i="213" s="1"/>
  <c r="G55" i="213"/>
  <c r="AE16" i="213" s="1"/>
  <c r="AF15" i="213"/>
  <c r="AG15" i="213" s="1"/>
  <c r="G50" i="213"/>
  <c r="AE15" i="213" s="1"/>
  <c r="I45" i="213"/>
  <c r="J21" i="191"/>
  <c r="G67" i="213"/>
  <c r="U25" i="191"/>
  <c r="W25" i="191"/>
  <c r="G66" i="213"/>
  <c r="AE18" i="213" s="1"/>
  <c r="H87" i="213"/>
  <c r="I87" i="213" s="1"/>
  <c r="J25" i="191"/>
  <c r="AF18" i="213"/>
  <c r="AG18" i="213" s="1"/>
  <c r="E25" i="191"/>
  <c r="I63" i="210"/>
  <c r="G62" i="210"/>
  <c r="G61" i="210"/>
  <c r="I60" i="210"/>
  <c r="G57" i="210"/>
  <c r="I56" i="210"/>
  <c r="G55" i="210"/>
  <c r="AF16" i="210"/>
  <c r="AG16" i="210" s="1"/>
  <c r="AF15" i="210"/>
  <c r="AG15" i="210" s="1"/>
  <c r="I50" i="210"/>
  <c r="E22" i="191"/>
  <c r="I45" i="210"/>
  <c r="AE14" i="210"/>
  <c r="I66" i="210"/>
  <c r="G65" i="210"/>
  <c r="AE18" i="210" s="1"/>
  <c r="AF18" i="210"/>
  <c r="AG18" i="210" s="1"/>
  <c r="H87" i="210"/>
  <c r="I87" i="210" s="1"/>
  <c r="E14" i="191"/>
  <c r="E10" i="191"/>
  <c r="I45" i="192"/>
  <c r="I81" i="192"/>
  <c r="I14" i="192"/>
  <c r="AE18" i="236"/>
  <c r="AE6" i="236"/>
  <c r="AE12" i="236"/>
  <c r="AE14" i="236"/>
  <c r="AE17" i="236"/>
  <c r="AE10" i="236"/>
  <c r="AE21" i="236"/>
  <c r="G85" i="236"/>
  <c r="AF17" i="236"/>
  <c r="G75" i="236"/>
  <c r="AE20" i="236" s="1"/>
  <c r="I85" i="236"/>
  <c r="M91" i="236" s="1"/>
  <c r="G86" i="236"/>
  <c r="AF14" i="236"/>
  <c r="AG14" i="236" s="1"/>
  <c r="AE19" i="235"/>
  <c r="AE16" i="235"/>
  <c r="AE15" i="235"/>
  <c r="AE21" i="235"/>
  <c r="AE14" i="235"/>
  <c r="AF17" i="235"/>
  <c r="G86" i="235"/>
  <c r="G66" i="235"/>
  <c r="AE18" i="235" s="1"/>
  <c r="AF14" i="235"/>
  <c r="AE12" i="234"/>
  <c r="AE7" i="234"/>
  <c r="AE16" i="234"/>
  <c r="AE8" i="234"/>
  <c r="AE9" i="234"/>
  <c r="AE10" i="234"/>
  <c r="AE11" i="234"/>
  <c r="AE20" i="234"/>
  <c r="AE15" i="234"/>
  <c r="AF17" i="234"/>
  <c r="G86" i="234"/>
  <c r="AF14" i="234"/>
  <c r="AG14" i="234" s="1"/>
  <c r="AF20" i="234"/>
  <c r="AE16" i="233"/>
  <c r="AE14" i="233"/>
  <c r="AE20" i="233"/>
  <c r="AE6" i="233"/>
  <c r="AE12" i="233"/>
  <c r="AE21" i="233"/>
  <c r="AF17" i="233"/>
  <c r="G16" i="233"/>
  <c r="AE7" i="233" s="1"/>
  <c r="G86" i="233"/>
  <c r="G87" i="233"/>
  <c r="AF14" i="233"/>
  <c r="AG14" i="233" s="1"/>
  <c r="AF20" i="233"/>
  <c r="AE7" i="232"/>
  <c r="AE10" i="232"/>
  <c r="AE8" i="232"/>
  <c r="AE17" i="232"/>
  <c r="AF15" i="232"/>
  <c r="AG15" i="232" s="1"/>
  <c r="AF17" i="232"/>
  <c r="AG17" i="232" s="1"/>
  <c r="AF21" i="232"/>
  <c r="AG21" i="232" s="1"/>
  <c r="G75" i="232"/>
  <c r="AE20" i="232" s="1"/>
  <c r="G86" i="232"/>
  <c r="G66" i="232"/>
  <c r="AF14" i="232"/>
  <c r="AE6" i="231"/>
  <c r="AE7" i="231"/>
  <c r="AE20" i="231"/>
  <c r="G5" i="231"/>
  <c r="AE5" i="231" s="1"/>
  <c r="G37" i="231"/>
  <c r="AE11" i="231" s="1"/>
  <c r="G53" i="231"/>
  <c r="G69" i="231"/>
  <c r="AF17" i="231"/>
  <c r="AG17" i="231" s="1"/>
  <c r="G86" i="231"/>
  <c r="AF14" i="231"/>
  <c r="AG14" i="231" s="1"/>
  <c r="G88" i="231"/>
  <c r="K91" i="230"/>
  <c r="AE17" i="230"/>
  <c r="AE10" i="230"/>
  <c r="AE8" i="230"/>
  <c r="AE9" i="230"/>
  <c r="AE20" i="230"/>
  <c r="AE14" i="230"/>
  <c r="AE12" i="230"/>
  <c r="G5" i="230"/>
  <c r="AE5" i="230" s="1"/>
  <c r="G37" i="230"/>
  <c r="AE11" i="230" s="1"/>
  <c r="G53" i="230"/>
  <c r="AE15" i="230" s="1"/>
  <c r="G69" i="230"/>
  <c r="AE18" i="230" s="1"/>
  <c r="AF17" i="230"/>
  <c r="G86" i="230"/>
  <c r="G87" i="230"/>
  <c r="AF14" i="230"/>
  <c r="AF20" i="230"/>
  <c r="AE12" i="229"/>
  <c r="AE7" i="229"/>
  <c r="AE17" i="229"/>
  <c r="AE10" i="229"/>
  <c r="AE8" i="229"/>
  <c r="AE15" i="229"/>
  <c r="G5" i="229"/>
  <c r="AE5" i="229" s="1"/>
  <c r="G37" i="229"/>
  <c r="AE11" i="229" s="1"/>
  <c r="AF15" i="229"/>
  <c r="AG15" i="229" s="1"/>
  <c r="AF17" i="229"/>
  <c r="AF21" i="229"/>
  <c r="AG21" i="229" s="1"/>
  <c r="G86" i="229"/>
  <c r="G66" i="229"/>
  <c r="AF14" i="229"/>
  <c r="AG14" i="229" s="1"/>
  <c r="AF20" i="229"/>
  <c r="AE20" i="228"/>
  <c r="AE10" i="228"/>
  <c r="AE15" i="228"/>
  <c r="AE9" i="228"/>
  <c r="AE8" i="228"/>
  <c r="AE14" i="228"/>
  <c r="G5" i="228"/>
  <c r="AE5" i="228" s="1"/>
  <c r="G37" i="228"/>
  <c r="AE11" i="228" s="1"/>
  <c r="AF15" i="228"/>
  <c r="AG15" i="228" s="1"/>
  <c r="AF17" i="228"/>
  <c r="AG17" i="228" s="1"/>
  <c r="AF21" i="228"/>
  <c r="AG21" i="228" s="1"/>
  <c r="G16" i="228"/>
  <c r="AE7" i="228" s="1"/>
  <c r="G86" i="228"/>
  <c r="G66" i="228"/>
  <c r="AE18" i="228" s="1"/>
  <c r="AF14" i="228"/>
  <c r="AG14" i="228" s="1"/>
  <c r="AF20" i="228"/>
  <c r="G88" i="228"/>
  <c r="AE10" i="227"/>
  <c r="AE9" i="227"/>
  <c r="AE20" i="227"/>
  <c r="AF17" i="227"/>
  <c r="I85" i="227"/>
  <c r="M91" i="227" s="1"/>
  <c r="G86" i="227"/>
  <c r="G66" i="227"/>
  <c r="AE18" i="227" s="1"/>
  <c r="G87" i="227"/>
  <c r="AF14" i="227"/>
  <c r="AG14" i="227" s="1"/>
  <c r="G88" i="227"/>
  <c r="AE18" i="226"/>
  <c r="AE12" i="226"/>
  <c r="AE7" i="226"/>
  <c r="AE8" i="226"/>
  <c r="AE10" i="226"/>
  <c r="AE15" i="226"/>
  <c r="AE20" i="226"/>
  <c r="G5" i="226"/>
  <c r="AE5" i="226" s="1"/>
  <c r="G37" i="226"/>
  <c r="AE11" i="226" s="1"/>
  <c r="AF17" i="226"/>
  <c r="G86" i="226"/>
  <c r="G87" i="226"/>
  <c r="AF14" i="226"/>
  <c r="G88" i="226"/>
  <c r="AE7" i="225"/>
  <c r="AE8" i="225"/>
  <c r="AE6" i="225"/>
  <c r="AE14" i="225"/>
  <c r="AE20" i="225"/>
  <c r="AE21" i="225"/>
  <c r="AF17" i="225"/>
  <c r="G86" i="225"/>
  <c r="AF14" i="225"/>
  <c r="AG14" i="225" s="1"/>
  <c r="AF20" i="225"/>
  <c r="AE17" i="224"/>
  <c r="AE16" i="224"/>
  <c r="AE12" i="224"/>
  <c r="AE10" i="224"/>
  <c r="AE21" i="224"/>
  <c r="AF17" i="224"/>
  <c r="AG17" i="224" s="1"/>
  <c r="AF19" i="224"/>
  <c r="G75" i="224"/>
  <c r="AE20" i="224" s="1"/>
  <c r="G16" i="224"/>
  <c r="AF14" i="224"/>
  <c r="AG14" i="224" s="1"/>
  <c r="G88" i="224"/>
  <c r="AE11" i="223"/>
  <c r="AE10" i="223"/>
  <c r="AE15" i="223"/>
  <c r="AE21" i="223"/>
  <c r="AE20" i="223"/>
  <c r="AE9" i="223"/>
  <c r="G65" i="223"/>
  <c r="AE18" i="223" s="1"/>
  <c r="AF17" i="223"/>
  <c r="AF14" i="223"/>
  <c r="AE10" i="222"/>
  <c r="AE20" i="222"/>
  <c r="AE14" i="222"/>
  <c r="AE21" i="222"/>
  <c r="G5" i="222"/>
  <c r="AE5" i="222" s="1"/>
  <c r="G37" i="222"/>
  <c r="AE11" i="222" s="1"/>
  <c r="G53" i="222"/>
  <c r="AE15" i="222" s="1"/>
  <c r="G69" i="222"/>
  <c r="AE18" i="222" s="1"/>
  <c r="AF17" i="222"/>
  <c r="G86" i="222"/>
  <c r="G87" i="222"/>
  <c r="AF14" i="222"/>
  <c r="AG14" i="222" s="1"/>
  <c r="AF20" i="222"/>
  <c r="AE17" i="221"/>
  <c r="AE16" i="221"/>
  <c r="AE8" i="221"/>
  <c r="AE20" i="221"/>
  <c r="AE12" i="221"/>
  <c r="AF17" i="221"/>
  <c r="G86" i="221"/>
  <c r="AF14" i="221"/>
  <c r="AG14" i="221" s="1"/>
  <c r="G91" i="221"/>
  <c r="AE9" i="220"/>
  <c r="AE21" i="220"/>
  <c r="AE14" i="220"/>
  <c r="AE20" i="220"/>
  <c r="AF6" i="220"/>
  <c r="AG6" i="220" s="1"/>
  <c r="G5" i="220"/>
  <c r="AE5" i="220" s="1"/>
  <c r="G37" i="220"/>
  <c r="AE11" i="220" s="1"/>
  <c r="G53" i="220"/>
  <c r="AE15" i="220" s="1"/>
  <c r="G69" i="220"/>
  <c r="AE18" i="220" s="1"/>
  <c r="AF17" i="220"/>
  <c r="G86" i="220"/>
  <c r="AF14" i="220"/>
  <c r="AG14" i="220" s="1"/>
  <c r="AF20" i="220"/>
  <c r="AE12" i="219"/>
  <c r="AE5" i="219"/>
  <c r="AE10" i="219"/>
  <c r="AE9" i="219"/>
  <c r="AE15" i="219"/>
  <c r="AE16" i="219"/>
  <c r="AE21" i="219"/>
  <c r="AF17" i="219"/>
  <c r="G75" i="219"/>
  <c r="AE20" i="219" s="1"/>
  <c r="G86" i="219"/>
  <c r="AE14" i="219"/>
  <c r="G88" i="219"/>
  <c r="AE7" i="218"/>
  <c r="AE8" i="218"/>
  <c r="AE6" i="218"/>
  <c r="AE16" i="218"/>
  <c r="AE20" i="218"/>
  <c r="G5" i="218"/>
  <c r="G37" i="218"/>
  <c r="AE11" i="218" s="1"/>
  <c r="G53" i="218"/>
  <c r="AE15" i="218" s="1"/>
  <c r="AF17" i="218"/>
  <c r="G86" i="218"/>
  <c r="AF14" i="218"/>
  <c r="G88" i="218"/>
  <c r="AE11" i="217"/>
  <c r="AE8" i="217"/>
  <c r="AE9" i="217"/>
  <c r="AE10" i="217"/>
  <c r="AE20" i="217"/>
  <c r="AE21" i="217"/>
  <c r="AF17" i="217"/>
  <c r="AG17" i="217" s="1"/>
  <c r="G86" i="217"/>
  <c r="AF14" i="217"/>
  <c r="AG14" i="217" s="1"/>
  <c r="AF20" i="217"/>
  <c r="AE10" i="216"/>
  <c r="AE20" i="216"/>
  <c r="AE14" i="216"/>
  <c r="AE21" i="216"/>
  <c r="G5" i="216"/>
  <c r="AE5" i="216" s="1"/>
  <c r="G37" i="216"/>
  <c r="AE11" i="216" s="1"/>
  <c r="G53" i="216"/>
  <c r="AE15" i="216" s="1"/>
  <c r="G69" i="216"/>
  <c r="AF17" i="216"/>
  <c r="G86" i="216"/>
  <c r="G87" i="216"/>
  <c r="AF14" i="216"/>
  <c r="AF20" i="216"/>
  <c r="AE21" i="215"/>
  <c r="AE6" i="215"/>
  <c r="AF6" i="215"/>
  <c r="G58" i="215"/>
  <c r="G5" i="215"/>
  <c r="AE5" i="215" s="1"/>
  <c r="G37" i="215"/>
  <c r="AE11" i="215" s="1"/>
  <c r="G53" i="215"/>
  <c r="AE15" i="215" s="1"/>
  <c r="G69" i="215"/>
  <c r="AE18" i="215" s="1"/>
  <c r="AF17" i="215"/>
  <c r="AG17" i="215" s="1"/>
  <c r="G86" i="215"/>
  <c r="AF14" i="215"/>
  <c r="AG14" i="215" s="1"/>
  <c r="AF20" i="215"/>
  <c r="G88" i="215"/>
  <c r="AE10" i="214"/>
  <c r="AE20" i="214"/>
  <c r="AE7" i="214"/>
  <c r="AE14" i="214"/>
  <c r="G5" i="214"/>
  <c r="AE5" i="214" s="1"/>
  <c r="G37" i="214"/>
  <c r="AE11" i="214" s="1"/>
  <c r="G53" i="214"/>
  <c r="AE15" i="214" s="1"/>
  <c r="G69" i="214"/>
  <c r="AF17" i="214"/>
  <c r="AG17" i="214" s="1"/>
  <c r="G86" i="214"/>
  <c r="AF14" i="214"/>
  <c r="AG14" i="214" s="1"/>
  <c r="AF20" i="214"/>
  <c r="AE8" i="213"/>
  <c r="AE9" i="213"/>
  <c r="AE14" i="213"/>
  <c r="AF17" i="213"/>
  <c r="G75" i="213"/>
  <c r="AE20" i="213" s="1"/>
  <c r="AF14" i="213"/>
  <c r="AG14" i="213" s="1"/>
  <c r="AE10" i="212"/>
  <c r="AE7" i="212"/>
  <c r="AE20" i="212"/>
  <c r="AE21" i="212"/>
  <c r="AE14" i="212"/>
  <c r="AF17" i="212"/>
  <c r="AG17" i="212" s="1"/>
  <c r="G86" i="212"/>
  <c r="AF14" i="212"/>
  <c r="AG14" i="212" s="1"/>
  <c r="AF20" i="212"/>
  <c r="G88" i="211"/>
  <c r="AE7" i="211"/>
  <c r="AE10" i="211"/>
  <c r="AE8" i="211"/>
  <c r="AE21" i="211"/>
  <c r="AE15" i="211"/>
  <c r="AE17" i="211"/>
  <c r="AE20" i="211"/>
  <c r="AF17" i="211"/>
  <c r="G65" i="211"/>
  <c r="AE18" i="211" s="1"/>
  <c r="G86" i="211"/>
  <c r="AF14" i="211"/>
  <c r="AG14" i="211" s="1"/>
  <c r="AF20" i="211"/>
  <c r="AE11" i="210"/>
  <c r="AE6" i="210"/>
  <c r="AE8" i="210"/>
  <c r="AE10" i="210"/>
  <c r="AE21" i="210"/>
  <c r="AE19" i="210"/>
  <c r="AF17" i="210"/>
  <c r="AG17" i="210" s="1"/>
  <c r="G16" i="210"/>
  <c r="AF14" i="210"/>
  <c r="AG14" i="210" s="1"/>
  <c r="AE11" i="209"/>
  <c r="AE15" i="209"/>
  <c r="AE21" i="209"/>
  <c r="AE10" i="209"/>
  <c r="AE20" i="209"/>
  <c r="G85" i="209"/>
  <c r="AF17" i="209"/>
  <c r="G16" i="209"/>
  <c r="AE7" i="209" s="1"/>
  <c r="G65" i="209"/>
  <c r="AE18" i="209" s="1"/>
  <c r="G86" i="209"/>
  <c r="AF14" i="209"/>
  <c r="AG14" i="209" s="1"/>
  <c r="G88" i="209"/>
  <c r="AE21" i="208"/>
  <c r="G5" i="208"/>
  <c r="AE5" i="208" s="1"/>
  <c r="G53" i="208"/>
  <c r="AE15" i="208" s="1"/>
  <c r="G69" i="208"/>
  <c r="AE18" i="208" s="1"/>
  <c r="AF17" i="208"/>
  <c r="G75" i="208"/>
  <c r="AE20" i="208" s="1"/>
  <c r="G86" i="208"/>
  <c r="AF11" i="208"/>
  <c r="AF14" i="208"/>
  <c r="AG14" i="208" s="1"/>
  <c r="AE19" i="207"/>
  <c r="AE18" i="207"/>
  <c r="G86" i="207"/>
  <c r="K91" i="207"/>
  <c r="G85" i="207"/>
  <c r="AE12" i="207"/>
  <c r="AE6" i="207"/>
  <c r="AE17" i="207"/>
  <c r="AE8" i="207"/>
  <c r="AF6" i="207"/>
  <c r="AF12" i="207"/>
  <c r="G5" i="207"/>
  <c r="AE5" i="207" s="1"/>
  <c r="G37" i="207"/>
  <c r="AE11" i="207" s="1"/>
  <c r="G53" i="207"/>
  <c r="AE15" i="207" s="1"/>
  <c r="G75" i="207"/>
  <c r="AE20" i="207" s="1"/>
  <c r="G55" i="207"/>
  <c r="AE16" i="207" s="1"/>
  <c r="I86" i="207"/>
  <c r="AF7" i="207"/>
  <c r="G87" i="207"/>
  <c r="G45" i="207"/>
  <c r="AE14" i="207" s="1"/>
  <c r="AE6" i="206"/>
  <c r="AE21" i="206"/>
  <c r="AE9" i="206"/>
  <c r="AE10" i="206"/>
  <c r="AE14" i="206"/>
  <c r="AF6" i="206"/>
  <c r="G5" i="206"/>
  <c r="AE5" i="206" s="1"/>
  <c r="G37" i="206"/>
  <c r="AE11" i="206" s="1"/>
  <c r="G53" i="206"/>
  <c r="G69" i="206"/>
  <c r="AE18" i="206" s="1"/>
  <c r="AF17" i="206"/>
  <c r="G86" i="206"/>
  <c r="AF14" i="206"/>
  <c r="AG14" i="206" s="1"/>
  <c r="AF20" i="206"/>
  <c r="G88" i="206"/>
  <c r="N223" i="192"/>
  <c r="O265" i="192"/>
  <c r="X118" i="192"/>
  <c r="V244" i="192"/>
  <c r="P139" i="192"/>
  <c r="Q181" i="192"/>
  <c r="F244" i="192"/>
  <c r="U244" i="192"/>
  <c r="P265" i="192"/>
  <c r="W160" i="192"/>
  <c r="U160" i="192"/>
  <c r="R181" i="192"/>
  <c r="G244" i="192"/>
  <c r="T244" i="192"/>
  <c r="K160" i="192"/>
  <c r="X160" i="192"/>
  <c r="V160" i="192"/>
  <c r="H202" i="192"/>
  <c r="R265" i="192"/>
  <c r="V265" i="192"/>
  <c r="U139" i="192"/>
  <c r="T265" i="192"/>
  <c r="T139" i="192"/>
  <c r="O160" i="192"/>
  <c r="V223" i="192"/>
  <c r="M244" i="192"/>
  <c r="N244" i="192"/>
  <c r="Q118" i="192"/>
  <c r="H181" i="192"/>
  <c r="H139" i="192"/>
  <c r="J139" i="192"/>
  <c r="H223" i="192"/>
  <c r="AF11" i="192"/>
  <c r="T118" i="192"/>
  <c r="J223" i="192"/>
  <c r="F223" i="192"/>
  <c r="R244" i="192"/>
  <c r="U118" i="192"/>
  <c r="L139" i="192"/>
  <c r="S202" i="192"/>
  <c r="W265" i="192"/>
  <c r="X265" i="192"/>
  <c r="AF12" i="192"/>
  <c r="AG12" i="192" s="1"/>
  <c r="K139" i="192"/>
  <c r="F139" i="192"/>
  <c r="S181" i="192"/>
  <c r="H244" i="192"/>
  <c r="Q265" i="192"/>
  <c r="V181" i="192"/>
  <c r="H118" i="192"/>
  <c r="Q160" i="192"/>
  <c r="K223" i="192"/>
  <c r="J118" i="192"/>
  <c r="M139" i="192"/>
  <c r="R160" i="192"/>
  <c r="F202" i="192"/>
  <c r="L223" i="192"/>
  <c r="P244" i="192"/>
  <c r="S265" i="192"/>
  <c r="K118" i="192"/>
  <c r="N139" i="192"/>
  <c r="S160" i="192"/>
  <c r="G202" i="192"/>
  <c r="M223" i="192"/>
  <c r="Q244" i="192"/>
  <c r="M118" i="192"/>
  <c r="O223" i="192"/>
  <c r="G223" i="192"/>
  <c r="S244" i="192"/>
  <c r="V202" i="192"/>
  <c r="AF8" i="192"/>
  <c r="N118" i="192"/>
  <c r="F118" i="192"/>
  <c r="Q139" i="192"/>
  <c r="K202" i="192"/>
  <c r="P223" i="192"/>
  <c r="F265" i="192"/>
  <c r="V139" i="192"/>
  <c r="O118" i="192"/>
  <c r="R139" i="192"/>
  <c r="F160" i="192"/>
  <c r="J181" i="192"/>
  <c r="L202" i="192"/>
  <c r="Q223" i="192"/>
  <c r="G265" i="192"/>
  <c r="P118" i="192"/>
  <c r="S139" i="192"/>
  <c r="G160" i="192"/>
  <c r="K181" i="192"/>
  <c r="M202" i="192"/>
  <c r="R223" i="192"/>
  <c r="H265" i="192"/>
  <c r="H160" i="192"/>
  <c r="L181" i="192"/>
  <c r="N202" i="192"/>
  <c r="S223" i="192"/>
  <c r="J265" i="192"/>
  <c r="R118" i="192"/>
  <c r="J160" i="192"/>
  <c r="M181" i="192"/>
  <c r="O202" i="192"/>
  <c r="K265" i="192"/>
  <c r="S118" i="192"/>
  <c r="N181" i="192"/>
  <c r="P202" i="192"/>
  <c r="L265" i="192"/>
  <c r="L160" i="192"/>
  <c r="O181" i="192"/>
  <c r="Q202" i="192"/>
  <c r="J244" i="192"/>
  <c r="M265" i="192"/>
  <c r="G139" i="192"/>
  <c r="M160" i="192"/>
  <c r="P181" i="192"/>
  <c r="R202" i="192"/>
  <c r="K244" i="192"/>
  <c r="N265" i="192"/>
  <c r="AE6" i="192"/>
  <c r="AF21" i="192"/>
  <c r="AF7" i="192"/>
  <c r="AG7" i="192" s="1"/>
  <c r="AG15" i="192"/>
  <c r="I80" i="192"/>
  <c r="I75" i="192"/>
  <c r="AF9" i="192"/>
  <c r="AG21" i="192"/>
  <c r="I35" i="192"/>
  <c r="AF6" i="192"/>
  <c r="AF10" i="192"/>
  <c r="AF15" i="192"/>
  <c r="AE14" i="192"/>
  <c r="AE18" i="192"/>
  <c r="AF17" i="192"/>
  <c r="G50" i="192"/>
  <c r="AE15" i="192" s="1"/>
  <c r="G82" i="192"/>
  <c r="AE21" i="192" s="1"/>
  <c r="AF14" i="192"/>
  <c r="AE19" i="192"/>
  <c r="AF20" i="192"/>
  <c r="H87" i="192"/>
  <c r="AF18" i="192"/>
  <c r="AG18" i="192" s="1"/>
  <c r="H88" i="192"/>
  <c r="I88" i="192" s="1"/>
  <c r="H86" i="192"/>
  <c r="I86" i="192" s="1"/>
  <c r="I40" i="192"/>
  <c r="G40" i="192"/>
  <c r="AE12" i="192" s="1"/>
  <c r="G25" i="192"/>
  <c r="AE9" i="192" s="1"/>
  <c r="I15" i="192"/>
  <c r="AG8" i="192"/>
  <c r="I20" i="192"/>
  <c r="I10" i="192"/>
  <c r="AG11" i="192"/>
  <c r="I5" i="192"/>
  <c r="H85" i="192"/>
  <c r="K91" i="192" s="1"/>
  <c r="AF5" i="192"/>
  <c r="AE5" i="192"/>
  <c r="AE11" i="192"/>
  <c r="AE17" i="192"/>
  <c r="AE7" i="192"/>
  <c r="AE16" i="192"/>
  <c r="AE20" i="192"/>
  <c r="AF16" i="192"/>
  <c r="AG16" i="192" s="1"/>
  <c r="G21" i="192"/>
  <c r="AE8" i="192" s="1"/>
  <c r="G30" i="192"/>
  <c r="AE10" i="192" s="1"/>
  <c r="AF19" i="192"/>
  <c r="G87" i="223" l="1"/>
  <c r="AE18" i="216"/>
  <c r="AE18" i="214"/>
  <c r="AE15" i="206"/>
  <c r="F22" i="191" s="1"/>
  <c r="I87" i="214"/>
  <c r="I87" i="206"/>
  <c r="I85" i="209"/>
  <c r="M91" i="209" s="1"/>
  <c r="AE9" i="216"/>
  <c r="I85" i="219"/>
  <c r="M91" i="219" s="1"/>
  <c r="G85" i="219"/>
  <c r="AE21" i="213"/>
  <c r="G87" i="211"/>
  <c r="G88" i="229"/>
  <c r="AE9" i="226"/>
  <c r="AE18" i="221"/>
  <c r="G86" i="213"/>
  <c r="AE18" i="212"/>
  <c r="G85" i="212"/>
  <c r="I85" i="233"/>
  <c r="M91" i="233" s="1"/>
  <c r="G85" i="233"/>
  <c r="I85" i="234"/>
  <c r="M91" i="234" s="1"/>
  <c r="G85" i="234"/>
  <c r="G87" i="235"/>
  <c r="G85" i="227"/>
  <c r="G87" i="221"/>
  <c r="I85" i="213"/>
  <c r="M91" i="213" s="1"/>
  <c r="G85" i="220"/>
  <c r="I87" i="219"/>
  <c r="G88" i="212"/>
  <c r="G87" i="212"/>
  <c r="G85" i="208"/>
  <c r="K91" i="208"/>
  <c r="I85" i="212"/>
  <c r="M91" i="212" s="1"/>
  <c r="AE16" i="209"/>
  <c r="AE7" i="224"/>
  <c r="AE18" i="229"/>
  <c r="AE15" i="231"/>
  <c r="G87" i="236"/>
  <c r="I85" i="235"/>
  <c r="M91" i="235" s="1"/>
  <c r="I85" i="230"/>
  <c r="M91" i="230" s="1"/>
  <c r="I85" i="231"/>
  <c r="M91" i="231" s="1"/>
  <c r="G88" i="236"/>
  <c r="AE18" i="231"/>
  <c r="I85" i="229"/>
  <c r="M91" i="229" s="1"/>
  <c r="G87" i="229"/>
  <c r="G85" i="223"/>
  <c r="I85" i="223"/>
  <c r="M91" i="223" s="1"/>
  <c r="I85" i="222"/>
  <c r="M91" i="222" s="1"/>
  <c r="G85" i="222"/>
  <c r="I85" i="221"/>
  <c r="M91" i="221" s="1"/>
  <c r="G85" i="221"/>
  <c r="I87" i="224"/>
  <c r="G88" i="222"/>
  <c r="G11" i="191"/>
  <c r="H11" i="191" s="1"/>
  <c r="K91" i="215"/>
  <c r="G85" i="215"/>
  <c r="AE16" i="215"/>
  <c r="G87" i="215"/>
  <c r="G87" i="209"/>
  <c r="G85" i="229"/>
  <c r="AE9" i="225"/>
  <c r="AE5" i="218"/>
  <c r="G28" i="191"/>
  <c r="H28" i="191" s="1"/>
  <c r="G15" i="191"/>
  <c r="H15" i="191" s="1"/>
  <c r="AE7" i="210"/>
  <c r="F10" i="191" s="1"/>
  <c r="G14" i="191"/>
  <c r="H14" i="191" s="1"/>
  <c r="AE8" i="206"/>
  <c r="G87" i="231"/>
  <c r="G85" i="218"/>
  <c r="I85" i="218"/>
  <c r="M91" i="218" s="1"/>
  <c r="G87" i="228"/>
  <c r="G87" i="217"/>
  <c r="AE9" i="215"/>
  <c r="G85" i="216"/>
  <c r="K91" i="216"/>
  <c r="I85" i="217"/>
  <c r="M91" i="217" s="1"/>
  <c r="G85" i="217"/>
  <c r="G88" i="208"/>
  <c r="I85" i="210"/>
  <c r="M91" i="210" s="1"/>
  <c r="G85" i="210"/>
  <c r="I85" i="206"/>
  <c r="M91" i="206" s="1"/>
  <c r="G85" i="206"/>
  <c r="G87" i="208"/>
  <c r="AE16" i="210"/>
  <c r="AE17" i="210"/>
  <c r="F24" i="191" s="1"/>
  <c r="G10" i="191"/>
  <c r="H10" i="191" s="1"/>
  <c r="G85" i="213"/>
  <c r="I85" i="214"/>
  <c r="M91" i="214" s="1"/>
  <c r="G85" i="214"/>
  <c r="I30" i="191"/>
  <c r="K30" i="191"/>
  <c r="F14" i="191"/>
  <c r="N30" i="191"/>
  <c r="Q30" i="191"/>
  <c r="S30" i="191"/>
  <c r="G87" i="225"/>
  <c r="G8" i="191"/>
  <c r="G23" i="191"/>
  <c r="H23" i="191" s="1"/>
  <c r="L30" i="191"/>
  <c r="Q17" i="191"/>
  <c r="T17" i="191"/>
  <c r="M30" i="191"/>
  <c r="R30" i="191"/>
  <c r="T30" i="191"/>
  <c r="P30" i="191"/>
  <c r="S17" i="191"/>
  <c r="N17" i="191"/>
  <c r="I17" i="191"/>
  <c r="G12" i="191"/>
  <c r="H12" i="191" s="1"/>
  <c r="V17" i="191"/>
  <c r="W17" i="191"/>
  <c r="R17" i="191"/>
  <c r="AE9" i="231"/>
  <c r="O30" i="191"/>
  <c r="U17" i="191"/>
  <c r="L17" i="191"/>
  <c r="F27" i="191"/>
  <c r="G26" i="191"/>
  <c r="H26" i="191" s="1"/>
  <c r="G85" i="235"/>
  <c r="AE14" i="234"/>
  <c r="V30" i="191"/>
  <c r="G87" i="234"/>
  <c r="P17" i="191"/>
  <c r="I85" i="232"/>
  <c r="M91" i="232" s="1"/>
  <c r="G85" i="232"/>
  <c r="G87" i="232"/>
  <c r="F26" i="191"/>
  <c r="AE18" i="232"/>
  <c r="G22" i="191"/>
  <c r="H22" i="191" s="1"/>
  <c r="G13" i="191"/>
  <c r="H13" i="191" s="1"/>
  <c r="G88" i="232"/>
  <c r="F13" i="191"/>
  <c r="K17" i="191"/>
  <c r="G85" i="228"/>
  <c r="K91" i="228"/>
  <c r="G85" i="231"/>
  <c r="F15" i="191"/>
  <c r="I85" i="226"/>
  <c r="M91" i="226" s="1"/>
  <c r="G85" i="226"/>
  <c r="I85" i="224"/>
  <c r="M91" i="224" s="1"/>
  <c r="G85" i="224"/>
  <c r="F11" i="191"/>
  <c r="G85" i="225"/>
  <c r="I85" i="225"/>
  <c r="M91" i="225" s="1"/>
  <c r="J17" i="191"/>
  <c r="M17" i="191"/>
  <c r="G9" i="191"/>
  <c r="H9" i="191" s="1"/>
  <c r="I85" i="220"/>
  <c r="M91" i="220" s="1"/>
  <c r="AE16" i="220"/>
  <c r="G87" i="220"/>
  <c r="G21" i="191"/>
  <c r="H21" i="191" s="1"/>
  <c r="W30" i="191"/>
  <c r="U30" i="191"/>
  <c r="AE18" i="218"/>
  <c r="G87" i="218"/>
  <c r="F8" i="191"/>
  <c r="I85" i="211"/>
  <c r="M91" i="211" s="1"/>
  <c r="G85" i="211"/>
  <c r="F9" i="191"/>
  <c r="O17" i="191"/>
  <c r="E17" i="191"/>
  <c r="G88" i="213"/>
  <c r="F28" i="191"/>
  <c r="J30" i="191"/>
  <c r="F21" i="191"/>
  <c r="G87" i="213"/>
  <c r="G87" i="210"/>
  <c r="G24" i="191"/>
  <c r="H24" i="191" s="1"/>
  <c r="G25" i="191"/>
  <c r="H25" i="191" s="1"/>
  <c r="H27" i="191"/>
  <c r="G27" i="191"/>
  <c r="G88" i="192"/>
  <c r="E30" i="191"/>
  <c r="AG6" i="192"/>
  <c r="AG19" i="192"/>
  <c r="AG9" i="192"/>
  <c r="G87" i="192"/>
  <c r="I87" i="192"/>
  <c r="AG14" i="192"/>
  <c r="AG17" i="192"/>
  <c r="AG10" i="192"/>
  <c r="AG20" i="192"/>
  <c r="G86" i="192"/>
  <c r="G85" i="192"/>
  <c r="AG5" i="192"/>
  <c r="I85" i="192"/>
  <c r="M91" i="192" s="1"/>
  <c r="F25" i="191" l="1"/>
  <c r="F23" i="191"/>
  <c r="F12" i="191"/>
  <c r="F17" i="191" s="1"/>
  <c r="G30" i="191"/>
  <c r="H30" i="191" s="1"/>
  <c r="G17" i="191"/>
  <c r="H17" i="191" s="1"/>
  <c r="H8" i="191"/>
  <c r="F30" i="191" l="1"/>
</calcChain>
</file>

<file path=xl/sharedStrings.xml><?xml version="1.0" encoding="utf-8"?>
<sst xmlns="http://schemas.openxmlformats.org/spreadsheetml/2006/main" count="8439" uniqueCount="73">
  <si>
    <t>GL3</t>
    <phoneticPr fontId="2" type="noConversion"/>
  </si>
  <si>
    <t>합계</t>
    <phoneticPr fontId="2" type="noConversion"/>
  </si>
  <si>
    <t>KA4</t>
    <phoneticPr fontId="2" type="noConversion"/>
  </si>
  <si>
    <t>작업수량</t>
    <phoneticPr fontId="6" type="noConversion"/>
  </si>
  <si>
    <t>양품</t>
    <phoneticPr fontId="6" type="noConversion"/>
  </si>
  <si>
    <t>불량</t>
    <phoneticPr fontId="6" type="noConversion"/>
  </si>
  <si>
    <t>불량율</t>
    <phoneticPr fontId="6" type="noConversion"/>
  </si>
  <si>
    <t>불량내역</t>
    <phoneticPr fontId="6" type="noConversion"/>
  </si>
  <si>
    <t>61MM</t>
    <phoneticPr fontId="2" type="noConversion"/>
  </si>
  <si>
    <t>일</t>
    <phoneticPr fontId="2" type="noConversion"/>
  </si>
  <si>
    <t>LOT.NO</t>
    <phoneticPr fontId="2" type="noConversion"/>
  </si>
  <si>
    <t>툴자국</t>
    <phoneticPr fontId="2" type="noConversion"/>
  </si>
  <si>
    <t>불량수량</t>
    <phoneticPr fontId="2" type="noConversion"/>
  </si>
  <si>
    <t>A급</t>
    <phoneticPr fontId="2" type="noConversion"/>
  </si>
  <si>
    <t>기포</t>
    <phoneticPr fontId="2" type="noConversion"/>
  </si>
  <si>
    <t>소재</t>
    <phoneticPr fontId="2" type="noConversion"/>
  </si>
  <si>
    <t>삼양</t>
    <phoneticPr fontId="2" type="noConversion"/>
  </si>
  <si>
    <t>모델</t>
    <phoneticPr fontId="2" type="noConversion"/>
  </si>
  <si>
    <t>회사명</t>
    <phoneticPr fontId="6" type="noConversion"/>
  </si>
  <si>
    <t>71MM</t>
    <phoneticPr fontId="2" type="noConversion"/>
  </si>
  <si>
    <t>H EMBLEM</t>
    <phoneticPr fontId="2" type="noConversion"/>
  </si>
  <si>
    <t>GN7 BEZEL</t>
    <phoneticPr fontId="2" type="noConversion"/>
  </si>
  <si>
    <t>MX5 BEZEL</t>
    <phoneticPr fontId="2" type="noConversion"/>
  </si>
  <si>
    <t>45MM</t>
    <phoneticPr fontId="2" type="noConversion"/>
  </si>
  <si>
    <t>태산</t>
    <phoneticPr fontId="2" type="noConversion"/>
  </si>
  <si>
    <t>찍힘</t>
    <phoneticPr fontId="2" type="noConversion"/>
  </si>
  <si>
    <t>S/C</t>
    <phoneticPr fontId="2" type="noConversion"/>
  </si>
  <si>
    <t>휨</t>
    <phoneticPr fontId="2" type="noConversion"/>
  </si>
  <si>
    <t>H/L</t>
    <phoneticPr fontId="2" type="noConversion"/>
  </si>
  <si>
    <t>코팅얼룩</t>
    <phoneticPr fontId="2" type="noConversion"/>
  </si>
  <si>
    <t>시료</t>
    <phoneticPr fontId="2" type="noConversion"/>
  </si>
  <si>
    <t>CN7 PE</t>
    <phoneticPr fontId="2" type="noConversion"/>
  </si>
  <si>
    <t>GN7</t>
    <phoneticPr fontId="2" type="noConversion"/>
  </si>
  <si>
    <t>MX5</t>
    <phoneticPr fontId="2" type="noConversion"/>
  </si>
  <si>
    <t>CL4</t>
    <phoneticPr fontId="2" type="noConversion"/>
  </si>
  <si>
    <t>(삼양)TOTAL</t>
    <phoneticPr fontId="6" type="noConversion"/>
  </si>
  <si>
    <t>A/D얼룩</t>
    <phoneticPr fontId="2" type="noConversion"/>
  </si>
  <si>
    <t>이물</t>
    <phoneticPr fontId="2" type="noConversion"/>
  </si>
  <si>
    <t>승인</t>
    <phoneticPr fontId="2" type="noConversion"/>
  </si>
  <si>
    <t>작성</t>
    <phoneticPr fontId="2" type="noConversion"/>
  </si>
  <si>
    <t>검토</t>
    <phoneticPr fontId="2" type="noConversion"/>
  </si>
  <si>
    <t>합 계</t>
    <phoneticPr fontId="2" type="noConversion"/>
  </si>
  <si>
    <t>삼양 기본 입력 데이터 복사 +붙여넣기</t>
    <phoneticPr fontId="2" type="noConversion"/>
  </si>
  <si>
    <t>태산 출하일 기준 데이터 복사 + 붙여넣기</t>
    <phoneticPr fontId="2" type="noConversion"/>
  </si>
  <si>
    <t>.- 해당 LOT 합산 데이터 자동 산출</t>
    <phoneticPr fontId="2" type="noConversion"/>
  </si>
  <si>
    <t>출하일 기준 전체 데이터 합산 자동 산출</t>
    <phoneticPr fontId="2" type="noConversion"/>
  </si>
  <si>
    <t xml:space="preserve"> A/D 완료품 검사 현황</t>
    <phoneticPr fontId="2" type="noConversion"/>
  </si>
  <si>
    <t>코팅 완료품 검사 현황 (태산)</t>
    <phoneticPr fontId="2" type="noConversion"/>
  </si>
  <si>
    <t>가공</t>
    <phoneticPr fontId="2" type="noConversion"/>
  </si>
  <si>
    <t>A</t>
    <phoneticPr fontId="2" type="noConversion"/>
  </si>
  <si>
    <t>B</t>
    <phoneticPr fontId="2" type="noConversion"/>
  </si>
  <si>
    <t>가</t>
    <phoneticPr fontId="2" type="noConversion"/>
  </si>
  <si>
    <t>나</t>
    <phoneticPr fontId="2" type="noConversion"/>
  </si>
  <si>
    <t>삼양이엔지 일일 품질현황</t>
    <phoneticPr fontId="2" type="noConversion"/>
  </si>
  <si>
    <t>월</t>
    <phoneticPr fontId="2" type="noConversion"/>
  </si>
  <si>
    <t>H</t>
    <phoneticPr fontId="2" type="noConversion"/>
  </si>
  <si>
    <t>흑광</t>
    <phoneticPr fontId="2" type="noConversion"/>
  </si>
  <si>
    <t>H</t>
    <phoneticPr fontId="2" type="noConversion"/>
  </si>
  <si>
    <t>GN7</t>
    <phoneticPr fontId="2" type="noConversion"/>
  </si>
  <si>
    <t>MX5</t>
    <phoneticPr fontId="2" type="noConversion"/>
  </si>
  <si>
    <t>JW1 PE</t>
    <phoneticPr fontId="2" type="noConversion"/>
  </si>
  <si>
    <t>제네시스</t>
    <phoneticPr fontId="2" type="noConversion"/>
  </si>
  <si>
    <t>삼양이엔지 일일 품질현황 (2026년 06월)</t>
    <phoneticPr fontId="2" type="noConversion"/>
  </si>
  <si>
    <t>0702 2606 197 0616</t>
    <phoneticPr fontId="2" type="noConversion"/>
  </si>
  <si>
    <t>0707 2606 197 0616</t>
    <phoneticPr fontId="2" type="noConversion"/>
  </si>
  <si>
    <t>0709 2606 197 0618</t>
    <phoneticPr fontId="2" type="noConversion"/>
  </si>
  <si>
    <t>F/L</t>
    <phoneticPr fontId="2" type="noConversion"/>
  </si>
  <si>
    <t>0721 2606 100 0711</t>
  </si>
  <si>
    <t>0721 2606 100 0711</t>
    <phoneticPr fontId="2" type="noConversion"/>
  </si>
  <si>
    <t>0723 2606 100 0712</t>
    <phoneticPr fontId="2" type="noConversion"/>
  </si>
  <si>
    <t>H</t>
    <phoneticPr fontId="2" type="noConversion"/>
  </si>
  <si>
    <t>F/L</t>
    <phoneticPr fontId="2" type="noConversion"/>
  </si>
  <si>
    <t>S/C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</si>
</sst>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%"/>
    <numFmt numFmtId="177" formatCode="#,###;\-#,###;;@"/>
  </numFmts>
  <fonts count="1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4"/>
      <name val="돋움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49" fontId="8" fillId="0" borderId="28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0" fillId="3" borderId="31" xfId="0" applyNumberFormat="1" applyFill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3" borderId="32" xfId="0" applyNumberFormat="1" applyFill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7" fontId="8" fillId="0" borderId="32" xfId="0" applyNumberFormat="1" applyFont="1" applyBorder="1" applyAlignment="1">
      <alignment horizontal="center" vertical="center"/>
    </xf>
    <xf numFmtId="177" fontId="0" fillId="0" borderId="32" xfId="0" applyNumberFormat="1" applyBorder="1" applyAlignment="1">
      <alignment horizontal="center" vertical="center"/>
    </xf>
    <xf numFmtId="10" fontId="0" fillId="3" borderId="32" xfId="2" applyNumberFormat="1" applyFont="1" applyFill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10" fontId="0" fillId="3" borderId="40" xfId="2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6" fontId="0" fillId="3" borderId="4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vertical="center"/>
    </xf>
    <xf numFmtId="41" fontId="15" fillId="0" borderId="4" xfId="1" applyFont="1" applyBorder="1" applyAlignment="1">
      <alignment horizontal="center" vertical="center"/>
    </xf>
    <xf numFmtId="10" fontId="15" fillId="3" borderId="4" xfId="2" applyNumberFormat="1" applyFont="1" applyFill="1" applyBorder="1" applyAlignment="1">
      <alignment horizontal="center" vertical="center"/>
    </xf>
    <xf numFmtId="41" fontId="15" fillId="0" borderId="9" xfId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1" fontId="15" fillId="0" borderId="32" xfId="1" applyFont="1" applyBorder="1" applyAlignment="1">
      <alignment horizontal="center" vertical="center"/>
    </xf>
    <xf numFmtId="10" fontId="15" fillId="3" borderId="32" xfId="2" applyNumberFormat="1" applyFont="1" applyFill="1" applyBorder="1" applyAlignment="1">
      <alignment horizontal="center" vertical="center"/>
    </xf>
    <xf numFmtId="41" fontId="15" fillId="0" borderId="30" xfId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41" fontId="15" fillId="0" borderId="31" xfId="1" applyFont="1" applyBorder="1" applyAlignment="1">
      <alignment horizontal="center" vertical="center"/>
    </xf>
    <xf numFmtId="10" fontId="15" fillId="3" borderId="31" xfId="2" applyNumberFormat="1" applyFont="1" applyFill="1" applyBorder="1" applyAlignment="1">
      <alignment horizontal="center" vertical="center"/>
    </xf>
    <xf numFmtId="41" fontId="15" fillId="0" borderId="33" xfId="1" applyFont="1" applyBorder="1" applyAlignment="1">
      <alignment horizontal="center" vertical="center"/>
    </xf>
    <xf numFmtId="0" fontId="14" fillId="0" borderId="45" xfId="0" applyFont="1" applyFill="1" applyBorder="1" applyAlignment="1">
      <alignment horizontal="center" vertical="center"/>
    </xf>
    <xf numFmtId="41" fontId="14" fillId="0" borderId="45" xfId="1" applyFont="1" applyFill="1" applyBorder="1" applyAlignment="1">
      <alignment horizontal="center" vertical="center"/>
    </xf>
    <xf numFmtId="41" fontId="14" fillId="0" borderId="23" xfId="1" applyFont="1" applyFill="1" applyBorder="1" applyAlignment="1">
      <alignment horizontal="center" vertical="center"/>
    </xf>
    <xf numFmtId="41" fontId="14" fillId="0" borderId="24" xfId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1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1" fontId="15" fillId="0" borderId="0" xfId="1" applyFont="1" applyAlignment="1">
      <alignment horizontal="center" vertical="center"/>
    </xf>
    <xf numFmtId="10" fontId="16" fillId="4" borderId="23" xfId="2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3" fillId="0" borderId="5" xfId="0" applyFont="1" applyBorder="1">
      <alignment vertical="center"/>
    </xf>
    <xf numFmtId="49" fontId="8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77" fontId="13" fillId="0" borderId="5" xfId="0" applyNumberFormat="1" applyFont="1" applyBorder="1">
      <alignment vertical="center"/>
    </xf>
    <xf numFmtId="0" fontId="0" fillId="0" borderId="28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0" borderId="32" xfId="0" applyBorder="1">
      <alignment vertical="center"/>
    </xf>
    <xf numFmtId="0" fontId="13" fillId="0" borderId="32" xfId="0" applyFont="1" applyBorder="1">
      <alignment vertical="center"/>
    </xf>
    <xf numFmtId="0" fontId="14" fillId="0" borderId="56" xfId="0" applyFont="1" applyFill="1" applyBorder="1" applyAlignment="1">
      <alignment horizontal="right" vertical="center"/>
    </xf>
    <xf numFmtId="0" fontId="14" fillId="0" borderId="44" xfId="0" applyFont="1" applyFill="1" applyBorder="1" applyAlignment="1">
      <alignment vertical="center"/>
    </xf>
    <xf numFmtId="0" fontId="14" fillId="0" borderId="25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45" xfId="0" applyFont="1" applyFill="1" applyBorder="1" applyAlignment="1">
      <alignment horizontal="center" vertical="center"/>
    </xf>
    <xf numFmtId="49" fontId="8" fillId="6" borderId="32" xfId="0" applyNumberFormat="1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49" fontId="8" fillId="6" borderId="28" xfId="0" applyNumberFormat="1" applyFon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28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vertical="center"/>
    </xf>
    <xf numFmtId="0" fontId="8" fillId="6" borderId="32" xfId="0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3" fillId="0" borderId="32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13" fillId="0" borderId="49" xfId="0" applyNumberFormat="1" applyFont="1" applyBorder="1">
      <alignment vertical="center"/>
    </xf>
    <xf numFmtId="0" fontId="13" fillId="0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28" xfId="0" applyFont="1" applyFill="1" applyBorder="1" applyAlignment="1">
      <alignment vertical="center"/>
    </xf>
    <xf numFmtId="177" fontId="13" fillId="0" borderId="50" xfId="0" applyNumberFormat="1" applyFont="1" applyBorder="1">
      <alignment vertical="center"/>
    </xf>
    <xf numFmtId="0" fontId="8" fillId="9" borderId="3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41" fontId="14" fillId="10" borderId="23" xfId="1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0" fontId="16" fillId="0" borderId="23" xfId="2" applyNumberFormat="1" applyFont="1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NumberFormat="1" applyFont="1" applyAlignment="1">
      <alignment horizontal="right" vertical="center"/>
    </xf>
    <xf numFmtId="10" fontId="16" fillId="12" borderId="23" xfId="2" applyNumberFormat="1" applyFont="1" applyFill="1" applyBorder="1" applyAlignment="1">
      <alignment horizontal="center" vertical="center"/>
    </xf>
    <xf numFmtId="177" fontId="8" fillId="13" borderId="4" xfId="0" applyNumberFormat="1" applyFont="1" applyFill="1" applyBorder="1" applyAlignment="1">
      <alignment horizontal="center" vertical="center"/>
    </xf>
    <xf numFmtId="0" fontId="13" fillId="3" borderId="32" xfId="0" applyFont="1" applyFill="1" applyBorder="1">
      <alignment vertical="center"/>
    </xf>
    <xf numFmtId="49" fontId="8" fillId="13" borderId="4" xfId="0" applyNumberFormat="1" applyFont="1" applyFill="1" applyBorder="1" applyAlignment="1">
      <alignment horizontal="center" vertical="center"/>
    </xf>
    <xf numFmtId="49" fontId="8" fillId="0" borderId="28" xfId="0" applyNumberFormat="1" applyFont="1" applyFill="1" applyBorder="1" applyAlignment="1">
      <alignment horizontal="center" vertical="center"/>
    </xf>
    <xf numFmtId="49" fontId="8" fillId="0" borderId="32" xfId="0" applyNumberFormat="1" applyFont="1" applyFill="1" applyBorder="1" applyAlignment="1">
      <alignment horizontal="center" vertical="center"/>
    </xf>
    <xf numFmtId="177" fontId="8" fillId="0" borderId="4" xfId="0" applyNumberFormat="1" applyFont="1" applyFill="1" applyBorder="1" applyAlignment="1">
      <alignment horizontal="center" vertical="center"/>
    </xf>
    <xf numFmtId="177" fontId="8" fillId="0" borderId="32" xfId="0" applyNumberFormat="1" applyFont="1" applyFill="1" applyBorder="1" applyAlignment="1">
      <alignment horizontal="center" vertical="center"/>
    </xf>
    <xf numFmtId="177" fontId="0" fillId="0" borderId="32" xfId="0" applyNumberFormat="1" applyFill="1" applyBorder="1" applyAlignment="1">
      <alignment horizontal="center" vertical="center"/>
    </xf>
    <xf numFmtId="10" fontId="0" fillId="0" borderId="32" xfId="2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8" fillId="13" borderId="32" xfId="0" applyNumberFormat="1" applyFont="1" applyFill="1" applyBorder="1" applyAlignment="1">
      <alignment horizontal="center" vertical="center"/>
    </xf>
    <xf numFmtId="177" fontId="8" fillId="13" borderId="32" xfId="0" applyNumberFormat="1" applyFont="1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4" fillId="7" borderId="37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36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55" xfId="0" applyFont="1" applyFill="1" applyBorder="1" applyAlignment="1">
      <alignment horizontal="center" vertical="center"/>
    </xf>
    <xf numFmtId="0" fontId="8" fillId="11" borderId="38" xfId="0" applyFont="1" applyFill="1" applyBorder="1" applyAlignment="1">
      <alignment horizontal="center" vertical="center"/>
    </xf>
    <xf numFmtId="0" fontId="8" fillId="8" borderId="58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8" borderId="60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55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0" fontId="8" fillId="8" borderId="36" xfId="0" applyFont="1" applyFill="1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/>
    </xf>
    <xf numFmtId="0" fontId="8" fillId="8" borderId="39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/>
    </xf>
    <xf numFmtId="0" fontId="8" fillId="7" borderId="53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NumberFormat="1" applyFont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8B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삼양 모델별 불량율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70843573619891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A9-4E7E-8C9F-E562AE57411C}"/>
                </c:ext>
              </c:extLst>
            </c:dLbl>
            <c:dLbl>
              <c:idx val="1"/>
              <c:layout>
                <c:manualLayout>
                  <c:x val="0"/>
                  <c:y val="-4.04453182822307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A9-4E7E-8C9F-E562AE57411C}"/>
                </c:ext>
              </c:extLst>
            </c:dLbl>
            <c:dLbl>
              <c:idx val="2"/>
              <c:layout>
                <c:manualLayout>
                  <c:x val="0"/>
                  <c:y val="-2.60103278586642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A9-4E7E-8C9F-E562AE57411C}"/>
                </c:ext>
              </c:extLst>
            </c:dLbl>
            <c:dLbl>
              <c:idx val="3"/>
              <c:layout>
                <c:manualLayout>
                  <c:x val="0"/>
                  <c:y val="-2.60103278586643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A9-4E7E-8C9F-E562AE574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'26년 월마감'!$C$8:$C$15</c:f>
              <c:strCache>
                <c:ptCount val="8"/>
                <c:pt idx="0">
                  <c:v>61MM</c:v>
                </c:pt>
                <c:pt idx="1">
                  <c:v>71MM</c:v>
                </c:pt>
                <c:pt idx="2">
                  <c:v>H EMBLEM</c:v>
                </c:pt>
                <c:pt idx="3">
                  <c:v>GN7 BEZEL</c:v>
                </c:pt>
                <c:pt idx="4">
                  <c:v>45MM</c:v>
                </c:pt>
                <c:pt idx="5">
                  <c:v>제네시스</c:v>
                </c:pt>
                <c:pt idx="6">
                  <c:v>B</c:v>
                </c:pt>
                <c:pt idx="7">
                  <c:v>MX5 BEZEL</c:v>
                </c:pt>
              </c:strCache>
            </c:strRef>
          </c:cat>
          <c:val>
            <c:numRef>
              <c:f>'26년 월마감'!$H$8:$H$15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5.4837859214342206E-2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1.8696581196581196E-2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4A9-4E7E-8C9F-E562AE5741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2534016"/>
        <c:axId val="229264192"/>
      </c:barChart>
      <c:catAx>
        <c:axId val="23253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9264192"/>
        <c:crosses val="autoZero"/>
        <c:auto val="1"/>
        <c:lblAlgn val="ctr"/>
        <c:lblOffset val="100"/>
        <c:noMultiLvlLbl val="0"/>
      </c:catAx>
      <c:valAx>
        <c:axId val="22926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253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삼양 불량유형별 발생 수량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'26년 월마감'!$I$7:$W$7</c:f>
              <c:strCache>
                <c:ptCount val="15"/>
                <c:pt idx="0">
                  <c:v>S/C</c:v>
                </c:pt>
                <c:pt idx="1">
                  <c:v>찍힘</c:v>
                </c:pt>
                <c:pt idx="2">
                  <c:v>A/D얼룩</c:v>
                </c:pt>
                <c:pt idx="3">
                  <c:v>H/L</c:v>
                </c:pt>
                <c:pt idx="4">
                  <c:v>휨</c:v>
                </c:pt>
                <c:pt idx="6">
                  <c:v>기포</c:v>
                </c:pt>
                <c:pt idx="7">
                  <c:v>소재</c:v>
                </c:pt>
                <c:pt idx="8">
                  <c:v>툴자국</c:v>
                </c:pt>
                <c:pt idx="9">
                  <c:v>가공</c:v>
                </c:pt>
                <c:pt idx="12">
                  <c:v>이물</c:v>
                </c:pt>
                <c:pt idx="13">
                  <c:v>코팅얼룩</c:v>
                </c:pt>
                <c:pt idx="14">
                  <c:v>시료</c:v>
                </c:pt>
              </c:strCache>
            </c:strRef>
          </c:cat>
          <c:val>
            <c:numRef>
              <c:f>'26년 월마감'!$I$17:$W$17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26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5</c:v>
                </c:pt>
                <c:pt idx="8">
                  <c:v>283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0F-483F-B3BD-E48956C5B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535552"/>
        <c:axId val="229266496"/>
      </c:barChart>
      <c:catAx>
        <c:axId val="23253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9266496"/>
        <c:crosses val="autoZero"/>
        <c:auto val="1"/>
        <c:lblAlgn val="ctr"/>
        <c:lblOffset val="100"/>
        <c:noMultiLvlLbl val="0"/>
      </c:catAx>
      <c:valAx>
        <c:axId val="2292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25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코팅 불량 유형별 발생 수량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태산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'26년 월마감'!$I$20:$W$20</c:f>
              <c:strCache>
                <c:ptCount val="15"/>
                <c:pt idx="0">
                  <c:v>S/C</c:v>
                </c:pt>
                <c:pt idx="1">
                  <c:v>찍힘</c:v>
                </c:pt>
                <c:pt idx="2">
                  <c:v>A/D얼룩</c:v>
                </c:pt>
                <c:pt idx="3">
                  <c:v>H/L</c:v>
                </c:pt>
                <c:pt idx="4">
                  <c:v>휨</c:v>
                </c:pt>
                <c:pt idx="6">
                  <c:v>기포</c:v>
                </c:pt>
                <c:pt idx="7">
                  <c:v>소재</c:v>
                </c:pt>
                <c:pt idx="8">
                  <c:v>툴자국</c:v>
                </c:pt>
                <c:pt idx="9">
                  <c:v>가공</c:v>
                </c:pt>
                <c:pt idx="12">
                  <c:v>이물</c:v>
                </c:pt>
                <c:pt idx="13">
                  <c:v>코팅얼룩</c:v>
                </c:pt>
                <c:pt idx="14">
                  <c:v>시료</c:v>
                </c:pt>
              </c:strCache>
            </c:strRef>
          </c:cat>
          <c:val>
            <c:numRef>
              <c:f>'26년 월마감'!$I$30:$W$30</c:f>
              <c:numCache>
                <c:formatCode>_(* #,##0_);_(* \(#,##0\);_(* "-"_);_(@_)</c:formatCode>
                <c:ptCount val="15"/>
                <c:pt idx="0">
                  <c:v>15</c:v>
                </c:pt>
                <c:pt idx="1">
                  <c:v>39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191</c:v>
                </c:pt>
                <c:pt idx="13">
                  <c:v>29</c:v>
                </c:pt>
                <c:pt idx="1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FB-48F7-B4CD-49B1C0C0AC66}"/>
            </c:ext>
          </c:extLst>
        </c:ser>
        <c:ser>
          <c:idx val="1"/>
          <c:order val="1"/>
          <c:tx>
            <c:v>금성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'26년 월마감'!$I$20:$W$20</c:f>
              <c:strCache>
                <c:ptCount val="15"/>
                <c:pt idx="0">
                  <c:v>S/C</c:v>
                </c:pt>
                <c:pt idx="1">
                  <c:v>찍힘</c:v>
                </c:pt>
                <c:pt idx="2">
                  <c:v>A/D얼룩</c:v>
                </c:pt>
                <c:pt idx="3">
                  <c:v>H/L</c:v>
                </c:pt>
                <c:pt idx="4">
                  <c:v>휨</c:v>
                </c:pt>
                <c:pt idx="6">
                  <c:v>기포</c:v>
                </c:pt>
                <c:pt idx="7">
                  <c:v>소재</c:v>
                </c:pt>
                <c:pt idx="8">
                  <c:v>툴자국</c:v>
                </c:pt>
                <c:pt idx="9">
                  <c:v>가공</c:v>
                </c:pt>
                <c:pt idx="12">
                  <c:v>이물</c:v>
                </c:pt>
                <c:pt idx="13">
                  <c:v>코팅얼룩</c:v>
                </c:pt>
                <c:pt idx="14">
                  <c:v>시료</c:v>
                </c:pt>
              </c:strCache>
            </c:strRef>
          </c:cat>
          <c:val>
            <c:numRef>
              <c:f>'26년 월마감'!$I$31:$W$31</c:f>
              <c:numCache>
                <c:formatCode>_(* #,##0_);_(* \(#,##0\);_(* "-"_);_(@_)</c:formatCode>
                <c:ptCount val="1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6FB-48F7-B4CD-49B1C0C0A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537088"/>
        <c:axId val="229268224"/>
      </c:barChart>
      <c:catAx>
        <c:axId val="2325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9268224"/>
        <c:crosses val="autoZero"/>
        <c:auto val="1"/>
        <c:lblAlgn val="ctr"/>
        <c:lblOffset val="100"/>
        <c:noMultiLvlLbl val="0"/>
      </c:catAx>
      <c:valAx>
        <c:axId val="22926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253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68834</xdr:colOff>
      <xdr:row>32</xdr:row>
      <xdr:rowOff>57149</xdr:rowOff>
    </xdr:from>
    <xdr:to>
      <xdr:col>22</xdr:col>
      <xdr:colOff>1195027</xdr:colOff>
      <xdr:row>48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="" xmlns:a16="http://schemas.microsoft.com/office/drawing/2014/main" id="{B97C6AA5-B864-46BD-A2E6-004D01D7F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24728</xdr:colOff>
      <xdr:row>49</xdr:row>
      <xdr:rowOff>23529</xdr:rowOff>
    </xdr:from>
    <xdr:to>
      <xdr:col>14</xdr:col>
      <xdr:colOff>112059</xdr:colOff>
      <xdr:row>66</xdr:row>
      <xdr:rowOff>112057</xdr:rowOff>
    </xdr:to>
    <xdr:graphicFrame macro="">
      <xdr:nvGraphicFramePr>
        <xdr:cNvPr id="3" name="차트 2">
          <a:extLst>
            <a:ext uri="{FF2B5EF4-FFF2-40B4-BE49-F238E27FC236}">
              <a16:creationId xmlns="" xmlns:a16="http://schemas.microsoft.com/office/drawing/2014/main" id="{430E12DB-DBA7-4C91-801A-0934FB5EE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257735</xdr:colOff>
      <xdr:row>49</xdr:row>
      <xdr:rowOff>22412</xdr:rowOff>
    </xdr:from>
    <xdr:to>
      <xdr:col>22</xdr:col>
      <xdr:colOff>1143003</xdr:colOff>
      <xdr:row>66</xdr:row>
      <xdr:rowOff>123264</xdr:rowOff>
    </xdr:to>
    <xdr:graphicFrame macro="">
      <xdr:nvGraphicFramePr>
        <xdr:cNvPr id="4" name="차트 3">
          <a:extLst>
            <a:ext uri="{FF2B5EF4-FFF2-40B4-BE49-F238E27FC236}">
              <a16:creationId xmlns="" xmlns:a16="http://schemas.microsoft.com/office/drawing/2014/main" id="{F677470C-9CD1-4AAF-B6FC-3D5E0EA1F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303710</xdr:colOff>
      <xdr:row>2</xdr:row>
      <xdr:rowOff>95250</xdr:rowOff>
    </xdr:from>
    <xdr:to>
      <xdr:col>22</xdr:col>
      <xdr:colOff>883860</xdr:colOff>
      <xdr:row>3</xdr:row>
      <xdr:rowOff>234317</xdr:rowOff>
    </xdr:to>
    <xdr:pic>
      <xdr:nvPicPr>
        <xdr:cNvPr id="5" name="그림 54">
          <a:extLst>
            <a:ext uri="{FF2B5EF4-FFF2-40B4-BE49-F238E27FC236}">
              <a16:creationId xmlns="" xmlns:a16="http://schemas.microsoft.com/office/drawing/2014/main" id="{C3E09B4C-5A4A-4093-BAE2-3DBC61DA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9389" y="489857"/>
          <a:ext cx="580150" cy="411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802821</xdr:colOff>
      <xdr:row>2</xdr:row>
      <xdr:rowOff>204107</xdr:rowOff>
    </xdr:from>
    <xdr:to>
      <xdr:col>21</xdr:col>
      <xdr:colOff>557893</xdr:colOff>
      <xdr:row>3</xdr:row>
      <xdr:rowOff>108857</xdr:rowOff>
    </xdr:to>
    <xdr:grpSp>
      <xdr:nvGrpSpPr>
        <xdr:cNvPr id="6" name="그룹 5">
          <a:extLst>
            <a:ext uri="{FF2B5EF4-FFF2-40B4-BE49-F238E27FC236}">
              <a16:creationId xmlns="" xmlns:a16="http://schemas.microsoft.com/office/drawing/2014/main" id="{46244D11-0FF7-4133-B973-CC2471F1F4CA}"/>
            </a:ext>
          </a:extLst>
        </xdr:cNvPr>
        <xdr:cNvGrpSpPr/>
      </xdr:nvGrpSpPr>
      <xdr:grpSpPr>
        <a:xfrm>
          <a:off x="23703642" y="598714"/>
          <a:ext cx="952501" cy="176893"/>
          <a:chOff x="4305300" y="3114675"/>
          <a:chExt cx="352425" cy="390525"/>
        </a:xfrm>
      </xdr:grpSpPr>
      <xdr:cxnSp macro="">
        <xdr:nvCxnSpPr>
          <xdr:cNvPr id="7" name="직선 연결선 6">
            <a:extLst>
              <a:ext uri="{FF2B5EF4-FFF2-40B4-BE49-F238E27FC236}">
                <a16:creationId xmlns="" xmlns:a16="http://schemas.microsoft.com/office/drawing/2014/main" id="{A4918D0D-2EF7-5C9A-3866-05E50D2FFE83}"/>
              </a:ext>
            </a:extLst>
          </xdr:cNvPr>
          <xdr:cNvCxnSpPr/>
        </xdr:nvCxnSpPr>
        <xdr:spPr>
          <a:xfrm flipH="1">
            <a:off x="4305300" y="3114675"/>
            <a:ext cx="352425" cy="39052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="" xmlns:a16="http://schemas.microsoft.com/office/drawing/2014/main" id="{7D8E6DF0-AA87-7E4C-2A38-FD5D2FDDBF9B}"/>
              </a:ext>
            </a:extLst>
          </xdr:cNvPr>
          <xdr:cNvCxnSpPr/>
        </xdr:nvCxnSpPr>
        <xdr:spPr>
          <a:xfrm flipH="1" flipV="1">
            <a:off x="4333875" y="3295650"/>
            <a:ext cx="161925" cy="16192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="" xmlns:a16="http://schemas.microsoft.com/office/drawing/2014/main" id="{708F4E55-D1F8-E49D-5135-14B3B2050E82}"/>
              </a:ext>
            </a:extLst>
          </xdr:cNvPr>
          <xdr:cNvCxnSpPr/>
        </xdr:nvCxnSpPr>
        <xdr:spPr>
          <a:xfrm>
            <a:off x="4438650" y="3181350"/>
            <a:ext cx="152400" cy="16192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X68"/>
  <sheetViews>
    <sheetView zoomScale="70" zoomScaleNormal="70" workbookViewId="0">
      <selection activeCell="D14" sqref="D14"/>
    </sheetView>
  </sheetViews>
  <sheetFormatPr defaultRowHeight="13.5" x14ac:dyDescent="0.15"/>
  <cols>
    <col min="1" max="1" width="1.77734375" customWidth="1"/>
    <col min="2" max="23" width="14" customWidth="1"/>
    <col min="24" max="24" width="1.77734375" customWidth="1"/>
  </cols>
  <sheetData>
    <row r="1" spans="1:24" ht="9.9499999999999993" customHeight="1" x14ac:dyDescent="0.15"/>
    <row r="2" spans="1:24" ht="21.75" customHeight="1" x14ac:dyDescent="0.15">
      <c r="B2" s="150" t="s">
        <v>62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46"/>
      <c r="T2" s="107"/>
      <c r="U2" s="105" t="s">
        <v>39</v>
      </c>
      <c r="V2" s="105" t="s">
        <v>40</v>
      </c>
      <c r="W2" s="105" t="s">
        <v>38</v>
      </c>
      <c r="X2" s="46"/>
    </row>
    <row r="3" spans="1:24" ht="21.75" customHeight="1" x14ac:dyDescent="0.15">
      <c r="A3" s="46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46"/>
      <c r="T3" s="82"/>
      <c r="U3" s="151"/>
      <c r="V3" s="151"/>
      <c r="W3" s="151"/>
      <c r="X3" s="46"/>
    </row>
    <row r="4" spans="1:24" ht="21.75" customHeight="1" x14ac:dyDescent="0.15">
      <c r="A4" s="46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46"/>
      <c r="T4" s="82"/>
      <c r="U4" s="151"/>
      <c r="V4" s="151"/>
      <c r="W4" s="151"/>
      <c r="X4" s="46"/>
    </row>
    <row r="5" spans="1:24" ht="21.75" customHeight="1" thickBot="1" x14ac:dyDescent="0.2">
      <c r="A5" s="46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47"/>
    </row>
    <row r="6" spans="1:24" ht="23.25" customHeight="1" x14ac:dyDescent="0.15">
      <c r="B6" s="152" t="s">
        <v>18</v>
      </c>
      <c r="C6" s="154" t="s">
        <v>17</v>
      </c>
      <c r="D6" s="155"/>
      <c r="E6" s="158" t="s">
        <v>3</v>
      </c>
      <c r="F6" s="158" t="s">
        <v>4</v>
      </c>
      <c r="G6" s="158" t="s">
        <v>5</v>
      </c>
      <c r="H6" s="160" t="s">
        <v>6</v>
      </c>
      <c r="I6" s="158" t="s">
        <v>7</v>
      </c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70"/>
    </row>
    <row r="7" spans="1:24" ht="23.25" customHeight="1" thickBot="1" x14ac:dyDescent="0.2">
      <c r="B7" s="153"/>
      <c r="C7" s="156"/>
      <c r="D7" s="157"/>
      <c r="E7" s="159"/>
      <c r="F7" s="159"/>
      <c r="G7" s="159"/>
      <c r="H7" s="161"/>
      <c r="I7" s="117" t="s">
        <v>26</v>
      </c>
      <c r="J7" s="117" t="s">
        <v>25</v>
      </c>
      <c r="K7" s="117" t="s">
        <v>36</v>
      </c>
      <c r="L7" s="117" t="s">
        <v>28</v>
      </c>
      <c r="M7" s="117" t="s">
        <v>27</v>
      </c>
      <c r="N7" s="118"/>
      <c r="O7" s="117" t="s">
        <v>14</v>
      </c>
      <c r="P7" s="117" t="s">
        <v>15</v>
      </c>
      <c r="Q7" s="117" t="s">
        <v>11</v>
      </c>
      <c r="R7" s="117" t="s">
        <v>48</v>
      </c>
      <c r="S7" s="119"/>
      <c r="T7" s="118"/>
      <c r="U7" s="101" t="s">
        <v>37</v>
      </c>
      <c r="V7" s="101" t="s">
        <v>29</v>
      </c>
      <c r="W7" s="121" t="s">
        <v>30</v>
      </c>
    </row>
    <row r="8" spans="1:24" ht="23.25" customHeight="1" x14ac:dyDescent="0.15">
      <c r="B8" s="171" t="s">
        <v>16</v>
      </c>
      <c r="C8" s="100" t="s">
        <v>8</v>
      </c>
      <c r="D8" s="100" t="s">
        <v>2</v>
      </c>
      <c r="E8" s="48">
        <f>+'1'!AD5+'2'!AD5+'3'!AD5+'4'!AD5+'5'!AD5+'6'!AD5+'7'!AD5+'8'!AD5+'9'!AD5+'10'!AD5+'11'!AD5+'12'!AD5+'13'!AD5+'14'!AD5+'15'!AD5+'16'!AD5+'17'!AD5+'18'!AD5+'19'!AD5+'20'!AD5+'21'!AD5+'22'!AD5+'23'!AD5+'24'!AD5+'25'!AD5+'26'!AD5+'27'!AD5+'28'!AD5+'29'!AD5+'30'!AD5+'31'!AD5</f>
        <v>0</v>
      </c>
      <c r="F8" s="48">
        <f>+'1'!AE5+'2'!AE5+'3'!AE5+'4'!AE5+'5'!AE5+'6'!AE5+'7'!AE5+'8'!AE5+'9'!AE5+'10'!AE5+'11'!AE5+'12'!AE5+'13'!AE5+'14'!AE5+'15'!AE5+'16'!AE5+'17'!AE5+'18'!AE5+'19'!AE5+'20'!AE5+'21'!AE5+'22'!AE5+'23'!AE5+'24'!AE5+'25'!AE5+'26'!AE5+'27'!AE5+'28'!AE5+'29'!AE5+'30'!AE5+'31'!AE5</f>
        <v>0</v>
      </c>
      <c r="G8" s="48">
        <f>+'1'!AF5+'2'!AF5+'3'!AF5+'4'!AF5+'5'!AF5+'6'!AF5+'7'!AF5+'8'!AF5+'9'!AF5+'10'!AF5+'11'!AF5+'12'!AF5+'13'!AF5+'14'!AF5+'15'!AF5+'16'!AF5+'17'!AF5+'18'!AF5+'19'!AF5+'20'!AF5+'21'!AF5+'22'!AF5+'23'!AF5+'24'!AF5+'25'!AF5+'26'!AF5+'27'!AF5+'28'!AF5+'29'!AF5+'30'!AF5+'31'!AF5</f>
        <v>0</v>
      </c>
      <c r="H8" s="49" t="str">
        <f>IF(E8=0,"",G8/E8)</f>
        <v/>
      </c>
      <c r="I8" s="48">
        <f>+'1'!AH5+'2'!AH5+'3'!AH5+'4'!AH5+'5'!AH5+'6'!AH5+'7'!AH5+'8'!AH5+'9'!AH5+'10'!AH5+'11'!AH5+'12'!AH5+'13'!AH5+'14'!AH5+'15'!AH5+'16'!AH5+'17'!AH5+'18'!AH5+'19'!AH5+'20'!AH5+'21'!AH5+'22'!AH5+'23'!AH5+'24'!AH5+'25'!AH5+'26'!AH5+'27'!AH5+'28'!AH5+'29'!AH5+'30'!AH5+'31'!AH5</f>
        <v>0</v>
      </c>
      <c r="J8" s="48">
        <f>+'1'!AI5+'2'!AI5+'3'!AI5+'4'!AI5+'5'!AI5+'6'!AI5+'7'!AI5+'8'!AI5+'9'!AI5+'10'!AI5+'11'!AI5+'12'!AI5+'13'!AI5+'14'!AI5+'15'!AI5+'16'!AI5+'17'!AI5+'18'!AI5+'19'!AI5+'20'!AI5+'21'!AI5+'22'!AI5+'23'!AI5+'24'!AI5+'25'!AI5+'26'!AI5+'27'!AI5+'28'!AI5+'29'!AI5+'30'!AI5+'31'!AI5</f>
        <v>0</v>
      </c>
      <c r="K8" s="48">
        <f>+'1'!AJ5+'2'!AJ5+'3'!AJ5+'4'!AJ5+'5'!AJ5+'6'!AJ5+'7'!AJ5+'8'!AJ5+'9'!AJ5+'10'!AJ5+'11'!AJ5+'12'!AJ5+'13'!AJ5+'14'!AJ5+'15'!AJ5+'16'!AJ5+'17'!AJ5+'18'!AJ5+'19'!AJ5+'20'!AJ5+'21'!AJ5+'22'!AJ5+'23'!AJ5+'24'!AJ5+'25'!AJ5+'26'!AJ5+'27'!AJ5+'28'!AJ5+'29'!AJ5+'30'!AJ5+'31'!AJ5</f>
        <v>0</v>
      </c>
      <c r="L8" s="48">
        <f>+'1'!AK5+'2'!AK5+'3'!AK5+'4'!AK5+'5'!AK5+'6'!AK5+'7'!AK5+'8'!AK5+'9'!AK5+'10'!AK5+'11'!AK5+'12'!AK5+'13'!AK5+'14'!AK5+'15'!AK5+'16'!AK5+'17'!AK5+'18'!AK5+'19'!AK5+'20'!AK5+'21'!AK5+'22'!AK5+'23'!AK5+'24'!AK5+'25'!AK5+'26'!AK5+'27'!AK5+'28'!AK5+'29'!AK5+'30'!AK5+'31'!AK5</f>
        <v>0</v>
      </c>
      <c r="M8" s="48">
        <f>+'1'!AL5+'2'!AL5+'3'!AL5+'4'!AL5+'5'!AL5+'6'!AL5+'7'!AL5+'8'!AL5+'9'!AL5+'10'!AL5+'11'!AL5+'12'!AL5+'13'!AL5+'14'!AL5+'15'!AL5+'16'!AL5+'17'!AL5+'18'!AL5+'19'!AL5+'20'!AL5+'21'!AL5+'22'!AL5+'23'!AL5+'24'!AL5+'25'!AL5+'26'!AL5+'27'!AL5+'28'!AL5+'29'!AL5+'30'!AL5+'31'!AL5</f>
        <v>0</v>
      </c>
      <c r="N8" s="48">
        <f>+'1'!AM5+'2'!AM5+'3'!AM5+'4'!AM5+'5'!AM5+'6'!AM5+'7'!AM5+'8'!AM5+'9'!AM5+'10'!AM5+'11'!AM5+'12'!AM5+'13'!AM5+'14'!AM5+'15'!AM5+'16'!AM5+'17'!AM5+'18'!AM5+'19'!AM5+'20'!AM5+'21'!AM5+'22'!AM5+'23'!AM5+'24'!AM5+'25'!AM5+'26'!AM5+'27'!AM5+'28'!AM5+'29'!AM5+'30'!AM5+'31'!AM5</f>
        <v>0</v>
      </c>
      <c r="O8" s="48">
        <f>+'1'!AN5+'2'!AN5+'3'!AN5+'4'!AN5+'5'!AN5+'6'!AN5+'7'!AN5+'8'!AN5+'9'!AN5+'10'!AN5+'11'!AN5+'12'!AN5+'13'!AN5+'14'!AN5+'15'!AN5+'16'!AN5+'17'!AN5+'18'!AN5+'19'!AN5+'20'!AN5+'21'!AN5+'22'!AN5+'23'!AN5+'24'!AN5+'25'!AN5+'26'!AN5+'27'!AN5+'28'!AN5+'29'!AN5+'30'!AN5+'31'!AN5</f>
        <v>0</v>
      </c>
      <c r="P8" s="48">
        <f>+'1'!AO5+'2'!AO5+'3'!AO5+'4'!AO5+'5'!AO5+'6'!AO5+'7'!AO5+'8'!AO5+'9'!AO5+'10'!AO5+'11'!AO5+'12'!AO5+'13'!AO5+'14'!AO5+'15'!AO5+'16'!AO5+'17'!AO5+'18'!AO5+'19'!AO5+'20'!AO5+'21'!AO5+'22'!AO5+'23'!AO5+'24'!AO5+'25'!AO5+'26'!AO5+'27'!AO5+'28'!AO5+'29'!AO5+'30'!AO5+'31'!AO5</f>
        <v>0</v>
      </c>
      <c r="Q8" s="48">
        <f>+'1'!AP5+'2'!AP5+'3'!AP5+'4'!AP5+'5'!AP5+'6'!AP5+'7'!AP5+'8'!AP5+'9'!AP5+'10'!AP5+'11'!AP5+'12'!AP5+'13'!AP5+'14'!AP5+'15'!AP5+'16'!AP5+'17'!AP5+'18'!AP5+'19'!AP5+'20'!AP5+'21'!AP5+'22'!AP5+'23'!AP5+'24'!AP5+'25'!AP5+'26'!AP5+'27'!AP5+'28'!AP5+'29'!AP5+'30'!AP5+'31'!AP5</f>
        <v>0</v>
      </c>
      <c r="R8" s="48">
        <f>+'1'!AQ5+'2'!AQ5+'3'!AQ5+'4'!AQ5+'5'!AQ5+'6'!AQ5+'7'!AQ5+'8'!AQ5+'9'!AQ5+'10'!AQ5+'11'!AQ5+'12'!AQ5+'13'!AQ5+'14'!AQ5+'15'!AQ5+'16'!AQ5+'17'!AQ5+'18'!AQ5+'19'!AQ5+'20'!AQ5+'21'!AQ5+'22'!AQ5+'23'!AQ5+'24'!AQ5+'25'!AQ5+'26'!AQ5+'27'!AQ5+'28'!AQ5+'29'!AQ5+'30'!AQ5+'31'!AQ5</f>
        <v>0</v>
      </c>
      <c r="S8" s="48">
        <f>+'1'!AR5+'2'!AR5+'3'!AR5+'4'!AR5+'5'!AR5+'6'!AR5+'7'!AR5+'8'!AR5+'9'!AR5+'10'!AR5+'11'!AR5+'12'!AR5+'13'!AR5+'14'!AR5+'15'!AR5+'16'!AR5+'17'!AR5+'18'!AR5+'19'!AR5+'20'!AR5+'21'!AR5+'22'!AR5+'23'!AR5+'24'!AR5+'25'!AR5+'26'!AR5+'27'!AR5+'28'!AR5+'29'!AR5+'30'!AR5+'31'!AR5</f>
        <v>0</v>
      </c>
      <c r="T8" s="48">
        <f>+'1'!AS5+'2'!AS5+'3'!AS5+'4'!AS5+'5'!AS5+'6'!AS5+'7'!AS5+'8'!AS5+'9'!AS5+'10'!AS5+'11'!AS5+'12'!AS5+'13'!AS5+'14'!AS5+'15'!AS5+'16'!AS5+'17'!AS5+'18'!AS5+'19'!AS5+'20'!AS5+'21'!AS5+'22'!AS5+'23'!AS5+'24'!AS5+'25'!AS5+'26'!AS5+'27'!AS5+'28'!AS5+'29'!AS5+'30'!AS5+'31'!AS5</f>
        <v>0</v>
      </c>
      <c r="U8" s="48">
        <f>+'1'!AT5+'2'!AT5+'3'!AT5+'4'!AT5+'5'!AT5+'6'!AT5+'7'!AT5+'8'!AT5+'9'!AT5+'10'!AT5+'11'!AT5+'12'!AT5+'13'!AT5+'14'!AT5+'15'!AT5+'16'!AT5+'17'!AT5+'18'!AT5+'19'!AT5+'20'!AT5+'21'!AT5+'22'!AT5+'23'!AT5+'24'!AT5+'25'!AT5+'26'!AT5+'27'!AT5+'28'!AT5+'29'!AT5+'30'!AT5+'31'!AT5</f>
        <v>0</v>
      </c>
      <c r="V8" s="48">
        <f>+'1'!AU5+'2'!AU5+'3'!AU5+'4'!AU5+'5'!AU5+'6'!AU5+'7'!AU5+'8'!AU5+'9'!AU5+'10'!AU5+'11'!AU5+'12'!AU5+'13'!AU5+'14'!AU5+'15'!AU5+'16'!AU5+'17'!AU5+'18'!AU5+'19'!AU5+'20'!AU5+'21'!AU5+'22'!AU5+'23'!AU5+'24'!AU5+'25'!AU5+'26'!AU5+'27'!AU5+'28'!AU5+'29'!AU5+'30'!AU5+'31'!AU5</f>
        <v>0</v>
      </c>
      <c r="W8" s="50">
        <f>+'1'!AV5+'2'!AV5+'3'!AV5+'4'!AV5+'5'!AV5+'6'!AV5+'7'!AV5+'8'!AV5+'9'!AV5+'10'!AV5+'11'!AV5+'12'!AV5+'13'!AV5+'14'!AV5+'15'!AV5+'16'!AV5+'17'!AV5+'18'!AV5+'19'!AV5+'20'!AV5+'21'!AV5+'22'!AV5+'23'!AV5+'24'!AV5+'25'!AV5+'26'!AV5+'27'!AV5+'28'!AV5+'29'!AV5+'30'!AV5+'31'!AV5</f>
        <v>0</v>
      </c>
    </row>
    <row r="9" spans="1:24" ht="23.25" customHeight="1" x14ac:dyDescent="0.15">
      <c r="B9" s="172"/>
      <c r="C9" s="51" t="s">
        <v>19</v>
      </c>
      <c r="D9" s="51" t="s">
        <v>0</v>
      </c>
      <c r="E9" s="52">
        <f>+'1'!AD6+'2'!AD6+'3'!AD6+'4'!AD6+'5'!AD6+'6'!AD6+'7'!AD6+'8'!AD6+'9'!AD6+'10'!AD6+'11'!AD6+'12'!AD6+'13'!AD6+'14'!AD6+'15'!AD6+'16'!AD6+'17'!AD6+'18'!AD6+'19'!AD6+'20'!AD6+'21'!AD6+'22'!AD6+'23'!AD6+'24'!AD6+'25'!AD6+'26'!AD6+'27'!AD6+'28'!AD6+'29'!AD6+'30'!AD6+'31'!AD6</f>
        <v>0</v>
      </c>
      <c r="F9" s="52">
        <f>+'1'!AE6+'2'!AE6+'3'!AE6+'4'!AE6+'5'!AE6+'6'!AE6+'7'!AE6+'8'!AE6+'9'!AE6+'10'!AE6+'11'!AE6+'12'!AE6+'13'!AE6+'14'!AE6+'15'!AE6+'16'!AE6+'17'!AE6+'18'!AE6+'19'!AE6+'20'!AE6+'21'!AE6+'22'!AE6+'23'!AE6+'24'!AE6+'25'!AE6+'26'!AE6+'27'!AE6+'28'!AE6+'29'!AE6+'30'!AE6+'31'!AE6</f>
        <v>0</v>
      </c>
      <c r="G9" s="52">
        <f>+'1'!AF6+'2'!AF6+'3'!AF6+'4'!AF6+'5'!AF6+'6'!AF6+'7'!AF6+'8'!AF6+'9'!AF6+'10'!AF6+'11'!AF6+'12'!AF6+'13'!AF6+'14'!AF6+'15'!AF6+'16'!AF6+'17'!AF6+'18'!AF6+'19'!AF6+'20'!AF6+'21'!AF6+'22'!AF6+'23'!AF6+'24'!AF6+'25'!AF6+'26'!AF6+'27'!AF6+'28'!AF6+'29'!AF6+'30'!AF6+'31'!AF6</f>
        <v>0</v>
      </c>
      <c r="H9" s="53" t="str">
        <f t="shared" ref="H9:H28" si="0">IF(E9=0,"",G9/E9)</f>
        <v/>
      </c>
      <c r="I9" s="52">
        <f>+'1'!AH6+'2'!AH6+'3'!AH6+'4'!AH6+'5'!AH6+'6'!AH6+'7'!AH6+'8'!AH6+'9'!AH6+'10'!AH6+'11'!AH6+'12'!AH6+'13'!AH6+'14'!AH6+'15'!AH6+'16'!AH6+'17'!AH6+'18'!AH6+'19'!AH6+'20'!AH6+'21'!AH6+'22'!AH6+'23'!AH6+'24'!AH6+'25'!AH6+'26'!AH6+'27'!AH6+'28'!AH6+'29'!AH6+'30'!AH6+'31'!AH6</f>
        <v>0</v>
      </c>
      <c r="J9" s="52">
        <f>+'1'!AI6+'2'!AI6+'3'!AI6+'4'!AI6+'5'!AI6+'6'!AI6+'7'!AI6+'8'!AI6+'9'!AI6+'10'!AI6+'11'!AI6+'12'!AI6+'13'!AI6+'14'!AI6+'15'!AI6+'16'!AI6+'17'!AI6+'18'!AI6+'19'!AI6+'20'!AI6+'21'!AI6+'22'!AI6+'23'!AI6+'24'!AI6+'25'!AI6+'26'!AI6+'27'!AI6+'28'!AI6+'29'!AI6+'30'!AI6+'31'!AI6</f>
        <v>0</v>
      </c>
      <c r="K9" s="52">
        <f>+'1'!AJ6+'2'!AJ6+'3'!AJ6+'4'!AJ6+'5'!AJ6+'6'!AJ6+'7'!AJ6+'8'!AJ6+'9'!AJ6+'10'!AJ6+'11'!AJ6+'12'!AJ6+'13'!AJ6+'14'!AJ6+'15'!AJ6+'16'!AJ6+'17'!AJ6+'18'!AJ6+'19'!AJ6+'20'!AJ6+'21'!AJ6+'22'!AJ6+'23'!AJ6+'24'!AJ6+'25'!AJ6+'26'!AJ6+'27'!AJ6+'28'!AJ6+'29'!AJ6+'30'!AJ6+'31'!AJ6</f>
        <v>0</v>
      </c>
      <c r="L9" s="52">
        <f>+'1'!AK6+'2'!AK6+'3'!AK6+'4'!AK6+'5'!AK6+'6'!AK6+'7'!AK6+'8'!AK6+'9'!AK6+'10'!AK6+'11'!AK6+'12'!AK6+'13'!AK6+'14'!AK6+'15'!AK6+'16'!AK6+'17'!AK6+'18'!AK6+'19'!AK6+'20'!AK6+'21'!AK6+'22'!AK6+'23'!AK6+'24'!AK6+'25'!AK6+'26'!AK6+'27'!AK6+'28'!AK6+'29'!AK6+'30'!AK6+'31'!AK6</f>
        <v>0</v>
      </c>
      <c r="M9" s="52">
        <f>+'1'!AL6+'2'!AL6+'3'!AL6+'4'!AL6+'5'!AL6+'6'!AL6+'7'!AL6+'8'!AL6+'9'!AL6+'10'!AL6+'11'!AL6+'12'!AL6+'13'!AL6+'14'!AL6+'15'!AL6+'16'!AL6+'17'!AL6+'18'!AL6+'19'!AL6+'20'!AL6+'21'!AL6+'22'!AL6+'23'!AL6+'24'!AL6+'25'!AL6+'26'!AL6+'27'!AL6+'28'!AL6+'29'!AL6+'30'!AL6+'31'!AL6</f>
        <v>0</v>
      </c>
      <c r="N9" s="52">
        <f>+'1'!AM6+'2'!AM6+'3'!AM6+'4'!AM6+'5'!AM6+'6'!AM6+'7'!AM6+'8'!AM6+'9'!AM6+'10'!AM6+'11'!AM6+'12'!AM6+'13'!AM6+'14'!AM6+'15'!AM6+'16'!AM6+'17'!AM6+'18'!AM6+'19'!AM6+'20'!AM6+'21'!AM6+'22'!AM6+'23'!AM6+'24'!AM6+'25'!AM6+'26'!AM6+'27'!AM6+'28'!AM6+'29'!AM6+'30'!AM6+'31'!AM6</f>
        <v>0</v>
      </c>
      <c r="O9" s="52">
        <f>+'1'!AN6+'2'!AN6+'3'!AN6+'4'!AN6+'5'!AN6+'6'!AN6+'7'!AN6+'8'!AN6+'9'!AN6+'10'!AN6+'11'!AN6+'12'!AN6+'13'!AN6+'14'!AN6+'15'!AN6+'16'!AN6+'17'!AN6+'18'!AN6+'19'!AN6+'20'!AN6+'21'!AN6+'22'!AN6+'23'!AN6+'24'!AN6+'25'!AN6+'26'!AN6+'27'!AN6+'28'!AN6+'29'!AN6+'30'!AN6+'31'!AN6</f>
        <v>0</v>
      </c>
      <c r="P9" s="52">
        <f>+'1'!AO6+'2'!AO6+'3'!AO6+'4'!AO6+'5'!AO6+'6'!AO6+'7'!AO6+'8'!AO6+'9'!AO6+'10'!AO6+'11'!AO6+'12'!AO6+'13'!AO6+'14'!AO6+'15'!AO6+'16'!AO6+'17'!AO6+'18'!AO6+'19'!AO6+'20'!AO6+'21'!AO6+'22'!AO6+'23'!AO6+'24'!AO6+'25'!AO6+'26'!AO6+'27'!AO6+'28'!AO6+'29'!AO6+'30'!AO6+'31'!AO6</f>
        <v>0</v>
      </c>
      <c r="Q9" s="52">
        <f>+'1'!AP6+'2'!AP6+'3'!AP6+'4'!AP6+'5'!AP6+'6'!AP6+'7'!AP6+'8'!AP6+'9'!AP6+'10'!AP6+'11'!AP6+'12'!AP6+'13'!AP6+'14'!AP6+'15'!AP6+'16'!AP6+'17'!AP6+'18'!AP6+'19'!AP6+'20'!AP6+'21'!AP6+'22'!AP6+'23'!AP6+'24'!AP6+'25'!AP6+'26'!AP6+'27'!AP6+'28'!AP6+'29'!AP6+'30'!AP6+'31'!AP6</f>
        <v>0</v>
      </c>
      <c r="R9" s="52">
        <f>+'1'!AQ6+'2'!AQ6+'3'!AQ6+'4'!AQ6+'5'!AQ6+'6'!AQ6+'7'!AQ6+'8'!AQ6+'9'!AQ6+'10'!AQ6+'11'!AQ6+'12'!AQ6+'13'!AQ6+'14'!AQ6+'15'!AQ6+'16'!AQ6+'17'!AQ6+'18'!AQ6+'19'!AQ6+'20'!AQ6+'21'!AQ6+'22'!AQ6+'23'!AQ6+'24'!AQ6+'25'!AQ6+'26'!AQ6+'27'!AQ6+'28'!AQ6+'29'!AQ6+'30'!AQ6+'31'!AQ6</f>
        <v>0</v>
      </c>
      <c r="S9" s="52">
        <f>+'1'!AR6+'2'!AR6+'3'!AR6+'4'!AR6+'5'!AR6+'6'!AR6+'7'!AR6+'8'!AR6+'9'!AR6+'10'!AR6+'11'!AR6+'12'!AR6+'13'!AR6+'14'!AR6+'15'!AR6+'16'!AR6+'17'!AR6+'18'!AR6+'19'!AR6+'20'!AR6+'21'!AR6+'22'!AR6+'23'!AR6+'24'!AR6+'25'!AR6+'26'!AR6+'27'!AR6+'28'!AR6+'29'!AR6+'30'!AR6+'31'!AR6</f>
        <v>0</v>
      </c>
      <c r="T9" s="52">
        <f>+'1'!AS6+'2'!AS6+'3'!AS6+'4'!AS6+'5'!AS6+'6'!AS6+'7'!AS6+'8'!AS6+'9'!AS6+'10'!AS6+'11'!AS6+'12'!AS6+'13'!AS6+'14'!AS6+'15'!AS6+'16'!AS6+'17'!AS6+'18'!AS6+'19'!AS6+'20'!AS6+'21'!AS6+'22'!AS6+'23'!AS6+'24'!AS6+'25'!AS6+'26'!AS6+'27'!AS6+'28'!AS6+'29'!AS6+'30'!AS6+'31'!AS6</f>
        <v>0</v>
      </c>
      <c r="U9" s="52">
        <f>+'1'!AT6+'2'!AT6+'3'!AT6+'4'!AT6+'5'!AT6+'6'!AT6+'7'!AT6+'8'!AT6+'9'!AT6+'10'!AT6+'11'!AT6+'12'!AT6+'13'!AT6+'14'!AT6+'15'!AT6+'16'!AT6+'17'!AT6+'18'!AT6+'19'!AT6+'20'!AT6+'21'!AT6+'22'!AT6+'23'!AT6+'24'!AT6+'25'!AT6+'26'!AT6+'27'!AT6+'28'!AT6+'29'!AT6+'30'!AT6+'31'!AT6</f>
        <v>0</v>
      </c>
      <c r="V9" s="52">
        <f>+'1'!AU6+'2'!AU6+'3'!AU6+'4'!AU6+'5'!AU6+'6'!AU6+'7'!AU6+'8'!AU6+'9'!AU6+'10'!AU6+'11'!AU6+'12'!AU6+'13'!AU6+'14'!AU6+'15'!AU6+'16'!AU6+'17'!AU6+'18'!AU6+'19'!AU6+'20'!AU6+'21'!AU6+'22'!AU6+'23'!AU6+'24'!AU6+'25'!AU6+'26'!AU6+'27'!AU6+'28'!AU6+'29'!AU6+'30'!AU6+'31'!AU6</f>
        <v>0</v>
      </c>
      <c r="W9" s="54">
        <f>+'1'!AV6+'2'!AV6+'3'!AV6+'4'!AV6+'5'!AV6+'6'!AV6+'7'!AV6+'8'!AV6+'9'!AV6+'10'!AV6+'11'!AV6+'12'!AV6+'13'!AV6+'14'!AV6+'15'!AV6+'16'!AV6+'17'!AV6+'18'!AV6+'19'!AV6+'20'!AV6+'21'!AV6+'22'!AV6+'23'!AV6+'24'!AV6+'25'!AV6+'26'!AV6+'27'!AV6+'28'!AV6+'29'!AV6+'30'!AV6+'31'!AV6</f>
        <v>0</v>
      </c>
    </row>
    <row r="10" spans="1:24" ht="23.25" customHeight="1" x14ac:dyDescent="0.15">
      <c r="B10" s="172"/>
      <c r="C10" s="51" t="s">
        <v>20</v>
      </c>
      <c r="D10" s="51" t="s">
        <v>31</v>
      </c>
      <c r="E10" s="52">
        <f>+'1'!AD7+'2'!AD7+'3'!AD7+'4'!AD7+'5'!AD7+'6'!AD7+'7'!AD7+'8'!AD7+'9'!AD7+'10'!AD7+'11'!AD7+'12'!AD7+'13'!AD7+'14'!AD7+'15'!AD7+'16'!AD7+'17'!AD7+'18'!AD7+'19'!AD7+'20'!AD7+'21'!AD7+'22'!AD7+'23'!AD7+'24'!AD7+'25'!AD7+'26'!AD7+'27'!AD7+'28'!AD7+'29'!AD7+'30'!AD7+'31'!AD7</f>
        <v>7586</v>
      </c>
      <c r="F10" s="52">
        <f>+'1'!AE7+'2'!AE7+'3'!AE7+'4'!AE7+'5'!AE7+'6'!AE7+'7'!AE7+'8'!AE7+'9'!AE7+'10'!AE7+'11'!AE7+'12'!AE7+'13'!AE7+'14'!AE7+'15'!AE7+'16'!AE7+'17'!AE7+'18'!AE7+'19'!AE7+'20'!AE7+'21'!AE7+'22'!AE7+'23'!AE7+'24'!AE7+'25'!AE7+'26'!AE7+'27'!AE7+'28'!AE7+'29'!AE7+'30'!AE7+'31'!AE7</f>
        <v>7170</v>
      </c>
      <c r="G10" s="52">
        <f>+'1'!AF7+'2'!AF7+'3'!AF7+'4'!AF7+'5'!AF7+'6'!AF7+'7'!AF7+'8'!AF7+'9'!AF7+'10'!AF7+'11'!AF7+'12'!AF7+'13'!AF7+'14'!AF7+'15'!AF7+'16'!AF7+'17'!AF7+'18'!AF7+'19'!AF7+'20'!AF7+'21'!AF7+'22'!AF7+'23'!AF7+'24'!AF7+'25'!AF7+'26'!AF7+'27'!AF7+'28'!AF7+'29'!AF7+'30'!AF7+'31'!AF7</f>
        <v>416</v>
      </c>
      <c r="H10" s="53">
        <f t="shared" si="0"/>
        <v>5.4837859214342206E-2</v>
      </c>
      <c r="I10" s="52">
        <f>+'1'!AH7+'2'!AH7+'3'!AH7+'4'!AH7+'5'!AH7+'6'!AH7+'7'!AH7+'8'!AH7+'9'!AH7+'10'!AH7+'11'!AH7+'12'!AH7+'13'!AH7+'14'!AH7+'15'!AH7+'16'!AH7+'17'!AH7+'18'!AH7+'19'!AH7+'20'!AH7+'21'!AH7+'22'!AH7+'23'!AH7+'24'!AH7+'25'!AH7+'26'!AH7+'27'!AH7+'28'!AH7+'29'!AH7+'30'!AH7+'31'!AH7</f>
        <v>1</v>
      </c>
      <c r="J10" s="52">
        <f>+'1'!AI7+'2'!AI7+'3'!AI7+'4'!AI7+'5'!AI7+'6'!AI7+'7'!AI7+'8'!AI7+'9'!AI7+'10'!AI7+'11'!AI7+'12'!AI7+'13'!AI7+'14'!AI7+'15'!AI7+'16'!AI7+'17'!AI7+'18'!AI7+'19'!AI7+'20'!AI7+'21'!AI7+'22'!AI7+'23'!AI7+'24'!AI7+'25'!AI7+'26'!AI7+'27'!AI7+'28'!AI7+'29'!AI7+'30'!AI7+'31'!AI7</f>
        <v>16</v>
      </c>
      <c r="K10" s="52">
        <f>+'1'!AJ7+'2'!AJ7+'3'!AJ7+'4'!AJ7+'5'!AJ7+'6'!AJ7+'7'!AJ7+'8'!AJ7+'9'!AJ7+'10'!AJ7+'11'!AJ7+'12'!AJ7+'13'!AJ7+'14'!AJ7+'15'!AJ7+'16'!AJ7+'17'!AJ7+'18'!AJ7+'19'!AJ7+'20'!AJ7+'21'!AJ7+'22'!AJ7+'23'!AJ7+'24'!AJ7+'25'!AJ7+'26'!AJ7+'27'!AJ7+'28'!AJ7+'29'!AJ7+'30'!AJ7+'31'!AJ7</f>
        <v>0</v>
      </c>
      <c r="L10" s="52">
        <f>+'1'!AK7+'2'!AK7+'3'!AK7+'4'!AK7+'5'!AK7+'6'!AK7+'7'!AK7+'8'!AK7+'9'!AK7+'10'!AK7+'11'!AK7+'12'!AK7+'13'!AK7+'14'!AK7+'15'!AK7+'16'!AK7+'17'!AK7+'18'!AK7+'19'!AK7+'20'!AK7+'21'!AK7+'22'!AK7+'23'!AK7+'24'!AK7+'25'!AK7+'26'!AK7+'27'!AK7+'28'!AK7+'29'!AK7+'30'!AK7+'31'!AK7</f>
        <v>0</v>
      </c>
      <c r="M10" s="52">
        <f>+'1'!AL7+'2'!AL7+'3'!AL7+'4'!AL7+'5'!AL7+'6'!AL7+'7'!AL7+'8'!AL7+'9'!AL7+'10'!AL7+'11'!AL7+'12'!AL7+'13'!AL7+'14'!AL7+'15'!AL7+'16'!AL7+'17'!AL7+'18'!AL7+'19'!AL7+'20'!AL7+'21'!AL7+'22'!AL7+'23'!AL7+'24'!AL7+'25'!AL7+'26'!AL7+'27'!AL7+'28'!AL7+'29'!AL7+'30'!AL7+'31'!AL7</f>
        <v>0</v>
      </c>
      <c r="N10" s="52">
        <f>+'1'!AM7+'2'!AM7+'3'!AM7+'4'!AM7+'5'!AM7+'6'!AM7+'7'!AM7+'8'!AM7+'9'!AM7+'10'!AM7+'11'!AM7+'12'!AM7+'13'!AM7+'14'!AM7+'15'!AM7+'16'!AM7+'17'!AM7+'18'!AM7+'19'!AM7+'20'!AM7+'21'!AM7+'22'!AM7+'23'!AM7+'24'!AM7+'25'!AM7+'26'!AM7+'27'!AM7+'28'!AM7+'29'!AM7+'30'!AM7+'31'!AM7</f>
        <v>0</v>
      </c>
      <c r="O10" s="52">
        <f>+'1'!AN7+'2'!AN7+'3'!AN7+'4'!AN7+'5'!AN7+'6'!AN7+'7'!AN7+'8'!AN7+'9'!AN7+'10'!AN7+'11'!AN7+'12'!AN7+'13'!AN7+'14'!AN7+'15'!AN7+'16'!AN7+'17'!AN7+'18'!AN7+'19'!AN7+'20'!AN7+'21'!AN7+'22'!AN7+'23'!AN7+'24'!AN7+'25'!AN7+'26'!AN7+'27'!AN7+'28'!AN7+'29'!AN7+'30'!AN7+'31'!AN7</f>
        <v>109</v>
      </c>
      <c r="P10" s="52">
        <f>+'1'!AO7+'2'!AO7+'3'!AO7+'4'!AO7+'5'!AO7+'6'!AO7+'7'!AO7+'8'!AO7+'9'!AO7+'10'!AO7+'11'!AO7+'12'!AO7+'13'!AO7+'14'!AO7+'15'!AO7+'16'!AO7+'17'!AO7+'18'!AO7+'19'!AO7+'20'!AO7+'21'!AO7+'22'!AO7+'23'!AO7+'24'!AO7+'25'!AO7+'26'!AO7+'27'!AO7+'28'!AO7+'29'!AO7+'30'!AO7+'31'!AO7</f>
        <v>5</v>
      </c>
      <c r="Q10" s="52">
        <f>+'1'!AP7+'2'!AP7+'3'!AP7+'4'!AP7+'5'!AP7+'6'!AP7+'7'!AP7+'8'!AP7+'9'!AP7+'10'!AP7+'11'!AP7+'12'!AP7+'13'!AP7+'14'!AP7+'15'!AP7+'16'!AP7+'17'!AP7+'18'!AP7+'19'!AP7+'20'!AP7+'21'!AP7+'22'!AP7+'23'!AP7+'24'!AP7+'25'!AP7+'26'!AP7+'27'!AP7+'28'!AP7+'29'!AP7+'30'!AP7+'31'!AP7</f>
        <v>283</v>
      </c>
      <c r="R10" s="52">
        <f>+'1'!AQ7+'2'!AQ7+'3'!AQ7+'4'!AQ7+'5'!AQ7+'6'!AQ7+'7'!AQ7+'8'!AQ7+'9'!AQ7+'10'!AQ7+'11'!AQ7+'12'!AQ7+'13'!AQ7+'14'!AQ7+'15'!AQ7+'16'!AQ7+'17'!AQ7+'18'!AQ7+'19'!AQ7+'20'!AQ7+'21'!AQ7+'22'!AQ7+'23'!AQ7+'24'!AQ7+'25'!AQ7+'26'!AQ7+'27'!AQ7+'28'!AQ7+'29'!AQ7+'30'!AQ7+'31'!AQ7</f>
        <v>2</v>
      </c>
      <c r="S10" s="52">
        <f>+'1'!AR7+'2'!AR7+'3'!AR7+'4'!AR7+'5'!AR7+'6'!AR7+'7'!AR7+'8'!AR7+'9'!AR7+'10'!AR7+'11'!AR7+'12'!AR7+'13'!AR7+'14'!AR7+'15'!AR7+'16'!AR7+'17'!AR7+'18'!AR7+'19'!AR7+'20'!AR7+'21'!AR7+'22'!AR7+'23'!AR7+'24'!AR7+'25'!AR7+'26'!AR7+'27'!AR7+'28'!AR7+'29'!AR7+'30'!AR7+'31'!AR7</f>
        <v>0</v>
      </c>
      <c r="T10" s="52">
        <f>+'1'!AS7+'2'!AS7+'3'!AS7+'4'!AS7+'5'!AS7+'6'!AS7+'7'!AS7+'8'!AS7+'9'!AS7+'10'!AS7+'11'!AS7+'12'!AS7+'13'!AS7+'14'!AS7+'15'!AS7+'16'!AS7+'17'!AS7+'18'!AS7+'19'!AS7+'20'!AS7+'21'!AS7+'22'!AS7+'23'!AS7+'24'!AS7+'25'!AS7+'26'!AS7+'27'!AS7+'28'!AS7+'29'!AS7+'30'!AS7+'31'!AS7</f>
        <v>0</v>
      </c>
      <c r="U10" s="52">
        <f>+'1'!AT7+'2'!AT7+'3'!AT7+'4'!AT7+'5'!AT7+'6'!AT7+'7'!AT7+'8'!AT7+'9'!AT7+'10'!AT7+'11'!AT7+'12'!AT7+'13'!AT7+'14'!AT7+'15'!AT7+'16'!AT7+'17'!AT7+'18'!AT7+'19'!AT7+'20'!AT7+'21'!AT7+'22'!AT7+'23'!AT7+'24'!AT7+'25'!AT7+'26'!AT7+'27'!AT7+'28'!AT7+'29'!AT7+'30'!AT7+'31'!AT7</f>
        <v>0</v>
      </c>
      <c r="V10" s="52">
        <f>+'1'!AU7+'2'!AU7+'3'!AU7+'4'!AU7+'5'!AU7+'6'!AU7+'7'!AU7+'8'!AU7+'9'!AU7+'10'!AU7+'11'!AU7+'12'!AU7+'13'!AU7+'14'!AU7+'15'!AU7+'16'!AU7+'17'!AU7+'18'!AU7+'19'!AU7+'20'!AU7+'21'!AU7+'22'!AU7+'23'!AU7+'24'!AU7+'25'!AU7+'26'!AU7+'27'!AU7+'28'!AU7+'29'!AU7+'30'!AU7+'31'!AU7</f>
        <v>0</v>
      </c>
      <c r="W10" s="54">
        <f>+'1'!AV7+'2'!AV7+'3'!AV7+'4'!AV7+'5'!AV7+'6'!AV7+'7'!AV7+'8'!AV7+'9'!AV7+'10'!AV7+'11'!AV7+'12'!AV7+'13'!AV7+'14'!AV7+'15'!AV7+'16'!AV7+'17'!AV7+'18'!AV7+'19'!AV7+'20'!AV7+'21'!AV7+'22'!AV7+'23'!AV7+'24'!AV7+'25'!AV7+'26'!AV7+'27'!AV7+'28'!AV7+'29'!AV7+'30'!AV7+'31'!AV7</f>
        <v>0</v>
      </c>
    </row>
    <row r="11" spans="1:24" ht="23.25" customHeight="1" x14ac:dyDescent="0.15">
      <c r="B11" s="172"/>
      <c r="C11" s="51" t="s">
        <v>21</v>
      </c>
      <c r="D11" s="51" t="s">
        <v>32</v>
      </c>
      <c r="E11" s="52">
        <f>+'1'!AD8+'2'!AD8+'3'!AD8+'4'!AD8+'5'!AD8+'6'!AD8+'7'!AD8+'8'!AD8+'9'!AD8+'10'!AD8+'11'!AD8+'12'!AD8+'13'!AD8+'14'!AD8+'15'!AD8+'16'!AD8+'17'!AD8+'18'!AD8+'19'!AD8+'20'!AD8+'21'!AD8+'22'!AD8+'23'!AD8+'24'!AD8+'25'!AD8+'26'!AD8+'27'!AD8+'28'!AD8+'29'!AD8+'30'!AD8+'31'!AD8</f>
        <v>0</v>
      </c>
      <c r="F11" s="52">
        <f>+'1'!AE8+'2'!AE8+'3'!AE8+'4'!AE8+'5'!AE8+'6'!AE8+'7'!AE8+'8'!AE8+'9'!AE8+'10'!AE8+'11'!AE8+'12'!AE8+'13'!AE8+'14'!AE8+'15'!AE8+'16'!AE8+'17'!AE8+'18'!AE8+'19'!AE8+'20'!AE8+'21'!AE8+'22'!AE8+'23'!AE8+'24'!AE8+'25'!AE8+'26'!AE8+'27'!AE8+'28'!AE8+'29'!AE8+'30'!AE8+'31'!AE8</f>
        <v>0</v>
      </c>
      <c r="G11" s="52">
        <f>+'1'!AF8+'2'!AF8+'3'!AF8+'4'!AF8+'5'!AF8+'6'!AF8+'7'!AF8+'8'!AF8+'9'!AF8+'10'!AF8+'11'!AF8+'12'!AF8+'13'!AF8+'14'!AF8+'15'!AF8+'16'!AF8+'17'!AF8+'18'!AF8+'19'!AF8+'20'!AF8+'21'!AF8+'22'!AF8+'23'!AF8+'24'!AF8+'25'!AF8+'26'!AF8+'27'!AF8+'28'!AF8+'29'!AF8+'30'!AF8+'31'!AF8</f>
        <v>0</v>
      </c>
      <c r="H11" s="53" t="str">
        <f t="shared" si="0"/>
        <v/>
      </c>
      <c r="I11" s="52">
        <f>+'1'!AH8+'2'!AH8+'3'!AH8+'4'!AH8+'5'!AH8+'6'!AH8+'7'!AH8+'8'!AH8+'9'!AH8+'10'!AH8+'11'!AH8+'12'!AH8+'13'!AH8+'14'!AH8+'15'!AH8+'16'!AH8+'17'!AH8+'18'!AH8+'19'!AH8+'20'!AH8+'21'!AH8+'22'!AH8+'23'!AH8+'24'!AH8+'25'!AH8+'26'!AH8+'27'!AH8+'28'!AH8+'29'!AH8+'30'!AH8+'31'!AH8</f>
        <v>0</v>
      </c>
      <c r="J11" s="52">
        <f>+'1'!AI8+'2'!AI8+'3'!AI8+'4'!AI8+'5'!AI8+'6'!AI8+'7'!AI8+'8'!AI8+'9'!AI8+'10'!AI8+'11'!AI8+'12'!AI8+'13'!AI8+'14'!AI8+'15'!AI8+'16'!AI8+'17'!AI8+'18'!AI8+'19'!AI8+'20'!AI8+'21'!AI8+'22'!AI8+'23'!AI8+'24'!AI8+'25'!AI8+'26'!AI8+'27'!AI8+'28'!AI8+'29'!AI8+'30'!AI8+'31'!AI8</f>
        <v>0</v>
      </c>
      <c r="K11" s="52">
        <f>+'1'!AJ8+'2'!AJ8+'3'!AJ8+'4'!AJ8+'5'!AJ8+'6'!AJ8+'7'!AJ8+'8'!AJ8+'9'!AJ8+'10'!AJ8+'11'!AJ8+'12'!AJ8+'13'!AJ8+'14'!AJ8+'15'!AJ8+'16'!AJ8+'17'!AJ8+'18'!AJ8+'19'!AJ8+'20'!AJ8+'21'!AJ8+'22'!AJ8+'23'!AJ8+'24'!AJ8+'25'!AJ8+'26'!AJ8+'27'!AJ8+'28'!AJ8+'29'!AJ8+'30'!AJ8+'31'!AJ8</f>
        <v>0</v>
      </c>
      <c r="L11" s="52">
        <f>+'1'!AK8+'2'!AK8+'3'!AK8+'4'!AK8+'5'!AK8+'6'!AK8+'7'!AK8+'8'!AK8+'9'!AK8+'10'!AK8+'11'!AK8+'12'!AK8+'13'!AK8+'14'!AK8+'15'!AK8+'16'!AK8+'17'!AK8+'18'!AK8+'19'!AK8+'20'!AK8+'21'!AK8+'22'!AK8+'23'!AK8+'24'!AK8+'25'!AK8+'26'!AK8+'27'!AK8+'28'!AK8+'29'!AK8+'30'!AK8+'31'!AK8</f>
        <v>0</v>
      </c>
      <c r="M11" s="52">
        <f>+'1'!AL8+'2'!AL8+'3'!AL8+'4'!AL8+'5'!AL8+'6'!AL8+'7'!AL8+'8'!AL8+'9'!AL8+'10'!AL8+'11'!AL8+'12'!AL8+'13'!AL8+'14'!AL8+'15'!AL8+'16'!AL8+'17'!AL8+'18'!AL8+'19'!AL8+'20'!AL8+'21'!AL8+'22'!AL8+'23'!AL8+'24'!AL8+'25'!AL8+'26'!AL8+'27'!AL8+'28'!AL8+'29'!AL8+'30'!AL8+'31'!AL8</f>
        <v>0</v>
      </c>
      <c r="N11" s="52">
        <f>+'1'!AM8+'2'!AM8+'3'!AM8+'4'!AM8+'5'!AM8+'6'!AM8+'7'!AM8+'8'!AM8+'9'!AM8+'10'!AM8+'11'!AM8+'12'!AM8+'13'!AM8+'14'!AM8+'15'!AM8+'16'!AM8+'17'!AM8+'18'!AM8+'19'!AM8+'20'!AM8+'21'!AM8+'22'!AM8+'23'!AM8+'24'!AM8+'25'!AM8+'26'!AM8+'27'!AM8+'28'!AM8+'29'!AM8+'30'!AM8+'31'!AM8</f>
        <v>0</v>
      </c>
      <c r="O11" s="52">
        <f>+'1'!AN8+'2'!AN8+'3'!AN8+'4'!AN8+'5'!AN8+'6'!AN8+'7'!AN8+'8'!AN8+'9'!AN8+'10'!AN8+'11'!AN8+'12'!AN8+'13'!AN8+'14'!AN8+'15'!AN8+'16'!AN8+'17'!AN8+'18'!AN8+'19'!AN8+'20'!AN8+'21'!AN8+'22'!AN8+'23'!AN8+'24'!AN8+'25'!AN8+'26'!AN8+'27'!AN8+'28'!AN8+'29'!AN8+'30'!AN8+'31'!AN8</f>
        <v>0</v>
      </c>
      <c r="P11" s="52">
        <f>+'1'!AO8+'2'!AO8+'3'!AO8+'4'!AO8+'5'!AO8+'6'!AO8+'7'!AO8+'8'!AO8+'9'!AO8+'10'!AO8+'11'!AO8+'12'!AO8+'13'!AO8+'14'!AO8+'15'!AO8+'16'!AO8+'17'!AO8+'18'!AO8+'19'!AO8+'20'!AO8+'21'!AO8+'22'!AO8+'23'!AO8+'24'!AO8+'25'!AO8+'26'!AO8+'27'!AO8+'28'!AO8+'29'!AO8+'30'!AO8+'31'!AO8</f>
        <v>0</v>
      </c>
      <c r="Q11" s="52">
        <f>+'1'!AP8+'2'!AP8+'3'!AP8+'4'!AP8+'5'!AP8+'6'!AP8+'7'!AP8+'8'!AP8+'9'!AP8+'10'!AP8+'11'!AP8+'12'!AP8+'13'!AP8+'14'!AP8+'15'!AP8+'16'!AP8+'17'!AP8+'18'!AP8+'19'!AP8+'20'!AP8+'21'!AP8+'22'!AP8+'23'!AP8+'24'!AP8+'25'!AP8+'26'!AP8+'27'!AP8+'28'!AP8+'29'!AP8+'30'!AP8+'31'!AP8</f>
        <v>0</v>
      </c>
      <c r="R11" s="52">
        <f>+'1'!AQ8+'2'!AQ8+'3'!AQ8+'4'!AQ8+'5'!AQ8+'6'!AQ8+'7'!AQ8+'8'!AQ8+'9'!AQ8+'10'!AQ8+'11'!AQ8+'12'!AQ8+'13'!AQ8+'14'!AQ8+'15'!AQ8+'16'!AQ8+'17'!AQ8+'18'!AQ8+'19'!AQ8+'20'!AQ8+'21'!AQ8+'22'!AQ8+'23'!AQ8+'24'!AQ8+'25'!AQ8+'26'!AQ8+'27'!AQ8+'28'!AQ8+'29'!AQ8+'30'!AQ8+'31'!AQ8</f>
        <v>0</v>
      </c>
      <c r="S11" s="52">
        <f>+'1'!AR8+'2'!AR8+'3'!AR8+'4'!AR8+'5'!AR8+'6'!AR8+'7'!AR8+'8'!AR8+'9'!AR8+'10'!AR8+'11'!AR8+'12'!AR8+'13'!AR8+'14'!AR8+'15'!AR8+'16'!AR8+'17'!AR8+'18'!AR8+'19'!AR8+'20'!AR8+'21'!AR8+'22'!AR8+'23'!AR8+'24'!AR8+'25'!AR8+'26'!AR8+'27'!AR8+'28'!AR8+'29'!AR8+'30'!AR8+'31'!AR8</f>
        <v>0</v>
      </c>
      <c r="T11" s="52">
        <f>+'1'!AS8+'2'!AS8+'3'!AS8+'4'!AS8+'5'!AS8+'6'!AS8+'7'!AS8+'8'!AS8+'9'!AS8+'10'!AS8+'11'!AS8+'12'!AS8+'13'!AS8+'14'!AS8+'15'!AS8+'16'!AS8+'17'!AS8+'18'!AS8+'19'!AS8+'20'!AS8+'21'!AS8+'22'!AS8+'23'!AS8+'24'!AS8+'25'!AS8+'26'!AS8+'27'!AS8+'28'!AS8+'29'!AS8+'30'!AS8+'31'!AS8</f>
        <v>0</v>
      </c>
      <c r="U11" s="52">
        <f>+'1'!AT8+'2'!AT8+'3'!AT8+'4'!AT8+'5'!AT8+'6'!AT8+'7'!AT8+'8'!AT8+'9'!AT8+'10'!AT8+'11'!AT8+'12'!AT8+'13'!AT8+'14'!AT8+'15'!AT8+'16'!AT8+'17'!AT8+'18'!AT8+'19'!AT8+'20'!AT8+'21'!AT8+'22'!AT8+'23'!AT8+'24'!AT8+'25'!AT8+'26'!AT8+'27'!AT8+'28'!AT8+'29'!AT8+'30'!AT8+'31'!AT8</f>
        <v>0</v>
      </c>
      <c r="V11" s="52">
        <f>+'1'!AU8+'2'!AU8+'3'!AU8+'4'!AU8+'5'!AU8+'6'!AU8+'7'!AU8+'8'!AU8+'9'!AU8+'10'!AU8+'11'!AU8+'12'!AU8+'13'!AU8+'14'!AU8+'15'!AU8+'16'!AU8+'17'!AU8+'18'!AU8+'19'!AU8+'20'!AU8+'21'!AU8+'22'!AU8+'23'!AU8+'24'!AU8+'25'!AU8+'26'!AU8+'27'!AU8+'28'!AU8+'29'!AU8+'30'!AU8+'31'!AU8</f>
        <v>0</v>
      </c>
      <c r="W11" s="54">
        <f>+'1'!AV8+'2'!AV8+'3'!AV8+'4'!AV8+'5'!AV8+'6'!AV8+'7'!AV8+'8'!AV8+'9'!AV8+'10'!AV8+'11'!AV8+'12'!AV8+'13'!AV8+'14'!AV8+'15'!AV8+'16'!AV8+'17'!AV8+'18'!AV8+'19'!AV8+'20'!AV8+'21'!AV8+'22'!AV8+'23'!AV8+'24'!AV8+'25'!AV8+'26'!AV8+'27'!AV8+'28'!AV8+'29'!AV8+'30'!AV8+'31'!AV8</f>
        <v>0</v>
      </c>
    </row>
    <row r="12" spans="1:24" ht="23.25" customHeight="1" x14ac:dyDescent="0.15">
      <c r="B12" s="172"/>
      <c r="C12" s="51" t="s">
        <v>23</v>
      </c>
      <c r="D12" s="51" t="s">
        <v>34</v>
      </c>
      <c r="E12" s="52">
        <f>+'1'!AD9+'2'!AD9+'3'!AD9+'4'!AD9+'5'!AD9+'6'!AD9+'7'!AD9+'8'!AD9+'9'!AD9+'10'!AD9+'11'!AD9+'12'!AD9+'13'!AD9+'14'!AD9+'15'!AD9+'16'!AD9+'17'!AD9+'18'!AD9+'19'!AD9+'20'!AD9+'21'!AD9+'22'!AD9+'23'!AD9+'24'!AD9+'25'!AD9+'26'!AD9+'27'!AD9+'28'!AD9+'29'!AD9+'30'!AD9+'31'!AD9</f>
        <v>0</v>
      </c>
      <c r="F12" s="52">
        <f>+'1'!AE9+'2'!AE9+'3'!AE9+'4'!AE9+'5'!AE9+'6'!AE9+'7'!AE9+'8'!AE9+'9'!AE9+'10'!AE9+'11'!AE9+'12'!AE9+'13'!AE9+'14'!AE9+'15'!AE9+'16'!AE9+'17'!AE9+'18'!AE9+'19'!AE9+'20'!AE9+'21'!AE9+'22'!AE9+'23'!AE9+'24'!AE9+'25'!AE9+'26'!AE9+'27'!AE9+'28'!AE9+'29'!AE9+'30'!AE9+'31'!AE9</f>
        <v>0</v>
      </c>
      <c r="G12" s="52">
        <f>+'1'!AF9+'2'!AF9+'3'!AF9+'4'!AF9+'5'!AF9+'6'!AF9+'7'!AF9+'8'!AF9+'9'!AF9+'10'!AF9+'11'!AF9+'12'!AF9+'13'!AF9+'14'!AF9+'15'!AF9+'16'!AF9+'17'!AF9+'18'!AF9+'19'!AF9+'20'!AF9+'21'!AF9+'22'!AF9+'23'!AF9+'24'!AF9+'25'!AF9+'26'!AF9+'27'!AF9+'28'!AF9+'29'!AF9+'30'!AF9+'31'!AF9</f>
        <v>0</v>
      </c>
      <c r="H12" s="53" t="str">
        <f t="shared" si="0"/>
        <v/>
      </c>
      <c r="I12" s="52">
        <f>+'1'!AH9+'2'!AH9+'3'!AH9+'4'!AH9+'5'!AH9+'6'!AH9+'7'!AH9+'8'!AH9+'9'!AH9+'10'!AH9+'11'!AH9+'12'!AH9+'13'!AH9+'14'!AH9+'15'!AH9+'16'!AH9+'17'!AH9+'18'!AH9+'19'!AH9+'20'!AH9+'21'!AH9+'22'!AH9+'23'!AH9+'24'!AH9+'25'!AH9+'26'!AH9+'27'!AH9+'28'!AH9+'29'!AH9+'30'!AH9+'31'!AH9</f>
        <v>0</v>
      </c>
      <c r="J12" s="52">
        <f>+'1'!AI9+'2'!AI9+'3'!AI9+'4'!AI9+'5'!AI9+'6'!AI9+'7'!AI9+'8'!AI9+'9'!AI9+'10'!AI9+'11'!AI9+'12'!AI9+'13'!AI9+'14'!AI9+'15'!AI9+'16'!AI9+'17'!AI9+'18'!AI9+'19'!AI9+'20'!AI9+'21'!AI9+'22'!AI9+'23'!AI9+'24'!AI9+'25'!AI9+'26'!AI9+'27'!AI9+'28'!AI9+'29'!AI9+'30'!AI9+'31'!AI9</f>
        <v>0</v>
      </c>
      <c r="K12" s="52">
        <f>+'1'!AJ9+'2'!AJ9+'3'!AJ9+'4'!AJ9+'5'!AJ9+'6'!AJ9+'7'!AJ9+'8'!AJ9+'9'!AJ9+'10'!AJ9+'11'!AJ9+'12'!AJ9+'13'!AJ9+'14'!AJ9+'15'!AJ9+'16'!AJ9+'17'!AJ9+'18'!AJ9+'19'!AJ9+'20'!AJ9+'21'!AJ9+'22'!AJ9+'23'!AJ9+'24'!AJ9+'25'!AJ9+'26'!AJ9+'27'!AJ9+'28'!AJ9+'29'!AJ9+'30'!AJ9+'31'!AJ9</f>
        <v>0</v>
      </c>
      <c r="L12" s="52">
        <f>+'1'!AK9+'2'!AK9+'3'!AK9+'4'!AK9+'5'!AK9+'6'!AK9+'7'!AK9+'8'!AK9+'9'!AK9+'10'!AK9+'11'!AK9+'12'!AK9+'13'!AK9+'14'!AK9+'15'!AK9+'16'!AK9+'17'!AK9+'18'!AK9+'19'!AK9+'20'!AK9+'21'!AK9+'22'!AK9+'23'!AK9+'24'!AK9+'25'!AK9+'26'!AK9+'27'!AK9+'28'!AK9+'29'!AK9+'30'!AK9+'31'!AK9</f>
        <v>0</v>
      </c>
      <c r="M12" s="52">
        <f>+'1'!AL9+'2'!AL9+'3'!AL9+'4'!AL9+'5'!AL9+'6'!AL9+'7'!AL9+'8'!AL9+'9'!AL9+'10'!AL9+'11'!AL9+'12'!AL9+'13'!AL9+'14'!AL9+'15'!AL9+'16'!AL9+'17'!AL9+'18'!AL9+'19'!AL9+'20'!AL9+'21'!AL9+'22'!AL9+'23'!AL9+'24'!AL9+'25'!AL9+'26'!AL9+'27'!AL9+'28'!AL9+'29'!AL9+'30'!AL9+'31'!AL9</f>
        <v>0</v>
      </c>
      <c r="N12" s="52">
        <f>+'1'!AM9+'2'!AM9+'3'!AM9+'4'!AM9+'5'!AM9+'6'!AM9+'7'!AM9+'8'!AM9+'9'!AM9+'10'!AM9+'11'!AM9+'12'!AM9+'13'!AM9+'14'!AM9+'15'!AM9+'16'!AM9+'17'!AM9+'18'!AM9+'19'!AM9+'20'!AM9+'21'!AM9+'22'!AM9+'23'!AM9+'24'!AM9+'25'!AM9+'26'!AM9+'27'!AM9+'28'!AM9+'29'!AM9+'30'!AM9+'31'!AM9</f>
        <v>0</v>
      </c>
      <c r="O12" s="52">
        <f>+'1'!AN9+'2'!AN9+'3'!AN9+'4'!AN9+'5'!AN9+'6'!AN9+'7'!AN9+'8'!AN9+'9'!AN9+'10'!AN9+'11'!AN9+'12'!AN9+'13'!AN9+'14'!AN9+'15'!AN9+'16'!AN9+'17'!AN9+'18'!AN9+'19'!AN9+'20'!AN9+'21'!AN9+'22'!AN9+'23'!AN9+'24'!AN9+'25'!AN9+'26'!AN9+'27'!AN9+'28'!AN9+'29'!AN9+'30'!AN9+'31'!AN9</f>
        <v>0</v>
      </c>
      <c r="P12" s="52">
        <f>+'1'!AO9+'2'!AO9+'3'!AO9+'4'!AO9+'5'!AO9+'6'!AO9+'7'!AO9+'8'!AO9+'9'!AO9+'10'!AO9+'11'!AO9+'12'!AO9+'13'!AO9+'14'!AO9+'15'!AO9+'16'!AO9+'17'!AO9+'18'!AO9+'19'!AO9+'20'!AO9+'21'!AO9+'22'!AO9+'23'!AO9+'24'!AO9+'25'!AO9+'26'!AO9+'27'!AO9+'28'!AO9+'29'!AO9+'30'!AO9+'31'!AO9</f>
        <v>0</v>
      </c>
      <c r="Q12" s="52">
        <f>+'1'!AP9+'2'!AP9+'3'!AP9+'4'!AP9+'5'!AP9+'6'!AP9+'7'!AP9+'8'!AP9+'9'!AP9+'10'!AP9+'11'!AP9+'12'!AP9+'13'!AP9+'14'!AP9+'15'!AP9+'16'!AP9+'17'!AP9+'18'!AP9+'19'!AP9+'20'!AP9+'21'!AP9+'22'!AP9+'23'!AP9+'24'!AP9+'25'!AP9+'26'!AP9+'27'!AP9+'28'!AP9+'29'!AP9+'30'!AP9+'31'!AP9</f>
        <v>0</v>
      </c>
      <c r="R12" s="52">
        <f>+'1'!AQ9+'2'!AQ9+'3'!AQ9+'4'!AQ9+'5'!AQ9+'6'!AQ9+'7'!AQ9+'8'!AQ9+'9'!AQ9+'10'!AQ9+'11'!AQ9+'12'!AQ9+'13'!AQ9+'14'!AQ9+'15'!AQ9+'16'!AQ9+'17'!AQ9+'18'!AQ9+'19'!AQ9+'20'!AQ9+'21'!AQ9+'22'!AQ9+'23'!AQ9+'24'!AQ9+'25'!AQ9+'26'!AQ9+'27'!AQ9+'28'!AQ9+'29'!AQ9+'30'!AQ9+'31'!AQ9</f>
        <v>0</v>
      </c>
      <c r="S12" s="52">
        <f>+'1'!AR9+'2'!AR9+'3'!AR9+'4'!AR9+'5'!AR9+'6'!AR9+'7'!AR9+'8'!AR9+'9'!AR9+'10'!AR9+'11'!AR9+'12'!AR9+'13'!AR9+'14'!AR9+'15'!AR9+'16'!AR9+'17'!AR9+'18'!AR9+'19'!AR9+'20'!AR9+'21'!AR9+'22'!AR9+'23'!AR9+'24'!AR9+'25'!AR9+'26'!AR9+'27'!AR9+'28'!AR9+'29'!AR9+'30'!AR9+'31'!AR9</f>
        <v>0</v>
      </c>
      <c r="T12" s="52">
        <f>+'1'!AS9+'2'!AS9+'3'!AS9+'4'!AS9+'5'!AS9+'6'!AS9+'7'!AS9+'8'!AS9+'9'!AS9+'10'!AS9+'11'!AS9+'12'!AS9+'13'!AS9+'14'!AS9+'15'!AS9+'16'!AS9+'17'!AS9+'18'!AS9+'19'!AS9+'20'!AS9+'21'!AS9+'22'!AS9+'23'!AS9+'24'!AS9+'25'!AS9+'26'!AS9+'27'!AS9+'28'!AS9+'29'!AS9+'30'!AS9+'31'!AS9</f>
        <v>0</v>
      </c>
      <c r="U12" s="52">
        <f>+'1'!AT9+'2'!AT9+'3'!AT9+'4'!AT9+'5'!AT9+'6'!AT9+'7'!AT9+'8'!AT9+'9'!AT9+'10'!AT9+'11'!AT9+'12'!AT9+'13'!AT9+'14'!AT9+'15'!AT9+'16'!AT9+'17'!AT9+'18'!AT9+'19'!AT9+'20'!AT9+'21'!AT9+'22'!AT9+'23'!AT9+'24'!AT9+'25'!AT9+'26'!AT9+'27'!AT9+'28'!AT9+'29'!AT9+'30'!AT9+'31'!AT9</f>
        <v>0</v>
      </c>
      <c r="V12" s="52">
        <f>+'1'!AU9+'2'!AU9+'3'!AU9+'4'!AU9+'5'!AU9+'6'!AU9+'7'!AU9+'8'!AU9+'9'!AU9+'10'!AU9+'11'!AU9+'12'!AU9+'13'!AU9+'14'!AU9+'15'!AU9+'16'!AU9+'17'!AU9+'18'!AU9+'19'!AU9+'20'!AU9+'21'!AU9+'22'!AU9+'23'!AU9+'24'!AU9+'25'!AU9+'26'!AU9+'27'!AU9+'28'!AU9+'29'!AU9+'30'!AU9+'31'!AU9</f>
        <v>0</v>
      </c>
      <c r="W12" s="54">
        <f>+'1'!AV9+'2'!AV9+'3'!AV9+'4'!AV9+'5'!AV9+'6'!AV9+'7'!AV9+'8'!AV9+'9'!AV9+'10'!AV9+'11'!AV9+'12'!AV9+'13'!AV9+'14'!AV9+'15'!AV9+'16'!AV9+'17'!AV9+'18'!AV9+'19'!AV9+'20'!AV9+'21'!AV9+'22'!AV9+'23'!AV9+'24'!AV9+'25'!AV9+'26'!AV9+'27'!AV9+'28'!AV9+'29'!AV9+'30'!AV9+'31'!AV9</f>
        <v>0</v>
      </c>
    </row>
    <row r="13" spans="1:24" ht="23.25" customHeight="1" x14ac:dyDescent="0.15">
      <c r="B13" s="173"/>
      <c r="C13" s="101" t="s">
        <v>61</v>
      </c>
      <c r="D13" s="101" t="s">
        <v>60</v>
      </c>
      <c r="E13" s="52">
        <f>+'1'!AD10+'2'!AD10+'3'!AD10+'4'!AD10+'5'!AD10+'6'!AD10+'7'!AD10+'8'!AD10+'9'!AD10+'10'!AD10+'11'!AD10+'12'!AD10+'13'!AD10+'14'!AD10+'15'!AD10+'16'!AD10+'17'!AD10+'18'!AD10+'19'!AD10+'20'!AD10+'21'!AD10+'22'!AD10+'23'!AD10+'24'!AD10+'25'!AD10+'26'!AD10+'27'!AD10+'28'!AD10+'29'!AD10+'30'!AD10+'31'!AD10</f>
        <v>0</v>
      </c>
      <c r="F13" s="52">
        <f>+'1'!AE10+'2'!AE10+'3'!AE10+'4'!AE10+'5'!AE10+'6'!AE10+'7'!AE10+'8'!AE10+'9'!AE10+'10'!AE10+'11'!AE10+'12'!AE10+'13'!AE10+'14'!AE10+'15'!AE10+'16'!AE10+'17'!AE10+'18'!AE10+'19'!AE10+'20'!AE10+'21'!AE10+'22'!AE10+'23'!AE10+'24'!AE10+'25'!AE10+'26'!AE10+'27'!AE10+'28'!AE10+'29'!AE10+'30'!AE10+'31'!AE10</f>
        <v>0</v>
      </c>
      <c r="G13" s="52">
        <f>+'1'!AF10+'2'!AF10+'3'!AF10+'4'!AF10+'5'!AF10+'6'!AF10+'7'!AF10+'8'!AF10+'9'!AF10+'10'!AF10+'11'!AF10+'12'!AF10+'13'!AF10+'14'!AF10+'15'!AF10+'16'!AF10+'17'!AF10+'18'!AF10+'19'!AF10+'20'!AF10+'21'!AF10+'22'!AF10+'23'!AF10+'24'!AF10+'25'!AF10+'26'!AF10+'27'!AF10+'28'!AF10+'29'!AF10+'30'!AF10+'31'!AF10</f>
        <v>0</v>
      </c>
      <c r="H13" s="53" t="str">
        <f t="shared" si="0"/>
        <v/>
      </c>
      <c r="I13" s="52">
        <f>+'1'!AH10+'2'!AH10+'3'!AH10+'4'!AH10+'5'!AH10+'6'!AH10+'7'!AH10+'8'!AH10+'9'!AH10+'10'!AH10+'11'!AH10+'12'!AH10+'13'!AH10+'14'!AH10+'15'!AH10+'16'!AH10+'17'!AH10+'18'!AH10+'19'!AH10+'20'!AH10+'21'!AH10+'22'!AH10+'23'!AH10+'24'!AH10+'25'!AH10+'26'!AH10+'27'!AH10+'28'!AH10+'29'!AH10+'30'!AH10+'31'!AH10</f>
        <v>0</v>
      </c>
      <c r="J13" s="52">
        <f>+'1'!AI10+'2'!AI10+'3'!AI10+'4'!AI10+'5'!AI10+'6'!AI10+'7'!AI10+'8'!AI10+'9'!AI10+'10'!AI10+'11'!AI10+'12'!AI10+'13'!AI10+'14'!AI10+'15'!AI10+'16'!AI10+'17'!AI10+'18'!AI10+'19'!AI10+'20'!AI10+'21'!AI10+'22'!AI10+'23'!AI10+'24'!AI10+'25'!AI10+'26'!AI10+'27'!AI10+'28'!AI10+'29'!AI10+'30'!AI10+'31'!AI10</f>
        <v>0</v>
      </c>
      <c r="K13" s="52">
        <f>+'1'!AJ10+'2'!AJ10+'3'!AJ10+'4'!AJ10+'5'!AJ10+'6'!AJ10+'7'!AJ10+'8'!AJ10+'9'!AJ10+'10'!AJ10+'11'!AJ10+'12'!AJ10+'13'!AJ10+'14'!AJ10+'15'!AJ10+'16'!AJ10+'17'!AJ10+'18'!AJ10+'19'!AJ10+'20'!AJ10+'21'!AJ10+'22'!AJ10+'23'!AJ10+'24'!AJ10+'25'!AJ10+'26'!AJ10+'27'!AJ10+'28'!AJ10+'29'!AJ10+'30'!AJ10+'31'!AJ10</f>
        <v>0</v>
      </c>
      <c r="L13" s="52">
        <f>+'1'!AK10+'2'!AK10+'3'!AK10+'4'!AK10+'5'!AK10+'6'!AK10+'7'!AK10+'8'!AK10+'9'!AK10+'10'!AK10+'11'!AK10+'12'!AK10+'13'!AK10+'14'!AK10+'15'!AK10+'16'!AK10+'17'!AK10+'18'!AK10+'19'!AK10+'20'!AK10+'21'!AK10+'22'!AK10+'23'!AK10+'24'!AK10+'25'!AK10+'26'!AK10+'27'!AK10+'28'!AK10+'29'!AK10+'30'!AK10+'31'!AK10</f>
        <v>0</v>
      </c>
      <c r="M13" s="52">
        <f>+'1'!AL10+'2'!AL10+'3'!AL10+'4'!AL10+'5'!AL10+'6'!AL10+'7'!AL10+'8'!AL10+'9'!AL10+'10'!AL10+'11'!AL10+'12'!AL10+'13'!AL10+'14'!AL10+'15'!AL10+'16'!AL10+'17'!AL10+'18'!AL10+'19'!AL10+'20'!AL10+'21'!AL10+'22'!AL10+'23'!AL10+'24'!AL10+'25'!AL10+'26'!AL10+'27'!AL10+'28'!AL10+'29'!AL10+'30'!AL10+'31'!AL10</f>
        <v>0</v>
      </c>
      <c r="N13" s="52">
        <f>+'1'!AM10+'2'!AM10+'3'!AM10+'4'!AM10+'5'!AM10+'6'!AM10+'7'!AM10+'8'!AM10+'9'!AM10+'10'!AM10+'11'!AM10+'12'!AM10+'13'!AM10+'14'!AM10+'15'!AM10+'16'!AM10+'17'!AM10+'18'!AM10+'19'!AM10+'20'!AM10+'21'!AM10+'22'!AM10+'23'!AM10+'24'!AM10+'25'!AM10+'26'!AM10+'27'!AM10+'28'!AM10+'29'!AM10+'30'!AM10+'31'!AM10</f>
        <v>0</v>
      </c>
      <c r="O13" s="52">
        <f>+'1'!AN10+'2'!AN10+'3'!AN10+'4'!AN10+'5'!AN10+'6'!AN10+'7'!AN10+'8'!AN10+'9'!AN10+'10'!AN10+'11'!AN10+'12'!AN10+'13'!AN10+'14'!AN10+'15'!AN10+'16'!AN10+'17'!AN10+'18'!AN10+'19'!AN10+'20'!AN10+'21'!AN10+'22'!AN10+'23'!AN10+'24'!AN10+'25'!AN10+'26'!AN10+'27'!AN10+'28'!AN10+'29'!AN10+'30'!AN10+'31'!AN10</f>
        <v>0</v>
      </c>
      <c r="P13" s="52">
        <f>+'1'!AO10+'2'!AO10+'3'!AO10+'4'!AO10+'5'!AO10+'6'!AO10+'7'!AO10+'8'!AO10+'9'!AO10+'10'!AO10+'11'!AO10+'12'!AO10+'13'!AO10+'14'!AO10+'15'!AO10+'16'!AO10+'17'!AO10+'18'!AO10+'19'!AO10+'20'!AO10+'21'!AO10+'22'!AO10+'23'!AO10+'24'!AO10+'25'!AO10+'26'!AO10+'27'!AO10+'28'!AO10+'29'!AO10+'30'!AO10+'31'!AO10</f>
        <v>0</v>
      </c>
      <c r="Q13" s="52">
        <f>+'1'!AP10+'2'!AP10+'3'!AP10+'4'!AP10+'5'!AP10+'6'!AP10+'7'!AP10+'8'!AP10+'9'!AP10+'10'!AP10+'11'!AP10+'12'!AP10+'13'!AP10+'14'!AP10+'15'!AP10+'16'!AP10+'17'!AP10+'18'!AP10+'19'!AP10+'20'!AP10+'21'!AP10+'22'!AP10+'23'!AP10+'24'!AP10+'25'!AP10+'26'!AP10+'27'!AP10+'28'!AP10+'29'!AP10+'30'!AP10+'31'!AP10</f>
        <v>0</v>
      </c>
      <c r="R13" s="52">
        <f>+'1'!AQ10+'2'!AQ10+'3'!AQ10+'4'!AQ10+'5'!AQ10+'6'!AQ10+'7'!AQ10+'8'!AQ10+'9'!AQ10+'10'!AQ10+'11'!AQ10+'12'!AQ10+'13'!AQ10+'14'!AQ10+'15'!AQ10+'16'!AQ10+'17'!AQ10+'18'!AQ10+'19'!AQ10+'20'!AQ10+'21'!AQ10+'22'!AQ10+'23'!AQ10+'24'!AQ10+'25'!AQ10+'26'!AQ10+'27'!AQ10+'28'!AQ10+'29'!AQ10+'30'!AQ10+'31'!AQ10</f>
        <v>0</v>
      </c>
      <c r="S13" s="52">
        <f>+'1'!AR10+'2'!AR10+'3'!AR10+'4'!AR10+'5'!AR10+'6'!AR10+'7'!AR10+'8'!AR10+'9'!AR10+'10'!AR10+'11'!AR10+'12'!AR10+'13'!AR10+'14'!AR10+'15'!AR10+'16'!AR10+'17'!AR10+'18'!AR10+'19'!AR10+'20'!AR10+'21'!AR10+'22'!AR10+'23'!AR10+'24'!AR10+'25'!AR10+'26'!AR10+'27'!AR10+'28'!AR10+'29'!AR10+'30'!AR10+'31'!AR10</f>
        <v>0</v>
      </c>
      <c r="T13" s="52">
        <f>+'1'!AS10+'2'!AS10+'3'!AS10+'4'!AS10+'5'!AS10+'6'!AS10+'7'!AS10+'8'!AS10+'9'!AS10+'10'!AS10+'11'!AS10+'12'!AS10+'13'!AS10+'14'!AS10+'15'!AS10+'16'!AS10+'17'!AS10+'18'!AS10+'19'!AS10+'20'!AS10+'21'!AS10+'22'!AS10+'23'!AS10+'24'!AS10+'25'!AS10+'26'!AS10+'27'!AS10+'28'!AS10+'29'!AS10+'30'!AS10+'31'!AS10</f>
        <v>0</v>
      </c>
      <c r="U13" s="52">
        <f>+'1'!AT10+'2'!AT10+'3'!AT10+'4'!AT10+'5'!AT10+'6'!AT10+'7'!AT10+'8'!AT10+'9'!AT10+'10'!AT10+'11'!AT10+'12'!AT10+'13'!AT10+'14'!AT10+'15'!AT10+'16'!AT10+'17'!AT10+'18'!AT10+'19'!AT10+'20'!AT10+'21'!AT10+'22'!AT10+'23'!AT10+'24'!AT10+'25'!AT10+'26'!AT10+'27'!AT10+'28'!AT10+'29'!AT10+'30'!AT10+'31'!AT10</f>
        <v>0</v>
      </c>
      <c r="V13" s="52">
        <f>+'1'!AU10+'2'!AU10+'3'!AU10+'4'!AU10+'5'!AU10+'6'!AU10+'7'!AU10+'8'!AU10+'9'!AU10+'10'!AU10+'11'!AU10+'12'!AU10+'13'!AU10+'14'!AU10+'15'!AU10+'16'!AU10+'17'!AU10+'18'!AU10+'19'!AU10+'20'!AU10+'21'!AU10+'22'!AU10+'23'!AU10+'24'!AU10+'25'!AU10+'26'!AU10+'27'!AU10+'28'!AU10+'29'!AU10+'30'!AU10+'31'!AU10</f>
        <v>0</v>
      </c>
      <c r="W13" s="54">
        <f>+'1'!AV10+'2'!AV10+'3'!AV10+'4'!AV10+'5'!AV10+'6'!AV10+'7'!AV10+'8'!AV10+'9'!AV10+'10'!AV10+'11'!AV10+'12'!AV10+'13'!AV10+'14'!AV10+'15'!AV10+'16'!AV10+'17'!AV10+'18'!AV10+'19'!AV10+'20'!AV10+'21'!AV10+'22'!AV10+'23'!AV10+'24'!AV10+'25'!AV10+'26'!AV10+'27'!AV10+'28'!AV10+'29'!AV10+'30'!AV10+'31'!AV10</f>
        <v>0</v>
      </c>
    </row>
    <row r="14" spans="1:24" ht="23.25" customHeight="1" x14ac:dyDescent="0.15">
      <c r="B14" s="173"/>
      <c r="C14" s="101" t="s">
        <v>50</v>
      </c>
      <c r="D14" s="101" t="s">
        <v>52</v>
      </c>
      <c r="E14" s="52">
        <f>+'1'!AD11+'2'!AD11+'3'!AD11+'4'!AD11+'5'!AD11+'6'!AD11+'7'!AD11+'8'!AD11+'9'!AD11+'10'!AD11+'11'!AD11+'12'!AD11+'13'!AD11+'14'!AD11+'15'!AD11+'16'!AD11+'17'!AD11+'18'!AD11+'19'!AD11+'20'!AD11+'21'!AD11+'22'!AD11+'23'!AD11+'24'!AD11+'25'!AD11+'26'!AD11+'27'!AD11+'28'!AD11+'29'!AD11+'30'!AD11+'31'!AD11</f>
        <v>1872</v>
      </c>
      <c r="F14" s="52">
        <f>+'1'!AE11+'2'!AE11+'3'!AE11+'4'!AE11+'5'!AE11+'6'!AE11+'7'!AE11+'8'!AE11+'9'!AE11+'10'!AE11+'11'!AE11+'12'!AE11+'13'!AE11+'14'!AE11+'15'!AE11+'16'!AE11+'17'!AE11+'18'!AE11+'19'!AE11+'20'!AE11+'21'!AE11+'22'!AE11+'23'!AE11+'24'!AE11+'25'!AE11+'26'!AE11+'27'!AE11+'28'!AE11+'29'!AE11+'30'!AE11+'31'!AE11</f>
        <v>1837</v>
      </c>
      <c r="G14" s="52">
        <f>+'1'!AF11+'2'!AF11+'3'!AF11+'4'!AF11+'5'!AF11+'6'!AF11+'7'!AF11+'8'!AF11+'9'!AF11+'10'!AF11+'11'!AF11+'12'!AF11+'13'!AF11+'14'!AF11+'15'!AF11+'16'!AF11+'17'!AF11+'18'!AF11+'19'!AF11+'20'!AF11+'21'!AF11+'22'!AF11+'23'!AF11+'24'!AF11+'25'!AF11+'26'!AF11+'27'!AF11+'28'!AF11+'29'!AF11+'30'!AF11+'31'!AF11</f>
        <v>35</v>
      </c>
      <c r="H14" s="53">
        <f t="shared" si="0"/>
        <v>1.8696581196581196E-2</v>
      </c>
      <c r="I14" s="52">
        <f>+'1'!AH11+'2'!AH11+'3'!AH11+'4'!AH11+'5'!AH11+'6'!AH11+'7'!AH11+'8'!AH11+'9'!AH11+'10'!AH11+'11'!AH11+'12'!AH11+'13'!AH11+'14'!AH11+'15'!AH11+'16'!AH11+'17'!AH11+'18'!AH11+'19'!AH11+'20'!AH11+'21'!AH11+'22'!AH11+'23'!AH11+'24'!AH11+'25'!AH11+'26'!AH11+'27'!AH11+'28'!AH11+'29'!AH11+'30'!AH11+'31'!AH11</f>
        <v>0</v>
      </c>
      <c r="J14" s="52">
        <f>+'1'!AI11+'2'!AI11+'3'!AI11+'4'!AI11+'5'!AI11+'6'!AI11+'7'!AI11+'8'!AI11+'9'!AI11+'10'!AI11+'11'!AI11+'12'!AI11+'13'!AI11+'14'!AI11+'15'!AI11+'16'!AI11+'17'!AI11+'18'!AI11+'19'!AI11+'20'!AI11+'21'!AI11+'22'!AI11+'23'!AI11+'24'!AI11+'25'!AI11+'26'!AI11+'27'!AI11+'28'!AI11+'29'!AI11+'30'!AI11+'31'!AI11</f>
        <v>10</v>
      </c>
      <c r="K14" s="52">
        <f>+'1'!AJ11+'2'!AJ11+'3'!AJ11+'4'!AJ11+'5'!AJ11+'6'!AJ11+'7'!AJ11+'8'!AJ11+'9'!AJ11+'10'!AJ11+'11'!AJ11+'12'!AJ11+'13'!AJ11+'14'!AJ11+'15'!AJ11+'16'!AJ11+'17'!AJ11+'18'!AJ11+'19'!AJ11+'20'!AJ11+'21'!AJ11+'22'!AJ11+'23'!AJ11+'24'!AJ11+'25'!AJ11+'26'!AJ11+'27'!AJ11+'28'!AJ11+'29'!AJ11+'30'!AJ11+'31'!AJ11</f>
        <v>6</v>
      </c>
      <c r="L14" s="52">
        <f>+'1'!AK11+'2'!AK11+'3'!AK11+'4'!AK11+'5'!AK11+'6'!AK11+'7'!AK11+'8'!AK11+'9'!AK11+'10'!AK11+'11'!AK11+'12'!AK11+'13'!AK11+'14'!AK11+'15'!AK11+'16'!AK11+'17'!AK11+'18'!AK11+'19'!AK11+'20'!AK11+'21'!AK11+'22'!AK11+'23'!AK11+'24'!AK11+'25'!AK11+'26'!AK11+'27'!AK11+'28'!AK11+'29'!AK11+'30'!AK11+'31'!AK11</f>
        <v>3</v>
      </c>
      <c r="M14" s="52">
        <f>+'1'!AL11+'2'!AL11+'3'!AL11+'4'!AL11+'5'!AL11+'6'!AL11+'7'!AL11+'8'!AL11+'9'!AL11+'10'!AL11+'11'!AL11+'12'!AL11+'13'!AL11+'14'!AL11+'15'!AL11+'16'!AL11+'17'!AL11+'18'!AL11+'19'!AL11+'20'!AL11+'21'!AL11+'22'!AL11+'23'!AL11+'24'!AL11+'25'!AL11+'26'!AL11+'27'!AL11+'28'!AL11+'29'!AL11+'30'!AL11+'31'!AL11</f>
        <v>0</v>
      </c>
      <c r="N14" s="52">
        <f>+'1'!AM11+'2'!AM11+'3'!AM11+'4'!AM11+'5'!AM11+'6'!AM11+'7'!AM11+'8'!AM11+'9'!AM11+'10'!AM11+'11'!AM11+'12'!AM11+'13'!AM11+'14'!AM11+'15'!AM11+'16'!AM11+'17'!AM11+'18'!AM11+'19'!AM11+'20'!AM11+'21'!AM11+'22'!AM11+'23'!AM11+'24'!AM11+'25'!AM11+'26'!AM11+'27'!AM11+'28'!AM11+'29'!AM11+'30'!AM11+'31'!AM11</f>
        <v>0</v>
      </c>
      <c r="O14" s="52">
        <f>+'1'!AN11+'2'!AN11+'3'!AN11+'4'!AN11+'5'!AN11+'6'!AN11+'7'!AN11+'8'!AN11+'9'!AN11+'10'!AN11+'11'!AN11+'12'!AN11+'13'!AN11+'14'!AN11+'15'!AN11+'16'!AN11+'17'!AN11+'18'!AN11+'19'!AN11+'20'!AN11+'21'!AN11+'22'!AN11+'23'!AN11+'24'!AN11+'25'!AN11+'26'!AN11+'27'!AN11+'28'!AN11+'29'!AN11+'30'!AN11+'31'!AN11</f>
        <v>16</v>
      </c>
      <c r="P14" s="52">
        <f>+'1'!AO11+'2'!AO11+'3'!AO11+'4'!AO11+'5'!AO11+'6'!AO11+'7'!AO11+'8'!AO11+'9'!AO11+'10'!AO11+'11'!AO11+'12'!AO11+'13'!AO11+'14'!AO11+'15'!AO11+'16'!AO11+'17'!AO11+'18'!AO11+'19'!AO11+'20'!AO11+'21'!AO11+'22'!AO11+'23'!AO11+'24'!AO11+'25'!AO11+'26'!AO11+'27'!AO11+'28'!AO11+'29'!AO11+'30'!AO11+'31'!AO11</f>
        <v>0</v>
      </c>
      <c r="Q14" s="52">
        <f>+'1'!AP11+'2'!AP11+'3'!AP11+'4'!AP11+'5'!AP11+'6'!AP11+'7'!AP11+'8'!AP11+'9'!AP11+'10'!AP11+'11'!AP11+'12'!AP11+'13'!AP11+'14'!AP11+'15'!AP11+'16'!AP11+'17'!AP11+'18'!AP11+'19'!AP11+'20'!AP11+'21'!AP11+'22'!AP11+'23'!AP11+'24'!AP11+'25'!AP11+'26'!AP11+'27'!AP11+'28'!AP11+'29'!AP11+'30'!AP11+'31'!AP11</f>
        <v>0</v>
      </c>
      <c r="R14" s="52">
        <f>+'1'!AQ11+'2'!AQ11+'3'!AQ11+'4'!AQ11+'5'!AQ11+'6'!AQ11+'7'!AQ11+'8'!AQ11+'9'!AQ11+'10'!AQ11+'11'!AQ11+'12'!AQ11+'13'!AQ11+'14'!AQ11+'15'!AQ11+'16'!AQ11+'17'!AQ11+'18'!AQ11+'19'!AQ11+'20'!AQ11+'21'!AQ11+'22'!AQ11+'23'!AQ11+'24'!AQ11+'25'!AQ11+'26'!AQ11+'27'!AQ11+'28'!AQ11+'29'!AQ11+'30'!AQ11+'31'!AQ11</f>
        <v>0</v>
      </c>
      <c r="S14" s="52">
        <f>+'1'!AR11+'2'!AR11+'3'!AR11+'4'!AR11+'5'!AR11+'6'!AR11+'7'!AR11+'8'!AR11+'9'!AR11+'10'!AR11+'11'!AR11+'12'!AR11+'13'!AR11+'14'!AR11+'15'!AR11+'16'!AR11+'17'!AR11+'18'!AR11+'19'!AR11+'20'!AR11+'21'!AR11+'22'!AR11+'23'!AR11+'24'!AR11+'25'!AR11+'26'!AR11+'27'!AR11+'28'!AR11+'29'!AR11+'30'!AR11+'31'!AR11</f>
        <v>0</v>
      </c>
      <c r="T14" s="52">
        <f>+'1'!AS11+'2'!AS11+'3'!AS11+'4'!AS11+'5'!AS11+'6'!AS11+'7'!AS11+'8'!AS11+'9'!AS11+'10'!AS11+'11'!AS11+'12'!AS11+'13'!AS11+'14'!AS11+'15'!AS11+'16'!AS11+'17'!AS11+'18'!AS11+'19'!AS11+'20'!AS11+'21'!AS11+'22'!AS11+'23'!AS11+'24'!AS11+'25'!AS11+'26'!AS11+'27'!AS11+'28'!AS11+'29'!AS11+'30'!AS11+'31'!AS11</f>
        <v>0</v>
      </c>
      <c r="U14" s="52">
        <f>+'1'!AT11+'2'!AT11+'3'!AT11+'4'!AT11+'5'!AT11+'6'!AT11+'7'!AT11+'8'!AT11+'9'!AT11+'10'!AT11+'11'!AT11+'12'!AT11+'13'!AT11+'14'!AT11+'15'!AT11+'16'!AT11+'17'!AT11+'18'!AT11+'19'!AT11+'20'!AT11+'21'!AT11+'22'!AT11+'23'!AT11+'24'!AT11+'25'!AT11+'26'!AT11+'27'!AT11+'28'!AT11+'29'!AT11+'30'!AT11+'31'!AT11</f>
        <v>0</v>
      </c>
      <c r="V14" s="52">
        <f>+'1'!AU11+'2'!AU11+'3'!AU11+'4'!AU11+'5'!AU11+'6'!AU11+'7'!AU11+'8'!AU11+'9'!AU11+'10'!AU11+'11'!AU11+'12'!AU11+'13'!AU11+'14'!AU11+'15'!AU11+'16'!AU11+'17'!AU11+'18'!AU11+'19'!AU11+'20'!AU11+'21'!AU11+'22'!AU11+'23'!AU11+'24'!AU11+'25'!AU11+'26'!AU11+'27'!AU11+'28'!AU11+'29'!AU11+'30'!AU11+'31'!AU11</f>
        <v>0</v>
      </c>
      <c r="W14" s="54">
        <f>+'1'!AV11+'2'!AV11+'3'!AV11+'4'!AV11+'5'!AV11+'6'!AV11+'7'!AV11+'8'!AV11+'9'!AV11+'10'!AV11+'11'!AV11+'12'!AV11+'13'!AV11+'14'!AV11+'15'!AV11+'16'!AV11+'17'!AV11+'18'!AV11+'19'!AV11+'20'!AV11+'21'!AV11+'22'!AV11+'23'!AV11+'24'!AV11+'25'!AV11+'26'!AV11+'27'!AV11+'28'!AV11+'29'!AV11+'30'!AV11+'31'!AV11</f>
        <v>0</v>
      </c>
    </row>
    <row r="15" spans="1:24" ht="23.25" customHeight="1" thickBot="1" x14ac:dyDescent="0.2">
      <c r="B15" s="174"/>
      <c r="C15" s="55" t="s">
        <v>22</v>
      </c>
      <c r="D15" s="55" t="s">
        <v>33</v>
      </c>
      <c r="E15" s="56">
        <f>+'1'!AD12+'2'!AD12+'3'!AD12+'4'!AD12+'5'!AD12+'6'!AD12+'7'!AD12+'8'!AD12+'9'!AD12+'10'!AD12+'11'!AD12+'12'!AD12+'13'!AD12+'14'!AD12+'15'!AD12+'16'!AD12+'17'!AD12+'18'!AD12+'19'!AD12+'20'!AD12+'21'!AD12+'22'!AD12+'23'!AD12+'24'!AD12+'25'!AD12+'26'!AD12+'27'!AD12+'28'!AD12+'29'!AD12+'30'!AD12+'31'!AD12</f>
        <v>0</v>
      </c>
      <c r="F15" s="56">
        <f>+'1'!AE12+'2'!AE12+'3'!AE12+'4'!AE12+'5'!AE12+'6'!AE12+'7'!AE12+'8'!AE12+'9'!AE12+'10'!AE12+'11'!AE12+'12'!AE12+'13'!AE12+'14'!AE12+'15'!AE12+'16'!AE12+'17'!AE12+'18'!AE12+'19'!AE12+'20'!AE12+'21'!AE12+'22'!AE12+'23'!AE12+'24'!AE12+'25'!AE12+'26'!AE12+'27'!AE12+'28'!AE12+'29'!AE12+'30'!AE12+'31'!AE12</f>
        <v>0</v>
      </c>
      <c r="G15" s="56">
        <f>+'1'!AF12+'2'!AF12+'3'!AF12+'4'!AF12+'5'!AF12+'6'!AF12+'7'!AF12+'8'!AF12+'9'!AF12+'10'!AF12+'11'!AF12+'12'!AF12+'13'!AF12+'14'!AF12+'15'!AF12+'16'!AF12+'17'!AF12+'18'!AF12+'19'!AF12+'20'!AF12+'21'!AF12+'22'!AF12+'23'!AF12+'24'!AF12+'25'!AF12+'26'!AF12+'27'!AF12+'28'!AF12+'29'!AF12+'30'!AF12+'31'!AF12</f>
        <v>0</v>
      </c>
      <c r="H15" s="57" t="str">
        <f t="shared" si="0"/>
        <v/>
      </c>
      <c r="I15" s="56">
        <f>+'1'!AH12+'2'!AH12+'3'!AH12+'4'!AH12+'5'!AH12+'6'!AH12+'7'!AH12+'8'!AH12+'9'!AH12+'10'!AH12+'11'!AH12+'12'!AH12+'13'!AH12+'14'!AH12+'15'!AH12+'16'!AH12+'17'!AH12+'18'!AH12+'19'!AH12+'20'!AH12+'21'!AH12+'22'!AH12+'23'!AH12+'24'!AH12+'25'!AH12+'26'!AH12+'27'!AH12+'28'!AH12+'29'!AH12+'30'!AH12+'31'!AH12</f>
        <v>0</v>
      </c>
      <c r="J15" s="56">
        <f>+'1'!AI12+'2'!AI12+'3'!AI12+'4'!AI12+'5'!AI12+'6'!AI12+'7'!AI12+'8'!AI12+'9'!AI12+'10'!AI12+'11'!AI12+'12'!AI12+'13'!AI12+'14'!AI12+'15'!AI12+'16'!AI12+'17'!AI12+'18'!AI12+'19'!AI12+'20'!AI12+'21'!AI12+'22'!AI12+'23'!AI12+'24'!AI12+'25'!AI12+'26'!AI12+'27'!AI12+'28'!AI12+'29'!AI12+'30'!AI12+'31'!AI12</f>
        <v>0</v>
      </c>
      <c r="K15" s="56">
        <f>+'1'!AJ12+'2'!AJ12+'3'!AJ12+'4'!AJ12+'5'!AJ12+'6'!AJ12+'7'!AJ12+'8'!AJ12+'9'!AJ12+'10'!AJ12+'11'!AJ12+'12'!AJ12+'13'!AJ12+'14'!AJ12+'15'!AJ12+'16'!AJ12+'17'!AJ12+'18'!AJ12+'19'!AJ12+'20'!AJ12+'21'!AJ12+'22'!AJ12+'23'!AJ12+'24'!AJ12+'25'!AJ12+'26'!AJ12+'27'!AJ12+'28'!AJ12+'29'!AJ12+'30'!AJ12+'31'!AJ12</f>
        <v>0</v>
      </c>
      <c r="L15" s="56">
        <f>+'1'!AK12+'2'!AK12+'3'!AK12+'4'!AK12+'5'!AK12+'6'!AK12+'7'!AK12+'8'!AK12+'9'!AK12+'10'!AK12+'11'!AK12+'12'!AK12+'13'!AK12+'14'!AK12+'15'!AK12+'16'!AK12+'17'!AK12+'18'!AK12+'19'!AK12+'20'!AK12+'21'!AK12+'22'!AK12+'23'!AK12+'24'!AK12+'25'!AK12+'26'!AK12+'27'!AK12+'28'!AK12+'29'!AK12+'30'!AK12+'31'!AK12</f>
        <v>0</v>
      </c>
      <c r="M15" s="56">
        <f>+'1'!AL12+'2'!AL12+'3'!AL12+'4'!AL12+'5'!AL12+'6'!AL12+'7'!AL12+'8'!AL12+'9'!AL12+'10'!AL12+'11'!AL12+'12'!AL12+'13'!AL12+'14'!AL12+'15'!AL12+'16'!AL12+'17'!AL12+'18'!AL12+'19'!AL12+'20'!AL12+'21'!AL12+'22'!AL12+'23'!AL12+'24'!AL12+'25'!AL12+'26'!AL12+'27'!AL12+'28'!AL12+'29'!AL12+'30'!AL12+'31'!AL12</f>
        <v>0</v>
      </c>
      <c r="N15" s="56">
        <f>+'1'!AM12+'2'!AM12+'3'!AM12+'4'!AM12+'5'!AM12+'6'!AM12+'7'!AM12+'8'!AM12+'9'!AM12+'10'!AM12+'11'!AM12+'12'!AM12+'13'!AM12+'14'!AM12+'15'!AM12+'16'!AM12+'17'!AM12+'18'!AM12+'19'!AM12+'20'!AM12+'21'!AM12+'22'!AM12+'23'!AM12+'24'!AM12+'25'!AM12+'26'!AM12+'27'!AM12+'28'!AM12+'29'!AM12+'30'!AM12+'31'!AM12</f>
        <v>0</v>
      </c>
      <c r="O15" s="56">
        <f>+'1'!AN12+'2'!AN12+'3'!AN12+'4'!AN12+'5'!AN12+'6'!AN12+'7'!AN12+'8'!AN12+'9'!AN12+'10'!AN12+'11'!AN12+'12'!AN12+'13'!AN12+'14'!AN12+'15'!AN12+'16'!AN12+'17'!AN12+'18'!AN12+'19'!AN12+'20'!AN12+'21'!AN12+'22'!AN12+'23'!AN12+'24'!AN12+'25'!AN12+'26'!AN12+'27'!AN12+'28'!AN12+'29'!AN12+'30'!AN12+'31'!AN12</f>
        <v>0</v>
      </c>
      <c r="P15" s="56">
        <f>+'1'!AO12+'2'!AO12+'3'!AO12+'4'!AO12+'5'!AO12+'6'!AO12+'7'!AO12+'8'!AO12+'9'!AO12+'10'!AO12+'11'!AO12+'12'!AO12+'13'!AO12+'14'!AO12+'15'!AO12+'16'!AO12+'17'!AO12+'18'!AO12+'19'!AO12+'20'!AO12+'21'!AO12+'22'!AO12+'23'!AO12+'24'!AO12+'25'!AO12+'26'!AO12+'27'!AO12+'28'!AO12+'29'!AO12+'30'!AO12+'31'!AO12</f>
        <v>0</v>
      </c>
      <c r="Q15" s="56">
        <f>+'1'!AP12+'2'!AP12+'3'!AP12+'4'!AP12+'5'!AP12+'6'!AP12+'7'!AP12+'8'!AP12+'9'!AP12+'10'!AP12+'11'!AP12+'12'!AP12+'13'!AP12+'14'!AP12+'15'!AP12+'16'!AP12+'17'!AP12+'18'!AP12+'19'!AP12+'20'!AP12+'21'!AP12+'22'!AP12+'23'!AP12+'24'!AP12+'25'!AP12+'26'!AP12+'27'!AP12+'28'!AP12+'29'!AP12+'30'!AP12+'31'!AP12</f>
        <v>0</v>
      </c>
      <c r="R15" s="56">
        <f>+'1'!AQ12+'2'!AQ12+'3'!AQ12+'4'!AQ12+'5'!AQ12+'6'!AQ12+'7'!AQ12+'8'!AQ12+'9'!AQ12+'10'!AQ12+'11'!AQ12+'12'!AQ12+'13'!AQ12+'14'!AQ12+'15'!AQ12+'16'!AQ12+'17'!AQ12+'18'!AQ12+'19'!AQ12+'20'!AQ12+'21'!AQ12+'22'!AQ12+'23'!AQ12+'24'!AQ12+'25'!AQ12+'26'!AQ12+'27'!AQ12+'28'!AQ12+'29'!AQ12+'30'!AQ12+'31'!AQ12</f>
        <v>0</v>
      </c>
      <c r="S15" s="56">
        <f>+'1'!AR12+'2'!AR12+'3'!AR12+'4'!AR12+'5'!AR12+'6'!AR12+'7'!AR12+'8'!AR12+'9'!AR12+'10'!AR12+'11'!AR12+'12'!AR12+'13'!AR12+'14'!AR12+'15'!AR12+'16'!AR12+'17'!AR12+'18'!AR12+'19'!AR12+'20'!AR12+'21'!AR12+'22'!AR12+'23'!AR12+'24'!AR12+'25'!AR12+'26'!AR12+'27'!AR12+'28'!AR12+'29'!AR12+'30'!AR12+'31'!AR12</f>
        <v>0</v>
      </c>
      <c r="T15" s="56">
        <f>+'1'!AS12+'2'!AS12+'3'!AS12+'4'!AS12+'5'!AS12+'6'!AS12+'7'!AS12+'8'!AS12+'9'!AS12+'10'!AS12+'11'!AS12+'12'!AS12+'13'!AS12+'14'!AS12+'15'!AS12+'16'!AS12+'17'!AS12+'18'!AS12+'19'!AS12+'20'!AS12+'21'!AS12+'22'!AS12+'23'!AS12+'24'!AS12+'25'!AS12+'26'!AS12+'27'!AS12+'28'!AS12+'29'!AS12+'30'!AS12+'31'!AS12</f>
        <v>0</v>
      </c>
      <c r="U15" s="56">
        <f>+'1'!AT12+'2'!AT12+'3'!AT12+'4'!AT12+'5'!AT12+'6'!AT12+'7'!AT12+'8'!AT12+'9'!AT12+'10'!AT12+'11'!AT12+'12'!AT12+'13'!AT12+'14'!AT12+'15'!AT12+'16'!AT12+'17'!AT12+'18'!AT12+'19'!AT12+'20'!AT12+'21'!AT12+'22'!AT12+'23'!AT12+'24'!AT12+'25'!AT12+'26'!AT12+'27'!AT12+'28'!AT12+'29'!AT12+'30'!AT12+'31'!AT12</f>
        <v>0</v>
      </c>
      <c r="V15" s="56">
        <f>+'1'!AU12+'2'!AU12+'3'!AU12+'4'!AU12+'5'!AU12+'6'!AU12+'7'!AU12+'8'!AU12+'9'!AU12+'10'!AU12+'11'!AU12+'12'!AU12+'13'!AU12+'14'!AU12+'15'!AU12+'16'!AU12+'17'!AU12+'18'!AU12+'19'!AU12+'20'!AU12+'21'!AU12+'22'!AU12+'23'!AU12+'24'!AU12+'25'!AU12+'26'!AU12+'27'!AU12+'28'!AU12+'29'!AU12+'30'!AU12+'31'!AU12</f>
        <v>0</v>
      </c>
      <c r="W15" s="58">
        <f>+'1'!AV12+'2'!AV12+'3'!AV12+'4'!AV12+'5'!AV12+'6'!AV12+'7'!AV12+'8'!AV12+'9'!AV12+'10'!AV12+'11'!AV12+'12'!AV12+'13'!AV12+'14'!AV12+'15'!AV12+'16'!AV12+'17'!AV12+'18'!AV12+'19'!AV12+'20'!AV12+'21'!AV12+'22'!AV12+'23'!AV12+'24'!AV12+'25'!AV12+'26'!AV12+'27'!AV12+'28'!AV12+'29'!AV12+'30'!AV12+'31'!AV12</f>
        <v>0</v>
      </c>
    </row>
    <row r="16" spans="1:24" ht="9" customHeight="1" thickBot="1" x14ac:dyDescent="0.2">
      <c r="B16" s="59"/>
      <c r="C16" s="59"/>
      <c r="D16" s="59"/>
      <c r="E16" s="60"/>
      <c r="F16" s="60"/>
      <c r="G16" s="60"/>
      <c r="H16" s="59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</row>
    <row r="17" spans="2:23" ht="23.25" customHeight="1" thickBot="1" x14ac:dyDescent="0.2">
      <c r="B17" s="79"/>
      <c r="C17" s="80" t="s">
        <v>46</v>
      </c>
      <c r="D17" s="81"/>
      <c r="E17" s="61">
        <f>SUM(E8:E15)</f>
        <v>9458</v>
      </c>
      <c r="F17" s="61">
        <f t="shared" ref="F17:W17" si="1">SUM(F8:F15)</f>
        <v>9007</v>
      </c>
      <c r="G17" s="61">
        <f t="shared" si="1"/>
        <v>451</v>
      </c>
      <c r="H17" s="67">
        <f>IF(E17=0,"",G17/E17)</f>
        <v>4.76844998942694E-2</v>
      </c>
      <c r="I17" s="61">
        <f t="shared" si="1"/>
        <v>1</v>
      </c>
      <c r="J17" s="61">
        <f t="shared" si="1"/>
        <v>26</v>
      </c>
      <c r="K17" s="61">
        <f t="shared" si="1"/>
        <v>6</v>
      </c>
      <c r="L17" s="61">
        <f t="shared" si="1"/>
        <v>3</v>
      </c>
      <c r="M17" s="61">
        <f t="shared" si="1"/>
        <v>0</v>
      </c>
      <c r="N17" s="120">
        <f t="shared" si="1"/>
        <v>0</v>
      </c>
      <c r="O17" s="61">
        <f t="shared" si="1"/>
        <v>125</v>
      </c>
      <c r="P17" s="61">
        <f t="shared" si="1"/>
        <v>5</v>
      </c>
      <c r="Q17" s="61">
        <f t="shared" si="1"/>
        <v>283</v>
      </c>
      <c r="R17" s="61">
        <f t="shared" si="1"/>
        <v>2</v>
      </c>
      <c r="S17" s="120">
        <f t="shared" si="1"/>
        <v>0</v>
      </c>
      <c r="T17" s="120">
        <f t="shared" si="1"/>
        <v>0</v>
      </c>
      <c r="U17" s="61">
        <f t="shared" si="1"/>
        <v>0</v>
      </c>
      <c r="V17" s="61">
        <f t="shared" si="1"/>
        <v>0</v>
      </c>
      <c r="W17" s="62">
        <f t="shared" si="1"/>
        <v>0</v>
      </c>
    </row>
    <row r="18" spans="2:23" ht="23.25" customHeight="1" thickBot="1" x14ac:dyDescent="0.2">
      <c r="B18" s="63"/>
      <c r="C18" s="63"/>
      <c r="D18" s="63"/>
      <c r="E18" s="64"/>
      <c r="F18" s="64"/>
      <c r="G18" s="64"/>
      <c r="H18" s="63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</row>
    <row r="19" spans="2:23" ht="23.25" customHeight="1" x14ac:dyDescent="0.15">
      <c r="B19" s="152" t="s">
        <v>18</v>
      </c>
      <c r="C19" s="154" t="s">
        <v>17</v>
      </c>
      <c r="D19" s="155"/>
      <c r="E19" s="158" t="s">
        <v>3</v>
      </c>
      <c r="F19" s="158" t="s">
        <v>4</v>
      </c>
      <c r="G19" s="158" t="s">
        <v>5</v>
      </c>
      <c r="H19" s="160" t="s">
        <v>6</v>
      </c>
      <c r="I19" s="158" t="s">
        <v>7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70"/>
    </row>
    <row r="20" spans="2:23" ht="23.25" customHeight="1" thickBot="1" x14ac:dyDescent="0.2">
      <c r="B20" s="153"/>
      <c r="C20" s="156"/>
      <c r="D20" s="157"/>
      <c r="E20" s="159"/>
      <c r="F20" s="159"/>
      <c r="G20" s="159"/>
      <c r="H20" s="161"/>
      <c r="I20" s="117" t="s">
        <v>26</v>
      </c>
      <c r="J20" s="117" t="s">
        <v>25</v>
      </c>
      <c r="K20" s="117" t="s">
        <v>36</v>
      </c>
      <c r="L20" s="117" t="s">
        <v>28</v>
      </c>
      <c r="M20" s="117" t="s">
        <v>27</v>
      </c>
      <c r="N20" s="118"/>
      <c r="O20" s="117" t="s">
        <v>14</v>
      </c>
      <c r="P20" s="117" t="s">
        <v>15</v>
      </c>
      <c r="Q20" s="117" t="s">
        <v>11</v>
      </c>
      <c r="R20" s="117" t="s">
        <v>48</v>
      </c>
      <c r="S20" s="119"/>
      <c r="T20" s="118"/>
      <c r="U20" s="101" t="s">
        <v>37</v>
      </c>
      <c r="V20" s="101" t="s">
        <v>29</v>
      </c>
      <c r="W20" s="121" t="s">
        <v>30</v>
      </c>
    </row>
    <row r="21" spans="2:23" ht="23.25" customHeight="1" x14ac:dyDescent="0.15">
      <c r="B21" s="162" t="s">
        <v>24</v>
      </c>
      <c r="C21" s="100" t="s">
        <v>8</v>
      </c>
      <c r="D21" s="100" t="s">
        <v>2</v>
      </c>
      <c r="E21" s="48">
        <f>+'1'!AD14+'2'!AD14+'3'!AD14+'4'!AD14+'5'!AD14+'6'!AD14+'7'!AD14+'8'!AD14+'9'!AD14+'10'!AD14+'11'!AD14+'12'!AD14+'13'!AD14+'14'!AD14+'15'!AD14+'16'!AD14+'17'!AD14+'18'!AD14+'19'!AD14+'20'!AD14+'21'!AD14+'22'!AD14+'23'!AD14+'24'!AD14+'25'!AD14+'26'!AD14+'27'!AD14+'28'!AD14+'29'!AD14+'30'!AD14+'31'!AD14</f>
        <v>0</v>
      </c>
      <c r="F21" s="48">
        <f>+'1'!AE14+'2'!AE14+'3'!AE14+'4'!AE14+'5'!AE14+'6'!AE14+'7'!AE14+'8'!AE14+'9'!AE14+'10'!AE14+'11'!AE14+'12'!AE14+'13'!AE14+'14'!AE14+'15'!AE14+'16'!AE14+'17'!AE14+'18'!AE14+'19'!AE14+'20'!AE14+'21'!AE14+'22'!AE14+'23'!AE14+'24'!AE14+'25'!AE14+'26'!AE14+'27'!AE14+'28'!AE14+'29'!AE14+'30'!AE14+'31'!AE14</f>
        <v>0</v>
      </c>
      <c r="G21" s="48">
        <f>+'1'!AF14+'2'!AF14+'3'!AF14+'4'!AF14+'5'!AF14+'6'!AF14+'7'!AF14+'8'!AF14+'9'!AF14+'10'!AF14+'11'!AF14+'12'!AF14+'13'!AF14+'14'!AF14+'15'!AF14+'16'!AF14+'17'!AF14+'18'!AF14+'19'!AF14+'20'!AF14+'21'!AF14+'22'!AF14+'23'!AF14+'24'!AF14+'25'!AF14+'26'!AF14+'27'!AF14+'28'!AF14+'29'!AF14+'30'!AF14+'31'!AF14</f>
        <v>0</v>
      </c>
      <c r="H21" s="49" t="str">
        <f t="shared" si="0"/>
        <v/>
      </c>
      <c r="I21" s="48">
        <f>+'1'!AH14+'2'!AH14+'3'!AH14+'4'!AH14+'5'!AH14+'6'!AH14+'7'!AH14+'8'!AH14+'9'!AH14+'10'!AH14+'11'!AH14+'12'!AH14+'13'!AH14+'14'!AH14+'15'!AH14+'16'!AH14+'17'!AH14+'18'!AH14+'19'!AH14+'20'!AH14+'21'!AH14+'22'!AH14+'23'!AH14+'24'!AH14+'25'!AH14+'26'!AH14+'27'!AH14+'28'!AH14+'29'!AH14+'30'!AH14+'31'!AH14</f>
        <v>0</v>
      </c>
      <c r="J21" s="48">
        <f>+'1'!AI14+'2'!AI14+'3'!AI14+'4'!AI14+'5'!AI14+'6'!AI14+'7'!AI14+'8'!AI14+'9'!AI14+'10'!AI14+'11'!AI14+'12'!AI14+'13'!AI14+'14'!AI14+'15'!AI14+'16'!AI14+'17'!AI14+'18'!AI14+'19'!AI14+'20'!AI14+'21'!AI14+'22'!AI14+'23'!AI14+'24'!AI14+'25'!AI14+'26'!AI14+'27'!AI14+'28'!AI14+'29'!AI14+'30'!AI14+'31'!AI14</f>
        <v>0</v>
      </c>
      <c r="K21" s="48">
        <f>+'1'!AJ14+'2'!AJ14+'3'!AJ14+'4'!AJ14+'5'!AJ14+'6'!AJ14+'7'!AJ14+'8'!AJ14+'9'!AJ14+'10'!AJ14+'11'!AJ14+'12'!AJ14+'13'!AJ14+'14'!AJ14+'15'!AJ14+'16'!AJ14+'17'!AJ14+'18'!AJ14+'19'!AJ14+'20'!AJ14+'21'!AJ14+'22'!AJ14+'23'!AJ14+'24'!AJ14+'25'!AJ14+'26'!AJ14+'27'!AJ14+'28'!AJ14+'29'!AJ14+'30'!AJ14+'31'!AJ14</f>
        <v>0</v>
      </c>
      <c r="L21" s="48">
        <f>+'1'!AK14+'2'!AK14+'3'!AK14+'4'!AK14+'5'!AK14+'6'!AK14+'7'!AK14+'8'!AK14+'9'!AK14+'10'!AK14+'11'!AK14+'12'!AK14+'13'!AK14+'14'!AK14+'15'!AK14+'16'!AK14+'17'!AK14+'18'!AK14+'19'!AK14+'20'!AK14+'21'!AK14+'22'!AK14+'23'!AK14+'24'!AK14+'25'!AK14+'26'!AK14+'27'!AK14+'28'!AK14+'29'!AK14+'30'!AK14+'31'!AK14</f>
        <v>0</v>
      </c>
      <c r="M21" s="48">
        <f>+'1'!AL14+'2'!AL14+'3'!AL14+'4'!AL14+'5'!AL14+'6'!AL14+'7'!AL14+'8'!AL14+'9'!AL14+'10'!AL14+'11'!AL14+'12'!AL14+'13'!AL14+'14'!AL14+'15'!AL14+'16'!AL14+'17'!AL14+'18'!AL14+'19'!AL14+'20'!AL14+'21'!AL14+'22'!AL14+'23'!AL14+'24'!AL14+'25'!AL14+'26'!AL14+'27'!AL14+'28'!AL14+'29'!AL14+'30'!AL14+'31'!AL14</f>
        <v>0</v>
      </c>
      <c r="N21" s="48">
        <f>+'1'!AM14+'2'!AM14+'3'!AM14+'4'!AM14+'5'!AM14+'6'!AM14+'7'!AM14+'8'!AM14+'9'!AM14+'10'!AM14+'11'!AM14+'12'!AM14+'13'!AM14+'14'!AM14+'15'!AM14+'16'!AM14+'17'!AM14+'18'!AM14+'19'!AM14+'20'!AM14+'21'!AM14+'22'!AM14+'23'!AM14+'24'!AM14+'25'!AM14+'26'!AM14+'27'!AM14+'28'!AM14+'29'!AM14+'30'!AM14+'31'!AM14</f>
        <v>0</v>
      </c>
      <c r="O21" s="48">
        <f>+'1'!AN14+'2'!AN14+'3'!AN14+'4'!AN14+'5'!AN14+'6'!AN14+'7'!AN14+'8'!AN14+'9'!AN14+'10'!AN14+'11'!AN14+'12'!AN14+'13'!AN14+'14'!AN14+'15'!AN14+'16'!AN14+'17'!AN14+'18'!AN14+'19'!AN14+'20'!AN14+'21'!AN14+'22'!AN14+'23'!AN14+'24'!AN14+'25'!AN14+'26'!AN14+'27'!AN14+'28'!AN14+'29'!AN14+'30'!AN14+'31'!AN14</f>
        <v>0</v>
      </c>
      <c r="P21" s="48">
        <f>+'1'!AO14+'2'!AO14+'3'!AO14+'4'!AO14+'5'!AO14+'6'!AO14+'7'!AO14+'8'!AO14+'9'!AO14+'10'!AO14+'11'!AO14+'12'!AO14+'13'!AO14+'14'!AO14+'15'!AO14+'16'!AO14+'17'!AO14+'18'!AO14+'19'!AO14+'20'!AO14+'21'!AO14+'22'!AO14+'23'!AO14+'24'!AO14+'25'!AO14+'26'!AO14+'27'!AO14+'28'!AO14+'29'!AO14+'30'!AO14+'31'!AO14</f>
        <v>0</v>
      </c>
      <c r="Q21" s="48">
        <f>+'1'!AP14+'2'!AP14+'3'!AP14+'4'!AP14+'5'!AP14+'6'!AP14+'7'!AP14+'8'!AP14+'9'!AP14+'10'!AP14+'11'!AP14+'12'!AP14+'13'!AP14+'14'!AP14+'15'!AP14+'16'!AP14+'17'!AP14+'18'!AP14+'19'!AP14+'20'!AP14+'21'!AP14+'22'!AP14+'23'!AP14+'24'!AP14+'25'!AP14+'26'!AP14+'27'!AP14+'28'!AP14+'29'!AP14+'30'!AP14+'31'!AP14</f>
        <v>0</v>
      </c>
      <c r="R21" s="48">
        <f>+'1'!AQ14+'2'!AQ14+'3'!AQ14+'4'!AQ14+'5'!AQ14+'6'!AQ14+'7'!AQ14+'8'!AQ14+'9'!AQ14+'10'!AQ14+'11'!AQ14+'12'!AQ14+'13'!AQ14+'14'!AQ14+'15'!AQ14+'16'!AQ14+'17'!AQ14+'18'!AQ14+'19'!AQ14+'20'!AQ14+'21'!AQ14+'22'!AQ14+'23'!AQ14+'24'!AQ14+'25'!AQ14+'26'!AQ14+'27'!AQ14+'28'!AQ14+'29'!AQ14+'30'!AQ14+'31'!AQ14</f>
        <v>0</v>
      </c>
      <c r="S21" s="48">
        <f>+'1'!AR14+'2'!AR14+'3'!AR14+'4'!AR14+'5'!AR14+'6'!AR14+'7'!AR14+'8'!AR14+'9'!AR14+'10'!AR14+'11'!AR14+'12'!AR14+'13'!AR14+'14'!AR14+'15'!AR14+'16'!AR14+'17'!AR14+'18'!AR14+'19'!AR14+'20'!AR14+'21'!AR14+'22'!AR14+'23'!AR14+'24'!AR14+'25'!AR14+'26'!AR14+'27'!AR14+'28'!AR14+'29'!AR14+'30'!AR14+'31'!AR14</f>
        <v>0</v>
      </c>
      <c r="T21" s="48">
        <f>+'1'!AS14+'2'!AS14+'3'!AS14+'4'!AS14+'5'!AS14+'6'!AS14+'7'!AS14+'8'!AS14+'9'!AS14+'10'!AS14+'11'!AS14+'12'!AS14+'13'!AS14+'14'!AS14+'15'!AS14+'16'!AS14+'17'!AS14+'18'!AS14+'19'!AS14+'20'!AS14+'21'!AS14+'22'!AS14+'23'!AS14+'24'!AS14+'25'!AS14+'26'!AS14+'27'!AS14+'28'!AS14+'29'!AS14+'30'!AS14+'31'!AS14</f>
        <v>0</v>
      </c>
      <c r="U21" s="48">
        <f>+'1'!AT14+'2'!AT14+'3'!AT14+'4'!AT14+'5'!AT14+'6'!AT14+'7'!AT14+'8'!AT14+'9'!AT14+'10'!AT14+'11'!AT14+'12'!AT14+'13'!AT14+'14'!AT14+'15'!AT14+'16'!AT14+'17'!AT14+'18'!AT14+'19'!AT14+'20'!AT14+'21'!AT14+'22'!AT14+'23'!AT14+'24'!AT14+'25'!AT14+'26'!AT14+'27'!AT14+'28'!AT14+'29'!AT14+'30'!AT14+'31'!AT14</f>
        <v>0</v>
      </c>
      <c r="V21" s="48">
        <f>+'1'!AU14+'2'!AU14+'3'!AU14+'4'!AU14+'5'!AU14+'6'!AU14+'7'!AU14+'8'!AU14+'9'!AU14+'10'!AU14+'11'!AU14+'12'!AU14+'13'!AU14+'14'!AU14+'15'!AU14+'16'!AU14+'17'!AU14+'18'!AU14+'19'!AU14+'20'!AU14+'21'!AU14+'22'!AU14+'23'!AU14+'24'!AU14+'25'!AU14+'26'!AU14+'27'!AU14+'28'!AU14+'29'!AU14+'30'!AU14+'31'!AU14</f>
        <v>0</v>
      </c>
      <c r="W21" s="50">
        <f>+'1'!AV14+'2'!AV14+'3'!AV14+'4'!AV14+'5'!AV14+'6'!AV14+'7'!AV14+'8'!AV14+'9'!AV14+'10'!AV14+'11'!AV14+'12'!AV14+'13'!AV14+'14'!AV14+'15'!AV14+'16'!AV14+'17'!AV14+'18'!AV14+'19'!AV14+'20'!AV14+'21'!AV14+'22'!AV14+'23'!AV14+'24'!AV14+'25'!AV14+'26'!AV14+'27'!AV14+'28'!AV14+'29'!AV14+'30'!AV14+'31'!AV14</f>
        <v>0</v>
      </c>
    </row>
    <row r="22" spans="2:23" ht="23.25" customHeight="1" x14ac:dyDescent="0.15">
      <c r="B22" s="163"/>
      <c r="C22" s="51" t="s">
        <v>19</v>
      </c>
      <c r="D22" s="51" t="s">
        <v>0</v>
      </c>
      <c r="E22" s="52">
        <f>+'1'!AD15+'2'!AD15+'3'!AD15+'4'!AD15+'5'!AD15+'6'!AD15+'7'!AD15+'8'!AD15+'9'!AD15+'10'!AD15+'11'!AD15+'12'!AD15+'13'!AD15+'14'!AD15+'15'!AD15+'16'!AD15+'17'!AD15+'18'!AD15+'19'!AD15+'20'!AD15+'21'!AD15+'22'!AD15+'23'!AD15+'24'!AD15+'25'!AD15+'26'!AD15+'27'!AD15+'28'!AD15+'29'!AD15+'30'!AD15+'31'!AD15</f>
        <v>0</v>
      </c>
      <c r="F22" s="52">
        <f>+'1'!AE15+'2'!AE15+'3'!AE15+'4'!AE15+'5'!AE15+'6'!AE15+'7'!AE15+'8'!AE15+'9'!AE15+'10'!AE15+'11'!AE15+'12'!AE15+'13'!AE15+'14'!AE15+'15'!AE15+'16'!AE15+'17'!AE15+'18'!AE15+'19'!AE15+'20'!AE15+'21'!AE15+'22'!AE15+'23'!AE15+'24'!AE15+'25'!AE15+'26'!AE15+'27'!AE15+'28'!AE15+'29'!AE15+'30'!AE15+'31'!AE15</f>
        <v>0</v>
      </c>
      <c r="G22" s="52">
        <f>+'1'!AF15+'2'!AF15+'3'!AF15+'4'!AF15+'5'!AF15+'6'!AF15+'7'!AF15+'8'!AF15+'9'!AF15+'10'!AF15+'11'!AF15+'12'!AF15+'13'!AF15+'14'!AF15+'15'!AF15+'16'!AF15+'17'!AF15+'18'!AF15+'19'!AF15+'20'!AF15+'21'!AF15+'22'!AF15+'23'!AF15+'24'!AF15+'25'!AF15+'26'!AF15+'27'!AF15+'28'!AF15+'29'!AF15+'30'!AF15+'31'!AF15</f>
        <v>0</v>
      </c>
      <c r="H22" s="53" t="str">
        <f t="shared" si="0"/>
        <v/>
      </c>
      <c r="I22" s="52">
        <f>+'1'!AH15+'2'!AH15+'3'!AH15+'4'!AH15+'5'!AH15+'6'!AH15+'7'!AH15+'8'!AH15+'9'!AH15+'10'!AH15+'11'!AH15+'12'!AH15+'13'!AH15+'14'!AH15+'15'!AH15+'16'!AH15+'17'!AH15+'18'!AH15+'19'!AH15+'20'!AH15+'21'!AH15+'22'!AH15+'23'!AH15+'24'!AH15+'25'!AH15+'26'!AH15+'27'!AH15+'28'!AH15+'29'!AH15+'30'!AH15+'31'!AH15</f>
        <v>0</v>
      </c>
      <c r="J22" s="52">
        <f>+'1'!AI15+'2'!AI15+'3'!AI15+'4'!AI15+'5'!AI15+'6'!AI15+'7'!AI15+'8'!AI15+'9'!AI15+'10'!AI15+'11'!AI15+'12'!AI15+'13'!AI15+'14'!AI15+'15'!AI15+'16'!AI15+'17'!AI15+'18'!AI15+'19'!AI15+'20'!AI15+'21'!AI15+'22'!AI15+'23'!AI15+'24'!AI15+'25'!AI15+'26'!AI15+'27'!AI15+'28'!AI15+'29'!AI15+'30'!AI15+'31'!AI15</f>
        <v>0</v>
      </c>
      <c r="K22" s="52">
        <f>+'1'!AJ15+'2'!AJ15+'3'!AJ15+'4'!AJ15+'5'!AJ15+'6'!AJ15+'7'!AJ15+'8'!AJ15+'9'!AJ15+'10'!AJ15+'11'!AJ15+'12'!AJ15+'13'!AJ15+'14'!AJ15+'15'!AJ15+'16'!AJ15+'17'!AJ15+'18'!AJ15+'19'!AJ15+'20'!AJ15+'21'!AJ15+'22'!AJ15+'23'!AJ15+'24'!AJ15+'25'!AJ15+'26'!AJ15+'27'!AJ15+'28'!AJ15+'29'!AJ15+'30'!AJ15+'31'!AJ15</f>
        <v>0</v>
      </c>
      <c r="L22" s="52">
        <f>+'1'!AK15+'2'!AK15+'3'!AK15+'4'!AK15+'5'!AK15+'6'!AK15+'7'!AK15+'8'!AK15+'9'!AK15+'10'!AK15+'11'!AK15+'12'!AK15+'13'!AK15+'14'!AK15+'15'!AK15+'16'!AK15+'17'!AK15+'18'!AK15+'19'!AK15+'20'!AK15+'21'!AK15+'22'!AK15+'23'!AK15+'24'!AK15+'25'!AK15+'26'!AK15+'27'!AK15+'28'!AK15+'29'!AK15+'30'!AK15+'31'!AK15</f>
        <v>0</v>
      </c>
      <c r="M22" s="52">
        <f>+'1'!AL15+'2'!AL15+'3'!AL15+'4'!AL15+'5'!AL15+'6'!AL15+'7'!AL15+'8'!AL15+'9'!AL15+'10'!AL15+'11'!AL15+'12'!AL15+'13'!AL15+'14'!AL15+'15'!AL15+'16'!AL15+'17'!AL15+'18'!AL15+'19'!AL15+'20'!AL15+'21'!AL15+'22'!AL15+'23'!AL15+'24'!AL15+'25'!AL15+'26'!AL15+'27'!AL15+'28'!AL15+'29'!AL15+'30'!AL15+'31'!AL15</f>
        <v>0</v>
      </c>
      <c r="N22" s="52">
        <f>+'1'!AM15+'2'!AM15+'3'!AM15+'4'!AM15+'5'!AM15+'6'!AM15+'7'!AM15+'8'!AM15+'9'!AM15+'10'!AM15+'11'!AM15+'12'!AM15+'13'!AM15+'14'!AM15+'15'!AM15+'16'!AM15+'17'!AM15+'18'!AM15+'19'!AM15+'20'!AM15+'21'!AM15+'22'!AM15+'23'!AM15+'24'!AM15+'25'!AM15+'26'!AM15+'27'!AM15+'28'!AM15+'29'!AM15+'30'!AM15+'31'!AM15</f>
        <v>0</v>
      </c>
      <c r="O22" s="52">
        <f>+'1'!AN15+'2'!AN15+'3'!AN15+'4'!AN15+'5'!AN15+'6'!AN15+'7'!AN15+'8'!AN15+'9'!AN15+'10'!AN15+'11'!AN15+'12'!AN15+'13'!AN15+'14'!AN15+'15'!AN15+'16'!AN15+'17'!AN15+'18'!AN15+'19'!AN15+'20'!AN15+'21'!AN15+'22'!AN15+'23'!AN15+'24'!AN15+'25'!AN15+'26'!AN15+'27'!AN15+'28'!AN15+'29'!AN15+'30'!AN15+'31'!AN15</f>
        <v>0</v>
      </c>
      <c r="P22" s="52">
        <f>+'1'!AO15+'2'!AO15+'3'!AO15+'4'!AO15+'5'!AO15+'6'!AO15+'7'!AO15+'8'!AO15+'9'!AO15+'10'!AO15+'11'!AO15+'12'!AO15+'13'!AO15+'14'!AO15+'15'!AO15+'16'!AO15+'17'!AO15+'18'!AO15+'19'!AO15+'20'!AO15+'21'!AO15+'22'!AO15+'23'!AO15+'24'!AO15+'25'!AO15+'26'!AO15+'27'!AO15+'28'!AO15+'29'!AO15+'30'!AO15+'31'!AO15</f>
        <v>0</v>
      </c>
      <c r="Q22" s="52">
        <f>+'1'!AP15+'2'!AP15+'3'!AP15+'4'!AP15+'5'!AP15+'6'!AP15+'7'!AP15+'8'!AP15+'9'!AP15+'10'!AP15+'11'!AP15+'12'!AP15+'13'!AP15+'14'!AP15+'15'!AP15+'16'!AP15+'17'!AP15+'18'!AP15+'19'!AP15+'20'!AP15+'21'!AP15+'22'!AP15+'23'!AP15+'24'!AP15+'25'!AP15+'26'!AP15+'27'!AP15+'28'!AP15+'29'!AP15+'30'!AP15+'31'!AP15</f>
        <v>0</v>
      </c>
      <c r="R22" s="52">
        <f>+'1'!AQ15+'2'!AQ15+'3'!AQ15+'4'!AQ15+'5'!AQ15+'6'!AQ15+'7'!AQ15+'8'!AQ15+'9'!AQ15+'10'!AQ15+'11'!AQ15+'12'!AQ15+'13'!AQ15+'14'!AQ15+'15'!AQ15+'16'!AQ15+'17'!AQ15+'18'!AQ15+'19'!AQ15+'20'!AQ15+'21'!AQ15+'22'!AQ15+'23'!AQ15+'24'!AQ15+'25'!AQ15+'26'!AQ15+'27'!AQ15+'28'!AQ15+'29'!AQ15+'30'!AQ15+'31'!AQ15</f>
        <v>0</v>
      </c>
      <c r="S22" s="52">
        <f>+'1'!AR15+'2'!AR15+'3'!AR15+'4'!AR15+'5'!AR15+'6'!AR15+'7'!AR15+'8'!AR15+'9'!AR15+'10'!AR15+'11'!AR15+'12'!AR15+'13'!AR15+'14'!AR15+'15'!AR15+'16'!AR15+'17'!AR15+'18'!AR15+'19'!AR15+'20'!AR15+'21'!AR15+'22'!AR15+'23'!AR15+'24'!AR15+'25'!AR15+'26'!AR15+'27'!AR15+'28'!AR15+'29'!AR15+'30'!AR15+'31'!AR15</f>
        <v>0</v>
      </c>
      <c r="T22" s="52">
        <f>+'1'!AS15+'2'!AS15+'3'!AS15+'4'!AS15+'5'!AS15+'6'!AS15+'7'!AS15+'8'!AS15+'9'!AS15+'10'!AS15+'11'!AS15+'12'!AS15+'13'!AS15+'14'!AS15+'15'!AS15+'16'!AS15+'17'!AS15+'18'!AS15+'19'!AS15+'20'!AS15+'21'!AS15+'22'!AS15+'23'!AS15+'24'!AS15+'25'!AS15+'26'!AS15+'27'!AS15+'28'!AS15+'29'!AS15+'30'!AS15+'31'!AS15</f>
        <v>0</v>
      </c>
      <c r="U22" s="52">
        <f>+'1'!AT15+'2'!AT15+'3'!AT15+'4'!AT15+'5'!AT15+'6'!AT15+'7'!AT15+'8'!AT15+'9'!AT15+'10'!AT15+'11'!AT15+'12'!AT15+'13'!AT15+'14'!AT15+'15'!AT15+'16'!AT15+'17'!AT15+'18'!AT15+'19'!AT15+'20'!AT15+'21'!AT15+'22'!AT15+'23'!AT15+'24'!AT15+'25'!AT15+'26'!AT15+'27'!AT15+'28'!AT15+'29'!AT15+'30'!AT15+'31'!AT15</f>
        <v>0</v>
      </c>
      <c r="V22" s="52">
        <f>+'1'!AU15+'2'!AU15+'3'!AU15+'4'!AU15+'5'!AU15+'6'!AU15+'7'!AU15+'8'!AU15+'9'!AU15+'10'!AU15+'11'!AU15+'12'!AU15+'13'!AU15+'14'!AU15+'15'!AU15+'16'!AU15+'17'!AU15+'18'!AU15+'19'!AU15+'20'!AU15+'21'!AU15+'22'!AU15+'23'!AU15+'24'!AU15+'25'!AU15+'26'!AU15+'27'!AU15+'28'!AU15+'29'!AU15+'30'!AU15+'31'!AU15</f>
        <v>0</v>
      </c>
      <c r="W22" s="54">
        <f>+'1'!AV15+'2'!AV15+'3'!AV15+'4'!AV15+'5'!AV15+'6'!AV15+'7'!AV15+'8'!AV15+'9'!AV15+'10'!AV15+'11'!AV15+'12'!AV15+'13'!AV15+'14'!AV15+'15'!AV15+'16'!AV15+'17'!AV15+'18'!AV15+'19'!AV15+'20'!AV15+'21'!AV15+'22'!AV15+'23'!AV15+'24'!AV15+'25'!AV15+'26'!AV15+'27'!AV15+'28'!AV15+'29'!AV15+'30'!AV15+'31'!AV15</f>
        <v>0</v>
      </c>
    </row>
    <row r="23" spans="2:23" ht="23.25" customHeight="1" x14ac:dyDescent="0.15">
      <c r="B23" s="163"/>
      <c r="C23" s="51" t="s">
        <v>20</v>
      </c>
      <c r="D23" s="51" t="s">
        <v>31</v>
      </c>
      <c r="E23" s="52">
        <f>+'1'!AD16+'2'!AD16+'3'!AD16+'4'!AD16+'5'!AD16+'6'!AD16+'7'!AD16+'8'!AD16+'9'!AD16+'10'!AD16+'11'!AD16+'12'!AD16+'13'!AD16+'14'!AD16+'15'!AD16+'16'!AD16+'17'!AD16+'18'!AD16+'19'!AD16+'20'!AD16+'21'!AD16+'22'!AD16+'23'!AD16+'24'!AD16+'25'!AD16+'26'!AD16+'27'!AD16+'28'!AD16+'29'!AD16+'30'!AD16+'31'!AD16</f>
        <v>7170</v>
      </c>
      <c r="F23" s="52">
        <f>+'1'!AE16+'2'!AE16+'3'!AE16+'4'!AE16+'5'!AE16+'6'!AE16+'7'!AE16+'8'!AE16+'9'!AE16+'10'!AE16+'11'!AE16+'12'!AE16+'13'!AE16+'14'!AE16+'15'!AE16+'16'!AE16+'17'!AE16+'18'!AE16+'19'!AE16+'20'!AE16+'21'!AE16+'22'!AE16+'23'!AE16+'24'!AE16+'25'!AE16+'26'!AE16+'27'!AE16+'28'!AE16+'29'!AE16+'30'!AE16+'31'!AE16</f>
        <v>7013</v>
      </c>
      <c r="G23" s="52">
        <f>+'1'!AF16+'2'!AF16+'3'!AF16+'4'!AF16+'5'!AF16+'6'!AF16+'7'!AF16+'8'!AF16+'9'!AF16+'10'!AF16+'11'!AF16+'12'!AF16+'13'!AF16+'14'!AF16+'15'!AF16+'16'!AF16+'17'!AF16+'18'!AF16+'19'!AF16+'20'!AF16+'21'!AF16+'22'!AF16+'23'!AF16+'24'!AF16+'25'!AF16+'26'!AF16+'27'!AF16+'28'!AF16+'29'!AF16+'30'!AF16+'31'!AF16</f>
        <v>157</v>
      </c>
      <c r="H23" s="53">
        <f t="shared" si="0"/>
        <v>2.1896792189679219E-2</v>
      </c>
      <c r="I23" s="52">
        <f>+'1'!AH16+'2'!AH16+'3'!AH16+'4'!AH16+'5'!AH16+'6'!AH16+'7'!AH16+'8'!AH16+'9'!AH16+'10'!AH16+'11'!AH16+'12'!AH16+'13'!AH16+'14'!AH16+'15'!AH16+'16'!AH16+'17'!AH16+'18'!AH16+'19'!AH16+'20'!AH16+'21'!AH16+'22'!AH16+'23'!AH16+'24'!AH16+'25'!AH16+'26'!AH16+'27'!AH16+'28'!AH16+'29'!AH16+'30'!AH16+'31'!AH16</f>
        <v>14</v>
      </c>
      <c r="J23" s="52">
        <f>+'1'!AI16+'2'!AI16+'3'!AI16+'4'!AI16+'5'!AI16+'6'!AI16+'7'!AI16+'8'!AI16+'9'!AI16+'10'!AI16+'11'!AI16+'12'!AI16+'13'!AI16+'14'!AI16+'15'!AI16+'16'!AI16+'17'!AI16+'18'!AI16+'19'!AI16+'20'!AI16+'21'!AI16+'22'!AI16+'23'!AI16+'24'!AI16+'25'!AI16+'26'!AI16+'27'!AI16+'28'!AI16+'29'!AI16+'30'!AI16+'31'!AI16</f>
        <v>28</v>
      </c>
      <c r="K23" s="52">
        <f>+'1'!AJ16+'2'!AJ16+'3'!AJ16+'4'!AJ16+'5'!AJ16+'6'!AJ16+'7'!AJ16+'8'!AJ16+'9'!AJ16+'10'!AJ16+'11'!AJ16+'12'!AJ16+'13'!AJ16+'14'!AJ16+'15'!AJ16+'16'!AJ16+'17'!AJ16+'18'!AJ16+'19'!AJ16+'20'!AJ16+'21'!AJ16+'22'!AJ16+'23'!AJ16+'24'!AJ16+'25'!AJ16+'26'!AJ16+'27'!AJ16+'28'!AJ16+'29'!AJ16+'30'!AJ16+'31'!AJ16</f>
        <v>0</v>
      </c>
      <c r="L23" s="52">
        <f>+'1'!AK16+'2'!AK16+'3'!AK16+'4'!AK16+'5'!AK16+'6'!AK16+'7'!AK16+'8'!AK16+'9'!AK16+'10'!AK16+'11'!AK16+'12'!AK16+'13'!AK16+'14'!AK16+'15'!AK16+'16'!AK16+'17'!AK16+'18'!AK16+'19'!AK16+'20'!AK16+'21'!AK16+'22'!AK16+'23'!AK16+'24'!AK16+'25'!AK16+'26'!AK16+'27'!AK16+'28'!AK16+'29'!AK16+'30'!AK16+'31'!AK16</f>
        <v>5</v>
      </c>
      <c r="M23" s="52">
        <f>+'1'!AL16+'2'!AL16+'3'!AL16+'4'!AL16+'5'!AL16+'6'!AL16+'7'!AL16+'8'!AL16+'9'!AL16+'10'!AL16+'11'!AL16+'12'!AL16+'13'!AL16+'14'!AL16+'15'!AL16+'16'!AL16+'17'!AL16+'18'!AL16+'19'!AL16+'20'!AL16+'21'!AL16+'22'!AL16+'23'!AL16+'24'!AL16+'25'!AL16+'26'!AL16+'27'!AL16+'28'!AL16+'29'!AL16+'30'!AL16+'31'!AL16</f>
        <v>0</v>
      </c>
      <c r="N23" s="52">
        <f>+'1'!AM16+'2'!AM16+'3'!AM16+'4'!AM16+'5'!AM16+'6'!AM16+'7'!AM16+'8'!AM16+'9'!AM16+'10'!AM16+'11'!AM16+'12'!AM16+'13'!AM16+'14'!AM16+'15'!AM16+'16'!AM16+'17'!AM16+'18'!AM16+'19'!AM16+'20'!AM16+'21'!AM16+'22'!AM16+'23'!AM16+'24'!AM16+'25'!AM16+'26'!AM16+'27'!AM16+'28'!AM16+'29'!AM16+'30'!AM16+'31'!AM16</f>
        <v>0</v>
      </c>
      <c r="O23" s="52">
        <f>+'1'!AN16+'2'!AN16+'3'!AN16+'4'!AN16+'5'!AN16+'6'!AN16+'7'!AN16+'8'!AN16+'9'!AN16+'10'!AN16+'11'!AN16+'12'!AN16+'13'!AN16+'14'!AN16+'15'!AN16+'16'!AN16+'17'!AN16+'18'!AN16+'19'!AN16+'20'!AN16+'21'!AN16+'22'!AN16+'23'!AN16+'24'!AN16+'25'!AN16+'26'!AN16+'27'!AN16+'28'!AN16+'29'!AN16+'30'!AN16+'31'!AN16</f>
        <v>0</v>
      </c>
      <c r="P23" s="52">
        <f>+'1'!AO16+'2'!AO16+'3'!AO16+'4'!AO16+'5'!AO16+'6'!AO16+'7'!AO16+'8'!AO16+'9'!AO16+'10'!AO16+'11'!AO16+'12'!AO16+'13'!AO16+'14'!AO16+'15'!AO16+'16'!AO16+'17'!AO16+'18'!AO16+'19'!AO16+'20'!AO16+'21'!AO16+'22'!AO16+'23'!AO16+'24'!AO16+'25'!AO16+'26'!AO16+'27'!AO16+'28'!AO16+'29'!AO16+'30'!AO16+'31'!AO16</f>
        <v>0</v>
      </c>
      <c r="Q23" s="52">
        <f>+'1'!AP16+'2'!AP16+'3'!AP16+'4'!AP16+'5'!AP16+'6'!AP16+'7'!AP16+'8'!AP16+'9'!AP16+'10'!AP16+'11'!AP16+'12'!AP16+'13'!AP16+'14'!AP16+'15'!AP16+'16'!AP16+'17'!AP16+'18'!AP16+'19'!AP16+'20'!AP16+'21'!AP16+'22'!AP16+'23'!AP16+'24'!AP16+'25'!AP16+'26'!AP16+'27'!AP16+'28'!AP16+'29'!AP16+'30'!AP16+'31'!AP16</f>
        <v>0</v>
      </c>
      <c r="R23" s="52">
        <f>+'1'!AQ16+'2'!AQ16+'3'!AQ16+'4'!AQ16+'5'!AQ16+'6'!AQ16+'7'!AQ16+'8'!AQ16+'9'!AQ16+'10'!AQ16+'11'!AQ16+'12'!AQ16+'13'!AQ16+'14'!AQ16+'15'!AQ16+'16'!AQ16+'17'!AQ16+'18'!AQ16+'19'!AQ16+'20'!AQ16+'21'!AQ16+'22'!AQ16+'23'!AQ16+'24'!AQ16+'25'!AQ16+'26'!AQ16+'27'!AQ16+'28'!AQ16+'29'!AQ16+'30'!AQ16+'31'!AQ16</f>
        <v>0</v>
      </c>
      <c r="S23" s="52">
        <f>+'1'!AR16+'2'!AR16+'3'!AR16+'4'!AR16+'5'!AR16+'6'!AR16+'7'!AR16+'8'!AR16+'9'!AR16+'10'!AR16+'11'!AR16+'12'!AR16+'13'!AR16+'14'!AR16+'15'!AR16+'16'!AR16+'17'!AR16+'18'!AR16+'19'!AR16+'20'!AR16+'21'!AR16+'22'!AR16+'23'!AR16+'24'!AR16+'25'!AR16+'26'!AR16+'27'!AR16+'28'!AR16+'29'!AR16+'30'!AR16+'31'!AR16</f>
        <v>0</v>
      </c>
      <c r="T23" s="52">
        <f>+'1'!AS16+'2'!AS16+'3'!AS16+'4'!AS16+'5'!AS16+'6'!AS16+'7'!AS16+'8'!AS16+'9'!AS16+'10'!AS16+'11'!AS16+'12'!AS16+'13'!AS16+'14'!AS16+'15'!AS16+'16'!AS16+'17'!AS16+'18'!AS16+'19'!AS16+'20'!AS16+'21'!AS16+'22'!AS16+'23'!AS16+'24'!AS16+'25'!AS16+'26'!AS16+'27'!AS16+'28'!AS16+'29'!AS16+'30'!AS16+'31'!AS16</f>
        <v>0</v>
      </c>
      <c r="U23" s="52">
        <f>+'1'!AT16+'2'!AT16+'3'!AT16+'4'!AT16+'5'!AT16+'6'!AT16+'7'!AT16+'8'!AT16+'9'!AT16+'10'!AT16+'11'!AT16+'12'!AT16+'13'!AT16+'14'!AT16+'15'!AT16+'16'!AT16+'17'!AT16+'18'!AT16+'19'!AT16+'20'!AT16+'21'!AT16+'22'!AT16+'23'!AT16+'24'!AT16+'25'!AT16+'26'!AT16+'27'!AT16+'28'!AT16+'29'!AT16+'30'!AT16+'31'!AT16</f>
        <v>92</v>
      </c>
      <c r="V23" s="52">
        <f>+'1'!AU16+'2'!AU16+'3'!AU16+'4'!AU16+'5'!AU16+'6'!AU16+'7'!AU16+'8'!AU16+'9'!AU16+'10'!AU16+'11'!AU16+'12'!AU16+'13'!AU16+'14'!AU16+'15'!AU16+'16'!AU16+'17'!AU16+'18'!AU16+'19'!AU16+'20'!AU16+'21'!AU16+'22'!AU16+'23'!AU16+'24'!AU16+'25'!AU16+'26'!AU16+'27'!AU16+'28'!AU16+'29'!AU16+'30'!AU16+'31'!AU16</f>
        <v>15</v>
      </c>
      <c r="W23" s="54">
        <f>+'1'!AV16+'2'!AV16+'3'!AV16+'4'!AV16+'5'!AV16+'6'!AV16+'7'!AV16+'8'!AV16+'9'!AV16+'10'!AV16+'11'!AV16+'12'!AV16+'13'!AV16+'14'!AV16+'15'!AV16+'16'!AV16+'17'!AV16+'18'!AV16+'19'!AV16+'20'!AV16+'21'!AV16+'22'!AV16+'23'!AV16+'24'!AV16+'25'!AV16+'26'!AV16+'27'!AV16+'28'!AV16+'29'!AV16+'30'!AV16+'31'!AV16</f>
        <v>3</v>
      </c>
    </row>
    <row r="24" spans="2:23" ht="23.25" customHeight="1" x14ac:dyDescent="0.15">
      <c r="B24" s="163"/>
      <c r="C24" s="51" t="s">
        <v>21</v>
      </c>
      <c r="D24" s="51" t="s">
        <v>32</v>
      </c>
      <c r="E24" s="52">
        <f>+'1'!AD17+'2'!AD17+'3'!AD17+'4'!AD17+'5'!AD17+'6'!AD17+'7'!AD17+'8'!AD17+'9'!AD17+'10'!AD17+'11'!AD17+'12'!AD17+'13'!AD17+'14'!AD17+'15'!AD17+'16'!AD17+'17'!AD17+'18'!AD17+'19'!AD17+'20'!AD17+'21'!AD17+'22'!AD17+'23'!AD17+'24'!AD17+'25'!AD17+'26'!AD17+'27'!AD17+'28'!AD17+'29'!AD17+'30'!AD17+'31'!AD17</f>
        <v>0</v>
      </c>
      <c r="F24" s="52">
        <f>+'1'!AE17+'2'!AE17+'3'!AE17+'4'!AE17+'5'!AE17+'6'!AE17+'7'!AE17+'8'!AE17+'9'!AE17+'10'!AE17+'11'!AE17+'12'!AE17+'13'!AE17+'14'!AE17+'15'!AE17+'16'!AE17+'17'!AE17+'18'!AE17+'19'!AE17+'20'!AE17+'21'!AE17+'22'!AE17+'23'!AE17+'24'!AE17+'25'!AE17+'26'!AE17+'27'!AE17+'28'!AE17+'29'!AE17+'30'!AE17+'31'!AE17</f>
        <v>0</v>
      </c>
      <c r="G24" s="52">
        <f>+'1'!AF17+'2'!AF17+'3'!AF17+'4'!AF17+'5'!AF17+'6'!AF17+'7'!AF17+'8'!AF17+'9'!AF17+'10'!AF17+'11'!AF17+'12'!AF17+'13'!AF17+'14'!AF17+'15'!AF17+'16'!AF17+'17'!AF17+'18'!AF17+'19'!AF17+'20'!AF17+'21'!AF17+'22'!AF17+'23'!AF17+'24'!AF17+'25'!AF17+'26'!AF17+'27'!AF17+'28'!AF17+'29'!AF17+'30'!AF17+'31'!AF17</f>
        <v>0</v>
      </c>
      <c r="H24" s="53" t="str">
        <f t="shared" si="0"/>
        <v/>
      </c>
      <c r="I24" s="52">
        <f>+'1'!AH17+'2'!AH17+'3'!AH17+'4'!AH17+'5'!AH17+'6'!AH17+'7'!AH17+'8'!AH17+'9'!AH17+'10'!AH17+'11'!AH17+'12'!AH17+'13'!AH17+'14'!AH17+'15'!AH17+'16'!AH17+'17'!AH17+'18'!AH17+'19'!AH17+'20'!AH17+'21'!AH17+'22'!AH17+'23'!AH17+'24'!AH17+'25'!AH17+'26'!AH17+'27'!AH17+'28'!AH17+'29'!AH17+'30'!AH17+'31'!AH17</f>
        <v>0</v>
      </c>
      <c r="J24" s="52">
        <f>+'1'!AI17+'2'!AI17+'3'!AI17+'4'!AI17+'5'!AI17+'6'!AI17+'7'!AI17+'8'!AI17+'9'!AI17+'10'!AI17+'11'!AI17+'12'!AI17+'13'!AI17+'14'!AI17+'15'!AI17+'16'!AI17+'17'!AI17+'18'!AI17+'19'!AI17+'20'!AI17+'21'!AI17+'22'!AI17+'23'!AI17+'24'!AI17+'25'!AI17+'26'!AI17+'27'!AI17+'28'!AI17+'29'!AI17+'30'!AI17+'31'!AI17</f>
        <v>0</v>
      </c>
      <c r="K24" s="52">
        <f>+'1'!AJ17+'2'!AJ17+'3'!AJ17+'4'!AJ17+'5'!AJ17+'6'!AJ17+'7'!AJ17+'8'!AJ17+'9'!AJ17+'10'!AJ17+'11'!AJ17+'12'!AJ17+'13'!AJ17+'14'!AJ17+'15'!AJ17+'16'!AJ17+'17'!AJ17+'18'!AJ17+'19'!AJ17+'20'!AJ17+'21'!AJ17+'22'!AJ17+'23'!AJ17+'24'!AJ17+'25'!AJ17+'26'!AJ17+'27'!AJ17+'28'!AJ17+'29'!AJ17+'30'!AJ17+'31'!AJ17</f>
        <v>0</v>
      </c>
      <c r="L24" s="52">
        <f>+'1'!AK17+'2'!AK17+'3'!AK17+'4'!AK17+'5'!AK17+'6'!AK17+'7'!AK17+'8'!AK17+'9'!AK17+'10'!AK17+'11'!AK17+'12'!AK17+'13'!AK17+'14'!AK17+'15'!AK17+'16'!AK17+'17'!AK17+'18'!AK17+'19'!AK17+'20'!AK17+'21'!AK17+'22'!AK17+'23'!AK17+'24'!AK17+'25'!AK17+'26'!AK17+'27'!AK17+'28'!AK17+'29'!AK17+'30'!AK17+'31'!AK17</f>
        <v>0</v>
      </c>
      <c r="M24" s="52">
        <f>+'1'!AL17+'2'!AL17+'3'!AL17+'4'!AL17+'5'!AL17+'6'!AL17+'7'!AL17+'8'!AL17+'9'!AL17+'10'!AL17+'11'!AL17+'12'!AL17+'13'!AL17+'14'!AL17+'15'!AL17+'16'!AL17+'17'!AL17+'18'!AL17+'19'!AL17+'20'!AL17+'21'!AL17+'22'!AL17+'23'!AL17+'24'!AL17+'25'!AL17+'26'!AL17+'27'!AL17+'28'!AL17+'29'!AL17+'30'!AL17+'31'!AL17</f>
        <v>0</v>
      </c>
      <c r="N24" s="52">
        <f>+'1'!AM17+'2'!AM17+'3'!AM17+'4'!AM17+'5'!AM17+'6'!AM17+'7'!AM17+'8'!AM17+'9'!AM17+'10'!AM17+'11'!AM17+'12'!AM17+'13'!AM17+'14'!AM17+'15'!AM17+'16'!AM17+'17'!AM17+'18'!AM17+'19'!AM17+'20'!AM17+'21'!AM17+'22'!AM17+'23'!AM17+'24'!AM17+'25'!AM17+'26'!AM17+'27'!AM17+'28'!AM17+'29'!AM17+'30'!AM17+'31'!AM17</f>
        <v>0</v>
      </c>
      <c r="O24" s="52">
        <f>+'1'!AN17+'2'!AN17+'3'!AN17+'4'!AN17+'5'!AN17+'6'!AN17+'7'!AN17+'8'!AN17+'9'!AN17+'10'!AN17+'11'!AN17+'12'!AN17+'13'!AN17+'14'!AN17+'15'!AN17+'16'!AN17+'17'!AN17+'18'!AN17+'19'!AN17+'20'!AN17+'21'!AN17+'22'!AN17+'23'!AN17+'24'!AN17+'25'!AN17+'26'!AN17+'27'!AN17+'28'!AN17+'29'!AN17+'30'!AN17+'31'!AN17</f>
        <v>0</v>
      </c>
      <c r="P24" s="52">
        <f>+'1'!AO17+'2'!AO17+'3'!AO17+'4'!AO17+'5'!AO17+'6'!AO17+'7'!AO17+'8'!AO17+'9'!AO17+'10'!AO17+'11'!AO17+'12'!AO17+'13'!AO17+'14'!AO17+'15'!AO17+'16'!AO17+'17'!AO17+'18'!AO17+'19'!AO17+'20'!AO17+'21'!AO17+'22'!AO17+'23'!AO17+'24'!AO17+'25'!AO17+'26'!AO17+'27'!AO17+'28'!AO17+'29'!AO17+'30'!AO17+'31'!AO17</f>
        <v>0</v>
      </c>
      <c r="Q24" s="52">
        <f>+'1'!AP17+'2'!AP17+'3'!AP17+'4'!AP17+'5'!AP17+'6'!AP17+'7'!AP17+'8'!AP17+'9'!AP17+'10'!AP17+'11'!AP17+'12'!AP17+'13'!AP17+'14'!AP17+'15'!AP17+'16'!AP17+'17'!AP17+'18'!AP17+'19'!AP17+'20'!AP17+'21'!AP17+'22'!AP17+'23'!AP17+'24'!AP17+'25'!AP17+'26'!AP17+'27'!AP17+'28'!AP17+'29'!AP17+'30'!AP17+'31'!AP17</f>
        <v>0</v>
      </c>
      <c r="R24" s="52">
        <f>+'1'!AQ17+'2'!AQ17+'3'!AQ17+'4'!AQ17+'5'!AQ17+'6'!AQ17+'7'!AQ17+'8'!AQ17+'9'!AQ17+'10'!AQ17+'11'!AQ17+'12'!AQ17+'13'!AQ17+'14'!AQ17+'15'!AQ17+'16'!AQ17+'17'!AQ17+'18'!AQ17+'19'!AQ17+'20'!AQ17+'21'!AQ17+'22'!AQ17+'23'!AQ17+'24'!AQ17+'25'!AQ17+'26'!AQ17+'27'!AQ17+'28'!AQ17+'29'!AQ17+'30'!AQ17+'31'!AQ17</f>
        <v>0</v>
      </c>
      <c r="S24" s="52">
        <f>+'1'!AR17+'2'!AR17+'3'!AR17+'4'!AR17+'5'!AR17+'6'!AR17+'7'!AR17+'8'!AR17+'9'!AR17+'10'!AR17+'11'!AR17+'12'!AR17+'13'!AR17+'14'!AR17+'15'!AR17+'16'!AR17+'17'!AR17+'18'!AR17+'19'!AR17+'20'!AR17+'21'!AR17+'22'!AR17+'23'!AR17+'24'!AR17+'25'!AR17+'26'!AR17+'27'!AR17+'28'!AR17+'29'!AR17+'30'!AR17+'31'!AR17</f>
        <v>0</v>
      </c>
      <c r="T24" s="52">
        <f>+'1'!AS17+'2'!AS17+'3'!AS17+'4'!AS17+'5'!AS17+'6'!AS17+'7'!AS17+'8'!AS17+'9'!AS17+'10'!AS17+'11'!AS17+'12'!AS17+'13'!AS17+'14'!AS17+'15'!AS17+'16'!AS17+'17'!AS17+'18'!AS17+'19'!AS17+'20'!AS17+'21'!AS17+'22'!AS17+'23'!AS17+'24'!AS17+'25'!AS17+'26'!AS17+'27'!AS17+'28'!AS17+'29'!AS17+'30'!AS17+'31'!AS17</f>
        <v>0</v>
      </c>
      <c r="U24" s="52">
        <f>+'1'!AT17+'2'!AT17+'3'!AT17+'4'!AT17+'5'!AT17+'6'!AT17+'7'!AT17+'8'!AT17+'9'!AT17+'10'!AT17+'11'!AT17+'12'!AT17+'13'!AT17+'14'!AT17+'15'!AT17+'16'!AT17+'17'!AT17+'18'!AT17+'19'!AT17+'20'!AT17+'21'!AT17+'22'!AT17+'23'!AT17+'24'!AT17+'25'!AT17+'26'!AT17+'27'!AT17+'28'!AT17+'29'!AT17+'30'!AT17+'31'!AT17</f>
        <v>0</v>
      </c>
      <c r="V24" s="52">
        <f>+'1'!AU17+'2'!AU17+'3'!AU17+'4'!AU17+'5'!AU17+'6'!AU17+'7'!AU17+'8'!AU17+'9'!AU17+'10'!AU17+'11'!AU17+'12'!AU17+'13'!AU17+'14'!AU17+'15'!AU17+'16'!AU17+'17'!AU17+'18'!AU17+'19'!AU17+'20'!AU17+'21'!AU17+'22'!AU17+'23'!AU17+'24'!AU17+'25'!AU17+'26'!AU17+'27'!AU17+'28'!AU17+'29'!AU17+'30'!AU17+'31'!AU17</f>
        <v>0</v>
      </c>
      <c r="W24" s="54">
        <f>+'1'!AV17+'2'!AV17+'3'!AV17+'4'!AV17+'5'!AV17+'6'!AV17+'7'!AV17+'8'!AV17+'9'!AV17+'10'!AV17+'11'!AV17+'12'!AV17+'13'!AV17+'14'!AV17+'15'!AV17+'16'!AV17+'17'!AV17+'18'!AV17+'19'!AV17+'20'!AV17+'21'!AV17+'22'!AV17+'23'!AV17+'24'!AV17+'25'!AV17+'26'!AV17+'27'!AV17+'28'!AV17+'29'!AV17+'30'!AV17+'31'!AV17</f>
        <v>0</v>
      </c>
    </row>
    <row r="25" spans="2:23" ht="23.25" customHeight="1" x14ac:dyDescent="0.15">
      <c r="B25" s="163"/>
      <c r="C25" s="51" t="s">
        <v>23</v>
      </c>
      <c r="D25" s="51" t="s">
        <v>34</v>
      </c>
      <c r="E25" s="52">
        <f>+'1'!AD18+'2'!AD18+'3'!AD18+'4'!AD18+'5'!AD18+'6'!AD18+'7'!AD18+'8'!AD18+'9'!AD18+'10'!AD18+'11'!AD18+'12'!AD18+'13'!AD18+'14'!AD18+'15'!AD18+'16'!AD18+'17'!AD18+'18'!AD18+'19'!AD18+'20'!AD18+'21'!AD18+'22'!AD18+'23'!AD18+'24'!AD18+'25'!AD18+'26'!AD18+'27'!AD18+'28'!AD18+'29'!AD18+'30'!AD18+'31'!AD18</f>
        <v>0</v>
      </c>
      <c r="F25" s="52">
        <f>+'1'!AE18+'2'!AE18+'3'!AE18+'4'!AE18+'5'!AE18+'6'!AE18+'7'!AE18+'8'!AE18+'9'!AE18+'10'!AE18+'11'!AE18+'12'!AE18+'13'!AE18+'14'!AE18+'15'!AE18+'16'!AE18+'17'!AE18+'18'!AE18+'19'!AE18+'20'!AE18+'21'!AE18+'22'!AE18+'23'!AE18+'24'!AE18+'25'!AE18+'26'!AE18+'27'!AE18+'28'!AE18+'29'!AE18+'30'!AE18+'31'!AE18</f>
        <v>0</v>
      </c>
      <c r="G25" s="52">
        <f>+'1'!AF18+'2'!AF18+'3'!AF18+'4'!AF18+'5'!AF18+'6'!AF18+'7'!AF18+'8'!AF18+'9'!AF18+'10'!AF18+'11'!AF18+'12'!AF18+'13'!AF18+'14'!AF18+'15'!AF18+'16'!AF18+'17'!AF18+'18'!AF18+'19'!AF18+'20'!AF18+'21'!AF18+'22'!AF18+'23'!AF18+'24'!AF18+'25'!AF18+'26'!AF18+'27'!AF18+'28'!AF18+'29'!AF18+'30'!AF18+'31'!AF18</f>
        <v>0</v>
      </c>
      <c r="H25" s="53" t="str">
        <f t="shared" si="0"/>
        <v/>
      </c>
      <c r="I25" s="52">
        <f>+'1'!AH18+'2'!AH18+'3'!AH18+'4'!AH18+'5'!AH18+'6'!AH18+'7'!AH18+'8'!AH18+'9'!AH18+'10'!AH18+'11'!AH18+'12'!AH18+'13'!AH18+'14'!AH18+'15'!AH18+'16'!AH18+'17'!AH18+'18'!AH18+'19'!AH18+'20'!AH18+'21'!AH18+'22'!AH18+'23'!AH18+'24'!AH18+'25'!AH18+'26'!AH18+'27'!AH18+'28'!AH18+'29'!AH18+'30'!AH18+'31'!AH18</f>
        <v>0</v>
      </c>
      <c r="J25" s="52">
        <f>+'1'!AI18+'2'!AI18+'3'!AI18+'4'!AI18+'5'!AI18+'6'!AI18+'7'!AI18+'8'!AI18+'9'!AI18+'10'!AI18+'11'!AI18+'12'!AI18+'13'!AI18+'14'!AI18+'15'!AI18+'16'!AI18+'17'!AI18+'18'!AI18+'19'!AI18+'20'!AI18+'21'!AI18+'22'!AI18+'23'!AI18+'24'!AI18+'25'!AI18+'26'!AI18+'27'!AI18+'28'!AI18+'29'!AI18+'30'!AI18+'31'!AI18</f>
        <v>0</v>
      </c>
      <c r="K25" s="52">
        <f>+'1'!AJ18+'2'!AJ18+'3'!AJ18+'4'!AJ18+'5'!AJ18+'6'!AJ18+'7'!AJ18+'8'!AJ18+'9'!AJ18+'10'!AJ18+'11'!AJ18+'12'!AJ18+'13'!AJ18+'14'!AJ18+'15'!AJ18+'16'!AJ18+'17'!AJ18+'18'!AJ18+'19'!AJ18+'20'!AJ18+'21'!AJ18+'22'!AJ18+'23'!AJ18+'24'!AJ18+'25'!AJ18+'26'!AJ18+'27'!AJ18+'28'!AJ18+'29'!AJ18+'30'!AJ18+'31'!AJ18</f>
        <v>0</v>
      </c>
      <c r="L25" s="52">
        <f>+'1'!AK18+'2'!AK18+'3'!AK18+'4'!AK18+'5'!AK18+'6'!AK18+'7'!AK18+'8'!AK18+'9'!AK18+'10'!AK18+'11'!AK18+'12'!AK18+'13'!AK18+'14'!AK18+'15'!AK18+'16'!AK18+'17'!AK18+'18'!AK18+'19'!AK18+'20'!AK18+'21'!AK18+'22'!AK18+'23'!AK18+'24'!AK18+'25'!AK18+'26'!AK18+'27'!AK18+'28'!AK18+'29'!AK18+'30'!AK18+'31'!AK18</f>
        <v>0</v>
      </c>
      <c r="M25" s="52">
        <f>+'1'!AL18+'2'!AL18+'3'!AL18+'4'!AL18+'5'!AL18+'6'!AL18+'7'!AL18+'8'!AL18+'9'!AL18+'10'!AL18+'11'!AL18+'12'!AL18+'13'!AL18+'14'!AL18+'15'!AL18+'16'!AL18+'17'!AL18+'18'!AL18+'19'!AL18+'20'!AL18+'21'!AL18+'22'!AL18+'23'!AL18+'24'!AL18+'25'!AL18+'26'!AL18+'27'!AL18+'28'!AL18+'29'!AL18+'30'!AL18+'31'!AL18</f>
        <v>0</v>
      </c>
      <c r="N25" s="52">
        <f>+'1'!AM18+'2'!AM18+'3'!AM18+'4'!AM18+'5'!AM18+'6'!AM18+'7'!AM18+'8'!AM18+'9'!AM18+'10'!AM18+'11'!AM18+'12'!AM18+'13'!AM18+'14'!AM18+'15'!AM18+'16'!AM18+'17'!AM18+'18'!AM18+'19'!AM18+'20'!AM18+'21'!AM18+'22'!AM18+'23'!AM18+'24'!AM18+'25'!AM18+'26'!AM18+'27'!AM18+'28'!AM18+'29'!AM18+'30'!AM18+'31'!AM18</f>
        <v>0</v>
      </c>
      <c r="O25" s="52">
        <f>+'1'!AN18+'2'!AN18+'3'!AN18+'4'!AN18+'5'!AN18+'6'!AN18+'7'!AN18+'8'!AN18+'9'!AN18+'10'!AN18+'11'!AN18+'12'!AN18+'13'!AN18+'14'!AN18+'15'!AN18+'16'!AN18+'17'!AN18+'18'!AN18+'19'!AN18+'20'!AN18+'21'!AN18+'22'!AN18+'23'!AN18+'24'!AN18+'25'!AN18+'26'!AN18+'27'!AN18+'28'!AN18+'29'!AN18+'30'!AN18+'31'!AN18</f>
        <v>0</v>
      </c>
      <c r="P25" s="52">
        <f>+'1'!AO18+'2'!AO18+'3'!AO18+'4'!AO18+'5'!AO18+'6'!AO18+'7'!AO18+'8'!AO18+'9'!AO18+'10'!AO18+'11'!AO18+'12'!AO18+'13'!AO18+'14'!AO18+'15'!AO18+'16'!AO18+'17'!AO18+'18'!AO18+'19'!AO18+'20'!AO18+'21'!AO18+'22'!AO18+'23'!AO18+'24'!AO18+'25'!AO18+'26'!AO18+'27'!AO18+'28'!AO18+'29'!AO18+'30'!AO18+'31'!AO18</f>
        <v>0</v>
      </c>
      <c r="Q25" s="52">
        <f>+'1'!AP18+'2'!AP18+'3'!AP18+'4'!AP18+'5'!AP18+'6'!AP18+'7'!AP18+'8'!AP18+'9'!AP18+'10'!AP18+'11'!AP18+'12'!AP18+'13'!AP18+'14'!AP18+'15'!AP18+'16'!AP18+'17'!AP18+'18'!AP18+'19'!AP18+'20'!AP18+'21'!AP18+'22'!AP18+'23'!AP18+'24'!AP18+'25'!AP18+'26'!AP18+'27'!AP18+'28'!AP18+'29'!AP18+'30'!AP18+'31'!AP18</f>
        <v>0</v>
      </c>
      <c r="R25" s="52">
        <f>+'1'!AQ18+'2'!AQ18+'3'!AQ18+'4'!AQ18+'5'!AQ18+'6'!AQ18+'7'!AQ18+'8'!AQ18+'9'!AQ18+'10'!AQ18+'11'!AQ18+'12'!AQ18+'13'!AQ18+'14'!AQ18+'15'!AQ18+'16'!AQ18+'17'!AQ18+'18'!AQ18+'19'!AQ18+'20'!AQ18+'21'!AQ18+'22'!AQ18+'23'!AQ18+'24'!AQ18+'25'!AQ18+'26'!AQ18+'27'!AQ18+'28'!AQ18+'29'!AQ18+'30'!AQ18+'31'!AQ18</f>
        <v>0</v>
      </c>
      <c r="S25" s="52">
        <f>+'1'!AR18+'2'!AR18+'3'!AR18+'4'!AR18+'5'!AR18+'6'!AR18+'7'!AR18+'8'!AR18+'9'!AR18+'10'!AR18+'11'!AR18+'12'!AR18+'13'!AR18+'14'!AR18+'15'!AR18+'16'!AR18+'17'!AR18+'18'!AR18+'19'!AR18+'20'!AR18+'21'!AR18+'22'!AR18+'23'!AR18+'24'!AR18+'25'!AR18+'26'!AR18+'27'!AR18+'28'!AR18+'29'!AR18+'30'!AR18+'31'!AR18</f>
        <v>0</v>
      </c>
      <c r="T25" s="52">
        <f>+'1'!AS18+'2'!AS18+'3'!AS18+'4'!AS18+'5'!AS18+'6'!AS18+'7'!AS18+'8'!AS18+'9'!AS18+'10'!AS18+'11'!AS18+'12'!AS18+'13'!AS18+'14'!AS18+'15'!AS18+'16'!AS18+'17'!AS18+'18'!AS18+'19'!AS18+'20'!AS18+'21'!AS18+'22'!AS18+'23'!AS18+'24'!AS18+'25'!AS18+'26'!AS18+'27'!AS18+'28'!AS18+'29'!AS18+'30'!AS18+'31'!AS18</f>
        <v>0</v>
      </c>
      <c r="U25" s="52">
        <f>+'1'!AT18+'2'!AT18+'3'!AT18+'4'!AT18+'5'!AT18+'6'!AT18+'7'!AT18+'8'!AT18+'9'!AT18+'10'!AT18+'11'!AT18+'12'!AT18+'13'!AT18+'14'!AT18+'15'!AT18+'16'!AT18+'17'!AT18+'18'!AT18+'19'!AT18+'20'!AT18+'21'!AT18+'22'!AT18+'23'!AT18+'24'!AT18+'25'!AT18+'26'!AT18+'27'!AT18+'28'!AT18+'29'!AT18+'30'!AT18+'31'!AT18</f>
        <v>0</v>
      </c>
      <c r="V25" s="52">
        <f>+'1'!AU18+'2'!AU18+'3'!AU18+'4'!AU18+'5'!AU18+'6'!AU18+'7'!AU18+'8'!AU18+'9'!AU18+'10'!AU18+'11'!AU18+'12'!AU18+'13'!AU18+'14'!AU18+'15'!AU18+'16'!AU18+'17'!AU18+'18'!AU18+'19'!AU18+'20'!AU18+'21'!AU18+'22'!AU18+'23'!AU18+'24'!AU18+'25'!AU18+'26'!AU18+'27'!AU18+'28'!AU18+'29'!AU18+'30'!AU18+'31'!AU18</f>
        <v>0</v>
      </c>
      <c r="W25" s="54">
        <f>+'1'!AV18+'2'!AV18+'3'!AV18+'4'!AV18+'5'!AV18+'6'!AV18+'7'!AV18+'8'!AV18+'9'!AV18+'10'!AV18+'11'!AV18+'12'!AV18+'13'!AV18+'14'!AV18+'15'!AV18+'16'!AV18+'17'!AV18+'18'!AV18+'19'!AV18+'20'!AV18+'21'!AV18+'22'!AV18+'23'!AV18+'24'!AV18+'25'!AV18+'26'!AV18+'27'!AV18+'28'!AV18+'29'!AV18+'30'!AV18+'31'!AV18</f>
        <v>0</v>
      </c>
    </row>
    <row r="26" spans="2:23" ht="23.25" customHeight="1" x14ac:dyDescent="0.15">
      <c r="B26" s="163"/>
      <c r="C26" s="101" t="s">
        <v>61</v>
      </c>
      <c r="D26" s="101" t="s">
        <v>60</v>
      </c>
      <c r="E26" s="52">
        <f>+'1'!AD19+'2'!AD19+'3'!AD19+'4'!AD19+'5'!AD19+'6'!AD19+'7'!AD19+'8'!AD19+'9'!AD19+'10'!AD19+'11'!AD19+'12'!AD19+'13'!AD19+'14'!AD19+'15'!AD19+'16'!AD19+'17'!AD19+'18'!AD19+'19'!AD19+'20'!AD19+'21'!AD19+'22'!AD19+'23'!AD19+'24'!AD19+'25'!AD19+'26'!AD19+'27'!AD19+'28'!AD19+'29'!AD19+'30'!AD19+'31'!AD19</f>
        <v>1837</v>
      </c>
      <c r="F26" s="52">
        <f>+'1'!AE19+'2'!AE19+'3'!AE19+'4'!AE19+'5'!AE19+'6'!AE19+'7'!AE19+'8'!AE19+'9'!AE19+'10'!AE19+'11'!AE19+'12'!AE19+'13'!AE19+'14'!AE19+'15'!AE19+'16'!AE19+'17'!AE19+'18'!AE19+'19'!AE19+'20'!AE19+'21'!AE19+'22'!AE19+'23'!AE19+'24'!AE19+'25'!AE19+'26'!AE19+'27'!AE19+'28'!AE19+'29'!AE19+'30'!AE19+'31'!AE19</f>
        <v>1710</v>
      </c>
      <c r="G26" s="52">
        <f>+'1'!AF19+'2'!AF19+'3'!AF19+'4'!AF19+'5'!AF19+'6'!AF19+'7'!AF19+'8'!AF19+'9'!AF19+'10'!AF19+'11'!AF19+'12'!AF19+'13'!AF19+'14'!AF19+'15'!AF19+'16'!AF19+'17'!AF19+'18'!AF19+'19'!AF19+'20'!AF19+'21'!AF19+'22'!AF19+'23'!AF19+'24'!AF19+'25'!AF19+'26'!AF19+'27'!AF19+'28'!AF19+'29'!AF19+'30'!AF19+'31'!AF19</f>
        <v>127</v>
      </c>
      <c r="H26" s="53">
        <f t="shared" si="0"/>
        <v>6.9134458356015241E-2</v>
      </c>
      <c r="I26" s="52">
        <f>+'1'!AH19+'2'!AH19+'3'!AH19+'4'!AH19+'5'!AH19+'6'!AH19+'7'!AH19+'8'!AH19+'9'!AH19+'10'!AH19+'11'!AH19+'12'!AH19+'13'!AH19+'14'!AH19+'15'!AH19+'16'!AH19+'17'!AH19+'18'!AH19+'19'!AH19+'20'!AH19+'21'!AH19+'22'!AH19+'23'!AH19+'24'!AH19+'25'!AH19+'26'!AH19+'27'!AH19+'28'!AH19+'29'!AH19+'30'!AH19+'31'!AH19</f>
        <v>1</v>
      </c>
      <c r="J26" s="52">
        <f>+'1'!AI19+'2'!AI19+'3'!AI19+'4'!AI19+'5'!AI19+'6'!AI19+'7'!AI19+'8'!AI19+'9'!AI19+'10'!AI19+'11'!AI19+'12'!AI19+'13'!AI19+'14'!AI19+'15'!AI19+'16'!AI19+'17'!AI19+'18'!AI19+'19'!AI19+'20'!AI19+'21'!AI19+'22'!AI19+'23'!AI19+'24'!AI19+'25'!AI19+'26'!AI19+'27'!AI19+'28'!AI19+'29'!AI19+'30'!AI19+'31'!AI19</f>
        <v>11</v>
      </c>
      <c r="K26" s="52">
        <f>+'1'!AJ19+'2'!AJ19+'3'!AJ19+'4'!AJ19+'5'!AJ19+'6'!AJ19+'7'!AJ19+'8'!AJ19+'9'!AJ19+'10'!AJ19+'11'!AJ19+'12'!AJ19+'13'!AJ19+'14'!AJ19+'15'!AJ19+'16'!AJ19+'17'!AJ19+'18'!AJ19+'19'!AJ19+'20'!AJ19+'21'!AJ19+'22'!AJ19+'23'!AJ19+'24'!AJ19+'25'!AJ19+'26'!AJ19+'27'!AJ19+'28'!AJ19+'29'!AJ19+'30'!AJ19+'31'!AJ19</f>
        <v>0</v>
      </c>
      <c r="L26" s="52">
        <f>+'1'!AK19+'2'!AK19+'3'!AK19+'4'!AK19+'5'!AK19+'6'!AK19+'7'!AK19+'8'!AK19+'9'!AK19+'10'!AK19+'11'!AK19+'12'!AK19+'13'!AK19+'14'!AK19+'15'!AK19+'16'!AK19+'17'!AK19+'18'!AK19+'19'!AK19+'20'!AK19+'21'!AK19+'22'!AK19+'23'!AK19+'24'!AK19+'25'!AK19+'26'!AK19+'27'!AK19+'28'!AK19+'29'!AK19+'30'!AK19+'31'!AK19</f>
        <v>0</v>
      </c>
      <c r="M26" s="52">
        <f>+'1'!AL19+'2'!AL19+'3'!AL19+'4'!AL19+'5'!AL19+'6'!AL19+'7'!AL19+'8'!AL19+'9'!AL19+'10'!AL19+'11'!AL19+'12'!AL19+'13'!AL19+'14'!AL19+'15'!AL19+'16'!AL19+'17'!AL19+'18'!AL19+'19'!AL19+'20'!AL19+'21'!AL19+'22'!AL19+'23'!AL19+'24'!AL19+'25'!AL19+'26'!AL19+'27'!AL19+'28'!AL19+'29'!AL19+'30'!AL19+'31'!AL19</f>
        <v>0</v>
      </c>
      <c r="N26" s="52">
        <f>+'1'!AM19+'2'!AM19+'3'!AM19+'4'!AM19+'5'!AM19+'6'!AM19+'7'!AM19+'8'!AM19+'9'!AM19+'10'!AM19+'11'!AM19+'12'!AM19+'13'!AM19+'14'!AM19+'15'!AM19+'16'!AM19+'17'!AM19+'18'!AM19+'19'!AM19+'20'!AM19+'21'!AM19+'22'!AM19+'23'!AM19+'24'!AM19+'25'!AM19+'26'!AM19+'27'!AM19+'28'!AM19+'29'!AM19+'30'!AM19+'31'!AM19</f>
        <v>0</v>
      </c>
      <c r="O26" s="52">
        <f>+'1'!AN19+'2'!AN19+'3'!AN19+'4'!AN19+'5'!AN19+'6'!AN19+'7'!AN19+'8'!AN19+'9'!AN19+'10'!AN19+'11'!AN19+'12'!AN19+'13'!AN19+'14'!AN19+'15'!AN19+'16'!AN19+'17'!AN19+'18'!AN19+'19'!AN19+'20'!AN19+'21'!AN19+'22'!AN19+'23'!AN19+'24'!AN19+'25'!AN19+'26'!AN19+'27'!AN19+'28'!AN19+'29'!AN19+'30'!AN19+'31'!AN19</f>
        <v>0</v>
      </c>
      <c r="P26" s="52">
        <f>+'1'!AO19+'2'!AO19+'3'!AO19+'4'!AO19+'5'!AO19+'6'!AO19+'7'!AO19+'8'!AO19+'9'!AO19+'10'!AO19+'11'!AO19+'12'!AO19+'13'!AO19+'14'!AO19+'15'!AO19+'16'!AO19+'17'!AO19+'18'!AO19+'19'!AO19+'20'!AO19+'21'!AO19+'22'!AO19+'23'!AO19+'24'!AO19+'25'!AO19+'26'!AO19+'27'!AO19+'28'!AO19+'29'!AO19+'30'!AO19+'31'!AO19</f>
        <v>0</v>
      </c>
      <c r="Q26" s="52">
        <f>+'1'!AP19+'2'!AP19+'3'!AP19+'4'!AP19+'5'!AP19+'6'!AP19+'7'!AP19+'8'!AP19+'9'!AP19+'10'!AP19+'11'!AP19+'12'!AP19+'13'!AP19+'14'!AP19+'15'!AP19+'16'!AP19+'17'!AP19+'18'!AP19+'19'!AP19+'20'!AP19+'21'!AP19+'22'!AP19+'23'!AP19+'24'!AP19+'25'!AP19+'26'!AP19+'27'!AP19+'28'!AP19+'29'!AP19+'30'!AP19+'31'!AP19</f>
        <v>0</v>
      </c>
      <c r="R26" s="52">
        <f>+'1'!AQ19+'2'!AQ19+'3'!AQ19+'4'!AQ19+'5'!AQ19+'6'!AQ19+'7'!AQ19+'8'!AQ19+'9'!AQ19+'10'!AQ19+'11'!AQ19+'12'!AQ19+'13'!AQ19+'14'!AQ19+'15'!AQ19+'16'!AQ19+'17'!AQ19+'18'!AQ19+'19'!AQ19+'20'!AQ19+'21'!AQ19+'22'!AQ19+'23'!AQ19+'24'!AQ19+'25'!AQ19+'26'!AQ19+'27'!AQ19+'28'!AQ19+'29'!AQ19+'30'!AQ19+'31'!AQ19</f>
        <v>0</v>
      </c>
      <c r="S26" s="52">
        <f>+'1'!AR19+'2'!AR19+'3'!AR19+'4'!AR19+'5'!AR19+'6'!AR19+'7'!AR19+'8'!AR19+'9'!AR19+'10'!AR19+'11'!AR19+'12'!AR19+'13'!AR19+'14'!AR19+'15'!AR19+'16'!AR19+'17'!AR19+'18'!AR19+'19'!AR19+'20'!AR19+'21'!AR19+'22'!AR19+'23'!AR19+'24'!AR19+'25'!AR19+'26'!AR19+'27'!AR19+'28'!AR19+'29'!AR19+'30'!AR19+'31'!AR19</f>
        <v>0</v>
      </c>
      <c r="T26" s="52">
        <f>+'1'!AS19+'2'!AS19+'3'!AS19+'4'!AS19+'5'!AS19+'6'!AS19+'7'!AS19+'8'!AS19+'9'!AS19+'10'!AS19+'11'!AS19+'12'!AS19+'13'!AS19+'14'!AS19+'15'!AS19+'16'!AS19+'17'!AS19+'18'!AS19+'19'!AS19+'20'!AS19+'21'!AS19+'22'!AS19+'23'!AS19+'24'!AS19+'25'!AS19+'26'!AS19+'27'!AS19+'28'!AS19+'29'!AS19+'30'!AS19+'31'!AS19</f>
        <v>0</v>
      </c>
      <c r="U26" s="52">
        <f>+'1'!AT19+'2'!AT19+'3'!AT19+'4'!AT19+'5'!AT19+'6'!AT19+'7'!AT19+'8'!AT19+'9'!AT19+'10'!AT19+'11'!AT19+'12'!AT19+'13'!AT19+'14'!AT19+'15'!AT19+'16'!AT19+'17'!AT19+'18'!AT19+'19'!AT19+'20'!AT19+'21'!AT19+'22'!AT19+'23'!AT19+'24'!AT19+'25'!AT19+'26'!AT19+'27'!AT19+'28'!AT19+'29'!AT19+'30'!AT19+'31'!AT19</f>
        <v>99</v>
      </c>
      <c r="V26" s="52">
        <f>+'1'!AU19+'2'!AU19+'3'!AU19+'4'!AU19+'5'!AU19+'6'!AU19+'7'!AU19+'8'!AU19+'9'!AU19+'10'!AU19+'11'!AU19+'12'!AU19+'13'!AU19+'14'!AU19+'15'!AU19+'16'!AU19+'17'!AU19+'18'!AU19+'19'!AU19+'20'!AU19+'21'!AU19+'22'!AU19+'23'!AU19+'24'!AU19+'25'!AU19+'26'!AU19+'27'!AU19+'28'!AU19+'29'!AU19+'30'!AU19+'31'!AU19</f>
        <v>14</v>
      </c>
      <c r="W26" s="54">
        <f>+'1'!AV19+'2'!AV19+'3'!AV19+'4'!AV19+'5'!AV19+'6'!AV19+'7'!AV19+'8'!AV19+'9'!AV19+'10'!AV19+'11'!AV19+'12'!AV19+'13'!AV19+'14'!AV19+'15'!AV19+'16'!AV19+'17'!AV19+'18'!AV19+'19'!AV19+'20'!AV19+'21'!AV19+'22'!AV19+'23'!AV19+'24'!AV19+'25'!AV19+'26'!AV19+'27'!AV19+'28'!AV19+'29'!AV19+'30'!AV19+'31'!AV19</f>
        <v>2</v>
      </c>
    </row>
    <row r="27" spans="2:23" ht="23.25" customHeight="1" x14ac:dyDescent="0.15">
      <c r="B27" s="163"/>
      <c r="C27" s="101" t="s">
        <v>50</v>
      </c>
      <c r="D27" s="101" t="s">
        <v>52</v>
      </c>
      <c r="E27" s="52">
        <f>+'1'!AD20+'2'!AD20+'3'!AD20+'4'!AD20+'5'!AD20+'6'!AD20+'7'!AD20+'8'!AD20+'9'!AD20+'10'!AD20+'11'!AD20+'12'!AD20+'13'!AD20+'14'!AD20+'15'!AD20+'16'!AD20+'17'!AD20+'18'!AD20+'19'!AD20+'20'!AD20+'21'!AD20+'22'!AD20+'23'!AD20+'24'!AD20+'25'!AD20+'26'!AD20+'27'!AD20+'28'!AD20+'29'!AD20+'30'!AD20+'31'!AD20</f>
        <v>0</v>
      </c>
      <c r="F27" s="52">
        <f>+'1'!AE20+'2'!AE20+'3'!AE20+'4'!AE20+'5'!AE20+'6'!AE20+'7'!AE20+'8'!AE20+'9'!AE20+'10'!AE20+'11'!AE20+'12'!AE20+'13'!AE20+'14'!AE20+'15'!AE20+'16'!AE20+'17'!AE20+'18'!AE20+'19'!AE20+'20'!AE20+'21'!AE20+'22'!AE20+'23'!AE20+'24'!AE20+'25'!AE20+'26'!AE20+'27'!AE20+'28'!AE20+'29'!AE20+'30'!AE20+'31'!AE20</f>
        <v>0</v>
      </c>
      <c r="G27" s="52">
        <f>+'1'!AF20+'2'!AF20+'3'!AF20+'4'!AF20+'5'!AF20+'6'!AF20+'7'!AF20+'8'!AF20+'9'!AF20+'10'!AF20+'11'!AF20+'12'!AF20+'13'!AF20+'14'!AF20+'15'!AF20+'16'!AF20+'17'!AF20+'18'!AF20+'19'!AF20+'20'!AF20+'21'!AF20+'22'!AF20+'23'!AF20+'24'!AF20+'25'!AF20+'26'!AF20+'27'!AF20+'28'!AF20+'29'!AF20+'30'!AF20+'31'!AF20</f>
        <v>0</v>
      </c>
      <c r="H27" s="53" t="str">
        <f t="shared" si="0"/>
        <v/>
      </c>
      <c r="I27" s="52">
        <f>+'1'!AH20+'2'!AH20+'3'!AH20+'4'!AH20+'5'!AH20+'6'!AH20+'7'!AH20+'8'!AH20+'9'!AH20+'10'!AH20+'11'!AH20+'12'!AH20+'13'!AH20+'14'!AH20+'15'!AH20+'16'!AH20+'17'!AH20+'18'!AH20+'19'!AH20+'20'!AH20+'21'!AH20+'22'!AH20+'23'!AH20+'24'!AH20+'25'!AH20+'26'!AH20+'27'!AH20+'28'!AH20+'29'!AH20+'30'!AH20+'31'!AH20</f>
        <v>0</v>
      </c>
      <c r="J27" s="52">
        <f>+'1'!AI20+'2'!AI20+'3'!AI20+'4'!AI20+'5'!AI20+'6'!AI20+'7'!AI20+'8'!AI20+'9'!AI20+'10'!AI20+'11'!AI20+'12'!AI20+'13'!AI20+'14'!AI20+'15'!AI20+'16'!AI20+'17'!AI20+'18'!AI20+'19'!AI20+'20'!AI20+'21'!AI20+'22'!AI20+'23'!AI20+'24'!AI20+'25'!AI20+'26'!AI20+'27'!AI20+'28'!AI20+'29'!AI20+'30'!AI20+'31'!AI20</f>
        <v>0</v>
      </c>
      <c r="K27" s="52">
        <f>+'1'!AJ20+'2'!AJ20+'3'!AJ20+'4'!AJ20+'5'!AJ20+'6'!AJ20+'7'!AJ20+'8'!AJ20+'9'!AJ20+'10'!AJ20+'11'!AJ20+'12'!AJ20+'13'!AJ20+'14'!AJ20+'15'!AJ20+'16'!AJ20+'17'!AJ20+'18'!AJ20+'19'!AJ20+'20'!AJ20+'21'!AJ20+'22'!AJ20+'23'!AJ20+'24'!AJ20+'25'!AJ20+'26'!AJ20+'27'!AJ20+'28'!AJ20+'29'!AJ20+'30'!AJ20+'31'!AJ20</f>
        <v>0</v>
      </c>
      <c r="L27" s="52">
        <f>+'1'!AK20+'2'!AK20+'3'!AK20+'4'!AK20+'5'!AK20+'6'!AK20+'7'!AK20+'8'!AK20+'9'!AK20+'10'!AK20+'11'!AK20+'12'!AK20+'13'!AK20+'14'!AK20+'15'!AK20+'16'!AK20+'17'!AK20+'18'!AK20+'19'!AK20+'20'!AK20+'21'!AK20+'22'!AK20+'23'!AK20+'24'!AK20+'25'!AK20+'26'!AK20+'27'!AK20+'28'!AK20+'29'!AK20+'30'!AK20+'31'!AK20</f>
        <v>0</v>
      </c>
      <c r="M27" s="52">
        <f>+'1'!AL20+'2'!AL20+'3'!AL20+'4'!AL20+'5'!AL20+'6'!AL20+'7'!AL20+'8'!AL20+'9'!AL20+'10'!AL20+'11'!AL20+'12'!AL20+'13'!AL20+'14'!AL20+'15'!AL20+'16'!AL20+'17'!AL20+'18'!AL20+'19'!AL20+'20'!AL20+'21'!AL20+'22'!AL20+'23'!AL20+'24'!AL20+'25'!AL20+'26'!AL20+'27'!AL20+'28'!AL20+'29'!AL20+'30'!AL20+'31'!AL20</f>
        <v>0</v>
      </c>
      <c r="N27" s="52">
        <f>+'1'!AM20+'2'!AM20+'3'!AM20+'4'!AM20+'5'!AM20+'6'!AM20+'7'!AM20+'8'!AM20+'9'!AM20+'10'!AM20+'11'!AM20+'12'!AM20+'13'!AM20+'14'!AM20+'15'!AM20+'16'!AM20+'17'!AM20+'18'!AM20+'19'!AM20+'20'!AM20+'21'!AM20+'22'!AM20+'23'!AM20+'24'!AM20+'25'!AM20+'26'!AM20+'27'!AM20+'28'!AM20+'29'!AM20+'30'!AM20+'31'!AM20</f>
        <v>0</v>
      </c>
      <c r="O27" s="52">
        <f>+'1'!AN20+'2'!AN20+'3'!AN20+'4'!AN20+'5'!AN20+'6'!AN20+'7'!AN20+'8'!AN20+'9'!AN20+'10'!AN20+'11'!AN20+'12'!AN20+'13'!AN20+'14'!AN20+'15'!AN20+'16'!AN20+'17'!AN20+'18'!AN20+'19'!AN20+'20'!AN20+'21'!AN20+'22'!AN20+'23'!AN20+'24'!AN20+'25'!AN20+'26'!AN20+'27'!AN20+'28'!AN20+'29'!AN20+'30'!AN20+'31'!AN20</f>
        <v>0</v>
      </c>
      <c r="P27" s="52">
        <f>+'1'!AO20+'2'!AO20+'3'!AO20+'4'!AO20+'5'!AO20+'6'!AO20+'7'!AO20+'8'!AO20+'9'!AO20+'10'!AO20+'11'!AO20+'12'!AO20+'13'!AO20+'14'!AO20+'15'!AO20+'16'!AO20+'17'!AO20+'18'!AO20+'19'!AO20+'20'!AO20+'21'!AO20+'22'!AO20+'23'!AO20+'24'!AO20+'25'!AO20+'26'!AO20+'27'!AO20+'28'!AO20+'29'!AO20+'30'!AO20+'31'!AO20</f>
        <v>0</v>
      </c>
      <c r="Q27" s="52">
        <f>+'1'!AP20+'2'!AP20+'3'!AP20+'4'!AP20+'5'!AP20+'6'!AP20+'7'!AP20+'8'!AP20+'9'!AP20+'10'!AP20+'11'!AP20+'12'!AP20+'13'!AP20+'14'!AP20+'15'!AP20+'16'!AP20+'17'!AP20+'18'!AP20+'19'!AP20+'20'!AP20+'21'!AP20+'22'!AP20+'23'!AP20+'24'!AP20+'25'!AP20+'26'!AP20+'27'!AP20+'28'!AP20+'29'!AP20+'30'!AP20+'31'!AP20</f>
        <v>0</v>
      </c>
      <c r="R27" s="52">
        <f>+'1'!AQ20+'2'!AQ20+'3'!AQ20+'4'!AQ20+'5'!AQ20+'6'!AQ20+'7'!AQ20+'8'!AQ20+'9'!AQ20+'10'!AQ20+'11'!AQ20+'12'!AQ20+'13'!AQ20+'14'!AQ20+'15'!AQ20+'16'!AQ20+'17'!AQ20+'18'!AQ20+'19'!AQ20+'20'!AQ20+'21'!AQ20+'22'!AQ20+'23'!AQ20+'24'!AQ20+'25'!AQ20+'26'!AQ20+'27'!AQ20+'28'!AQ20+'29'!AQ20+'30'!AQ20+'31'!AQ20</f>
        <v>0</v>
      </c>
      <c r="S27" s="52">
        <f>+'1'!AR20+'2'!AR20+'3'!AR20+'4'!AR20+'5'!AR20+'6'!AR20+'7'!AR20+'8'!AR20+'9'!AR20+'10'!AR20+'11'!AR20+'12'!AR20+'13'!AR20+'14'!AR20+'15'!AR20+'16'!AR20+'17'!AR20+'18'!AR20+'19'!AR20+'20'!AR20+'21'!AR20+'22'!AR20+'23'!AR20+'24'!AR20+'25'!AR20+'26'!AR20+'27'!AR20+'28'!AR20+'29'!AR20+'30'!AR20+'31'!AR20</f>
        <v>0</v>
      </c>
      <c r="T27" s="52">
        <f>+'1'!AS20+'2'!AS20+'3'!AS20+'4'!AS20+'5'!AS20+'6'!AS20+'7'!AS20+'8'!AS20+'9'!AS20+'10'!AS20+'11'!AS20+'12'!AS20+'13'!AS20+'14'!AS20+'15'!AS20+'16'!AS20+'17'!AS20+'18'!AS20+'19'!AS20+'20'!AS20+'21'!AS20+'22'!AS20+'23'!AS20+'24'!AS20+'25'!AS20+'26'!AS20+'27'!AS20+'28'!AS20+'29'!AS20+'30'!AS20+'31'!AS20</f>
        <v>0</v>
      </c>
      <c r="U27" s="52">
        <f>+'1'!AT20+'2'!AT20+'3'!AT20+'4'!AT20+'5'!AT20+'6'!AT20+'7'!AT20+'8'!AT20+'9'!AT20+'10'!AT20+'11'!AT20+'12'!AT20+'13'!AT20+'14'!AT20+'15'!AT20+'16'!AT20+'17'!AT20+'18'!AT20+'19'!AT20+'20'!AT20+'21'!AT20+'22'!AT20+'23'!AT20+'24'!AT20+'25'!AT20+'26'!AT20+'27'!AT20+'28'!AT20+'29'!AT20+'30'!AT20+'31'!AT20</f>
        <v>0</v>
      </c>
      <c r="V27" s="52">
        <f>+'1'!AU20+'2'!AU20+'3'!AU20+'4'!AU20+'5'!AU20+'6'!AU20+'7'!AU20+'8'!AU20+'9'!AU20+'10'!AU20+'11'!AU20+'12'!AU20+'13'!AU20+'14'!AU20+'15'!AU20+'16'!AU20+'17'!AU20+'18'!AU20+'19'!AU20+'20'!AU20+'21'!AU20+'22'!AU20+'23'!AU20+'24'!AU20+'25'!AU20+'26'!AU20+'27'!AU20+'28'!AU20+'29'!AU20+'30'!AU20+'31'!AU20</f>
        <v>0</v>
      </c>
      <c r="W27" s="54">
        <f>+'1'!AV20+'2'!AV20+'3'!AV20+'4'!AV20+'5'!AV20+'6'!AV20+'7'!AV20+'8'!AV20+'9'!AV20+'10'!AV20+'11'!AV20+'12'!AV20+'13'!AV20+'14'!AV20+'15'!AV20+'16'!AV20+'17'!AV20+'18'!AV20+'19'!AV20+'20'!AV20+'21'!AV20+'22'!AV20+'23'!AV20+'24'!AV20+'25'!AV20+'26'!AV20+'27'!AV20+'28'!AV20+'29'!AV20+'30'!AV20+'31'!AV20</f>
        <v>0</v>
      </c>
    </row>
    <row r="28" spans="2:23" ht="23.25" customHeight="1" thickBot="1" x14ac:dyDescent="0.2">
      <c r="B28" s="164"/>
      <c r="C28" s="55" t="s">
        <v>22</v>
      </c>
      <c r="D28" s="55" t="s">
        <v>33</v>
      </c>
      <c r="E28" s="52">
        <f>+'1'!AD21+'2'!AD21+'3'!AD21+'4'!AD21+'5'!AD21+'6'!AD21+'7'!AD21+'8'!AD21+'9'!AD21+'10'!AD21+'11'!AD21+'12'!AD21+'13'!AD21+'14'!AD21+'15'!AD21+'16'!AD21+'17'!AD21+'18'!AD21+'19'!AD21+'20'!AD21+'21'!AD21+'22'!AD21+'23'!AD21+'24'!AD21+'25'!AD21+'26'!AD21+'27'!AD21+'28'!AD21+'29'!AD21+'30'!AD21+'31'!AD21</f>
        <v>0</v>
      </c>
      <c r="F28" s="52">
        <f>+'1'!AE21+'2'!AE21+'3'!AE21+'4'!AE21+'5'!AE21+'6'!AE21+'7'!AE21+'8'!AE21+'9'!AE21+'10'!AE21+'11'!AE21+'12'!AE21+'13'!AE21+'14'!AE21+'15'!AE21+'16'!AE21+'17'!AE21+'18'!AE21+'19'!AE21+'20'!AE21+'21'!AE21+'22'!AE21+'23'!AE21+'24'!AE21+'25'!AE21+'26'!AE21+'27'!AE21+'28'!AE21+'29'!AE21+'30'!AE21+'31'!AE21</f>
        <v>0</v>
      </c>
      <c r="G28" s="52">
        <f>+'1'!AF21+'2'!AF21+'3'!AF21+'4'!AF21+'5'!AF21+'6'!AF21+'7'!AF21+'8'!AF21+'9'!AF21+'10'!AF21+'11'!AF21+'12'!AF21+'13'!AF21+'14'!AF21+'15'!AF21+'16'!AF21+'17'!AF21+'18'!AF21+'19'!AF21+'20'!AF21+'21'!AF21+'22'!AF21+'23'!AF21+'24'!AF21+'25'!AF21+'26'!AF21+'27'!AF21+'28'!AF21+'29'!AF21+'30'!AF21+'31'!AF21</f>
        <v>0</v>
      </c>
      <c r="H28" s="57" t="str">
        <f t="shared" si="0"/>
        <v/>
      </c>
      <c r="I28" s="52">
        <f>+'1'!AH21+'2'!AH21+'3'!AH21+'4'!AH21+'5'!AH21+'6'!AH21+'7'!AH21+'8'!AH21+'9'!AH21+'10'!AH21+'11'!AH21+'12'!AH21+'13'!AH21+'14'!AH21+'15'!AH21+'16'!AH21+'17'!AH21+'18'!AH21+'19'!AH21+'20'!AH21+'21'!AH21+'22'!AH21+'23'!AH21+'24'!AH21+'25'!AH21+'26'!AH21+'27'!AH21+'28'!AH21+'29'!AH21+'30'!AH21+'31'!AH21</f>
        <v>0</v>
      </c>
      <c r="J28" s="52">
        <f>+'1'!AI21+'2'!AI21+'3'!AI21+'4'!AI21+'5'!AI21+'6'!AI21+'7'!AI21+'8'!AI21+'9'!AI21+'10'!AI21+'11'!AI21+'12'!AI21+'13'!AI21+'14'!AI21+'15'!AI21+'16'!AI21+'17'!AI21+'18'!AI21+'19'!AI21+'20'!AI21+'21'!AI21+'22'!AI21+'23'!AI21+'24'!AI21+'25'!AI21+'26'!AI21+'27'!AI21+'28'!AI21+'29'!AI21+'30'!AI21+'31'!AI21</f>
        <v>0</v>
      </c>
      <c r="K28" s="52">
        <f>+'1'!AJ21+'2'!AJ21+'3'!AJ21+'4'!AJ21+'5'!AJ21+'6'!AJ21+'7'!AJ21+'8'!AJ21+'9'!AJ21+'10'!AJ21+'11'!AJ21+'12'!AJ21+'13'!AJ21+'14'!AJ21+'15'!AJ21+'16'!AJ21+'17'!AJ21+'18'!AJ21+'19'!AJ21+'20'!AJ21+'21'!AJ21+'22'!AJ21+'23'!AJ21+'24'!AJ21+'25'!AJ21+'26'!AJ21+'27'!AJ21+'28'!AJ21+'29'!AJ21+'30'!AJ21+'31'!AJ21</f>
        <v>0</v>
      </c>
      <c r="L28" s="52">
        <f>+'1'!AK21+'2'!AK21+'3'!AK21+'4'!AK21+'5'!AK21+'6'!AK21+'7'!AK21+'8'!AK21+'9'!AK21+'10'!AK21+'11'!AK21+'12'!AK21+'13'!AK21+'14'!AK21+'15'!AK21+'16'!AK21+'17'!AK21+'18'!AK21+'19'!AK21+'20'!AK21+'21'!AK21+'22'!AK21+'23'!AK21+'24'!AK21+'25'!AK21+'26'!AK21+'27'!AK21+'28'!AK21+'29'!AK21+'30'!AK21+'31'!AK21</f>
        <v>0</v>
      </c>
      <c r="M28" s="52">
        <f>+'1'!AL21+'2'!AL21+'3'!AL21+'4'!AL21+'5'!AL21+'6'!AL21+'7'!AL21+'8'!AL21+'9'!AL21+'10'!AL21+'11'!AL21+'12'!AL21+'13'!AL21+'14'!AL21+'15'!AL21+'16'!AL21+'17'!AL21+'18'!AL21+'19'!AL21+'20'!AL21+'21'!AL21+'22'!AL21+'23'!AL21+'24'!AL21+'25'!AL21+'26'!AL21+'27'!AL21+'28'!AL21+'29'!AL21+'30'!AL21+'31'!AL21</f>
        <v>0</v>
      </c>
      <c r="N28" s="52">
        <f>+'1'!AM21+'2'!AM21+'3'!AM21+'4'!AM21+'5'!AM21+'6'!AM21+'7'!AM21+'8'!AM21+'9'!AM21+'10'!AM21+'11'!AM21+'12'!AM21+'13'!AM21+'14'!AM21+'15'!AM21+'16'!AM21+'17'!AM21+'18'!AM21+'19'!AM21+'20'!AM21+'21'!AM21+'22'!AM21+'23'!AM21+'24'!AM21+'25'!AM21+'26'!AM21+'27'!AM21+'28'!AM21+'29'!AM21+'30'!AM21+'31'!AM21</f>
        <v>0</v>
      </c>
      <c r="O28" s="52">
        <f>+'1'!AN21+'2'!AN21+'3'!AN21+'4'!AN21+'5'!AN21+'6'!AN21+'7'!AN21+'8'!AN21+'9'!AN21+'10'!AN21+'11'!AN21+'12'!AN21+'13'!AN21+'14'!AN21+'15'!AN21+'16'!AN21+'17'!AN21+'18'!AN21+'19'!AN21+'20'!AN21+'21'!AN21+'22'!AN21+'23'!AN21+'24'!AN21+'25'!AN21+'26'!AN21+'27'!AN21+'28'!AN21+'29'!AN21+'30'!AN21+'31'!AN21</f>
        <v>0</v>
      </c>
      <c r="P28" s="52">
        <f>+'1'!AO21+'2'!AO21+'3'!AO21+'4'!AO21+'5'!AO21+'6'!AO21+'7'!AO21+'8'!AO21+'9'!AO21+'10'!AO21+'11'!AO21+'12'!AO21+'13'!AO21+'14'!AO21+'15'!AO21+'16'!AO21+'17'!AO21+'18'!AO21+'19'!AO21+'20'!AO21+'21'!AO21+'22'!AO21+'23'!AO21+'24'!AO21+'25'!AO21+'26'!AO21+'27'!AO21+'28'!AO21+'29'!AO21+'30'!AO21+'31'!AO21</f>
        <v>0</v>
      </c>
      <c r="Q28" s="52">
        <f>+'1'!AP21+'2'!AP21+'3'!AP21+'4'!AP21+'5'!AP21+'6'!AP21+'7'!AP21+'8'!AP21+'9'!AP21+'10'!AP21+'11'!AP21+'12'!AP21+'13'!AP21+'14'!AP21+'15'!AP21+'16'!AP21+'17'!AP21+'18'!AP21+'19'!AP21+'20'!AP21+'21'!AP21+'22'!AP21+'23'!AP21+'24'!AP21+'25'!AP21+'26'!AP21+'27'!AP21+'28'!AP21+'29'!AP21+'30'!AP21+'31'!AP21</f>
        <v>0</v>
      </c>
      <c r="R28" s="52">
        <f>+'1'!AQ21+'2'!AQ21+'3'!AQ21+'4'!AQ21+'5'!AQ21+'6'!AQ21+'7'!AQ21+'8'!AQ21+'9'!AQ21+'10'!AQ21+'11'!AQ21+'12'!AQ21+'13'!AQ21+'14'!AQ21+'15'!AQ21+'16'!AQ21+'17'!AQ21+'18'!AQ21+'19'!AQ21+'20'!AQ21+'21'!AQ21+'22'!AQ21+'23'!AQ21+'24'!AQ21+'25'!AQ21+'26'!AQ21+'27'!AQ21+'28'!AQ21+'29'!AQ21+'30'!AQ21+'31'!AQ21</f>
        <v>0</v>
      </c>
      <c r="S28" s="52">
        <f>+'1'!AR21+'2'!AR21+'3'!AR21+'4'!AR21+'5'!AR21+'6'!AR21+'7'!AR21+'8'!AR21+'9'!AR21+'10'!AR21+'11'!AR21+'12'!AR21+'13'!AR21+'14'!AR21+'15'!AR21+'16'!AR21+'17'!AR21+'18'!AR21+'19'!AR21+'20'!AR21+'21'!AR21+'22'!AR21+'23'!AR21+'24'!AR21+'25'!AR21+'26'!AR21+'27'!AR21+'28'!AR21+'29'!AR21+'30'!AR21+'31'!AR21</f>
        <v>0</v>
      </c>
      <c r="T28" s="52">
        <f>+'1'!AS21+'2'!AS21+'3'!AS21+'4'!AS21+'5'!AS21+'6'!AS21+'7'!AS21+'8'!AS21+'9'!AS21+'10'!AS21+'11'!AS21+'12'!AS21+'13'!AS21+'14'!AS21+'15'!AS21+'16'!AS21+'17'!AS21+'18'!AS21+'19'!AS21+'20'!AS21+'21'!AS21+'22'!AS21+'23'!AS21+'24'!AS21+'25'!AS21+'26'!AS21+'27'!AS21+'28'!AS21+'29'!AS21+'30'!AS21+'31'!AS21</f>
        <v>0</v>
      </c>
      <c r="U28" s="52">
        <f>+'1'!AT21+'2'!AT21+'3'!AT21+'4'!AT21+'5'!AT21+'6'!AT21+'7'!AT21+'8'!AT21+'9'!AT21+'10'!AT21+'11'!AT21+'12'!AT21+'13'!AT21+'14'!AT21+'15'!AT21+'16'!AT21+'17'!AT21+'18'!AT21+'19'!AT21+'20'!AT21+'21'!AT21+'22'!AT21+'23'!AT21+'24'!AT21+'25'!AT21+'26'!AT21+'27'!AT21+'28'!AT21+'29'!AT21+'30'!AT21+'31'!AT21</f>
        <v>0</v>
      </c>
      <c r="V28" s="52">
        <f>+'1'!AU21+'2'!AU21+'3'!AU21+'4'!AU21+'5'!AU21+'6'!AU21+'7'!AU21+'8'!AU21+'9'!AU21+'10'!AU21+'11'!AU21+'12'!AU21+'13'!AU21+'14'!AU21+'15'!AU21+'16'!AU21+'17'!AU21+'18'!AU21+'19'!AU21+'20'!AU21+'21'!AU21+'22'!AU21+'23'!AU21+'24'!AU21+'25'!AU21+'26'!AU21+'27'!AU21+'28'!AU21+'29'!AU21+'30'!AU21+'31'!AU21</f>
        <v>0</v>
      </c>
      <c r="W28" s="54">
        <f>+'1'!AV21+'2'!AV21+'3'!AV21+'4'!AV21+'5'!AV21+'6'!AV21+'7'!AV21+'8'!AV21+'9'!AV21+'10'!AV21+'11'!AV21+'12'!AV21+'13'!AV21+'14'!AV21+'15'!AV21+'16'!AV21+'17'!AV21+'18'!AV21+'19'!AV21+'20'!AV21+'21'!AV21+'22'!AV21+'23'!AV21+'24'!AV21+'25'!AV21+'26'!AV21+'27'!AV21+'28'!AV21+'29'!AV21+'30'!AV21+'31'!AV21</f>
        <v>0</v>
      </c>
    </row>
    <row r="29" spans="2:23" ht="9" customHeight="1" thickBot="1" x14ac:dyDescent="0.2">
      <c r="B29" s="65"/>
      <c r="C29" s="65"/>
      <c r="D29" s="65"/>
      <c r="E29" s="66"/>
      <c r="F29" s="66"/>
      <c r="G29" s="66"/>
      <c r="H29" s="65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 spans="2:23" ht="23.25" customHeight="1" thickBot="1" x14ac:dyDescent="0.2">
      <c r="B30" s="165" t="s">
        <v>47</v>
      </c>
      <c r="C30" s="166"/>
      <c r="D30" s="166"/>
      <c r="E30" s="61">
        <f t="shared" ref="E30:N30" si="2">SUM(E21:E28)</f>
        <v>9007</v>
      </c>
      <c r="F30" s="61">
        <f t="shared" si="2"/>
        <v>8723</v>
      </c>
      <c r="G30" s="61">
        <f t="shared" si="2"/>
        <v>284</v>
      </c>
      <c r="H30" s="136">
        <f>IF(E30=0,"",G30/E30)</f>
        <v>3.1531031420006662E-2</v>
      </c>
      <c r="I30" s="61">
        <f t="shared" si="2"/>
        <v>15</v>
      </c>
      <c r="J30" s="61">
        <f t="shared" si="2"/>
        <v>39</v>
      </c>
      <c r="K30" s="61">
        <f t="shared" si="2"/>
        <v>0</v>
      </c>
      <c r="L30" s="61">
        <f t="shared" si="2"/>
        <v>5</v>
      </c>
      <c r="M30" s="61">
        <f t="shared" si="2"/>
        <v>0</v>
      </c>
      <c r="N30" s="120">
        <f t="shared" si="2"/>
        <v>0</v>
      </c>
      <c r="O30" s="61">
        <f t="shared" ref="O30:W30" si="3">SUM(O21:O28)</f>
        <v>0</v>
      </c>
      <c r="P30" s="61">
        <f t="shared" si="3"/>
        <v>0</v>
      </c>
      <c r="Q30" s="61">
        <f t="shared" si="3"/>
        <v>0</v>
      </c>
      <c r="R30" s="61">
        <f t="shared" si="3"/>
        <v>0</v>
      </c>
      <c r="S30" s="120">
        <f t="shared" si="3"/>
        <v>0</v>
      </c>
      <c r="T30" s="120">
        <f t="shared" si="3"/>
        <v>0</v>
      </c>
      <c r="U30" s="61">
        <f t="shared" si="3"/>
        <v>191</v>
      </c>
      <c r="V30" s="61">
        <f t="shared" si="3"/>
        <v>29</v>
      </c>
      <c r="W30" s="62">
        <f t="shared" si="3"/>
        <v>5</v>
      </c>
    </row>
    <row r="31" spans="2:23" ht="23.25" customHeight="1" thickBot="1" x14ac:dyDescent="0.2">
      <c r="B31" s="167"/>
      <c r="C31" s="168"/>
      <c r="D31" s="169"/>
      <c r="E31" s="61"/>
      <c r="F31" s="61"/>
      <c r="G31" s="61"/>
      <c r="H31" s="122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2"/>
    </row>
    <row r="32" spans="2:23" ht="16.5" customHeight="1" x14ac:dyDescent="0.15"/>
    <row r="33" ht="16.5" customHeight="1" x14ac:dyDescent="0.15"/>
    <row r="34" ht="16.5" customHeight="1" x14ac:dyDescent="0.15"/>
    <row r="35" ht="16.5" customHeight="1" x14ac:dyDescent="0.15"/>
    <row r="36" ht="16.5" customHeight="1" x14ac:dyDescent="0.15"/>
    <row r="37" ht="16.5" customHeight="1" x14ac:dyDescent="0.15"/>
    <row r="38" ht="16.5" customHeight="1" x14ac:dyDescent="0.15"/>
    <row r="39" ht="16.5" customHeight="1" x14ac:dyDescent="0.15"/>
    <row r="40" ht="16.5" customHeight="1" x14ac:dyDescent="0.15"/>
    <row r="41" ht="16.5" customHeight="1" x14ac:dyDescent="0.15"/>
    <row r="42" ht="16.5" customHeight="1" x14ac:dyDescent="0.15"/>
    <row r="43" ht="16.5" customHeight="1" x14ac:dyDescent="0.15"/>
    <row r="44" ht="16.5" customHeight="1" x14ac:dyDescent="0.15"/>
    <row r="45" ht="16.5" customHeight="1" x14ac:dyDescent="0.15"/>
    <row r="46" ht="16.5" customHeight="1" x14ac:dyDescent="0.15"/>
    <row r="47" ht="16.5" customHeight="1" x14ac:dyDescent="0.15"/>
    <row r="48" ht="16.5" customHeight="1" x14ac:dyDescent="0.15"/>
    <row r="49" ht="16.5" customHeight="1" x14ac:dyDescent="0.15"/>
    <row r="50" ht="16.5" customHeight="1" x14ac:dyDescent="0.15"/>
    <row r="51" ht="16.5" customHeight="1" x14ac:dyDescent="0.15"/>
    <row r="52" ht="16.5" customHeight="1" x14ac:dyDescent="0.15"/>
    <row r="53" ht="16.5" customHeight="1" x14ac:dyDescent="0.15"/>
    <row r="54" ht="16.5" customHeight="1" x14ac:dyDescent="0.15"/>
    <row r="55" ht="16.5" customHeight="1" x14ac:dyDescent="0.15"/>
    <row r="56" ht="16.5" customHeight="1" x14ac:dyDescent="0.15"/>
    <row r="57" ht="16.5" customHeight="1" x14ac:dyDescent="0.15"/>
    <row r="58" ht="16.5" customHeight="1" x14ac:dyDescent="0.15"/>
    <row r="59" ht="16.5" customHeight="1" x14ac:dyDescent="0.15"/>
    <row r="60" ht="16.5" customHeight="1" x14ac:dyDescent="0.15"/>
    <row r="61" ht="16.5" customHeight="1" x14ac:dyDescent="0.15"/>
    <row r="62" ht="16.5" customHeight="1" x14ac:dyDescent="0.15"/>
    <row r="63" ht="16.5" customHeight="1" x14ac:dyDescent="0.15"/>
    <row r="64" ht="16.5" customHeight="1" x14ac:dyDescent="0.15"/>
    <row r="65" ht="16.5" customHeight="1" x14ac:dyDescent="0.15"/>
    <row r="66" ht="16.5" customHeight="1" x14ac:dyDescent="0.15"/>
    <row r="68" ht="9.9499999999999993" customHeight="1" x14ac:dyDescent="0.15"/>
  </sheetData>
  <mergeCells count="22">
    <mergeCell ref="B21:B28"/>
    <mergeCell ref="B30:D30"/>
    <mergeCell ref="B31:D31"/>
    <mergeCell ref="I6:W6"/>
    <mergeCell ref="B8:B15"/>
    <mergeCell ref="B19:B20"/>
    <mergeCell ref="C19:D20"/>
    <mergeCell ref="E19:E20"/>
    <mergeCell ref="F19:F20"/>
    <mergeCell ref="G19:G20"/>
    <mergeCell ref="H19:H20"/>
    <mergeCell ref="I19:W19"/>
    <mergeCell ref="B2:R4"/>
    <mergeCell ref="U3:U4"/>
    <mergeCell ref="V3:V4"/>
    <mergeCell ref="W3:W4"/>
    <mergeCell ref="B6:B7"/>
    <mergeCell ref="C6:D7"/>
    <mergeCell ref="E6:E7"/>
    <mergeCell ref="F6:F7"/>
    <mergeCell ref="G6:G7"/>
    <mergeCell ref="H6:H7"/>
  </mergeCells>
  <phoneticPr fontId="2" type="noConversion"/>
  <printOptions horizontalCentered="1" verticalCentered="1"/>
  <pageMargins left="0.31496062992125984" right="0" top="0.35433070866141736" bottom="0.15748031496062992" header="0.31496062992125984" footer="0.31496062992125984"/>
  <pageSetup paperSize="9" scale="40" orientation="landscape" r:id="rId1"/>
  <headerFooter>
    <oddFooter>&amp;C(주)삼양이엔지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161" activePane="bottomRight" state="frozen"/>
      <selection pane="topRight" activeCell="J1" sqref="J1"/>
      <selection pane="bottomLeft" activeCell="A5" sqref="A5"/>
      <selection pane="bottomRight" activeCell="M29" sqref="M29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31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20"/>
      <c r="F153" s="15"/>
      <c r="G153" s="15"/>
      <c r="H153" s="15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78"/>
    </row>
    <row r="154" spans="3:28" ht="12" customHeight="1" x14ac:dyDescent="0.15">
      <c r="C154" s="178"/>
      <c r="D154" s="181"/>
      <c r="E154" s="14"/>
      <c r="F154" s="15"/>
      <c r="G154" s="15"/>
      <c r="H154" s="15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14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78"/>
    </row>
    <row r="175" spans="3:28" ht="12" customHeight="1" x14ac:dyDescent="0.15">
      <c r="C175" s="192"/>
      <c r="D175" s="181"/>
      <c r="E175" s="8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E153" sqref="E153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30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14"/>
      <c r="F153" s="15"/>
      <c r="G153" s="15"/>
      <c r="H153" s="15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78"/>
    </row>
    <row r="154" spans="3:28" ht="12" customHeight="1" x14ac:dyDescent="0.15">
      <c r="C154" s="178"/>
      <c r="D154" s="181"/>
      <c r="E154" s="8"/>
      <c r="F154" s="15"/>
      <c r="G154" s="15"/>
      <c r="H154" s="15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R27" sqref="R27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29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E111" sqref="E111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28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T22" sqref="T2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27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>F55-H55</f>
        <v>0</v>
      </c>
      <c r="H55" s="15">
        <f t="shared" si="4"/>
        <v>0</v>
      </c>
      <c r="I55" s="16" t="str">
        <f>IF(F55=0,"",H55/F55)</f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>F56-H56</f>
        <v>0</v>
      </c>
      <c r="H56" s="15">
        <f t="shared" si="4"/>
        <v>0</v>
      </c>
      <c r="I56" s="16" t="str">
        <f>IF(F56=0,"",H56/F56)</f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0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activeCell="AB204" sqref="AB204"/>
      <selection pane="topRight" activeCell="AB204" sqref="AB204"/>
      <selection pane="bottomLeft" activeCell="AB204" sqref="AB204"/>
      <selection pane="bottomRight" activeCell="E25" sqref="E25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26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제네시스</v>
      </c>
      <c r="AC19" s="97" t="str">
        <f>D70</f>
        <v>JW1 PE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51" t="s">
        <v>61</v>
      </c>
      <c r="D70" s="251" t="s">
        <v>60</v>
      </c>
      <c r="E70" s="140"/>
      <c r="F70" s="86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52"/>
      <c r="D71" s="252"/>
      <c r="E71" s="140"/>
      <c r="F71" s="86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52"/>
      <c r="D72" s="252"/>
      <c r="E72" s="140"/>
      <c r="F72" s="86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52"/>
      <c r="D73" s="252"/>
      <c r="E73" s="140"/>
      <c r="F73" s="86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53"/>
      <c r="D74" s="253"/>
      <c r="E74" s="140"/>
      <c r="F74" s="86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20"/>
      <c r="F153" s="15"/>
      <c r="G153" s="15"/>
      <c r="H153" s="15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78"/>
    </row>
    <row r="154" spans="3:28" ht="12" customHeight="1" x14ac:dyDescent="0.15">
      <c r="C154" s="178"/>
      <c r="D154" s="181"/>
      <c r="E154" s="20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14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78"/>
    </row>
    <row r="175" spans="3:28" ht="12" customHeight="1" x14ac:dyDescent="0.15">
      <c r="C175" s="192"/>
      <c r="D175" s="181"/>
      <c r="E175" s="8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80" activePane="bottomRight" state="frozen"/>
      <selection pane="topRight" activeCell="J1" sqref="J1"/>
      <selection pane="bottomLeft" activeCell="A5" sqref="A5"/>
      <selection pane="bottomRight" activeCell="C30" sqref="C30:F34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25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29" activePane="bottomRight" state="frozen"/>
      <selection pane="topRight" activeCell="J1" sqref="J1"/>
      <selection pane="bottomLeft" activeCell="A5" sqref="A5"/>
      <selection pane="bottomRight" activeCell="E173" sqref="E173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24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14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78"/>
    </row>
    <row r="175" spans="3:28" ht="12" customHeight="1" x14ac:dyDescent="0.15">
      <c r="C175" s="192"/>
      <c r="D175" s="181"/>
      <c r="E175" s="8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68" activePane="bottomRight" state="frozen"/>
      <selection activeCell="AB204" sqref="AB204"/>
      <selection pane="topRight" activeCell="AB204" sqref="AB204"/>
      <selection pane="bottomLeft" activeCell="AB204" sqref="AB204"/>
      <selection pane="bottomRight" activeCell="S18" sqref="S18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23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139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71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57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 t="s">
        <v>58</v>
      </c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14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78"/>
    </row>
    <row r="175" spans="3:28" ht="12" customHeight="1" x14ac:dyDescent="0.15">
      <c r="C175" s="192"/>
      <c r="D175" s="181"/>
      <c r="E175" s="20"/>
      <c r="F175" s="21"/>
      <c r="G175" s="21"/>
      <c r="H175" s="21"/>
      <c r="I175" s="2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>
        <v>45</v>
      </c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20"/>
      <c r="F195" s="21"/>
      <c r="G195" s="21"/>
      <c r="H195" s="21"/>
      <c r="I195" s="22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78"/>
    </row>
    <row r="196" spans="3:25" ht="12" customHeight="1" x14ac:dyDescent="0.15">
      <c r="C196" s="192"/>
      <c r="D196" s="181"/>
      <c r="E196" s="20"/>
      <c r="F196" s="21"/>
      <c r="G196" s="21"/>
      <c r="H196" s="21"/>
      <c r="I196" s="22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 t="s">
        <v>59</v>
      </c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0" activePane="bottomRight" state="frozen"/>
      <selection pane="topRight" activeCell="J1" sqref="J1"/>
      <selection pane="bottomLeft" activeCell="A5" sqref="A5"/>
      <selection pane="bottomRight" activeCell="K36" sqref="K36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22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65" activePane="bottomRight" state="frozen"/>
      <selection pane="topRight" activeCell="J1" sqref="J1"/>
      <selection pane="bottomLeft" activeCell="A5" sqref="A5"/>
      <selection pane="bottomRight" activeCell="E132" sqref="E132:Y133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21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71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45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14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78"/>
    </row>
    <row r="133" spans="3:25" ht="12" customHeight="1" x14ac:dyDescent="0.15">
      <c r="C133" s="178"/>
      <c r="D133" s="181"/>
      <c r="E133" s="8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74" activePane="bottomRight" state="frozen"/>
      <selection pane="topRight" activeCell="J1" sqref="J1"/>
      <selection pane="bottomLeft" activeCell="A5" sqref="A5"/>
      <selection pane="bottomRight" activeCell="Q28" sqref="Q28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20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139"/>
      <c r="F80" s="2"/>
      <c r="G80" s="2">
        <f>F80-H80</f>
        <v>0</v>
      </c>
      <c r="H80" s="2">
        <f t="shared" si="31"/>
        <v>0</v>
      </c>
      <c r="I80" s="4" t="str">
        <f>IF(F80=0,"",H80/F80)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>F81-H81</f>
        <v>0</v>
      </c>
      <c r="H81" s="15">
        <f t="shared" si="31"/>
        <v>0</v>
      </c>
      <c r="I81" s="16" t="str">
        <f>IF(F81=0,"",H81/F81)</f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>F82-H82</f>
        <v>0</v>
      </c>
      <c r="H82" s="15">
        <f t="shared" si="31"/>
        <v>0</v>
      </c>
      <c r="I82" s="16" t="str">
        <f>IF(F82=0,"",H82/F82)</f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E174" sqref="E174:X175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19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제네시스</v>
      </c>
      <c r="AC19" s="97" t="str">
        <f>D70</f>
        <v>JW1 PE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251" t="s">
        <v>61</v>
      </c>
      <c r="D30" s="251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252"/>
      <c r="D31" s="252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252"/>
      <c r="D32" s="252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252"/>
      <c r="D33" s="252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53"/>
      <c r="D34" s="25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51" t="s">
        <v>61</v>
      </c>
      <c r="D70" s="251" t="s">
        <v>60</v>
      </c>
      <c r="E70" s="141"/>
      <c r="F70" s="86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52"/>
      <c r="D71" s="252"/>
      <c r="E71" s="141"/>
      <c r="F71" s="86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52"/>
      <c r="D72" s="252"/>
      <c r="E72" s="141"/>
      <c r="F72" s="86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52"/>
      <c r="D73" s="252"/>
      <c r="E73" s="141"/>
      <c r="F73" s="86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53"/>
      <c r="D74" s="253"/>
      <c r="E74" s="141"/>
      <c r="F74" s="86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139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71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14"/>
      <c r="F111" s="15"/>
      <c r="G111" s="15"/>
      <c r="H111" s="15"/>
      <c r="I111" s="16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78"/>
    </row>
    <row r="112" spans="3:28" ht="12" customHeight="1" x14ac:dyDescent="0.15">
      <c r="C112" s="178"/>
      <c r="D112" s="195"/>
      <c r="E112" s="14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 t="s">
        <v>55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20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78"/>
    </row>
    <row r="133" spans="3:25" ht="12" customHeight="1" x14ac:dyDescent="0.15">
      <c r="C133" s="178"/>
      <c r="D133" s="181"/>
      <c r="E133" s="14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32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14"/>
      <c r="F153" s="15"/>
      <c r="G153" s="15"/>
      <c r="H153" s="15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78"/>
    </row>
    <row r="154" spans="3:28" ht="12" customHeight="1" x14ac:dyDescent="0.15">
      <c r="C154" s="178"/>
      <c r="D154" s="181"/>
      <c r="E154" s="8"/>
      <c r="F154" s="15"/>
      <c r="G154" s="15"/>
      <c r="H154" s="15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>
        <v>45</v>
      </c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14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78"/>
    </row>
    <row r="175" spans="3:28" ht="12" customHeight="1" x14ac:dyDescent="0.15">
      <c r="C175" s="192"/>
      <c r="D175" s="181"/>
      <c r="E175" s="8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143"/>
      <c r="F186" s="144"/>
      <c r="G186" s="144"/>
      <c r="H186" s="144"/>
      <c r="I186" s="145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6"/>
    </row>
    <row r="187" spans="3:28" ht="12" customHeight="1" x14ac:dyDescent="0.15">
      <c r="C187" s="192"/>
      <c r="D187" s="181"/>
      <c r="E187" s="143"/>
      <c r="F187" s="144"/>
      <c r="G187" s="144"/>
      <c r="H187" s="144"/>
      <c r="I187" s="145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6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AV267"/>
  <sheetViews>
    <sheetView tabSelected="1" zoomScale="85" zoomScaleNormal="85" workbookViewId="0">
      <pane xSplit="9" ySplit="4" topLeftCell="J8" activePane="bottomRight" state="frozen"/>
      <selection pane="topRight" activeCell="J1" sqref="J1"/>
      <selection pane="bottomLeft" activeCell="A5" sqref="A5"/>
      <selection pane="bottomRight" activeCell="E32" sqref="E3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18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72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7586</v>
      </c>
      <c r="AE7" s="15">
        <f>+G15+G16+G17+G18+G19</f>
        <v>7170</v>
      </c>
      <c r="AF7" s="15">
        <f>+H15+H16+H17+H18+H19</f>
        <v>416</v>
      </c>
      <c r="AG7" s="16">
        <f t="shared" si="2"/>
        <v>5.4837859214342206E-2</v>
      </c>
      <c r="AH7" s="15">
        <f>+J15+J16+J17+J18+J19</f>
        <v>1</v>
      </c>
      <c r="AI7" s="15">
        <f t="shared" ref="AI7:AV7" si="6">+K15+K16+K17+K18+K19</f>
        <v>16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109</v>
      </c>
      <c r="AO7" s="15">
        <f t="shared" si="6"/>
        <v>5</v>
      </c>
      <c r="AP7" s="15">
        <f t="shared" si="6"/>
        <v>283</v>
      </c>
      <c r="AQ7" s="15">
        <f t="shared" si="6"/>
        <v>2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GN7 BEZEL</v>
      </c>
      <c r="AC11" s="93" t="str">
        <f>D35</f>
        <v>F/L</v>
      </c>
      <c r="AD11" s="15">
        <f>+F35+F36+F37+F38+F39</f>
        <v>1872</v>
      </c>
      <c r="AE11" s="15">
        <f>+G35+G36+G37+G38+G39</f>
        <v>1837</v>
      </c>
      <c r="AF11" s="15">
        <f>+H35+H36+H37+H38+H39</f>
        <v>35</v>
      </c>
      <c r="AG11" s="16">
        <f t="shared" si="2"/>
        <v>1.8696581196581196E-2</v>
      </c>
      <c r="AH11" s="15">
        <f>+J35+J36+J37+J38+J39</f>
        <v>0</v>
      </c>
      <c r="AI11" s="15">
        <f t="shared" ref="AI11:AV11" si="10">+K35+K36+K37+K38+K39</f>
        <v>10</v>
      </c>
      <c r="AJ11" s="15">
        <f t="shared" si="10"/>
        <v>6</v>
      </c>
      <c r="AK11" s="15">
        <f t="shared" si="10"/>
        <v>3</v>
      </c>
      <c r="AL11" s="15">
        <f t="shared" si="10"/>
        <v>0</v>
      </c>
      <c r="AM11" s="15">
        <f t="shared" si="10"/>
        <v>0</v>
      </c>
      <c r="AN11" s="15">
        <f t="shared" si="10"/>
        <v>16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 t="s">
        <v>63</v>
      </c>
      <c r="F15" s="15">
        <v>3298</v>
      </c>
      <c r="G15" s="15">
        <f t="shared" si="0"/>
        <v>3153</v>
      </c>
      <c r="H15" s="15">
        <f t="shared" si="4"/>
        <v>145</v>
      </c>
      <c r="I15" s="16">
        <f t="shared" si="1"/>
        <v>4.3966040024257129E-2</v>
      </c>
      <c r="J15" s="15"/>
      <c r="K15" s="15">
        <v>7</v>
      </c>
      <c r="L15" s="15"/>
      <c r="M15" s="15"/>
      <c r="N15" s="15"/>
      <c r="O15" s="15"/>
      <c r="P15" s="15">
        <v>51</v>
      </c>
      <c r="Q15" s="15">
        <v>5</v>
      </c>
      <c r="R15" s="15">
        <v>82</v>
      </c>
      <c r="S15" s="15"/>
      <c r="T15" s="15"/>
      <c r="U15" s="15"/>
      <c r="V15" s="15"/>
      <c r="W15" s="15"/>
      <c r="X15" s="15"/>
      <c r="Y15" s="11">
        <v>2970</v>
      </c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 t="s">
        <v>64</v>
      </c>
      <c r="F16" s="15">
        <v>1650</v>
      </c>
      <c r="G16" s="15">
        <f t="shared" si="0"/>
        <v>1589</v>
      </c>
      <c r="H16" s="15">
        <f t="shared" si="4"/>
        <v>61</v>
      </c>
      <c r="I16" s="16">
        <f t="shared" si="1"/>
        <v>3.6969696969696972E-2</v>
      </c>
      <c r="J16" s="15"/>
      <c r="K16" s="15">
        <v>2</v>
      </c>
      <c r="L16" s="15"/>
      <c r="M16" s="15"/>
      <c r="N16" s="15"/>
      <c r="O16" s="15"/>
      <c r="P16" s="15">
        <v>26</v>
      </c>
      <c r="Q16" s="15"/>
      <c r="R16" s="15">
        <v>33</v>
      </c>
      <c r="S16" s="15"/>
      <c r="T16" s="15"/>
      <c r="U16" s="15"/>
      <c r="V16" s="15"/>
      <c r="W16" s="15"/>
      <c r="X16" s="15"/>
      <c r="Y16" s="11">
        <v>1497</v>
      </c>
      <c r="AA16" s="240"/>
      <c r="AB16" s="37" t="str">
        <f>C55</f>
        <v>H EMBLEM</v>
      </c>
      <c r="AC16" s="37" t="str">
        <f>D55</f>
        <v>CN7 PE</v>
      </c>
      <c r="AD16" s="15">
        <f>+F55+F56+F57+F58+F59</f>
        <v>7170</v>
      </c>
      <c r="AE16" s="15">
        <f t="shared" ref="AE16:AF16" si="17">+G55+G56+G57+G58+G59</f>
        <v>7013</v>
      </c>
      <c r="AF16" s="15">
        <f t="shared" si="17"/>
        <v>157</v>
      </c>
      <c r="AG16" s="44" t="e">
        <f t="shared" si="15"/>
        <v>#DIV/0!</v>
      </c>
      <c r="AH16" s="15">
        <f>+J55+J56+J57+J58+J59</f>
        <v>14</v>
      </c>
      <c r="AI16" s="15">
        <f t="shared" ref="AI16:AV16" si="18">+K55+K56+K57+K58+K59</f>
        <v>28</v>
      </c>
      <c r="AJ16" s="15">
        <f t="shared" si="18"/>
        <v>0</v>
      </c>
      <c r="AK16" s="15">
        <f t="shared" si="18"/>
        <v>5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92</v>
      </c>
      <c r="AU16" s="15">
        <f t="shared" si="18"/>
        <v>15</v>
      </c>
      <c r="AV16" s="41">
        <f t="shared" si="18"/>
        <v>3</v>
      </c>
    </row>
    <row r="17" spans="2:48" ht="12" customHeight="1" x14ac:dyDescent="0.15">
      <c r="B17" s="234"/>
      <c r="C17" s="219"/>
      <c r="D17" s="219"/>
      <c r="E17" s="14" t="s">
        <v>65</v>
      </c>
      <c r="F17" s="15">
        <v>2638</v>
      </c>
      <c r="G17" s="15">
        <f t="shared" si="0"/>
        <v>2428</v>
      </c>
      <c r="H17" s="15">
        <f t="shared" si="4"/>
        <v>210</v>
      </c>
      <c r="I17" s="16">
        <f t="shared" si="1"/>
        <v>7.9605761940864286E-2</v>
      </c>
      <c r="J17" s="15">
        <v>1</v>
      </c>
      <c r="K17" s="15">
        <v>7</v>
      </c>
      <c r="L17" s="15"/>
      <c r="M17" s="15"/>
      <c r="N17" s="15"/>
      <c r="O17" s="15"/>
      <c r="P17" s="15">
        <v>32</v>
      </c>
      <c r="Q17" s="15"/>
      <c r="R17" s="15">
        <v>168</v>
      </c>
      <c r="S17" s="15">
        <v>2</v>
      </c>
      <c r="T17" s="15"/>
      <c r="U17" s="15"/>
      <c r="V17" s="15"/>
      <c r="W17" s="15"/>
      <c r="X17" s="15"/>
      <c r="Y17" s="11">
        <v>2143</v>
      </c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GN7 BEZEL</v>
      </c>
      <c r="AC19" s="97" t="str">
        <f>D70</f>
        <v>F/L</v>
      </c>
      <c r="AD19" s="15">
        <f>+F70+F71+F72+F73+F74</f>
        <v>1837</v>
      </c>
      <c r="AE19" s="15">
        <f t="shared" ref="AE19:AF19" si="23">+G70+G71+G72+G73+G74</f>
        <v>1710</v>
      </c>
      <c r="AF19" s="15">
        <f t="shared" si="23"/>
        <v>127</v>
      </c>
      <c r="AG19" s="44">
        <f t="shared" si="15"/>
        <v>1.7712691771269176E-2</v>
      </c>
      <c r="AH19" s="15">
        <f>+J70+J71+J72+J73+J74</f>
        <v>1</v>
      </c>
      <c r="AI19" s="15">
        <f t="shared" ref="AI19:AV19" si="24">+K70+K71+K72+K73+K74</f>
        <v>11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99</v>
      </c>
      <c r="AU19" s="15">
        <f t="shared" si="24"/>
        <v>14</v>
      </c>
      <c r="AV19" s="41">
        <f t="shared" si="24"/>
        <v>2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19" t="s">
        <v>21</v>
      </c>
      <c r="D35" s="251" t="s">
        <v>66</v>
      </c>
      <c r="E35" s="141" t="s">
        <v>68</v>
      </c>
      <c r="F35" s="86">
        <v>1248</v>
      </c>
      <c r="G35" s="15">
        <f t="shared" si="0"/>
        <v>1226</v>
      </c>
      <c r="H35" s="15">
        <f t="shared" si="4"/>
        <v>22</v>
      </c>
      <c r="I35" s="16">
        <f t="shared" si="1"/>
        <v>1.7628205128205128E-2</v>
      </c>
      <c r="J35" s="15"/>
      <c r="K35" s="15">
        <v>6</v>
      </c>
      <c r="L35" s="15">
        <v>6</v>
      </c>
      <c r="M35" s="15">
        <v>3</v>
      </c>
      <c r="N35" s="15"/>
      <c r="O35" s="15"/>
      <c r="P35" s="15">
        <v>7</v>
      </c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19"/>
      <c r="D36" s="252"/>
      <c r="E36" s="140" t="s">
        <v>69</v>
      </c>
      <c r="F36" s="86">
        <v>624</v>
      </c>
      <c r="G36" s="15">
        <f t="shared" si="0"/>
        <v>611</v>
      </c>
      <c r="H36" s="15">
        <f t="shared" si="4"/>
        <v>13</v>
      </c>
      <c r="I36" s="16">
        <f t="shared" si="1"/>
        <v>2.0833333333333332E-2</v>
      </c>
      <c r="J36" s="86"/>
      <c r="K36" s="86">
        <v>4</v>
      </c>
      <c r="L36" s="86"/>
      <c r="M36" s="86"/>
      <c r="N36" s="86"/>
      <c r="O36" s="86"/>
      <c r="P36" s="86">
        <v>9</v>
      </c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19"/>
      <c r="D37" s="252"/>
      <c r="E37" s="141"/>
      <c r="F37" s="86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19"/>
      <c r="D38" s="252"/>
      <c r="E38" s="141"/>
      <c r="F38" s="86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19"/>
      <c r="D39" s="252"/>
      <c r="E39" s="140"/>
      <c r="F39" s="89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20" t="s">
        <v>63</v>
      </c>
      <c r="F55" s="15">
        <v>3153</v>
      </c>
      <c r="G55" s="15">
        <f t="shared" si="0"/>
        <v>3079</v>
      </c>
      <c r="H55" s="15">
        <f t="shared" si="4"/>
        <v>74</v>
      </c>
      <c r="I55" s="16">
        <f t="shared" si="1"/>
        <v>2.3469711385981605E-2</v>
      </c>
      <c r="J55" s="15">
        <v>6</v>
      </c>
      <c r="K55" s="15">
        <v>17</v>
      </c>
      <c r="L55" s="15"/>
      <c r="M55" s="15">
        <v>5</v>
      </c>
      <c r="N55" s="15"/>
      <c r="O55" s="15"/>
      <c r="P55" s="15"/>
      <c r="Q55" s="15"/>
      <c r="R55" s="15"/>
      <c r="S55" s="15"/>
      <c r="T55" s="15"/>
      <c r="U55" s="15"/>
      <c r="V55" s="15">
        <v>43</v>
      </c>
      <c r="W55" s="15">
        <v>2</v>
      </c>
      <c r="X55" s="15">
        <v>1</v>
      </c>
      <c r="Y55" s="11"/>
    </row>
    <row r="56" spans="2:25" ht="12" customHeight="1" x14ac:dyDescent="0.15">
      <c r="B56" s="230"/>
      <c r="C56" s="219"/>
      <c r="D56" s="219"/>
      <c r="E56" s="14" t="s">
        <v>64</v>
      </c>
      <c r="F56" s="15">
        <v>1589</v>
      </c>
      <c r="G56" s="15">
        <f t="shared" si="0"/>
        <v>1563</v>
      </c>
      <c r="H56" s="15">
        <f t="shared" si="4"/>
        <v>26</v>
      </c>
      <c r="I56" s="16">
        <f t="shared" si="1"/>
        <v>1.6362492133417242E-2</v>
      </c>
      <c r="J56" s="15">
        <v>3</v>
      </c>
      <c r="K56" s="15">
        <v>2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>
        <v>18</v>
      </c>
      <c r="W56" s="15">
        <v>2</v>
      </c>
      <c r="X56" s="15">
        <v>1</v>
      </c>
      <c r="Y56" s="11"/>
    </row>
    <row r="57" spans="2:25" ht="12" customHeight="1" x14ac:dyDescent="0.15">
      <c r="B57" s="230"/>
      <c r="C57" s="219"/>
      <c r="D57" s="219"/>
      <c r="E57" s="14" t="s">
        <v>65</v>
      </c>
      <c r="F57" s="15">
        <v>2428</v>
      </c>
      <c r="G57" s="15">
        <f t="shared" si="0"/>
        <v>2371</v>
      </c>
      <c r="H57" s="15">
        <f t="shared" si="4"/>
        <v>57</v>
      </c>
      <c r="I57" s="16">
        <f t="shared" si="1"/>
        <v>2.3476112026359144E-2</v>
      </c>
      <c r="J57" s="15">
        <v>5</v>
      </c>
      <c r="K57" s="15">
        <v>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>
        <v>31</v>
      </c>
      <c r="W57" s="15">
        <v>11</v>
      </c>
      <c r="X57" s="15">
        <v>1</v>
      </c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19" t="s">
        <v>21</v>
      </c>
      <c r="D70" s="251" t="s">
        <v>66</v>
      </c>
      <c r="E70" s="141" t="s">
        <v>68</v>
      </c>
      <c r="F70" s="86">
        <v>1226</v>
      </c>
      <c r="G70" s="15">
        <f t="shared" si="29"/>
        <v>1130</v>
      </c>
      <c r="H70" s="15">
        <f t="shared" ref="H70:H88" si="31">SUM(J70:X70)</f>
        <v>96</v>
      </c>
      <c r="I70" s="16">
        <f t="shared" si="30"/>
        <v>7.8303425774877644E-2</v>
      </c>
      <c r="J70" s="15">
        <v>1</v>
      </c>
      <c r="K70" s="15">
        <v>8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>
        <v>86</v>
      </c>
      <c r="W70" s="15"/>
      <c r="X70" s="15">
        <v>1</v>
      </c>
      <c r="Y70" s="10"/>
    </row>
    <row r="71" spans="2:25" ht="12" customHeight="1" x14ac:dyDescent="0.15">
      <c r="B71" s="230"/>
      <c r="C71" s="219"/>
      <c r="D71" s="252"/>
      <c r="E71" s="140" t="s">
        <v>69</v>
      </c>
      <c r="F71" s="86">
        <v>611</v>
      </c>
      <c r="G71" s="15">
        <f t="shared" si="29"/>
        <v>580</v>
      </c>
      <c r="H71" s="15">
        <f t="shared" si="31"/>
        <v>31</v>
      </c>
      <c r="I71" s="16">
        <f t="shared" si="30"/>
        <v>5.0736497545008183E-2</v>
      </c>
      <c r="J71" s="86"/>
      <c r="K71" s="86">
        <v>3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>
        <v>13</v>
      </c>
      <c r="W71" s="86">
        <v>14</v>
      </c>
      <c r="X71" s="86">
        <v>1</v>
      </c>
      <c r="Y71" s="10"/>
    </row>
    <row r="72" spans="2:25" ht="12" customHeight="1" x14ac:dyDescent="0.15">
      <c r="B72" s="230"/>
      <c r="C72" s="219"/>
      <c r="D72" s="252"/>
      <c r="E72" s="140"/>
      <c r="F72" s="86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19"/>
      <c r="D73" s="252"/>
      <c r="E73" s="140"/>
      <c r="F73" s="86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19"/>
      <c r="D74" s="252"/>
      <c r="E74" s="140"/>
      <c r="F74" s="86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9458</v>
      </c>
      <c r="G85" s="126">
        <f t="shared" si="29"/>
        <v>9007</v>
      </c>
      <c r="H85" s="126">
        <f t="shared" si="31"/>
        <v>451</v>
      </c>
      <c r="I85" s="28">
        <f t="shared" si="30"/>
        <v>4.76844998942694E-2</v>
      </c>
      <c r="J85" s="124">
        <f>SUM(J5:J39)</f>
        <v>1</v>
      </c>
      <c r="K85" s="124">
        <f t="shared" ref="K85:X85" si="32">SUM(K5:K39)</f>
        <v>26</v>
      </c>
      <c r="L85" s="124">
        <f t="shared" si="32"/>
        <v>6</v>
      </c>
      <c r="M85" s="124">
        <f t="shared" si="32"/>
        <v>3</v>
      </c>
      <c r="N85" s="124">
        <f t="shared" si="32"/>
        <v>0</v>
      </c>
      <c r="O85" s="124">
        <f t="shared" si="32"/>
        <v>0</v>
      </c>
      <c r="P85" s="124">
        <f t="shared" si="32"/>
        <v>125</v>
      </c>
      <c r="Q85" s="124">
        <f t="shared" si="32"/>
        <v>5</v>
      </c>
      <c r="R85" s="124">
        <f t="shared" si="32"/>
        <v>283</v>
      </c>
      <c r="S85" s="124">
        <f t="shared" si="32"/>
        <v>2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9007</v>
      </c>
      <c r="G87" s="131">
        <f t="shared" si="29"/>
        <v>8723</v>
      </c>
      <c r="H87" s="131">
        <f t="shared" si="31"/>
        <v>284</v>
      </c>
      <c r="I87" s="4">
        <f t="shared" si="30"/>
        <v>3.1531031420006662E-2</v>
      </c>
      <c r="J87" s="131">
        <f>SUM(J45:J79)</f>
        <v>15</v>
      </c>
      <c r="K87" s="131">
        <f t="shared" ref="K87:X87" si="34">SUM(K45:K79)</f>
        <v>39</v>
      </c>
      <c r="L87" s="131">
        <f t="shared" si="34"/>
        <v>0</v>
      </c>
      <c r="M87" s="131">
        <f t="shared" si="34"/>
        <v>5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191</v>
      </c>
      <c r="W87" s="131">
        <f t="shared" si="34"/>
        <v>29</v>
      </c>
      <c r="X87" s="131">
        <f t="shared" si="34"/>
        <v>5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9458</v>
      </c>
      <c r="H91" s="197"/>
      <c r="I91" s="197"/>
      <c r="J91" s="197"/>
      <c r="K91" s="197">
        <f>H85</f>
        <v>451</v>
      </c>
      <c r="L91" s="197"/>
      <c r="M91" s="198">
        <f>I85</f>
        <v>4.76844998942694E-2</v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 t="s">
        <v>70</v>
      </c>
      <c r="E102" s="20" t="s">
        <v>63</v>
      </c>
      <c r="F102" s="15">
        <v>3298</v>
      </c>
      <c r="G102" s="15">
        <v>3153</v>
      </c>
      <c r="H102" s="15"/>
      <c r="I102" s="26"/>
      <c r="J102" s="15"/>
      <c r="K102" s="15">
        <v>7</v>
      </c>
      <c r="L102" s="15"/>
      <c r="M102" s="15"/>
      <c r="N102" s="15"/>
      <c r="O102" s="15"/>
      <c r="P102" s="15">
        <v>51</v>
      </c>
      <c r="Q102" s="15">
        <v>5</v>
      </c>
      <c r="R102" s="15">
        <v>82</v>
      </c>
      <c r="S102" s="15"/>
      <c r="T102" s="15"/>
      <c r="U102" s="15"/>
      <c r="V102" s="15"/>
      <c r="W102" s="15"/>
      <c r="X102" s="15"/>
      <c r="Y102" s="21"/>
      <c r="AB102" s="1" t="s">
        <v>42</v>
      </c>
    </row>
    <row r="103" spans="3:28" ht="12" customHeight="1" x14ac:dyDescent="0.15">
      <c r="C103" s="178"/>
      <c r="D103" s="195"/>
      <c r="E103" s="20" t="s">
        <v>63</v>
      </c>
      <c r="F103" s="15">
        <v>3153</v>
      </c>
      <c r="G103" s="15">
        <v>3079</v>
      </c>
      <c r="H103" s="15"/>
      <c r="I103" s="26"/>
      <c r="J103" s="15">
        <v>6</v>
      </c>
      <c r="K103" s="15">
        <v>17</v>
      </c>
      <c r="L103" s="15"/>
      <c r="M103" s="15">
        <v>5</v>
      </c>
      <c r="N103" s="15"/>
      <c r="O103" s="15"/>
      <c r="P103" s="15"/>
      <c r="Q103" s="15"/>
      <c r="R103" s="15"/>
      <c r="S103" s="15"/>
      <c r="T103" s="15"/>
      <c r="U103" s="15"/>
      <c r="V103" s="15">
        <v>43</v>
      </c>
      <c r="W103" s="15">
        <v>2</v>
      </c>
      <c r="X103" s="15">
        <v>1</v>
      </c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3298</v>
      </c>
      <c r="G104" s="110">
        <f>+G103</f>
        <v>3079</v>
      </c>
      <c r="H104" s="110">
        <f>SUM(H102:H103)</f>
        <v>0</v>
      </c>
      <c r="I104" s="69"/>
      <c r="J104" s="69">
        <f>SUM(J102:J103)</f>
        <v>6</v>
      </c>
      <c r="K104" s="73">
        <f>SUM(K102:K103)</f>
        <v>24</v>
      </c>
      <c r="L104" s="69">
        <f t="shared" ref="L104:X104" si="36">SUM(L102:L103)</f>
        <v>0</v>
      </c>
      <c r="M104" s="69">
        <f t="shared" si="36"/>
        <v>5</v>
      </c>
      <c r="N104" s="69">
        <f t="shared" si="36"/>
        <v>0</v>
      </c>
      <c r="O104" s="69">
        <f t="shared" si="36"/>
        <v>0</v>
      </c>
      <c r="P104" s="69">
        <f t="shared" si="36"/>
        <v>51</v>
      </c>
      <c r="Q104" s="69">
        <f t="shared" si="36"/>
        <v>5</v>
      </c>
      <c r="R104" s="69">
        <f t="shared" si="36"/>
        <v>82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43</v>
      </c>
      <c r="W104" s="69">
        <f t="shared" si="36"/>
        <v>2</v>
      </c>
      <c r="X104" s="69">
        <f t="shared" si="36"/>
        <v>1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14" t="s">
        <v>64</v>
      </c>
      <c r="F105" s="15">
        <v>1650</v>
      </c>
      <c r="G105" s="24">
        <v>1589</v>
      </c>
      <c r="H105" s="21"/>
      <c r="I105" s="26"/>
      <c r="J105" s="15"/>
      <c r="K105" s="15">
        <v>2</v>
      </c>
      <c r="L105" s="15"/>
      <c r="M105" s="15"/>
      <c r="N105" s="15"/>
      <c r="O105" s="15"/>
      <c r="P105" s="15">
        <v>26</v>
      </c>
      <c r="Q105" s="15"/>
      <c r="R105" s="15">
        <v>33</v>
      </c>
      <c r="S105" s="15"/>
      <c r="T105" s="15"/>
      <c r="U105" s="15"/>
      <c r="V105" s="15"/>
      <c r="W105" s="15"/>
      <c r="X105" s="15"/>
      <c r="Y105" s="21"/>
      <c r="AB105" s="1"/>
    </row>
    <row r="106" spans="3:28" ht="12" customHeight="1" x14ac:dyDescent="0.15">
      <c r="C106" s="178"/>
      <c r="D106" s="195"/>
      <c r="E106" s="14" t="s">
        <v>64</v>
      </c>
      <c r="F106" s="15">
        <v>1589</v>
      </c>
      <c r="G106" s="21">
        <v>1563</v>
      </c>
      <c r="H106" s="21"/>
      <c r="I106" s="22"/>
      <c r="J106" s="15">
        <v>3</v>
      </c>
      <c r="K106" s="15">
        <v>2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>
        <v>18</v>
      </c>
      <c r="W106" s="15">
        <v>2</v>
      </c>
      <c r="X106" s="15">
        <v>1</v>
      </c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1650</v>
      </c>
      <c r="G107" s="110">
        <f>+G106</f>
        <v>1563</v>
      </c>
      <c r="H107" s="110">
        <f>SUM(H105:H106)</f>
        <v>0</v>
      </c>
      <c r="I107" s="110"/>
      <c r="J107" s="110">
        <f t="shared" ref="J107:X107" si="37">SUM(J105:J106)</f>
        <v>3</v>
      </c>
      <c r="K107" s="110">
        <f t="shared" si="37"/>
        <v>4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26</v>
      </c>
      <c r="Q107" s="110">
        <f t="shared" si="37"/>
        <v>0</v>
      </c>
      <c r="R107" s="110">
        <f t="shared" si="37"/>
        <v>33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18</v>
      </c>
      <c r="W107" s="110">
        <f t="shared" si="37"/>
        <v>2</v>
      </c>
      <c r="X107" s="110">
        <f t="shared" si="37"/>
        <v>1</v>
      </c>
      <c r="Y107" s="110"/>
      <c r="AB107" s="1"/>
    </row>
    <row r="108" spans="3:28" ht="12" customHeight="1" x14ac:dyDescent="0.15">
      <c r="C108" s="178"/>
      <c r="D108" s="195"/>
      <c r="E108" s="14" t="s">
        <v>65</v>
      </c>
      <c r="F108" s="15">
        <v>2638</v>
      </c>
      <c r="G108" s="24">
        <v>2428</v>
      </c>
      <c r="H108" s="21"/>
      <c r="I108" s="26"/>
      <c r="J108" s="15">
        <v>1</v>
      </c>
      <c r="K108" s="15">
        <v>7</v>
      </c>
      <c r="L108" s="15"/>
      <c r="M108" s="15"/>
      <c r="N108" s="15"/>
      <c r="O108" s="15"/>
      <c r="P108" s="15">
        <v>32</v>
      </c>
      <c r="Q108" s="15"/>
      <c r="R108" s="15">
        <v>168</v>
      </c>
      <c r="S108" s="15">
        <v>2</v>
      </c>
      <c r="T108" s="15"/>
      <c r="U108" s="15"/>
      <c r="V108" s="15"/>
      <c r="W108" s="15"/>
      <c r="X108" s="15"/>
      <c r="Y108" s="21"/>
      <c r="AB108" s="1"/>
    </row>
    <row r="109" spans="3:28" ht="12" customHeight="1" x14ac:dyDescent="0.15">
      <c r="C109" s="178"/>
      <c r="D109" s="195"/>
      <c r="E109" s="14" t="s">
        <v>65</v>
      </c>
      <c r="F109" s="15">
        <v>2428</v>
      </c>
      <c r="G109" s="21">
        <v>2371</v>
      </c>
      <c r="H109" s="21"/>
      <c r="I109" s="22"/>
      <c r="J109" s="15">
        <v>5</v>
      </c>
      <c r="K109" s="15">
        <v>9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>
        <v>31</v>
      </c>
      <c r="W109" s="15">
        <v>11</v>
      </c>
      <c r="X109" s="15">
        <v>1</v>
      </c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2638</v>
      </c>
      <c r="G110" s="110">
        <f>+G109</f>
        <v>2371</v>
      </c>
      <c r="H110" s="110">
        <f>SUM(H108:H109)</f>
        <v>0</v>
      </c>
      <c r="I110" s="110"/>
      <c r="J110" s="110">
        <f t="shared" ref="J110:X110" si="38">SUM(J108:J109)</f>
        <v>6</v>
      </c>
      <c r="K110" s="110">
        <f t="shared" si="38"/>
        <v>16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32</v>
      </c>
      <c r="Q110" s="110">
        <f t="shared" si="38"/>
        <v>0</v>
      </c>
      <c r="R110" s="110">
        <f t="shared" si="38"/>
        <v>168</v>
      </c>
      <c r="S110" s="110">
        <f t="shared" si="38"/>
        <v>2</v>
      </c>
      <c r="T110" s="110">
        <f t="shared" si="38"/>
        <v>0</v>
      </c>
      <c r="U110" s="110">
        <f t="shared" si="38"/>
        <v>0</v>
      </c>
      <c r="V110" s="110">
        <f t="shared" si="38"/>
        <v>31</v>
      </c>
      <c r="W110" s="110">
        <f t="shared" si="38"/>
        <v>11</v>
      </c>
      <c r="X110" s="110">
        <f t="shared" si="38"/>
        <v>1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7586</v>
      </c>
      <c r="G118" s="108">
        <f t="shared" ref="G118:Y118" si="41">+G104+G107+G110+G113+G116</f>
        <v>7013</v>
      </c>
      <c r="H118" s="108">
        <f t="shared" si="41"/>
        <v>0</v>
      </c>
      <c r="I118" s="108">
        <f t="shared" si="41"/>
        <v>0</v>
      </c>
      <c r="J118" s="108">
        <f t="shared" si="41"/>
        <v>15</v>
      </c>
      <c r="K118" s="108">
        <f t="shared" si="41"/>
        <v>44</v>
      </c>
      <c r="L118" s="108">
        <f t="shared" si="41"/>
        <v>0</v>
      </c>
      <c r="M118" s="108">
        <f t="shared" si="41"/>
        <v>5</v>
      </c>
      <c r="N118" s="108">
        <f t="shared" si="41"/>
        <v>0</v>
      </c>
      <c r="O118" s="108">
        <f t="shared" si="41"/>
        <v>0</v>
      </c>
      <c r="P118" s="108">
        <f t="shared" si="41"/>
        <v>109</v>
      </c>
      <c r="Q118" s="108">
        <f t="shared" si="41"/>
        <v>5</v>
      </c>
      <c r="R118" s="108">
        <f t="shared" si="41"/>
        <v>283</v>
      </c>
      <c r="S118" s="108">
        <f t="shared" si="41"/>
        <v>2</v>
      </c>
      <c r="T118" s="108">
        <f t="shared" si="41"/>
        <v>0</v>
      </c>
      <c r="U118" s="108">
        <f t="shared" si="41"/>
        <v>0</v>
      </c>
      <c r="V118" s="108">
        <f t="shared" si="41"/>
        <v>92</v>
      </c>
      <c r="W118" s="108">
        <f t="shared" si="41"/>
        <v>15</v>
      </c>
      <c r="X118" s="108">
        <f t="shared" si="41"/>
        <v>3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 t="s">
        <v>71</v>
      </c>
      <c r="E123" s="141" t="s">
        <v>68</v>
      </c>
      <c r="F123" s="86">
        <v>1248</v>
      </c>
      <c r="G123" s="21">
        <v>1226</v>
      </c>
      <c r="H123" s="21"/>
      <c r="I123" s="22"/>
      <c r="J123" s="15"/>
      <c r="K123" s="15">
        <v>6</v>
      </c>
      <c r="L123" s="15">
        <v>6</v>
      </c>
      <c r="M123" s="15">
        <v>3</v>
      </c>
      <c r="N123" s="15"/>
      <c r="O123" s="15"/>
      <c r="P123" s="15">
        <v>7</v>
      </c>
      <c r="Q123" s="15"/>
      <c r="R123" s="15"/>
      <c r="S123" s="15"/>
      <c r="T123" s="15"/>
      <c r="U123" s="15"/>
      <c r="V123" s="15"/>
      <c r="W123" s="15"/>
      <c r="X123" s="15"/>
      <c r="Y123" s="21"/>
    </row>
    <row r="124" spans="3:28" ht="12" customHeight="1" x14ac:dyDescent="0.15">
      <c r="C124" s="178"/>
      <c r="D124" s="181"/>
      <c r="E124" s="140" t="s">
        <v>67</v>
      </c>
      <c r="F124" s="86">
        <v>1226</v>
      </c>
      <c r="G124" s="21">
        <v>1130</v>
      </c>
      <c r="H124" s="21"/>
      <c r="I124" s="22"/>
      <c r="J124" s="15"/>
      <c r="K124" s="15">
        <v>6</v>
      </c>
      <c r="L124" s="15">
        <v>6</v>
      </c>
      <c r="M124" s="15">
        <v>3</v>
      </c>
      <c r="N124" s="15"/>
      <c r="O124" s="15"/>
      <c r="P124" s="15">
        <v>7</v>
      </c>
      <c r="Q124" s="15"/>
      <c r="R124" s="15"/>
      <c r="S124" s="15"/>
      <c r="T124" s="15"/>
      <c r="U124" s="15"/>
      <c r="V124" s="15"/>
      <c r="W124" s="15"/>
      <c r="X124" s="15"/>
      <c r="Y124" s="21"/>
    </row>
    <row r="125" spans="3:28" ht="12" customHeight="1" x14ac:dyDescent="0.15">
      <c r="C125" s="178"/>
      <c r="D125" s="181"/>
      <c r="E125" s="68"/>
      <c r="F125" s="109">
        <f>+F123</f>
        <v>1248</v>
      </c>
      <c r="G125" s="110">
        <f>+G124</f>
        <v>1130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12</v>
      </c>
      <c r="L125" s="69">
        <f t="shared" ref="L125:X125" si="42">SUM(L123:L124)</f>
        <v>12</v>
      </c>
      <c r="M125" s="69">
        <f t="shared" si="42"/>
        <v>6</v>
      </c>
      <c r="N125" s="69">
        <f t="shared" si="42"/>
        <v>0</v>
      </c>
      <c r="O125" s="69">
        <f t="shared" si="42"/>
        <v>0</v>
      </c>
      <c r="P125" s="69">
        <f t="shared" si="42"/>
        <v>14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1248</v>
      </c>
      <c r="G139" s="108">
        <f t="shared" ref="G139:Y139" si="47">+G125+G128+G131+G134+G137</f>
        <v>1130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12</v>
      </c>
      <c r="L139" s="108">
        <f t="shared" si="47"/>
        <v>12</v>
      </c>
      <c r="M139" s="108">
        <f t="shared" si="47"/>
        <v>6</v>
      </c>
      <c r="N139" s="108">
        <f t="shared" si="47"/>
        <v>0</v>
      </c>
      <c r="O139" s="108">
        <f t="shared" si="47"/>
        <v>0</v>
      </c>
      <c r="P139" s="108">
        <f t="shared" si="47"/>
        <v>14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86" activePane="bottomRight" state="frozen"/>
      <selection pane="topRight" activeCell="J1" sqref="J1"/>
      <selection pane="bottomLeft" activeCell="A5" sqref="A5"/>
      <selection pane="bottomRight" activeCell="I103" sqref="I103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17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65" activePane="bottomRight" state="frozen"/>
      <selection pane="topRight" activeCell="J1" sqref="J1"/>
      <selection pane="bottomLeft" activeCell="A5" sqref="A5"/>
      <selection pane="bottomRight" activeCell="E108" sqref="E108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16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14"/>
      <c r="F153" s="15"/>
      <c r="G153" s="15"/>
      <c r="H153" s="15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78"/>
    </row>
    <row r="154" spans="3:28" ht="12" customHeight="1" x14ac:dyDescent="0.15">
      <c r="C154" s="178"/>
      <c r="D154" s="181"/>
      <c r="E154" s="8"/>
      <c r="F154" s="15"/>
      <c r="G154" s="15"/>
      <c r="H154" s="15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6" activePane="bottomRight" state="frozen"/>
      <selection activeCell="R62" sqref="R62"/>
      <selection pane="topRight" activeCell="R62" sqref="R62"/>
      <selection pane="bottomLeft" activeCell="R62" sqref="R62"/>
      <selection pane="bottomRight" activeCell="R62" sqref="R6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15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8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9" activePane="bottomRight" state="frozen"/>
      <selection pane="topRight" activeCell="J1" sqref="J1"/>
      <selection pane="bottomLeft" activeCell="A5" sqref="A5"/>
      <selection pane="bottomRight" activeCell="I144" sqref="I144:I145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14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>
        <v>2.7285129604365599E-3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>
        <v>1.0259917920656635E-2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>
        <v>4.7307132459970891E-3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>
        <v>1.060329067641682E-2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 t="s">
        <v>55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14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78"/>
    </row>
    <row r="133" spans="3:25" ht="12" customHeight="1" x14ac:dyDescent="0.15">
      <c r="C133" s="178"/>
      <c r="D133" s="181"/>
      <c r="E133" s="8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33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3" activePane="bottomRight" state="frozen"/>
      <selection pane="topRight" activeCell="J1" sqref="J1"/>
      <selection pane="bottomLeft" activeCell="A5" sqref="A5"/>
      <selection pane="bottomRight" activeCell="H104" sqref="H104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13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 t="s">
        <v>56</v>
      </c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/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6" activePane="bottomRight" state="frozen"/>
      <selection activeCell="R62" sqref="R62"/>
      <selection pane="topRight" activeCell="R62" sqref="R62"/>
      <selection pane="bottomLeft" activeCell="R62" sqref="R62"/>
      <selection pane="bottomRight" activeCell="R62" sqref="R6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12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 t="s">
        <v>56</v>
      </c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142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8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14"/>
      <c r="F111" s="15"/>
      <c r="G111" s="15"/>
      <c r="H111" s="15"/>
      <c r="I111" s="16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78"/>
    </row>
    <row r="112" spans="3:28" ht="12" customHeight="1" x14ac:dyDescent="0.15">
      <c r="C112" s="178"/>
      <c r="D112" s="195"/>
      <c r="E112" s="14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45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134" activePane="bottomRight" state="frozen"/>
      <selection activeCell="R62" sqref="R62"/>
      <selection pane="topRight" activeCell="R62" sqref="R62"/>
      <selection pane="bottomLeft" activeCell="R62" sqref="R62"/>
      <selection pane="bottomRight" activeCell="R62" sqref="R6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11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8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68" activePane="bottomRight" state="frozen"/>
      <selection activeCell="AB204" sqref="AB204"/>
      <selection pane="topRight" activeCell="AB204" sqref="AB204"/>
      <selection pane="bottomLeft" activeCell="AB204" sqref="AB204"/>
      <selection pane="bottomRight" activeCell="X12" sqref="X12:Y28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10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8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8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8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8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  <c r="AB36">
        <f>22+1</f>
        <v>23</v>
      </c>
    </row>
    <row r="37" spans="2:28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8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8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8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8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8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8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8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8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8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8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8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6" activePane="bottomRight" state="frozen"/>
      <selection activeCell="R62" sqref="R62"/>
      <selection pane="topRight" activeCell="R62" sqref="R62"/>
      <selection pane="bottomLeft" activeCell="R62" sqref="R62"/>
      <selection pane="bottomRight" activeCell="R62" sqref="R6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9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 t="s">
        <v>56</v>
      </c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14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제네시스</v>
      </c>
      <c r="AC19" s="97" t="str">
        <f>D70</f>
        <v>JW1 PE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8"/>
      <c r="F56" s="15"/>
      <c r="G56" s="15">
        <f t="shared" ref="G56" si="29">F56-H56</f>
        <v>0</v>
      </c>
      <c r="H56" s="15">
        <f t="shared" ref="H56" si="30">SUM(J56:X56)</f>
        <v>0</v>
      </c>
      <c r="I56" s="16" t="str">
        <f t="shared" ref="I56" si="31">IF(F56=0,"",H56/F56)</f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8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32">F69-H69</f>
        <v>0</v>
      </c>
      <c r="H69" s="15">
        <f t="shared" si="4"/>
        <v>0</v>
      </c>
      <c r="I69" s="16" t="str">
        <f t="shared" ref="I69:I88" si="33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180" t="s">
        <v>61</v>
      </c>
      <c r="D70" s="180" t="s">
        <v>60</v>
      </c>
      <c r="E70" s="141"/>
      <c r="F70" s="86"/>
      <c r="G70" s="15">
        <f t="shared" si="32"/>
        <v>0</v>
      </c>
      <c r="H70" s="15">
        <f t="shared" ref="H70:H88" si="34">SUM(J70:X70)</f>
        <v>0</v>
      </c>
      <c r="I70" s="16" t="str">
        <f t="shared" si="33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181"/>
      <c r="D71" s="181"/>
      <c r="E71" s="141"/>
      <c r="F71" s="86"/>
      <c r="G71" s="15">
        <f t="shared" si="32"/>
        <v>0</v>
      </c>
      <c r="H71" s="15">
        <f t="shared" si="34"/>
        <v>0</v>
      </c>
      <c r="I71" s="16" t="str">
        <f t="shared" si="33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181"/>
      <c r="D72" s="181"/>
      <c r="E72" s="141"/>
      <c r="F72" s="86"/>
      <c r="G72" s="15">
        <f t="shared" si="32"/>
        <v>0</v>
      </c>
      <c r="H72" s="15">
        <f t="shared" si="34"/>
        <v>0</v>
      </c>
      <c r="I72" s="16" t="str">
        <f t="shared" si="33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181"/>
      <c r="D73" s="181"/>
      <c r="E73" s="141"/>
      <c r="F73" s="86"/>
      <c r="G73" s="15">
        <f t="shared" si="32"/>
        <v>0</v>
      </c>
      <c r="H73" s="15">
        <f t="shared" si="34"/>
        <v>0</v>
      </c>
      <c r="I73" s="16" t="str">
        <f t="shared" si="33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3"/>
      <c r="D74" s="233"/>
      <c r="E74" s="141"/>
      <c r="F74" s="86"/>
      <c r="G74" s="15">
        <f t="shared" si="32"/>
        <v>0</v>
      </c>
      <c r="H74" s="15">
        <f t="shared" si="34"/>
        <v>0</v>
      </c>
      <c r="I74" s="16" t="str">
        <f t="shared" si="33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32"/>
        <v>0</v>
      </c>
      <c r="H75" s="15">
        <f t="shared" si="34"/>
        <v>0</v>
      </c>
      <c r="I75" s="16" t="str">
        <f t="shared" si="33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32"/>
        <v>0</v>
      </c>
      <c r="H76" s="15">
        <f t="shared" si="34"/>
        <v>0</v>
      </c>
      <c r="I76" s="16" t="str">
        <f t="shared" si="33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32"/>
        <v>0</v>
      </c>
      <c r="H77" s="15">
        <f t="shared" si="34"/>
        <v>0</v>
      </c>
      <c r="I77" s="16" t="str">
        <f t="shared" si="33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32"/>
        <v>0</v>
      </c>
      <c r="H78" s="15">
        <f t="shared" si="34"/>
        <v>0</v>
      </c>
      <c r="I78" s="16" t="str">
        <f t="shared" si="33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32"/>
        <v>0</v>
      </c>
      <c r="H79" s="9">
        <f t="shared" si="34"/>
        <v>0</v>
      </c>
      <c r="I79" s="19" t="str">
        <f t="shared" si="33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32"/>
        <v>0</v>
      </c>
      <c r="H80" s="2">
        <f t="shared" si="34"/>
        <v>0</v>
      </c>
      <c r="I80" s="4" t="str">
        <f t="shared" si="33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32"/>
        <v>0</v>
      </c>
      <c r="H81" s="15">
        <f t="shared" si="34"/>
        <v>0</v>
      </c>
      <c r="I81" s="16" t="str">
        <f t="shared" si="33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32"/>
        <v>0</v>
      </c>
      <c r="H82" s="15">
        <f t="shared" si="34"/>
        <v>0</v>
      </c>
      <c r="I82" s="16" t="str">
        <f t="shared" si="33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32"/>
        <v>0</v>
      </c>
      <c r="H83" s="15">
        <f t="shared" si="34"/>
        <v>0</v>
      </c>
      <c r="I83" s="16" t="str">
        <f t="shared" si="33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32"/>
        <v>0</v>
      </c>
      <c r="H84" s="12">
        <f t="shared" si="34"/>
        <v>0</v>
      </c>
      <c r="I84" s="13" t="str">
        <f t="shared" si="33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32"/>
        <v>0</v>
      </c>
      <c r="H85" s="126">
        <f t="shared" si="34"/>
        <v>0</v>
      </c>
      <c r="I85" s="28" t="str">
        <f t="shared" si="33"/>
        <v/>
      </c>
      <c r="J85" s="124">
        <f>SUM(J5:J39)</f>
        <v>0</v>
      </c>
      <c r="K85" s="124">
        <f t="shared" ref="K85:X85" si="35">SUM(K5:K39)</f>
        <v>0</v>
      </c>
      <c r="L85" s="124">
        <f t="shared" si="35"/>
        <v>0</v>
      </c>
      <c r="M85" s="124">
        <f t="shared" si="35"/>
        <v>0</v>
      </c>
      <c r="N85" s="124">
        <f t="shared" si="35"/>
        <v>0</v>
      </c>
      <c r="O85" s="124">
        <f t="shared" si="35"/>
        <v>0</v>
      </c>
      <c r="P85" s="124">
        <f t="shared" si="35"/>
        <v>0</v>
      </c>
      <c r="Q85" s="124">
        <f t="shared" si="35"/>
        <v>0</v>
      </c>
      <c r="R85" s="124">
        <f t="shared" si="35"/>
        <v>0</v>
      </c>
      <c r="S85" s="124">
        <f t="shared" si="35"/>
        <v>0</v>
      </c>
      <c r="T85" s="124">
        <f t="shared" si="35"/>
        <v>0</v>
      </c>
      <c r="U85" s="124">
        <f t="shared" si="35"/>
        <v>0</v>
      </c>
      <c r="V85" s="124">
        <f t="shared" si="35"/>
        <v>0</v>
      </c>
      <c r="W85" s="124">
        <f t="shared" si="35"/>
        <v>0</v>
      </c>
      <c r="X85" s="124">
        <f t="shared" si="35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32"/>
        <v>0</v>
      </c>
      <c r="H86" s="129">
        <f t="shared" si="34"/>
        <v>0</v>
      </c>
      <c r="I86" s="19" t="str">
        <f t="shared" si="33"/>
        <v/>
      </c>
      <c r="J86" s="128">
        <f>SUM(J40:J44)</f>
        <v>0</v>
      </c>
      <c r="K86" s="128">
        <f t="shared" ref="K86:X86" si="36">SUM(K40:K44)</f>
        <v>0</v>
      </c>
      <c r="L86" s="128">
        <f t="shared" si="36"/>
        <v>0</v>
      </c>
      <c r="M86" s="128">
        <f t="shared" si="36"/>
        <v>0</v>
      </c>
      <c r="N86" s="128">
        <f t="shared" si="36"/>
        <v>0</v>
      </c>
      <c r="O86" s="128">
        <f t="shared" si="36"/>
        <v>0</v>
      </c>
      <c r="P86" s="128">
        <f t="shared" si="36"/>
        <v>0</v>
      </c>
      <c r="Q86" s="128">
        <f t="shared" si="36"/>
        <v>0</v>
      </c>
      <c r="R86" s="128">
        <f t="shared" si="36"/>
        <v>0</v>
      </c>
      <c r="S86" s="128">
        <f t="shared" si="36"/>
        <v>0</v>
      </c>
      <c r="T86" s="128">
        <f t="shared" si="36"/>
        <v>0</v>
      </c>
      <c r="U86" s="128">
        <f t="shared" si="36"/>
        <v>0</v>
      </c>
      <c r="V86" s="128">
        <f t="shared" si="36"/>
        <v>0</v>
      </c>
      <c r="W86" s="128">
        <f t="shared" si="36"/>
        <v>0</v>
      </c>
      <c r="X86" s="128">
        <f t="shared" si="36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32"/>
        <v>0</v>
      </c>
      <c r="H87" s="131">
        <f t="shared" si="34"/>
        <v>0</v>
      </c>
      <c r="I87" s="4" t="str">
        <f t="shared" si="33"/>
        <v/>
      </c>
      <c r="J87" s="131">
        <f>SUM(J45:J79)</f>
        <v>0</v>
      </c>
      <c r="K87" s="131">
        <f t="shared" ref="K87:X87" si="37">SUM(K45:K79)</f>
        <v>0</v>
      </c>
      <c r="L87" s="131">
        <f t="shared" si="37"/>
        <v>0</v>
      </c>
      <c r="M87" s="131">
        <f t="shared" si="37"/>
        <v>0</v>
      </c>
      <c r="N87" s="131">
        <f t="shared" si="37"/>
        <v>0</v>
      </c>
      <c r="O87" s="131">
        <f t="shared" si="37"/>
        <v>0</v>
      </c>
      <c r="P87" s="131">
        <f t="shared" si="37"/>
        <v>0</v>
      </c>
      <c r="Q87" s="131">
        <f t="shared" si="37"/>
        <v>0</v>
      </c>
      <c r="R87" s="131">
        <f t="shared" si="37"/>
        <v>0</v>
      </c>
      <c r="S87" s="131">
        <f t="shared" si="37"/>
        <v>0</v>
      </c>
      <c r="T87" s="131">
        <f t="shared" si="37"/>
        <v>0</v>
      </c>
      <c r="U87" s="131">
        <f t="shared" si="37"/>
        <v>0</v>
      </c>
      <c r="V87" s="131">
        <f t="shared" si="37"/>
        <v>0</v>
      </c>
      <c r="W87" s="131">
        <f t="shared" si="37"/>
        <v>0</v>
      </c>
      <c r="X87" s="131">
        <f t="shared" si="37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32"/>
        <v>0</v>
      </c>
      <c r="H88" s="127">
        <f t="shared" si="34"/>
        <v>0</v>
      </c>
      <c r="I88" s="13" t="str">
        <f t="shared" si="33"/>
        <v/>
      </c>
      <c r="J88" s="123">
        <f>SUM(J80:J84)</f>
        <v>0</v>
      </c>
      <c r="K88" s="123">
        <f t="shared" ref="K88:X88" si="38">SUM(K80:K84)</f>
        <v>0</v>
      </c>
      <c r="L88" s="123">
        <f t="shared" si="38"/>
        <v>0</v>
      </c>
      <c r="M88" s="123">
        <f t="shared" si="38"/>
        <v>0</v>
      </c>
      <c r="N88" s="123">
        <f t="shared" si="38"/>
        <v>0</v>
      </c>
      <c r="O88" s="123">
        <f t="shared" si="38"/>
        <v>0</v>
      </c>
      <c r="P88" s="123">
        <f t="shared" si="38"/>
        <v>0</v>
      </c>
      <c r="Q88" s="123">
        <f t="shared" si="38"/>
        <v>0</v>
      </c>
      <c r="R88" s="123">
        <f t="shared" si="38"/>
        <v>0</v>
      </c>
      <c r="S88" s="123">
        <f t="shared" si="38"/>
        <v>0</v>
      </c>
      <c r="T88" s="123">
        <f t="shared" si="38"/>
        <v>0</v>
      </c>
      <c r="U88" s="123">
        <f t="shared" si="38"/>
        <v>0</v>
      </c>
      <c r="V88" s="123">
        <f t="shared" si="38"/>
        <v>0</v>
      </c>
      <c r="W88" s="123">
        <f t="shared" si="38"/>
        <v>0</v>
      </c>
      <c r="X88" s="123">
        <f t="shared" si="38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9">SUM(L102:L103)</f>
        <v>0</v>
      </c>
      <c r="M104" s="69">
        <f t="shared" si="39"/>
        <v>0</v>
      </c>
      <c r="N104" s="69">
        <f t="shared" si="39"/>
        <v>0</v>
      </c>
      <c r="O104" s="69">
        <f t="shared" si="39"/>
        <v>0</v>
      </c>
      <c r="P104" s="69">
        <f t="shared" si="39"/>
        <v>0</v>
      </c>
      <c r="Q104" s="69">
        <f t="shared" si="39"/>
        <v>0</v>
      </c>
      <c r="R104" s="69">
        <f t="shared" si="39"/>
        <v>0</v>
      </c>
      <c r="S104" s="69">
        <f t="shared" si="39"/>
        <v>0</v>
      </c>
      <c r="T104" s="69">
        <f t="shared" si="39"/>
        <v>0</v>
      </c>
      <c r="U104" s="69">
        <f t="shared" si="39"/>
        <v>0</v>
      </c>
      <c r="V104" s="69">
        <f t="shared" si="39"/>
        <v>0</v>
      </c>
      <c r="W104" s="69">
        <f t="shared" si="39"/>
        <v>0</v>
      </c>
      <c r="X104" s="69">
        <f t="shared" si="39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40">SUM(J105:J106)</f>
        <v>0</v>
      </c>
      <c r="K107" s="110">
        <f t="shared" si="40"/>
        <v>0</v>
      </c>
      <c r="L107" s="110">
        <f t="shared" si="40"/>
        <v>0</v>
      </c>
      <c r="M107" s="110">
        <f t="shared" si="40"/>
        <v>0</v>
      </c>
      <c r="N107" s="110">
        <f t="shared" si="40"/>
        <v>0</v>
      </c>
      <c r="O107" s="110">
        <f t="shared" si="40"/>
        <v>0</v>
      </c>
      <c r="P107" s="110">
        <f t="shared" si="40"/>
        <v>0</v>
      </c>
      <c r="Q107" s="110">
        <f t="shared" si="40"/>
        <v>0</v>
      </c>
      <c r="R107" s="110">
        <f t="shared" si="40"/>
        <v>0</v>
      </c>
      <c r="S107" s="110">
        <f t="shared" si="40"/>
        <v>0</v>
      </c>
      <c r="T107" s="110">
        <f t="shared" si="40"/>
        <v>0</v>
      </c>
      <c r="U107" s="110">
        <f t="shared" si="40"/>
        <v>0</v>
      </c>
      <c r="V107" s="110">
        <f t="shared" si="40"/>
        <v>0</v>
      </c>
      <c r="W107" s="110">
        <f t="shared" si="40"/>
        <v>0</v>
      </c>
      <c r="X107" s="110">
        <f t="shared" si="40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41">SUM(J108:J109)</f>
        <v>0</v>
      </c>
      <c r="K110" s="110">
        <f t="shared" si="41"/>
        <v>0</v>
      </c>
      <c r="L110" s="110">
        <f t="shared" si="41"/>
        <v>0</v>
      </c>
      <c r="M110" s="110">
        <f t="shared" si="41"/>
        <v>0</v>
      </c>
      <c r="N110" s="110">
        <f t="shared" si="41"/>
        <v>0</v>
      </c>
      <c r="O110" s="110">
        <f t="shared" si="41"/>
        <v>0</v>
      </c>
      <c r="P110" s="110">
        <f t="shared" si="41"/>
        <v>0</v>
      </c>
      <c r="Q110" s="110">
        <f t="shared" si="41"/>
        <v>0</v>
      </c>
      <c r="R110" s="110">
        <f t="shared" si="41"/>
        <v>0</v>
      </c>
      <c r="S110" s="110">
        <f t="shared" si="41"/>
        <v>0</v>
      </c>
      <c r="T110" s="110">
        <f t="shared" si="41"/>
        <v>0</v>
      </c>
      <c r="U110" s="110">
        <f t="shared" si="41"/>
        <v>0</v>
      </c>
      <c r="V110" s="110">
        <f t="shared" si="41"/>
        <v>0</v>
      </c>
      <c r="W110" s="110">
        <f t="shared" si="41"/>
        <v>0</v>
      </c>
      <c r="X110" s="110">
        <f t="shared" si="41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42">+J111+J112</f>
        <v>0</v>
      </c>
      <c r="K113" s="111">
        <f t="shared" si="42"/>
        <v>0</v>
      </c>
      <c r="L113" s="111">
        <f t="shared" si="42"/>
        <v>0</v>
      </c>
      <c r="M113" s="111">
        <f t="shared" si="42"/>
        <v>0</v>
      </c>
      <c r="N113" s="111">
        <f t="shared" si="42"/>
        <v>0</v>
      </c>
      <c r="O113" s="111">
        <f t="shared" si="42"/>
        <v>0</v>
      </c>
      <c r="P113" s="111">
        <f t="shared" si="42"/>
        <v>0</v>
      </c>
      <c r="Q113" s="111">
        <f t="shared" si="42"/>
        <v>0</v>
      </c>
      <c r="R113" s="111">
        <f t="shared" si="42"/>
        <v>0</v>
      </c>
      <c r="S113" s="111">
        <f t="shared" si="42"/>
        <v>0</v>
      </c>
      <c r="T113" s="111">
        <f t="shared" si="42"/>
        <v>0</v>
      </c>
      <c r="U113" s="111">
        <f t="shared" si="42"/>
        <v>0</v>
      </c>
      <c r="V113" s="111">
        <f t="shared" si="42"/>
        <v>0</v>
      </c>
      <c r="W113" s="111">
        <f t="shared" si="42"/>
        <v>0</v>
      </c>
      <c r="X113" s="111">
        <f t="shared" si="42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3">+J114+J115</f>
        <v>0</v>
      </c>
      <c r="K116" s="111">
        <f t="shared" si="43"/>
        <v>0</v>
      </c>
      <c r="L116" s="111">
        <f t="shared" si="43"/>
        <v>0</v>
      </c>
      <c r="M116" s="111">
        <f t="shared" si="43"/>
        <v>0</v>
      </c>
      <c r="N116" s="111">
        <f t="shared" si="43"/>
        <v>0</v>
      </c>
      <c r="O116" s="111">
        <f t="shared" si="43"/>
        <v>0</v>
      </c>
      <c r="P116" s="111">
        <f t="shared" si="43"/>
        <v>0</v>
      </c>
      <c r="Q116" s="111">
        <f t="shared" si="43"/>
        <v>0</v>
      </c>
      <c r="R116" s="111">
        <f t="shared" si="43"/>
        <v>0</v>
      </c>
      <c r="S116" s="111">
        <f t="shared" si="43"/>
        <v>0</v>
      </c>
      <c r="T116" s="111">
        <f t="shared" si="43"/>
        <v>0</v>
      </c>
      <c r="U116" s="111">
        <f t="shared" si="43"/>
        <v>0</v>
      </c>
      <c r="V116" s="111">
        <f t="shared" si="43"/>
        <v>0</v>
      </c>
      <c r="W116" s="111">
        <f t="shared" si="43"/>
        <v>0</v>
      </c>
      <c r="X116" s="111">
        <f t="shared" si="43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4">+G104+G107+G110+G113+G116</f>
        <v>0</v>
      </c>
      <c r="H118" s="108">
        <f t="shared" si="44"/>
        <v>0</v>
      </c>
      <c r="I118" s="108">
        <f t="shared" si="44"/>
        <v>0</v>
      </c>
      <c r="J118" s="108">
        <f t="shared" si="44"/>
        <v>0</v>
      </c>
      <c r="K118" s="108">
        <f t="shared" si="44"/>
        <v>0</v>
      </c>
      <c r="L118" s="108">
        <f t="shared" si="44"/>
        <v>0</v>
      </c>
      <c r="M118" s="108">
        <f t="shared" si="44"/>
        <v>0</v>
      </c>
      <c r="N118" s="108">
        <f t="shared" si="44"/>
        <v>0</v>
      </c>
      <c r="O118" s="108">
        <f t="shared" si="44"/>
        <v>0</v>
      </c>
      <c r="P118" s="108">
        <f t="shared" si="44"/>
        <v>0</v>
      </c>
      <c r="Q118" s="108">
        <f t="shared" si="44"/>
        <v>0</v>
      </c>
      <c r="R118" s="108">
        <f t="shared" si="44"/>
        <v>0</v>
      </c>
      <c r="S118" s="108">
        <f t="shared" si="44"/>
        <v>0</v>
      </c>
      <c r="T118" s="108">
        <f t="shared" si="44"/>
        <v>0</v>
      </c>
      <c r="U118" s="108">
        <f t="shared" si="44"/>
        <v>0</v>
      </c>
      <c r="V118" s="108">
        <f t="shared" si="44"/>
        <v>0</v>
      </c>
      <c r="W118" s="108">
        <f t="shared" si="44"/>
        <v>0</v>
      </c>
      <c r="X118" s="108">
        <f t="shared" si="44"/>
        <v>0</v>
      </c>
      <c r="Y118" s="112">
        <f t="shared" si="44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5">SUM(L123:L124)</f>
        <v>0</v>
      </c>
      <c r="M125" s="69">
        <f t="shared" si="45"/>
        <v>0</v>
      </c>
      <c r="N125" s="69">
        <f t="shared" si="45"/>
        <v>0</v>
      </c>
      <c r="O125" s="69">
        <f t="shared" si="45"/>
        <v>0</v>
      </c>
      <c r="P125" s="69">
        <f t="shared" si="45"/>
        <v>0</v>
      </c>
      <c r="Q125" s="69">
        <f t="shared" si="45"/>
        <v>0</v>
      </c>
      <c r="R125" s="69">
        <f t="shared" si="45"/>
        <v>0</v>
      </c>
      <c r="S125" s="69">
        <f t="shared" si="45"/>
        <v>0</v>
      </c>
      <c r="T125" s="69">
        <f t="shared" si="45"/>
        <v>0</v>
      </c>
      <c r="U125" s="69">
        <f t="shared" si="45"/>
        <v>0</v>
      </c>
      <c r="V125" s="69">
        <f t="shared" si="45"/>
        <v>0</v>
      </c>
      <c r="W125" s="69">
        <f t="shared" si="45"/>
        <v>0</v>
      </c>
      <c r="X125" s="69">
        <f t="shared" si="45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6">SUM(J126:J127)</f>
        <v>0</v>
      </c>
      <c r="K128" s="110">
        <f t="shared" si="46"/>
        <v>0</v>
      </c>
      <c r="L128" s="110">
        <f t="shared" si="46"/>
        <v>0</v>
      </c>
      <c r="M128" s="110">
        <f t="shared" si="46"/>
        <v>0</v>
      </c>
      <c r="N128" s="110">
        <f t="shared" si="46"/>
        <v>0</v>
      </c>
      <c r="O128" s="110">
        <f t="shared" si="46"/>
        <v>0</v>
      </c>
      <c r="P128" s="110">
        <f t="shared" si="46"/>
        <v>0</v>
      </c>
      <c r="Q128" s="110">
        <f t="shared" si="46"/>
        <v>0</v>
      </c>
      <c r="R128" s="110">
        <f t="shared" si="46"/>
        <v>0</v>
      </c>
      <c r="S128" s="110">
        <f t="shared" si="46"/>
        <v>0</v>
      </c>
      <c r="T128" s="110">
        <f t="shared" si="46"/>
        <v>0</v>
      </c>
      <c r="U128" s="110">
        <f t="shared" si="46"/>
        <v>0</v>
      </c>
      <c r="V128" s="110">
        <f t="shared" si="46"/>
        <v>0</v>
      </c>
      <c r="W128" s="110">
        <f t="shared" si="46"/>
        <v>0</v>
      </c>
      <c r="X128" s="110">
        <f t="shared" si="46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7">SUM(J129:J130)</f>
        <v>0</v>
      </c>
      <c r="K131" s="110">
        <f t="shared" si="47"/>
        <v>0</v>
      </c>
      <c r="L131" s="110">
        <f t="shared" si="47"/>
        <v>0</v>
      </c>
      <c r="M131" s="110">
        <f t="shared" si="47"/>
        <v>0</v>
      </c>
      <c r="N131" s="110">
        <f t="shared" si="47"/>
        <v>0</v>
      </c>
      <c r="O131" s="110">
        <f t="shared" si="47"/>
        <v>0</v>
      </c>
      <c r="P131" s="110">
        <f t="shared" si="47"/>
        <v>0</v>
      </c>
      <c r="Q131" s="110">
        <f t="shared" si="47"/>
        <v>0</v>
      </c>
      <c r="R131" s="110">
        <f t="shared" si="47"/>
        <v>0</v>
      </c>
      <c r="S131" s="110">
        <f t="shared" si="47"/>
        <v>0</v>
      </c>
      <c r="T131" s="110">
        <f t="shared" si="47"/>
        <v>0</v>
      </c>
      <c r="U131" s="110">
        <f t="shared" si="47"/>
        <v>0</v>
      </c>
      <c r="V131" s="110">
        <f t="shared" si="47"/>
        <v>0</v>
      </c>
      <c r="W131" s="110">
        <f t="shared" si="47"/>
        <v>0</v>
      </c>
      <c r="X131" s="110">
        <f t="shared" si="47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8">+J132+J133</f>
        <v>0</v>
      </c>
      <c r="K134" s="111">
        <f t="shared" si="48"/>
        <v>0</v>
      </c>
      <c r="L134" s="111">
        <f t="shared" si="48"/>
        <v>0</v>
      </c>
      <c r="M134" s="111">
        <f t="shared" si="48"/>
        <v>0</v>
      </c>
      <c r="N134" s="111">
        <f t="shared" si="48"/>
        <v>0</v>
      </c>
      <c r="O134" s="111">
        <f t="shared" si="48"/>
        <v>0</v>
      </c>
      <c r="P134" s="111">
        <f t="shared" si="48"/>
        <v>0</v>
      </c>
      <c r="Q134" s="111">
        <f t="shared" si="48"/>
        <v>0</v>
      </c>
      <c r="R134" s="111">
        <f t="shared" si="48"/>
        <v>0</v>
      </c>
      <c r="S134" s="111">
        <f t="shared" si="48"/>
        <v>0</v>
      </c>
      <c r="T134" s="111">
        <f t="shared" si="48"/>
        <v>0</v>
      </c>
      <c r="U134" s="111">
        <f t="shared" si="48"/>
        <v>0</v>
      </c>
      <c r="V134" s="111">
        <f t="shared" si="48"/>
        <v>0</v>
      </c>
      <c r="W134" s="111">
        <f t="shared" si="48"/>
        <v>0</v>
      </c>
      <c r="X134" s="111">
        <f t="shared" si="48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9">+J135+J136</f>
        <v>0</v>
      </c>
      <c r="K137" s="111">
        <f t="shared" si="49"/>
        <v>0</v>
      </c>
      <c r="L137" s="111">
        <f t="shared" si="49"/>
        <v>0</v>
      </c>
      <c r="M137" s="111">
        <f t="shared" si="49"/>
        <v>0</v>
      </c>
      <c r="N137" s="111">
        <f t="shared" si="49"/>
        <v>0</v>
      </c>
      <c r="O137" s="111">
        <f t="shared" si="49"/>
        <v>0</v>
      </c>
      <c r="P137" s="111">
        <f t="shared" si="49"/>
        <v>0</v>
      </c>
      <c r="Q137" s="111">
        <f t="shared" si="49"/>
        <v>0</v>
      </c>
      <c r="R137" s="111">
        <f t="shared" si="49"/>
        <v>0</v>
      </c>
      <c r="S137" s="111">
        <f t="shared" si="49"/>
        <v>0</v>
      </c>
      <c r="T137" s="111">
        <f t="shared" si="49"/>
        <v>0</v>
      </c>
      <c r="U137" s="111">
        <f t="shared" si="49"/>
        <v>0</v>
      </c>
      <c r="V137" s="111">
        <f t="shared" si="49"/>
        <v>0</v>
      </c>
      <c r="W137" s="111">
        <f t="shared" si="49"/>
        <v>0</v>
      </c>
      <c r="X137" s="111">
        <f t="shared" si="49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50">+G125+G128+G131+G134+G137</f>
        <v>0</v>
      </c>
      <c r="H139" s="108">
        <f t="shared" si="50"/>
        <v>0</v>
      </c>
      <c r="I139" s="108">
        <f t="shared" si="50"/>
        <v>0</v>
      </c>
      <c r="J139" s="108">
        <f t="shared" si="50"/>
        <v>0</v>
      </c>
      <c r="K139" s="108">
        <f t="shared" si="50"/>
        <v>0</v>
      </c>
      <c r="L139" s="108">
        <f t="shared" si="50"/>
        <v>0</v>
      </c>
      <c r="M139" s="108">
        <f t="shared" si="50"/>
        <v>0</v>
      </c>
      <c r="N139" s="108">
        <f t="shared" si="50"/>
        <v>0</v>
      </c>
      <c r="O139" s="108">
        <f t="shared" si="50"/>
        <v>0</v>
      </c>
      <c r="P139" s="108">
        <f t="shared" si="50"/>
        <v>0</v>
      </c>
      <c r="Q139" s="108">
        <f t="shared" si="50"/>
        <v>0</v>
      </c>
      <c r="R139" s="108">
        <f t="shared" si="50"/>
        <v>0</v>
      </c>
      <c r="S139" s="108">
        <f t="shared" si="50"/>
        <v>0</v>
      </c>
      <c r="T139" s="108">
        <f t="shared" si="50"/>
        <v>0</v>
      </c>
      <c r="U139" s="108">
        <f t="shared" si="50"/>
        <v>0</v>
      </c>
      <c r="V139" s="108">
        <f t="shared" si="50"/>
        <v>0</v>
      </c>
      <c r="W139" s="108">
        <f t="shared" si="50"/>
        <v>0</v>
      </c>
      <c r="X139" s="108">
        <f t="shared" si="50"/>
        <v>0</v>
      </c>
      <c r="Y139" s="112">
        <f t="shared" si="50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51">SUM(L144:L145)</f>
        <v>0</v>
      </c>
      <c r="M146" s="69">
        <f t="shared" si="51"/>
        <v>0</v>
      </c>
      <c r="N146" s="69">
        <f t="shared" si="51"/>
        <v>0</v>
      </c>
      <c r="O146" s="69">
        <f t="shared" si="51"/>
        <v>0</v>
      </c>
      <c r="P146" s="69">
        <f t="shared" si="51"/>
        <v>0</v>
      </c>
      <c r="Q146" s="69">
        <f t="shared" si="51"/>
        <v>0</v>
      </c>
      <c r="R146" s="69">
        <f t="shared" si="51"/>
        <v>0</v>
      </c>
      <c r="S146" s="69">
        <f t="shared" si="51"/>
        <v>0</v>
      </c>
      <c r="T146" s="69">
        <f t="shared" si="51"/>
        <v>0</v>
      </c>
      <c r="U146" s="69">
        <f t="shared" si="51"/>
        <v>0</v>
      </c>
      <c r="V146" s="69">
        <f t="shared" si="51"/>
        <v>0</v>
      </c>
      <c r="W146" s="69">
        <f t="shared" si="51"/>
        <v>0</v>
      </c>
      <c r="X146" s="69">
        <f t="shared" si="51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52">SUM(J147:J148)</f>
        <v>0</v>
      </c>
      <c r="K149" s="110">
        <f t="shared" si="52"/>
        <v>0</v>
      </c>
      <c r="L149" s="110">
        <f t="shared" si="52"/>
        <v>0</v>
      </c>
      <c r="M149" s="110">
        <f t="shared" si="52"/>
        <v>0</v>
      </c>
      <c r="N149" s="110">
        <f t="shared" si="52"/>
        <v>0</v>
      </c>
      <c r="O149" s="110">
        <f t="shared" si="52"/>
        <v>0</v>
      </c>
      <c r="P149" s="110">
        <f t="shared" si="52"/>
        <v>0</v>
      </c>
      <c r="Q149" s="110">
        <f t="shared" si="52"/>
        <v>0</v>
      </c>
      <c r="R149" s="110">
        <f t="shared" si="52"/>
        <v>0</v>
      </c>
      <c r="S149" s="110">
        <f t="shared" si="52"/>
        <v>0</v>
      </c>
      <c r="T149" s="110">
        <f t="shared" si="52"/>
        <v>0</v>
      </c>
      <c r="U149" s="110">
        <f t="shared" si="52"/>
        <v>0</v>
      </c>
      <c r="V149" s="110">
        <f t="shared" si="52"/>
        <v>0</v>
      </c>
      <c r="W149" s="110">
        <f t="shared" si="52"/>
        <v>0</v>
      </c>
      <c r="X149" s="110">
        <f t="shared" si="52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3">SUM(J150:J151)</f>
        <v>0</v>
      </c>
      <c r="K152" s="110">
        <f t="shared" si="53"/>
        <v>0</v>
      </c>
      <c r="L152" s="110">
        <f t="shared" si="53"/>
        <v>0</v>
      </c>
      <c r="M152" s="110">
        <f t="shared" si="53"/>
        <v>0</v>
      </c>
      <c r="N152" s="110">
        <f t="shared" si="53"/>
        <v>0</v>
      </c>
      <c r="O152" s="110">
        <f t="shared" si="53"/>
        <v>0</v>
      </c>
      <c r="P152" s="110">
        <f t="shared" si="53"/>
        <v>0</v>
      </c>
      <c r="Q152" s="110">
        <f t="shared" si="53"/>
        <v>0</v>
      </c>
      <c r="R152" s="110">
        <f t="shared" si="53"/>
        <v>0</v>
      </c>
      <c r="S152" s="110">
        <f t="shared" si="53"/>
        <v>0</v>
      </c>
      <c r="T152" s="110">
        <f t="shared" si="53"/>
        <v>0</v>
      </c>
      <c r="U152" s="110">
        <f t="shared" si="53"/>
        <v>0</v>
      </c>
      <c r="V152" s="110">
        <f t="shared" si="53"/>
        <v>0</v>
      </c>
      <c r="W152" s="110">
        <f t="shared" si="53"/>
        <v>0</v>
      </c>
      <c r="X152" s="110">
        <f t="shared" si="53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4">+J153+J154</f>
        <v>0</v>
      </c>
      <c r="K155" s="111">
        <f t="shared" si="54"/>
        <v>0</v>
      </c>
      <c r="L155" s="111">
        <f t="shared" si="54"/>
        <v>0</v>
      </c>
      <c r="M155" s="111">
        <f t="shared" si="54"/>
        <v>0</v>
      </c>
      <c r="N155" s="111">
        <f t="shared" si="54"/>
        <v>0</v>
      </c>
      <c r="O155" s="111">
        <f t="shared" si="54"/>
        <v>0</v>
      </c>
      <c r="P155" s="111">
        <f t="shared" si="54"/>
        <v>0</v>
      </c>
      <c r="Q155" s="111">
        <f t="shared" si="54"/>
        <v>0</v>
      </c>
      <c r="R155" s="111">
        <f t="shared" si="54"/>
        <v>0</v>
      </c>
      <c r="S155" s="111">
        <f t="shared" si="54"/>
        <v>0</v>
      </c>
      <c r="T155" s="111">
        <f t="shared" si="54"/>
        <v>0</v>
      </c>
      <c r="U155" s="111">
        <f t="shared" si="54"/>
        <v>0</v>
      </c>
      <c r="V155" s="111">
        <f t="shared" si="54"/>
        <v>0</v>
      </c>
      <c r="W155" s="111">
        <f t="shared" si="54"/>
        <v>0</v>
      </c>
      <c r="X155" s="111">
        <f t="shared" si="54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5">+J156+J157</f>
        <v>0</v>
      </c>
      <c r="K158" s="111">
        <f t="shared" si="55"/>
        <v>0</v>
      </c>
      <c r="L158" s="111">
        <f t="shared" si="55"/>
        <v>0</v>
      </c>
      <c r="M158" s="111">
        <f t="shared" si="55"/>
        <v>0</v>
      </c>
      <c r="N158" s="111">
        <f t="shared" si="55"/>
        <v>0</v>
      </c>
      <c r="O158" s="111">
        <f t="shared" si="55"/>
        <v>0</v>
      </c>
      <c r="P158" s="111">
        <f t="shared" si="55"/>
        <v>0</v>
      </c>
      <c r="Q158" s="111">
        <f t="shared" si="55"/>
        <v>0</v>
      </c>
      <c r="R158" s="111">
        <f t="shared" si="55"/>
        <v>0</v>
      </c>
      <c r="S158" s="111">
        <f t="shared" si="55"/>
        <v>0</v>
      </c>
      <c r="T158" s="111">
        <f t="shared" si="55"/>
        <v>0</v>
      </c>
      <c r="U158" s="111">
        <f t="shared" si="55"/>
        <v>0</v>
      </c>
      <c r="V158" s="111">
        <f t="shared" si="55"/>
        <v>0</v>
      </c>
      <c r="W158" s="111">
        <f t="shared" si="55"/>
        <v>0</v>
      </c>
      <c r="X158" s="111">
        <f t="shared" si="55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6">+G146+G149+G152+G155+G158</f>
        <v>0</v>
      </c>
      <c r="H160" s="108">
        <f t="shared" si="56"/>
        <v>0</v>
      </c>
      <c r="I160" s="108">
        <f t="shared" si="56"/>
        <v>0</v>
      </c>
      <c r="J160" s="108">
        <f t="shared" si="56"/>
        <v>0</v>
      </c>
      <c r="K160" s="108">
        <f t="shared" si="56"/>
        <v>0</v>
      </c>
      <c r="L160" s="108">
        <f t="shared" si="56"/>
        <v>0</v>
      </c>
      <c r="M160" s="108">
        <f t="shared" si="56"/>
        <v>0</v>
      </c>
      <c r="N160" s="108">
        <f t="shared" si="56"/>
        <v>0</v>
      </c>
      <c r="O160" s="108">
        <f t="shared" si="56"/>
        <v>0</v>
      </c>
      <c r="P160" s="108">
        <f t="shared" si="56"/>
        <v>0</v>
      </c>
      <c r="Q160" s="108">
        <f t="shared" si="56"/>
        <v>0</v>
      </c>
      <c r="R160" s="108">
        <f t="shared" si="56"/>
        <v>0</v>
      </c>
      <c r="S160" s="108">
        <f t="shared" si="56"/>
        <v>0</v>
      </c>
      <c r="T160" s="108">
        <f t="shared" si="56"/>
        <v>0</v>
      </c>
      <c r="U160" s="108">
        <f t="shared" si="56"/>
        <v>0</v>
      </c>
      <c r="V160" s="108">
        <f t="shared" si="56"/>
        <v>0</v>
      </c>
      <c r="W160" s="108">
        <f t="shared" si="56"/>
        <v>0</v>
      </c>
      <c r="X160" s="108">
        <f t="shared" si="56"/>
        <v>0</v>
      </c>
      <c r="Y160" s="112">
        <f t="shared" si="56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7">SUM(L165:L166)</f>
        <v>0</v>
      </c>
      <c r="M167" s="69">
        <f t="shared" si="57"/>
        <v>0</v>
      </c>
      <c r="N167" s="69">
        <f t="shared" si="57"/>
        <v>0</v>
      </c>
      <c r="O167" s="69">
        <f t="shared" si="57"/>
        <v>0</v>
      </c>
      <c r="P167" s="69">
        <f t="shared" si="57"/>
        <v>0</v>
      </c>
      <c r="Q167" s="69">
        <f t="shared" si="57"/>
        <v>0</v>
      </c>
      <c r="R167" s="69">
        <f t="shared" si="57"/>
        <v>0</v>
      </c>
      <c r="S167" s="69">
        <f t="shared" si="57"/>
        <v>0</v>
      </c>
      <c r="T167" s="69">
        <f t="shared" si="57"/>
        <v>0</v>
      </c>
      <c r="U167" s="69">
        <f t="shared" si="57"/>
        <v>0</v>
      </c>
      <c r="V167" s="69">
        <f t="shared" si="57"/>
        <v>0</v>
      </c>
      <c r="W167" s="69">
        <f t="shared" si="57"/>
        <v>0</v>
      </c>
      <c r="X167" s="69">
        <f t="shared" si="57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8">SUM(J168:J169)</f>
        <v>0</v>
      </c>
      <c r="K170" s="110">
        <f t="shared" si="58"/>
        <v>0</v>
      </c>
      <c r="L170" s="110">
        <f t="shared" si="58"/>
        <v>0</v>
      </c>
      <c r="M170" s="110">
        <f t="shared" si="58"/>
        <v>0</v>
      </c>
      <c r="N170" s="110">
        <f t="shared" si="58"/>
        <v>0</v>
      </c>
      <c r="O170" s="110">
        <f t="shared" si="58"/>
        <v>0</v>
      </c>
      <c r="P170" s="110">
        <f t="shared" si="58"/>
        <v>0</v>
      </c>
      <c r="Q170" s="110">
        <f t="shared" si="58"/>
        <v>0</v>
      </c>
      <c r="R170" s="110">
        <f t="shared" si="58"/>
        <v>0</v>
      </c>
      <c r="S170" s="110">
        <f t="shared" si="58"/>
        <v>0</v>
      </c>
      <c r="T170" s="110">
        <f t="shared" si="58"/>
        <v>0</v>
      </c>
      <c r="U170" s="110">
        <f t="shared" si="58"/>
        <v>0</v>
      </c>
      <c r="V170" s="110">
        <f t="shared" si="58"/>
        <v>0</v>
      </c>
      <c r="W170" s="110">
        <f t="shared" si="58"/>
        <v>0</v>
      </c>
      <c r="X170" s="110">
        <f t="shared" si="58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9">SUM(J171:J172)</f>
        <v>0</v>
      </c>
      <c r="K173" s="110">
        <f t="shared" si="59"/>
        <v>0</v>
      </c>
      <c r="L173" s="110">
        <f t="shared" si="59"/>
        <v>0</v>
      </c>
      <c r="M173" s="110">
        <f t="shared" si="59"/>
        <v>0</v>
      </c>
      <c r="N173" s="110">
        <f t="shared" si="59"/>
        <v>0</v>
      </c>
      <c r="O173" s="110">
        <f t="shared" si="59"/>
        <v>0</v>
      </c>
      <c r="P173" s="110">
        <f t="shared" si="59"/>
        <v>0</v>
      </c>
      <c r="Q173" s="110">
        <f t="shared" si="59"/>
        <v>0</v>
      </c>
      <c r="R173" s="110">
        <f t="shared" si="59"/>
        <v>0</v>
      </c>
      <c r="S173" s="110">
        <f t="shared" si="59"/>
        <v>0</v>
      </c>
      <c r="T173" s="110">
        <f t="shared" si="59"/>
        <v>0</v>
      </c>
      <c r="U173" s="110">
        <f t="shared" si="59"/>
        <v>0</v>
      </c>
      <c r="V173" s="110">
        <f t="shared" si="59"/>
        <v>0</v>
      </c>
      <c r="W173" s="110">
        <f t="shared" si="59"/>
        <v>0</v>
      </c>
      <c r="X173" s="110">
        <f t="shared" si="59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60">+J174+J175</f>
        <v>0</v>
      </c>
      <c r="K176" s="111">
        <f t="shared" si="60"/>
        <v>0</v>
      </c>
      <c r="L176" s="111">
        <f t="shared" si="60"/>
        <v>0</v>
      </c>
      <c r="M176" s="111">
        <f t="shared" si="60"/>
        <v>0</v>
      </c>
      <c r="N176" s="111">
        <f t="shared" si="60"/>
        <v>0</v>
      </c>
      <c r="O176" s="111">
        <f t="shared" si="60"/>
        <v>0</v>
      </c>
      <c r="P176" s="111">
        <f t="shared" si="60"/>
        <v>0</v>
      </c>
      <c r="Q176" s="111">
        <f t="shared" si="60"/>
        <v>0</v>
      </c>
      <c r="R176" s="111">
        <f t="shared" si="60"/>
        <v>0</v>
      </c>
      <c r="S176" s="111">
        <f t="shared" si="60"/>
        <v>0</v>
      </c>
      <c r="T176" s="111">
        <f t="shared" si="60"/>
        <v>0</v>
      </c>
      <c r="U176" s="111">
        <f t="shared" si="60"/>
        <v>0</v>
      </c>
      <c r="V176" s="111">
        <f t="shared" si="60"/>
        <v>0</v>
      </c>
      <c r="W176" s="111">
        <f t="shared" si="60"/>
        <v>0</v>
      </c>
      <c r="X176" s="111">
        <f t="shared" si="60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61">+J177+J178</f>
        <v>0</v>
      </c>
      <c r="K179" s="111">
        <f t="shared" si="61"/>
        <v>0</v>
      </c>
      <c r="L179" s="111">
        <f t="shared" si="61"/>
        <v>0</v>
      </c>
      <c r="M179" s="111">
        <f t="shared" si="61"/>
        <v>0</v>
      </c>
      <c r="N179" s="111">
        <f t="shared" si="61"/>
        <v>0</v>
      </c>
      <c r="O179" s="111">
        <f t="shared" si="61"/>
        <v>0</v>
      </c>
      <c r="P179" s="111">
        <f t="shared" si="61"/>
        <v>0</v>
      </c>
      <c r="Q179" s="111">
        <f t="shared" si="61"/>
        <v>0</v>
      </c>
      <c r="R179" s="111">
        <f t="shared" si="61"/>
        <v>0</v>
      </c>
      <c r="S179" s="111">
        <f t="shared" si="61"/>
        <v>0</v>
      </c>
      <c r="T179" s="111">
        <f t="shared" si="61"/>
        <v>0</v>
      </c>
      <c r="U179" s="111">
        <f t="shared" si="61"/>
        <v>0</v>
      </c>
      <c r="V179" s="111">
        <f t="shared" si="61"/>
        <v>0</v>
      </c>
      <c r="W179" s="111">
        <f t="shared" si="61"/>
        <v>0</v>
      </c>
      <c r="X179" s="111">
        <f t="shared" si="61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62">+G167+G170+G173+G176+G179</f>
        <v>0</v>
      </c>
      <c r="H181" s="108">
        <f t="shared" si="62"/>
        <v>0</v>
      </c>
      <c r="I181" s="108">
        <f t="shared" si="62"/>
        <v>0</v>
      </c>
      <c r="J181" s="108">
        <f t="shared" si="62"/>
        <v>0</v>
      </c>
      <c r="K181" s="108">
        <f t="shared" si="62"/>
        <v>0</v>
      </c>
      <c r="L181" s="108">
        <f t="shared" si="62"/>
        <v>0</v>
      </c>
      <c r="M181" s="108">
        <f t="shared" si="62"/>
        <v>0</v>
      </c>
      <c r="N181" s="108">
        <f t="shared" si="62"/>
        <v>0</v>
      </c>
      <c r="O181" s="108">
        <f t="shared" si="62"/>
        <v>0</v>
      </c>
      <c r="P181" s="108">
        <f t="shared" si="62"/>
        <v>0</v>
      </c>
      <c r="Q181" s="108">
        <f t="shared" si="62"/>
        <v>0</v>
      </c>
      <c r="R181" s="108">
        <f t="shared" si="62"/>
        <v>0</v>
      </c>
      <c r="S181" s="108">
        <f t="shared" si="62"/>
        <v>0</v>
      </c>
      <c r="T181" s="108">
        <f t="shared" si="62"/>
        <v>0</v>
      </c>
      <c r="U181" s="108">
        <f t="shared" si="62"/>
        <v>0</v>
      </c>
      <c r="V181" s="108">
        <f t="shared" si="62"/>
        <v>0</v>
      </c>
      <c r="W181" s="108">
        <f t="shared" si="62"/>
        <v>0</v>
      </c>
      <c r="X181" s="108">
        <f t="shared" si="62"/>
        <v>0</v>
      </c>
      <c r="Y181" s="112">
        <f t="shared" si="62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3">SUM(L186:L187)</f>
        <v>0</v>
      </c>
      <c r="M188" s="69">
        <f t="shared" si="63"/>
        <v>0</v>
      </c>
      <c r="N188" s="69">
        <f t="shared" si="63"/>
        <v>0</v>
      </c>
      <c r="O188" s="69">
        <f t="shared" si="63"/>
        <v>0</v>
      </c>
      <c r="P188" s="69">
        <f t="shared" si="63"/>
        <v>0</v>
      </c>
      <c r="Q188" s="69">
        <f t="shared" si="63"/>
        <v>0</v>
      </c>
      <c r="R188" s="69">
        <f t="shared" si="63"/>
        <v>0</v>
      </c>
      <c r="S188" s="69">
        <f t="shared" si="63"/>
        <v>0</v>
      </c>
      <c r="T188" s="69">
        <f t="shared" si="63"/>
        <v>0</v>
      </c>
      <c r="U188" s="69">
        <f t="shared" si="63"/>
        <v>0</v>
      </c>
      <c r="V188" s="69">
        <f t="shared" si="63"/>
        <v>0</v>
      </c>
      <c r="W188" s="69">
        <f t="shared" si="63"/>
        <v>0</v>
      </c>
      <c r="X188" s="69">
        <f t="shared" si="63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4">SUM(J189:J190)</f>
        <v>0</v>
      </c>
      <c r="K191" s="110">
        <f t="shared" si="64"/>
        <v>0</v>
      </c>
      <c r="L191" s="110">
        <f t="shared" si="64"/>
        <v>0</v>
      </c>
      <c r="M191" s="110">
        <f t="shared" si="64"/>
        <v>0</v>
      </c>
      <c r="N191" s="110">
        <f t="shared" si="64"/>
        <v>0</v>
      </c>
      <c r="O191" s="110">
        <f t="shared" si="64"/>
        <v>0</v>
      </c>
      <c r="P191" s="110">
        <f t="shared" si="64"/>
        <v>0</v>
      </c>
      <c r="Q191" s="110">
        <f t="shared" si="64"/>
        <v>0</v>
      </c>
      <c r="R191" s="110">
        <f t="shared" si="64"/>
        <v>0</v>
      </c>
      <c r="S191" s="110">
        <f t="shared" si="64"/>
        <v>0</v>
      </c>
      <c r="T191" s="110">
        <f t="shared" si="64"/>
        <v>0</v>
      </c>
      <c r="U191" s="110">
        <f t="shared" si="64"/>
        <v>0</v>
      </c>
      <c r="V191" s="110">
        <f t="shared" si="64"/>
        <v>0</v>
      </c>
      <c r="W191" s="110">
        <f t="shared" si="64"/>
        <v>0</v>
      </c>
      <c r="X191" s="110">
        <f t="shared" si="64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5">SUM(J192:J193)</f>
        <v>0</v>
      </c>
      <c r="K194" s="110">
        <f t="shared" si="65"/>
        <v>0</v>
      </c>
      <c r="L194" s="110">
        <f t="shared" si="65"/>
        <v>0</v>
      </c>
      <c r="M194" s="110">
        <f t="shared" si="65"/>
        <v>0</v>
      </c>
      <c r="N194" s="110">
        <f t="shared" si="65"/>
        <v>0</v>
      </c>
      <c r="O194" s="110">
        <f t="shared" si="65"/>
        <v>0</v>
      </c>
      <c r="P194" s="110">
        <f t="shared" si="65"/>
        <v>0</v>
      </c>
      <c r="Q194" s="110">
        <f t="shared" si="65"/>
        <v>0</v>
      </c>
      <c r="R194" s="110">
        <f t="shared" si="65"/>
        <v>0</v>
      </c>
      <c r="S194" s="110">
        <f t="shared" si="65"/>
        <v>0</v>
      </c>
      <c r="T194" s="110">
        <f t="shared" si="65"/>
        <v>0</v>
      </c>
      <c r="U194" s="110">
        <f t="shared" si="65"/>
        <v>0</v>
      </c>
      <c r="V194" s="110">
        <f t="shared" si="65"/>
        <v>0</v>
      </c>
      <c r="W194" s="110">
        <f t="shared" si="65"/>
        <v>0</v>
      </c>
      <c r="X194" s="110">
        <f t="shared" si="65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6">+J195+J196</f>
        <v>0</v>
      </c>
      <c r="K197" s="111">
        <f t="shared" si="66"/>
        <v>0</v>
      </c>
      <c r="L197" s="111">
        <f t="shared" si="66"/>
        <v>0</v>
      </c>
      <c r="M197" s="111">
        <f t="shared" si="66"/>
        <v>0</v>
      </c>
      <c r="N197" s="111">
        <f t="shared" si="66"/>
        <v>0</v>
      </c>
      <c r="O197" s="111">
        <f t="shared" si="66"/>
        <v>0</v>
      </c>
      <c r="P197" s="111">
        <f t="shared" si="66"/>
        <v>0</v>
      </c>
      <c r="Q197" s="111">
        <f t="shared" si="66"/>
        <v>0</v>
      </c>
      <c r="R197" s="111">
        <f t="shared" si="66"/>
        <v>0</v>
      </c>
      <c r="S197" s="111">
        <f t="shared" si="66"/>
        <v>0</v>
      </c>
      <c r="T197" s="111">
        <f t="shared" si="66"/>
        <v>0</v>
      </c>
      <c r="U197" s="111">
        <f t="shared" si="66"/>
        <v>0</v>
      </c>
      <c r="V197" s="111">
        <f t="shared" si="66"/>
        <v>0</v>
      </c>
      <c r="W197" s="111">
        <f t="shared" si="66"/>
        <v>0</v>
      </c>
      <c r="X197" s="111">
        <f t="shared" si="66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7">+J198+J199</f>
        <v>0</v>
      </c>
      <c r="K200" s="111">
        <f t="shared" si="67"/>
        <v>0</v>
      </c>
      <c r="L200" s="111">
        <f t="shared" si="67"/>
        <v>0</v>
      </c>
      <c r="M200" s="111">
        <f t="shared" si="67"/>
        <v>0</v>
      </c>
      <c r="N200" s="111">
        <f t="shared" si="67"/>
        <v>0</v>
      </c>
      <c r="O200" s="111">
        <f t="shared" si="67"/>
        <v>0</v>
      </c>
      <c r="P200" s="111">
        <f t="shared" si="67"/>
        <v>0</v>
      </c>
      <c r="Q200" s="111">
        <f t="shared" si="67"/>
        <v>0</v>
      </c>
      <c r="R200" s="111">
        <f t="shared" si="67"/>
        <v>0</v>
      </c>
      <c r="S200" s="111">
        <f t="shared" si="67"/>
        <v>0</v>
      </c>
      <c r="T200" s="111">
        <f t="shared" si="67"/>
        <v>0</v>
      </c>
      <c r="U200" s="111">
        <f t="shared" si="67"/>
        <v>0</v>
      </c>
      <c r="V200" s="111">
        <f t="shared" si="67"/>
        <v>0</v>
      </c>
      <c r="W200" s="111">
        <f t="shared" si="67"/>
        <v>0</v>
      </c>
      <c r="X200" s="111">
        <f t="shared" si="67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8">+G188+G191+G194+G197+G200</f>
        <v>0</v>
      </c>
      <c r="H202" s="108">
        <f t="shared" si="68"/>
        <v>0</v>
      </c>
      <c r="I202" s="108">
        <f t="shared" si="68"/>
        <v>0</v>
      </c>
      <c r="J202" s="108">
        <f t="shared" si="68"/>
        <v>0</v>
      </c>
      <c r="K202" s="108">
        <f t="shared" si="68"/>
        <v>0</v>
      </c>
      <c r="L202" s="108">
        <f t="shared" si="68"/>
        <v>0</v>
      </c>
      <c r="M202" s="108">
        <f t="shared" si="68"/>
        <v>0</v>
      </c>
      <c r="N202" s="108">
        <f t="shared" si="68"/>
        <v>0</v>
      </c>
      <c r="O202" s="108">
        <f t="shared" si="68"/>
        <v>0</v>
      </c>
      <c r="P202" s="108">
        <f t="shared" si="68"/>
        <v>0</v>
      </c>
      <c r="Q202" s="108">
        <f t="shared" si="68"/>
        <v>0</v>
      </c>
      <c r="R202" s="108">
        <f t="shared" si="68"/>
        <v>0</v>
      </c>
      <c r="S202" s="108">
        <f t="shared" si="68"/>
        <v>0</v>
      </c>
      <c r="T202" s="108">
        <f t="shared" si="68"/>
        <v>0</v>
      </c>
      <c r="U202" s="108">
        <f t="shared" si="68"/>
        <v>0</v>
      </c>
      <c r="V202" s="108">
        <f t="shared" si="68"/>
        <v>0</v>
      </c>
      <c r="W202" s="108">
        <f t="shared" si="68"/>
        <v>0</v>
      </c>
      <c r="X202" s="108">
        <f t="shared" si="68"/>
        <v>0</v>
      </c>
      <c r="Y202" s="112">
        <f t="shared" si="68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9">SUM(L207:L208)</f>
        <v>0</v>
      </c>
      <c r="M209" s="69">
        <f t="shared" si="69"/>
        <v>0</v>
      </c>
      <c r="N209" s="69">
        <f t="shared" si="69"/>
        <v>0</v>
      </c>
      <c r="O209" s="69">
        <f t="shared" si="69"/>
        <v>0</v>
      </c>
      <c r="P209" s="69">
        <f t="shared" si="69"/>
        <v>0</v>
      </c>
      <c r="Q209" s="69">
        <f t="shared" si="69"/>
        <v>0</v>
      </c>
      <c r="R209" s="69">
        <f t="shared" si="69"/>
        <v>0</v>
      </c>
      <c r="S209" s="69">
        <f t="shared" si="69"/>
        <v>0</v>
      </c>
      <c r="T209" s="69">
        <f t="shared" si="69"/>
        <v>0</v>
      </c>
      <c r="U209" s="69">
        <f t="shared" si="69"/>
        <v>0</v>
      </c>
      <c r="V209" s="69">
        <f t="shared" si="69"/>
        <v>0</v>
      </c>
      <c r="W209" s="69">
        <f t="shared" si="69"/>
        <v>0</v>
      </c>
      <c r="X209" s="69">
        <f t="shared" si="69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70">SUM(J210:J211)</f>
        <v>0</v>
      </c>
      <c r="K212" s="110">
        <f t="shared" si="70"/>
        <v>0</v>
      </c>
      <c r="L212" s="110">
        <f t="shared" si="70"/>
        <v>0</v>
      </c>
      <c r="M212" s="110">
        <f t="shared" si="70"/>
        <v>0</v>
      </c>
      <c r="N212" s="110">
        <f t="shared" si="70"/>
        <v>0</v>
      </c>
      <c r="O212" s="110">
        <f t="shared" si="70"/>
        <v>0</v>
      </c>
      <c r="P212" s="110">
        <f t="shared" si="70"/>
        <v>0</v>
      </c>
      <c r="Q212" s="110">
        <f t="shared" si="70"/>
        <v>0</v>
      </c>
      <c r="R212" s="110">
        <f t="shared" si="70"/>
        <v>0</v>
      </c>
      <c r="S212" s="110">
        <f t="shared" si="70"/>
        <v>0</v>
      </c>
      <c r="T212" s="110">
        <f t="shared" si="70"/>
        <v>0</v>
      </c>
      <c r="U212" s="110">
        <f t="shared" si="70"/>
        <v>0</v>
      </c>
      <c r="V212" s="110">
        <f t="shared" si="70"/>
        <v>0</v>
      </c>
      <c r="W212" s="110">
        <f t="shared" si="70"/>
        <v>0</v>
      </c>
      <c r="X212" s="110">
        <f t="shared" si="70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71">SUM(J213:J214)</f>
        <v>0</v>
      </c>
      <c r="K215" s="110">
        <f t="shared" si="71"/>
        <v>0</v>
      </c>
      <c r="L215" s="110">
        <f t="shared" si="71"/>
        <v>0</v>
      </c>
      <c r="M215" s="110">
        <f t="shared" si="71"/>
        <v>0</v>
      </c>
      <c r="N215" s="110">
        <f t="shared" si="71"/>
        <v>0</v>
      </c>
      <c r="O215" s="110">
        <f t="shared" si="71"/>
        <v>0</v>
      </c>
      <c r="P215" s="110">
        <f t="shared" si="71"/>
        <v>0</v>
      </c>
      <c r="Q215" s="110">
        <f t="shared" si="71"/>
        <v>0</v>
      </c>
      <c r="R215" s="110">
        <f t="shared" si="71"/>
        <v>0</v>
      </c>
      <c r="S215" s="110">
        <f t="shared" si="71"/>
        <v>0</v>
      </c>
      <c r="T215" s="110">
        <f t="shared" si="71"/>
        <v>0</v>
      </c>
      <c r="U215" s="110">
        <f t="shared" si="71"/>
        <v>0</v>
      </c>
      <c r="V215" s="110">
        <f t="shared" si="71"/>
        <v>0</v>
      </c>
      <c r="W215" s="110">
        <f t="shared" si="71"/>
        <v>0</v>
      </c>
      <c r="X215" s="110">
        <f t="shared" si="71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72">+J216+J217</f>
        <v>0</v>
      </c>
      <c r="K218" s="111">
        <f t="shared" si="72"/>
        <v>0</v>
      </c>
      <c r="L218" s="111">
        <f t="shared" si="72"/>
        <v>0</v>
      </c>
      <c r="M218" s="111">
        <f t="shared" si="72"/>
        <v>0</v>
      </c>
      <c r="N218" s="111">
        <f t="shared" si="72"/>
        <v>0</v>
      </c>
      <c r="O218" s="111">
        <f t="shared" si="72"/>
        <v>0</v>
      </c>
      <c r="P218" s="111">
        <f t="shared" si="72"/>
        <v>0</v>
      </c>
      <c r="Q218" s="111">
        <f t="shared" si="72"/>
        <v>0</v>
      </c>
      <c r="R218" s="111">
        <f t="shared" si="72"/>
        <v>0</v>
      </c>
      <c r="S218" s="111">
        <f t="shared" si="72"/>
        <v>0</v>
      </c>
      <c r="T218" s="111">
        <f t="shared" si="72"/>
        <v>0</v>
      </c>
      <c r="U218" s="111">
        <f t="shared" si="72"/>
        <v>0</v>
      </c>
      <c r="V218" s="111">
        <f t="shared" si="72"/>
        <v>0</v>
      </c>
      <c r="W218" s="111">
        <f t="shared" si="72"/>
        <v>0</v>
      </c>
      <c r="X218" s="111">
        <f t="shared" si="72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3">+J219+J220</f>
        <v>0</v>
      </c>
      <c r="K221" s="111">
        <f t="shared" si="73"/>
        <v>0</v>
      </c>
      <c r="L221" s="111">
        <f t="shared" si="73"/>
        <v>0</v>
      </c>
      <c r="M221" s="111">
        <f t="shared" si="73"/>
        <v>0</v>
      </c>
      <c r="N221" s="111">
        <f t="shared" si="73"/>
        <v>0</v>
      </c>
      <c r="O221" s="111">
        <f t="shared" si="73"/>
        <v>0</v>
      </c>
      <c r="P221" s="111">
        <f t="shared" si="73"/>
        <v>0</v>
      </c>
      <c r="Q221" s="111">
        <f t="shared" si="73"/>
        <v>0</v>
      </c>
      <c r="R221" s="111">
        <f t="shared" si="73"/>
        <v>0</v>
      </c>
      <c r="S221" s="111">
        <f t="shared" si="73"/>
        <v>0</v>
      </c>
      <c r="T221" s="111">
        <f t="shared" si="73"/>
        <v>0</v>
      </c>
      <c r="U221" s="111">
        <f t="shared" si="73"/>
        <v>0</v>
      </c>
      <c r="V221" s="111">
        <f t="shared" si="73"/>
        <v>0</v>
      </c>
      <c r="W221" s="111">
        <f t="shared" si="73"/>
        <v>0</v>
      </c>
      <c r="X221" s="111">
        <f t="shared" si="73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4">+G209+G212+G215+G218+G221</f>
        <v>0</v>
      </c>
      <c r="H223" s="108">
        <f t="shared" si="74"/>
        <v>0</v>
      </c>
      <c r="I223" s="108">
        <f t="shared" si="74"/>
        <v>0</v>
      </c>
      <c r="J223" s="108">
        <f t="shared" si="74"/>
        <v>0</v>
      </c>
      <c r="K223" s="108">
        <f t="shared" si="74"/>
        <v>0</v>
      </c>
      <c r="L223" s="108">
        <f t="shared" si="74"/>
        <v>0</v>
      </c>
      <c r="M223" s="108">
        <f t="shared" si="74"/>
        <v>0</v>
      </c>
      <c r="N223" s="108">
        <f t="shared" si="74"/>
        <v>0</v>
      </c>
      <c r="O223" s="108">
        <f t="shared" si="74"/>
        <v>0</v>
      </c>
      <c r="P223" s="108">
        <f t="shared" si="74"/>
        <v>0</v>
      </c>
      <c r="Q223" s="108">
        <f t="shared" si="74"/>
        <v>0</v>
      </c>
      <c r="R223" s="108">
        <f t="shared" si="74"/>
        <v>0</v>
      </c>
      <c r="S223" s="108">
        <f t="shared" si="74"/>
        <v>0</v>
      </c>
      <c r="T223" s="108">
        <f t="shared" si="74"/>
        <v>0</v>
      </c>
      <c r="U223" s="108">
        <f t="shared" si="74"/>
        <v>0</v>
      </c>
      <c r="V223" s="108">
        <f t="shared" si="74"/>
        <v>0</v>
      </c>
      <c r="W223" s="108">
        <f t="shared" si="74"/>
        <v>0</v>
      </c>
      <c r="X223" s="108">
        <f t="shared" si="74"/>
        <v>0</v>
      </c>
      <c r="Y223" s="112">
        <f t="shared" si="74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5">SUM(L228:L229)</f>
        <v>0</v>
      </c>
      <c r="M230" s="69">
        <f t="shared" si="75"/>
        <v>0</v>
      </c>
      <c r="N230" s="69">
        <f t="shared" si="75"/>
        <v>0</v>
      </c>
      <c r="O230" s="69">
        <f t="shared" si="75"/>
        <v>0</v>
      </c>
      <c r="P230" s="69">
        <f t="shared" si="75"/>
        <v>0</v>
      </c>
      <c r="Q230" s="69">
        <f t="shared" si="75"/>
        <v>0</v>
      </c>
      <c r="R230" s="69">
        <f t="shared" si="75"/>
        <v>0</v>
      </c>
      <c r="S230" s="69">
        <f t="shared" si="75"/>
        <v>0</v>
      </c>
      <c r="T230" s="69">
        <f t="shared" si="75"/>
        <v>0</v>
      </c>
      <c r="U230" s="69">
        <f t="shared" si="75"/>
        <v>0</v>
      </c>
      <c r="V230" s="69">
        <f t="shared" si="75"/>
        <v>0</v>
      </c>
      <c r="W230" s="69">
        <f t="shared" si="75"/>
        <v>0</v>
      </c>
      <c r="X230" s="69">
        <f t="shared" si="75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6">SUM(J231:J232)</f>
        <v>0</v>
      </c>
      <c r="K233" s="110">
        <f t="shared" si="76"/>
        <v>0</v>
      </c>
      <c r="L233" s="110">
        <f t="shared" si="76"/>
        <v>0</v>
      </c>
      <c r="M233" s="110">
        <f t="shared" si="76"/>
        <v>0</v>
      </c>
      <c r="N233" s="110">
        <f t="shared" si="76"/>
        <v>0</v>
      </c>
      <c r="O233" s="110">
        <f t="shared" si="76"/>
        <v>0</v>
      </c>
      <c r="P233" s="110">
        <f t="shared" si="76"/>
        <v>0</v>
      </c>
      <c r="Q233" s="110">
        <f t="shared" si="76"/>
        <v>0</v>
      </c>
      <c r="R233" s="110">
        <f t="shared" si="76"/>
        <v>0</v>
      </c>
      <c r="S233" s="110">
        <f t="shared" si="76"/>
        <v>0</v>
      </c>
      <c r="T233" s="110">
        <f t="shared" si="76"/>
        <v>0</v>
      </c>
      <c r="U233" s="110">
        <f t="shared" si="76"/>
        <v>0</v>
      </c>
      <c r="V233" s="110">
        <f t="shared" si="76"/>
        <v>0</v>
      </c>
      <c r="W233" s="110">
        <f t="shared" si="76"/>
        <v>0</v>
      </c>
      <c r="X233" s="110">
        <f t="shared" si="76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7">SUM(J234:J235)</f>
        <v>0</v>
      </c>
      <c r="K236" s="110">
        <f t="shared" si="77"/>
        <v>0</v>
      </c>
      <c r="L236" s="110">
        <f t="shared" si="77"/>
        <v>0</v>
      </c>
      <c r="M236" s="110">
        <f t="shared" si="77"/>
        <v>0</v>
      </c>
      <c r="N236" s="110">
        <f t="shared" si="77"/>
        <v>0</v>
      </c>
      <c r="O236" s="110">
        <f t="shared" si="77"/>
        <v>0</v>
      </c>
      <c r="P236" s="110">
        <f t="shared" si="77"/>
        <v>0</v>
      </c>
      <c r="Q236" s="110">
        <f t="shared" si="77"/>
        <v>0</v>
      </c>
      <c r="R236" s="110">
        <f t="shared" si="77"/>
        <v>0</v>
      </c>
      <c r="S236" s="110">
        <f t="shared" si="77"/>
        <v>0</v>
      </c>
      <c r="T236" s="110">
        <f t="shared" si="77"/>
        <v>0</v>
      </c>
      <c r="U236" s="110">
        <f t="shared" si="77"/>
        <v>0</v>
      </c>
      <c r="V236" s="110">
        <f t="shared" si="77"/>
        <v>0</v>
      </c>
      <c r="W236" s="110">
        <f t="shared" si="77"/>
        <v>0</v>
      </c>
      <c r="X236" s="110">
        <f t="shared" si="77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8">+J237+J238</f>
        <v>0</v>
      </c>
      <c r="K239" s="111">
        <f t="shared" si="78"/>
        <v>0</v>
      </c>
      <c r="L239" s="111">
        <f t="shared" si="78"/>
        <v>0</v>
      </c>
      <c r="M239" s="111">
        <f t="shared" si="78"/>
        <v>0</v>
      </c>
      <c r="N239" s="111">
        <f t="shared" si="78"/>
        <v>0</v>
      </c>
      <c r="O239" s="111">
        <f t="shared" si="78"/>
        <v>0</v>
      </c>
      <c r="P239" s="111">
        <f t="shared" si="78"/>
        <v>0</v>
      </c>
      <c r="Q239" s="111">
        <f t="shared" si="78"/>
        <v>0</v>
      </c>
      <c r="R239" s="111">
        <f t="shared" si="78"/>
        <v>0</v>
      </c>
      <c r="S239" s="111">
        <f t="shared" si="78"/>
        <v>0</v>
      </c>
      <c r="T239" s="111">
        <f t="shared" si="78"/>
        <v>0</v>
      </c>
      <c r="U239" s="111">
        <f t="shared" si="78"/>
        <v>0</v>
      </c>
      <c r="V239" s="111">
        <f t="shared" si="78"/>
        <v>0</v>
      </c>
      <c r="W239" s="111">
        <f t="shared" si="78"/>
        <v>0</v>
      </c>
      <c r="X239" s="111">
        <f t="shared" si="78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9">+J240+J241</f>
        <v>0</v>
      </c>
      <c r="K242" s="111">
        <f t="shared" si="79"/>
        <v>0</v>
      </c>
      <c r="L242" s="111">
        <f t="shared" si="79"/>
        <v>0</v>
      </c>
      <c r="M242" s="111">
        <f t="shared" si="79"/>
        <v>0</v>
      </c>
      <c r="N242" s="111">
        <f t="shared" si="79"/>
        <v>0</v>
      </c>
      <c r="O242" s="111">
        <f t="shared" si="79"/>
        <v>0</v>
      </c>
      <c r="P242" s="111">
        <f t="shared" si="79"/>
        <v>0</v>
      </c>
      <c r="Q242" s="111">
        <f t="shared" si="79"/>
        <v>0</v>
      </c>
      <c r="R242" s="111">
        <f t="shared" si="79"/>
        <v>0</v>
      </c>
      <c r="S242" s="111">
        <f t="shared" si="79"/>
        <v>0</v>
      </c>
      <c r="T242" s="111">
        <f t="shared" si="79"/>
        <v>0</v>
      </c>
      <c r="U242" s="111">
        <f t="shared" si="79"/>
        <v>0</v>
      </c>
      <c r="V242" s="111">
        <f t="shared" si="79"/>
        <v>0</v>
      </c>
      <c r="W242" s="111">
        <f t="shared" si="79"/>
        <v>0</v>
      </c>
      <c r="X242" s="111">
        <f t="shared" si="79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80">+G230+G233+G236+G239+G242</f>
        <v>0</v>
      </c>
      <c r="H244" s="108">
        <f t="shared" si="80"/>
        <v>0</v>
      </c>
      <c r="I244" s="108">
        <f t="shared" si="80"/>
        <v>0</v>
      </c>
      <c r="J244" s="108">
        <f t="shared" si="80"/>
        <v>0</v>
      </c>
      <c r="K244" s="108">
        <f t="shared" si="80"/>
        <v>0</v>
      </c>
      <c r="L244" s="108">
        <f t="shared" si="80"/>
        <v>0</v>
      </c>
      <c r="M244" s="108">
        <f t="shared" si="80"/>
        <v>0</v>
      </c>
      <c r="N244" s="108">
        <f t="shared" si="80"/>
        <v>0</v>
      </c>
      <c r="O244" s="108">
        <f t="shared" si="80"/>
        <v>0</v>
      </c>
      <c r="P244" s="108">
        <f t="shared" si="80"/>
        <v>0</v>
      </c>
      <c r="Q244" s="108">
        <f t="shared" si="80"/>
        <v>0</v>
      </c>
      <c r="R244" s="108">
        <f t="shared" si="80"/>
        <v>0</v>
      </c>
      <c r="S244" s="108">
        <f t="shared" si="80"/>
        <v>0</v>
      </c>
      <c r="T244" s="108">
        <f t="shared" si="80"/>
        <v>0</v>
      </c>
      <c r="U244" s="108">
        <f t="shared" si="80"/>
        <v>0</v>
      </c>
      <c r="V244" s="108">
        <f t="shared" si="80"/>
        <v>0</v>
      </c>
      <c r="W244" s="108">
        <f t="shared" si="80"/>
        <v>0</v>
      </c>
      <c r="X244" s="108">
        <f t="shared" si="80"/>
        <v>0</v>
      </c>
      <c r="Y244" s="112">
        <f t="shared" si="80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81">SUM(L249:L250)</f>
        <v>0</v>
      </c>
      <c r="M251" s="69">
        <f t="shared" si="81"/>
        <v>0</v>
      </c>
      <c r="N251" s="69">
        <f t="shared" si="81"/>
        <v>0</v>
      </c>
      <c r="O251" s="69">
        <f t="shared" si="81"/>
        <v>0</v>
      </c>
      <c r="P251" s="69">
        <f t="shared" si="81"/>
        <v>0</v>
      </c>
      <c r="Q251" s="69">
        <f t="shared" si="81"/>
        <v>0</v>
      </c>
      <c r="R251" s="69">
        <f t="shared" si="81"/>
        <v>0</v>
      </c>
      <c r="S251" s="69">
        <f t="shared" si="81"/>
        <v>0</v>
      </c>
      <c r="T251" s="69">
        <f t="shared" si="81"/>
        <v>0</v>
      </c>
      <c r="U251" s="69">
        <f t="shared" si="81"/>
        <v>0</v>
      </c>
      <c r="V251" s="69">
        <f t="shared" si="81"/>
        <v>0</v>
      </c>
      <c r="W251" s="69">
        <f t="shared" si="81"/>
        <v>0</v>
      </c>
      <c r="X251" s="69">
        <f t="shared" si="81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82">SUM(J252:J253)</f>
        <v>0</v>
      </c>
      <c r="K254" s="110">
        <f t="shared" si="82"/>
        <v>0</v>
      </c>
      <c r="L254" s="110">
        <f t="shared" si="82"/>
        <v>0</v>
      </c>
      <c r="M254" s="110">
        <f t="shared" si="82"/>
        <v>0</v>
      </c>
      <c r="N254" s="110">
        <f t="shared" si="82"/>
        <v>0</v>
      </c>
      <c r="O254" s="110">
        <f t="shared" si="82"/>
        <v>0</v>
      </c>
      <c r="P254" s="110">
        <f t="shared" si="82"/>
        <v>0</v>
      </c>
      <c r="Q254" s="110">
        <f t="shared" si="82"/>
        <v>0</v>
      </c>
      <c r="R254" s="110">
        <f t="shared" si="82"/>
        <v>0</v>
      </c>
      <c r="S254" s="110">
        <f t="shared" si="82"/>
        <v>0</v>
      </c>
      <c r="T254" s="110">
        <f t="shared" si="82"/>
        <v>0</v>
      </c>
      <c r="U254" s="110">
        <f t="shared" si="82"/>
        <v>0</v>
      </c>
      <c r="V254" s="110">
        <f t="shared" si="82"/>
        <v>0</v>
      </c>
      <c r="W254" s="110">
        <f t="shared" si="82"/>
        <v>0</v>
      </c>
      <c r="X254" s="110">
        <f t="shared" si="82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3">SUM(J255:J256)</f>
        <v>0</v>
      </c>
      <c r="K257" s="110">
        <f t="shared" si="83"/>
        <v>0</v>
      </c>
      <c r="L257" s="110">
        <f t="shared" si="83"/>
        <v>0</v>
      </c>
      <c r="M257" s="110">
        <f t="shared" si="83"/>
        <v>0</v>
      </c>
      <c r="N257" s="110">
        <f t="shared" si="83"/>
        <v>0</v>
      </c>
      <c r="O257" s="110">
        <f t="shared" si="83"/>
        <v>0</v>
      </c>
      <c r="P257" s="110">
        <f t="shared" si="83"/>
        <v>0</v>
      </c>
      <c r="Q257" s="110">
        <f t="shared" si="83"/>
        <v>0</v>
      </c>
      <c r="R257" s="110">
        <f t="shared" si="83"/>
        <v>0</v>
      </c>
      <c r="S257" s="110">
        <f t="shared" si="83"/>
        <v>0</v>
      </c>
      <c r="T257" s="110">
        <f t="shared" si="83"/>
        <v>0</v>
      </c>
      <c r="U257" s="110">
        <f t="shared" si="83"/>
        <v>0</v>
      </c>
      <c r="V257" s="110">
        <f t="shared" si="83"/>
        <v>0</v>
      </c>
      <c r="W257" s="110">
        <f t="shared" si="83"/>
        <v>0</v>
      </c>
      <c r="X257" s="110">
        <f t="shared" si="83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4">+J258+J259</f>
        <v>0</v>
      </c>
      <c r="K260" s="111">
        <f t="shared" si="84"/>
        <v>0</v>
      </c>
      <c r="L260" s="111">
        <f t="shared" si="84"/>
        <v>0</v>
      </c>
      <c r="M260" s="111">
        <f t="shared" si="84"/>
        <v>0</v>
      </c>
      <c r="N260" s="111">
        <f t="shared" si="84"/>
        <v>0</v>
      </c>
      <c r="O260" s="111">
        <f t="shared" si="84"/>
        <v>0</v>
      </c>
      <c r="P260" s="111">
        <f t="shared" si="84"/>
        <v>0</v>
      </c>
      <c r="Q260" s="111">
        <f t="shared" si="84"/>
        <v>0</v>
      </c>
      <c r="R260" s="111">
        <f t="shared" si="84"/>
        <v>0</v>
      </c>
      <c r="S260" s="111">
        <f t="shared" si="84"/>
        <v>0</v>
      </c>
      <c r="T260" s="111">
        <f t="shared" si="84"/>
        <v>0</v>
      </c>
      <c r="U260" s="111">
        <f t="shared" si="84"/>
        <v>0</v>
      </c>
      <c r="V260" s="111">
        <f t="shared" si="84"/>
        <v>0</v>
      </c>
      <c r="W260" s="111">
        <f t="shared" si="84"/>
        <v>0</v>
      </c>
      <c r="X260" s="111">
        <f t="shared" si="84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5">+J261+J262</f>
        <v>0</v>
      </c>
      <c r="K263" s="111">
        <f t="shared" si="85"/>
        <v>0</v>
      </c>
      <c r="L263" s="111">
        <f t="shared" si="85"/>
        <v>0</v>
      </c>
      <c r="M263" s="111">
        <f t="shared" si="85"/>
        <v>0</v>
      </c>
      <c r="N263" s="111">
        <f t="shared" si="85"/>
        <v>0</v>
      </c>
      <c r="O263" s="111">
        <f t="shared" si="85"/>
        <v>0</v>
      </c>
      <c r="P263" s="111">
        <f t="shared" si="85"/>
        <v>0</v>
      </c>
      <c r="Q263" s="111">
        <f t="shared" si="85"/>
        <v>0</v>
      </c>
      <c r="R263" s="111">
        <f t="shared" si="85"/>
        <v>0</v>
      </c>
      <c r="S263" s="111">
        <f t="shared" si="85"/>
        <v>0</v>
      </c>
      <c r="T263" s="111">
        <f t="shared" si="85"/>
        <v>0</v>
      </c>
      <c r="U263" s="111">
        <f t="shared" si="85"/>
        <v>0</v>
      </c>
      <c r="V263" s="111">
        <f t="shared" si="85"/>
        <v>0</v>
      </c>
      <c r="W263" s="111">
        <f t="shared" si="85"/>
        <v>0</v>
      </c>
      <c r="X263" s="111">
        <f t="shared" si="85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6">+G251+G254+G257+G260+G263</f>
        <v>0</v>
      </c>
      <c r="H265" s="108">
        <f t="shared" si="86"/>
        <v>0</v>
      </c>
      <c r="I265" s="108">
        <f t="shared" si="86"/>
        <v>0</v>
      </c>
      <c r="J265" s="108">
        <f t="shared" si="86"/>
        <v>0</v>
      </c>
      <c r="K265" s="108">
        <f t="shared" si="86"/>
        <v>0</v>
      </c>
      <c r="L265" s="108">
        <f t="shared" si="86"/>
        <v>0</v>
      </c>
      <c r="M265" s="108">
        <f t="shared" si="86"/>
        <v>0</v>
      </c>
      <c r="N265" s="108">
        <f t="shared" si="86"/>
        <v>0</v>
      </c>
      <c r="O265" s="108">
        <f t="shared" si="86"/>
        <v>0</v>
      </c>
      <c r="P265" s="108">
        <f t="shared" si="86"/>
        <v>0</v>
      </c>
      <c r="Q265" s="108">
        <f t="shared" si="86"/>
        <v>0</v>
      </c>
      <c r="R265" s="108">
        <f t="shared" si="86"/>
        <v>0</v>
      </c>
      <c r="S265" s="108">
        <f t="shared" si="86"/>
        <v>0</v>
      </c>
      <c r="T265" s="108">
        <f t="shared" si="86"/>
        <v>0</v>
      </c>
      <c r="U265" s="108">
        <f t="shared" si="86"/>
        <v>0</v>
      </c>
      <c r="V265" s="108">
        <f t="shared" si="86"/>
        <v>0</v>
      </c>
      <c r="W265" s="108">
        <f t="shared" si="86"/>
        <v>0</v>
      </c>
      <c r="X265" s="108">
        <f t="shared" si="86"/>
        <v>0</v>
      </c>
      <c r="Y265" s="112">
        <f t="shared" si="86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113" activePane="bottomRight" state="frozen"/>
      <selection pane="topRight" activeCell="J1" sqref="J1"/>
      <selection pane="bottomLeft" activeCell="A5" sqref="A5"/>
      <selection pane="bottomRight" activeCell="X11" sqref="X11:Y24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8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제네시스</v>
      </c>
      <c r="AC19" s="97" t="str">
        <f>D70</f>
        <v>JW1 PE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142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180" t="s">
        <v>61</v>
      </c>
      <c r="D70" s="180" t="s">
        <v>60</v>
      </c>
      <c r="E70" s="140"/>
      <c r="F70" s="86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181"/>
      <c r="D71" s="181"/>
      <c r="E71" s="140"/>
      <c r="F71" s="86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181"/>
      <c r="D72" s="181"/>
      <c r="E72" s="140"/>
      <c r="F72" s="86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181"/>
      <c r="D73" s="181"/>
      <c r="E73" s="140"/>
      <c r="F73" s="86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3"/>
      <c r="D74" s="233"/>
      <c r="E74" s="140"/>
      <c r="F74" s="86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71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55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 t="s">
        <v>61</v>
      </c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 t="s">
        <v>33</v>
      </c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68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6" activePane="bottomRight" state="frozen"/>
      <selection pane="topRight" activeCell="J1" sqref="J1"/>
      <selection pane="bottomLeft" activeCell="A5" sqref="A5"/>
      <selection pane="bottomRight" activeCell="F7" sqref="F7:F44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7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 t="s">
        <v>56</v>
      </c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>
        <v>4141</v>
      </c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제네시스</v>
      </c>
      <c r="AC19" s="97" t="str">
        <f>D70</f>
        <v>JW1 PE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180" t="s">
        <v>61</v>
      </c>
      <c r="D70" s="180" t="s">
        <v>60</v>
      </c>
      <c r="E70" s="140"/>
      <c r="F70" s="86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181"/>
      <c r="D71" s="181"/>
      <c r="E71" s="140"/>
      <c r="F71" s="86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181"/>
      <c r="D72" s="181"/>
      <c r="E72" s="140"/>
      <c r="F72" s="86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181"/>
      <c r="D73" s="181"/>
      <c r="E73" s="140"/>
      <c r="F73" s="86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3"/>
      <c r="D74" s="233"/>
      <c r="E74" s="140"/>
      <c r="F74" s="86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7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14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78"/>
    </row>
    <row r="196" spans="3:25" ht="12" customHeight="1" x14ac:dyDescent="0.15">
      <c r="C196" s="192"/>
      <c r="D196" s="181"/>
      <c r="E196" s="8"/>
      <c r="F196" s="15"/>
      <c r="G196" s="15"/>
      <c r="H196" s="15"/>
      <c r="I196" s="1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148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148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86" activePane="bottomRight" state="frozen"/>
      <selection pane="topRight" activeCell="J1" sqref="J1"/>
      <selection pane="bottomLeft" activeCell="A5" sqref="A5"/>
      <selection pane="bottomRight" activeCell="E144" sqref="E144:X145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6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142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149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139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 t="s">
        <v>55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45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14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78"/>
    </row>
    <row r="133" spans="3:25" ht="12" customHeight="1" x14ac:dyDescent="0.15">
      <c r="C133" s="178"/>
      <c r="D133" s="181"/>
      <c r="E133" s="8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33</v>
      </c>
      <c r="E144" s="148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148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74" activePane="bottomRight" state="frozen"/>
      <selection activeCell="R62" sqref="R62"/>
      <selection pane="topRight" activeCell="R62" sqref="R62"/>
      <selection pane="bottomLeft" activeCell="R62" sqref="R62"/>
      <selection pane="bottomRight" activeCell="R62" sqref="R6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5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 t="s">
        <v>56</v>
      </c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14"/>
      <c r="F15" s="15"/>
      <c r="G15" s="15">
        <f t="shared" ref="G15" si="14">F15-H15</f>
        <v>0</v>
      </c>
      <c r="H15" s="15">
        <f t="shared" ref="H15" si="15">SUM(J15:X15)</f>
        <v>0</v>
      </c>
      <c r="I15" s="16" t="str">
        <f t="shared" ref="I15" si="16">IF(F15=0,"",H15/F15)</f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7">+G50+G51+G52+G53+G54</f>
        <v>0</v>
      </c>
      <c r="AF15" s="15">
        <f t="shared" si="17"/>
        <v>0</v>
      </c>
      <c r="AG15" s="44" t="str">
        <f t="shared" ref="AG15:AG21" si="18">IF(AD15=0,"",AF15/AD12)</f>
        <v/>
      </c>
      <c r="AH15" s="15">
        <f>+J50+J51+J52+J53+J54</f>
        <v>0</v>
      </c>
      <c r="AI15" s="15">
        <f t="shared" ref="AI15:AV15" si="19">+K50+K51+K52+K53+K54</f>
        <v>0</v>
      </c>
      <c r="AJ15" s="15">
        <f t="shared" si="19"/>
        <v>0</v>
      </c>
      <c r="AK15" s="15">
        <f t="shared" si="19"/>
        <v>0</v>
      </c>
      <c r="AL15" s="15">
        <f t="shared" si="19"/>
        <v>0</v>
      </c>
      <c r="AM15" s="15">
        <f t="shared" si="19"/>
        <v>0</v>
      </c>
      <c r="AN15" s="15">
        <f t="shared" si="19"/>
        <v>0</v>
      </c>
      <c r="AO15" s="15">
        <f t="shared" si="19"/>
        <v>0</v>
      </c>
      <c r="AP15" s="15">
        <f t="shared" si="19"/>
        <v>0</v>
      </c>
      <c r="AQ15" s="15">
        <f t="shared" si="19"/>
        <v>0</v>
      </c>
      <c r="AR15" s="15">
        <f t="shared" si="19"/>
        <v>0</v>
      </c>
      <c r="AS15" s="15">
        <f t="shared" si="19"/>
        <v>0</v>
      </c>
      <c r="AT15" s="15">
        <f t="shared" si="19"/>
        <v>0</v>
      </c>
      <c r="AU15" s="15">
        <f t="shared" si="19"/>
        <v>0</v>
      </c>
      <c r="AV15" s="41">
        <f t="shared" si="19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20">+G55+G56+G57+G58+G59</f>
        <v>0</v>
      </c>
      <c r="AF16" s="15">
        <f t="shared" si="20"/>
        <v>0</v>
      </c>
      <c r="AG16" s="44" t="str">
        <f t="shared" si="18"/>
        <v/>
      </c>
      <c r="AH16" s="15">
        <f>+J55+J56+J57+J58+J59</f>
        <v>0</v>
      </c>
      <c r="AI16" s="15">
        <f t="shared" ref="AI16:AV16" si="21">+K55+K56+K57+K58+K59</f>
        <v>0</v>
      </c>
      <c r="AJ16" s="15">
        <f t="shared" si="21"/>
        <v>0</v>
      </c>
      <c r="AK16" s="15">
        <f t="shared" si="21"/>
        <v>0</v>
      </c>
      <c r="AL16" s="15">
        <f t="shared" si="21"/>
        <v>0</v>
      </c>
      <c r="AM16" s="15">
        <f t="shared" si="21"/>
        <v>0</v>
      </c>
      <c r="AN16" s="15">
        <f t="shared" si="21"/>
        <v>0</v>
      </c>
      <c r="AO16" s="15">
        <f t="shared" si="21"/>
        <v>0</v>
      </c>
      <c r="AP16" s="15">
        <f t="shared" si="21"/>
        <v>0</v>
      </c>
      <c r="AQ16" s="15">
        <f t="shared" si="21"/>
        <v>0</v>
      </c>
      <c r="AR16" s="15">
        <f t="shared" si="21"/>
        <v>0</v>
      </c>
      <c r="AS16" s="15">
        <f t="shared" si="21"/>
        <v>0</v>
      </c>
      <c r="AT16" s="15">
        <f t="shared" si="21"/>
        <v>0</v>
      </c>
      <c r="AU16" s="15">
        <f t="shared" si="21"/>
        <v>0</v>
      </c>
      <c r="AV16" s="41">
        <f t="shared" si="21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22">+G60+G61+G62+G63+G64</f>
        <v>0</v>
      </c>
      <c r="AF17" s="15">
        <f t="shared" si="22"/>
        <v>0</v>
      </c>
      <c r="AG17" s="44" t="str">
        <f t="shared" si="18"/>
        <v/>
      </c>
      <c r="AH17" s="15">
        <f>+J60+J61+J62+J63+J64</f>
        <v>0</v>
      </c>
      <c r="AI17" s="15">
        <f t="shared" ref="AI17:AV17" si="23">+K60+K61+K62+K63+K64</f>
        <v>0</v>
      </c>
      <c r="AJ17" s="15">
        <f t="shared" si="23"/>
        <v>0</v>
      </c>
      <c r="AK17" s="15">
        <f t="shared" si="23"/>
        <v>0</v>
      </c>
      <c r="AL17" s="15">
        <f t="shared" si="23"/>
        <v>0</v>
      </c>
      <c r="AM17" s="15">
        <f t="shared" si="23"/>
        <v>0</v>
      </c>
      <c r="AN17" s="15">
        <f t="shared" si="23"/>
        <v>0</v>
      </c>
      <c r="AO17" s="15">
        <f t="shared" si="23"/>
        <v>0</v>
      </c>
      <c r="AP17" s="15">
        <f t="shared" si="23"/>
        <v>0</v>
      </c>
      <c r="AQ17" s="15">
        <f t="shared" si="23"/>
        <v>0</v>
      </c>
      <c r="AR17" s="15">
        <f t="shared" si="23"/>
        <v>0</v>
      </c>
      <c r="AS17" s="15">
        <f t="shared" si="23"/>
        <v>0</v>
      </c>
      <c r="AT17" s="15">
        <f t="shared" si="23"/>
        <v>0</v>
      </c>
      <c r="AU17" s="15">
        <f t="shared" si="23"/>
        <v>0</v>
      </c>
      <c r="AV17" s="41">
        <f t="shared" si="23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4">+G65+G66+G67+G68+G69</f>
        <v>0</v>
      </c>
      <c r="AF18" s="15">
        <f t="shared" si="24"/>
        <v>0</v>
      </c>
      <c r="AG18" s="44" t="str">
        <f t="shared" si="18"/>
        <v/>
      </c>
      <c r="AH18" s="15">
        <f>+J65+J66+J67+J68+J69</f>
        <v>0</v>
      </c>
      <c r="AI18" s="15">
        <f t="shared" ref="AI18:AV18" si="25">+K65+K66+K67+K68+K69</f>
        <v>0</v>
      </c>
      <c r="AJ18" s="15">
        <f t="shared" si="25"/>
        <v>0</v>
      </c>
      <c r="AK18" s="15">
        <f t="shared" si="25"/>
        <v>0</v>
      </c>
      <c r="AL18" s="15">
        <f t="shared" si="25"/>
        <v>0</v>
      </c>
      <c r="AM18" s="15">
        <f t="shared" si="25"/>
        <v>0</v>
      </c>
      <c r="AN18" s="15">
        <f t="shared" si="25"/>
        <v>0</v>
      </c>
      <c r="AO18" s="15">
        <f t="shared" si="25"/>
        <v>0</v>
      </c>
      <c r="AP18" s="15">
        <f t="shared" si="25"/>
        <v>0</v>
      </c>
      <c r="AQ18" s="15">
        <f t="shared" si="25"/>
        <v>0</v>
      </c>
      <c r="AR18" s="15">
        <f t="shared" si="25"/>
        <v>0</v>
      </c>
      <c r="AS18" s="15">
        <f t="shared" si="25"/>
        <v>0</v>
      </c>
      <c r="AT18" s="15">
        <f t="shared" si="25"/>
        <v>0</v>
      </c>
      <c r="AU18" s="15">
        <f t="shared" si="25"/>
        <v>0</v>
      </c>
      <c r="AV18" s="41">
        <f t="shared" si="25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6">+G70+G71+G72+G73+G74</f>
        <v>0</v>
      </c>
      <c r="AF19" s="15">
        <f t="shared" si="26"/>
        <v>0</v>
      </c>
      <c r="AG19" s="44" t="str">
        <f t="shared" si="18"/>
        <v/>
      </c>
      <c r="AH19" s="15">
        <f>+J70+J71+J72+J73+J74</f>
        <v>0</v>
      </c>
      <c r="AI19" s="15">
        <f t="shared" ref="AI19:AV19" si="27">+K70+K71+K72+K73+K74</f>
        <v>0</v>
      </c>
      <c r="AJ19" s="15">
        <f t="shared" si="27"/>
        <v>0</v>
      </c>
      <c r="AK19" s="15">
        <f t="shared" si="27"/>
        <v>0</v>
      </c>
      <c r="AL19" s="15">
        <f t="shared" si="27"/>
        <v>0</v>
      </c>
      <c r="AM19" s="15">
        <f t="shared" si="27"/>
        <v>0</v>
      </c>
      <c r="AN19" s="15">
        <f t="shared" si="27"/>
        <v>0</v>
      </c>
      <c r="AO19" s="15">
        <f t="shared" si="27"/>
        <v>0</v>
      </c>
      <c r="AP19" s="15">
        <f t="shared" si="27"/>
        <v>0</v>
      </c>
      <c r="AQ19" s="15">
        <f t="shared" si="27"/>
        <v>0</v>
      </c>
      <c r="AR19" s="15">
        <f t="shared" si="27"/>
        <v>0</v>
      </c>
      <c r="AS19" s="15">
        <f t="shared" si="27"/>
        <v>0</v>
      </c>
      <c r="AT19" s="15">
        <f t="shared" si="27"/>
        <v>0</v>
      </c>
      <c r="AU19" s="15">
        <f t="shared" si="27"/>
        <v>0</v>
      </c>
      <c r="AV19" s="41">
        <f t="shared" si="27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8">+G75+G76+G77+G78+G79</f>
        <v>0</v>
      </c>
      <c r="AF20" s="15">
        <f t="shared" si="28"/>
        <v>0</v>
      </c>
      <c r="AG20" s="44" t="str">
        <f t="shared" si="18"/>
        <v/>
      </c>
      <c r="AH20" s="15">
        <f>+J75+J76+J77+J78+J79</f>
        <v>0</v>
      </c>
      <c r="AI20" s="15">
        <f t="shared" ref="AI20:AV20" si="29">+K75+K76+K77+K78+K79</f>
        <v>0</v>
      </c>
      <c r="AJ20" s="15">
        <f t="shared" si="29"/>
        <v>0</v>
      </c>
      <c r="AK20" s="15">
        <f t="shared" si="29"/>
        <v>0</v>
      </c>
      <c r="AL20" s="15">
        <f t="shared" si="29"/>
        <v>0</v>
      </c>
      <c r="AM20" s="15">
        <f t="shared" si="29"/>
        <v>0</v>
      </c>
      <c r="AN20" s="15">
        <f t="shared" si="29"/>
        <v>0</v>
      </c>
      <c r="AO20" s="15">
        <f t="shared" si="29"/>
        <v>0</v>
      </c>
      <c r="AP20" s="15">
        <f t="shared" si="29"/>
        <v>0</v>
      </c>
      <c r="AQ20" s="15">
        <f t="shared" si="29"/>
        <v>0</v>
      </c>
      <c r="AR20" s="15">
        <f t="shared" si="29"/>
        <v>0</v>
      </c>
      <c r="AS20" s="15">
        <f t="shared" si="29"/>
        <v>0</v>
      </c>
      <c r="AT20" s="15">
        <f t="shared" si="29"/>
        <v>0</v>
      </c>
      <c r="AU20" s="15">
        <f t="shared" si="29"/>
        <v>0</v>
      </c>
      <c r="AV20" s="41">
        <f t="shared" si="29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30">+G80+G81+G82+G83+G84</f>
        <v>0</v>
      </c>
      <c r="AF21" s="12">
        <f t="shared" si="30"/>
        <v>0</v>
      </c>
      <c r="AG21" s="45" t="str">
        <f t="shared" si="18"/>
        <v/>
      </c>
      <c r="AH21" s="12">
        <f>+J80+J81+J82+J83+J84</f>
        <v>0</v>
      </c>
      <c r="AI21" s="12">
        <f t="shared" ref="AI21:AV21" si="31">+K80+K81+K82+K83+K84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42">
        <f t="shared" si="31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8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32">F69-H69</f>
        <v>0</v>
      </c>
      <c r="H69" s="15">
        <f t="shared" si="4"/>
        <v>0</v>
      </c>
      <c r="I69" s="16" t="str">
        <f t="shared" ref="I69:I88" si="33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32"/>
        <v>0</v>
      </c>
      <c r="H70" s="15">
        <f t="shared" ref="H70:H88" si="34">SUM(J70:X70)</f>
        <v>0</v>
      </c>
      <c r="I70" s="16" t="str">
        <f t="shared" si="33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32"/>
        <v>0</v>
      </c>
      <c r="H71" s="15">
        <f t="shared" si="34"/>
        <v>0</v>
      </c>
      <c r="I71" s="16" t="str">
        <f t="shared" si="33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32"/>
        <v>0</v>
      </c>
      <c r="H72" s="15">
        <f t="shared" si="34"/>
        <v>0</v>
      </c>
      <c r="I72" s="16" t="str">
        <f t="shared" si="33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32"/>
        <v>0</v>
      </c>
      <c r="H73" s="15">
        <f t="shared" si="34"/>
        <v>0</v>
      </c>
      <c r="I73" s="16" t="str">
        <f t="shared" si="33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32"/>
        <v>0</v>
      </c>
      <c r="H74" s="15">
        <f t="shared" si="34"/>
        <v>0</v>
      </c>
      <c r="I74" s="16" t="str">
        <f t="shared" si="33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32"/>
        <v>0</v>
      </c>
      <c r="H75" s="15">
        <f t="shared" si="34"/>
        <v>0</v>
      </c>
      <c r="I75" s="16" t="str">
        <f t="shared" si="33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32"/>
        <v>0</v>
      </c>
      <c r="H76" s="15">
        <f t="shared" si="34"/>
        <v>0</v>
      </c>
      <c r="I76" s="16" t="str">
        <f t="shared" si="33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32"/>
        <v>0</v>
      </c>
      <c r="H77" s="15">
        <f t="shared" si="34"/>
        <v>0</v>
      </c>
      <c r="I77" s="16" t="str">
        <f t="shared" si="33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32"/>
        <v>0</v>
      </c>
      <c r="H78" s="15">
        <f t="shared" si="34"/>
        <v>0</v>
      </c>
      <c r="I78" s="16" t="str">
        <f t="shared" si="33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32"/>
        <v>0</v>
      </c>
      <c r="H79" s="9">
        <f t="shared" si="34"/>
        <v>0</v>
      </c>
      <c r="I79" s="19" t="str">
        <f t="shared" si="33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32"/>
        <v>0</v>
      </c>
      <c r="H80" s="2">
        <f t="shared" si="34"/>
        <v>0</v>
      </c>
      <c r="I80" s="4" t="str">
        <f t="shared" si="33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32"/>
        <v>0</v>
      </c>
      <c r="H81" s="15">
        <f t="shared" si="34"/>
        <v>0</v>
      </c>
      <c r="I81" s="16" t="str">
        <f t="shared" si="33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32"/>
        <v>0</v>
      </c>
      <c r="H82" s="15">
        <f t="shared" si="34"/>
        <v>0</v>
      </c>
      <c r="I82" s="16" t="str">
        <f t="shared" si="33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32"/>
        <v>0</v>
      </c>
      <c r="H83" s="15">
        <f t="shared" si="34"/>
        <v>0</v>
      </c>
      <c r="I83" s="16" t="str">
        <f t="shared" si="33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32"/>
        <v>0</v>
      </c>
      <c r="H84" s="12">
        <f t="shared" si="34"/>
        <v>0</v>
      </c>
      <c r="I84" s="13" t="str">
        <f t="shared" si="33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32"/>
        <v>0</v>
      </c>
      <c r="H85" s="126">
        <f t="shared" si="34"/>
        <v>0</v>
      </c>
      <c r="I85" s="28" t="str">
        <f t="shared" si="33"/>
        <v/>
      </c>
      <c r="J85" s="124">
        <f>SUM(J5:J39)</f>
        <v>0</v>
      </c>
      <c r="K85" s="124">
        <f t="shared" ref="K85:X85" si="35">SUM(K5:K39)</f>
        <v>0</v>
      </c>
      <c r="L85" s="124">
        <f t="shared" si="35"/>
        <v>0</v>
      </c>
      <c r="M85" s="124">
        <f t="shared" si="35"/>
        <v>0</v>
      </c>
      <c r="N85" s="124">
        <f t="shared" si="35"/>
        <v>0</v>
      </c>
      <c r="O85" s="124">
        <f t="shared" si="35"/>
        <v>0</v>
      </c>
      <c r="P85" s="124">
        <f t="shared" si="35"/>
        <v>0</v>
      </c>
      <c r="Q85" s="124">
        <f t="shared" si="35"/>
        <v>0</v>
      </c>
      <c r="R85" s="124">
        <f t="shared" si="35"/>
        <v>0</v>
      </c>
      <c r="S85" s="124">
        <f t="shared" si="35"/>
        <v>0</v>
      </c>
      <c r="T85" s="124">
        <f t="shared" si="35"/>
        <v>0</v>
      </c>
      <c r="U85" s="124">
        <f t="shared" si="35"/>
        <v>0</v>
      </c>
      <c r="V85" s="124">
        <f t="shared" si="35"/>
        <v>0</v>
      </c>
      <c r="W85" s="124">
        <f t="shared" si="35"/>
        <v>0</v>
      </c>
      <c r="X85" s="124">
        <f t="shared" si="35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32"/>
        <v>0</v>
      </c>
      <c r="H86" s="129">
        <f t="shared" si="34"/>
        <v>0</v>
      </c>
      <c r="I86" s="19" t="str">
        <f t="shared" si="33"/>
        <v/>
      </c>
      <c r="J86" s="128">
        <f>SUM(J40:J44)</f>
        <v>0</v>
      </c>
      <c r="K86" s="128">
        <f t="shared" ref="K86:X86" si="36">SUM(K40:K44)</f>
        <v>0</v>
      </c>
      <c r="L86" s="128">
        <f t="shared" si="36"/>
        <v>0</v>
      </c>
      <c r="M86" s="128">
        <f t="shared" si="36"/>
        <v>0</v>
      </c>
      <c r="N86" s="128">
        <f t="shared" si="36"/>
        <v>0</v>
      </c>
      <c r="O86" s="128">
        <f t="shared" si="36"/>
        <v>0</v>
      </c>
      <c r="P86" s="128">
        <f t="shared" si="36"/>
        <v>0</v>
      </c>
      <c r="Q86" s="128">
        <f t="shared" si="36"/>
        <v>0</v>
      </c>
      <c r="R86" s="128">
        <f t="shared" si="36"/>
        <v>0</v>
      </c>
      <c r="S86" s="128">
        <f t="shared" si="36"/>
        <v>0</v>
      </c>
      <c r="T86" s="128">
        <f t="shared" si="36"/>
        <v>0</v>
      </c>
      <c r="U86" s="128">
        <f t="shared" si="36"/>
        <v>0</v>
      </c>
      <c r="V86" s="128">
        <f t="shared" si="36"/>
        <v>0</v>
      </c>
      <c r="W86" s="128">
        <f t="shared" si="36"/>
        <v>0</v>
      </c>
      <c r="X86" s="128">
        <f t="shared" si="36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32"/>
        <v>0</v>
      </c>
      <c r="H87" s="131">
        <f t="shared" si="34"/>
        <v>0</v>
      </c>
      <c r="I87" s="4" t="str">
        <f t="shared" si="33"/>
        <v/>
      </c>
      <c r="J87" s="131">
        <f>SUM(J45:J79)</f>
        <v>0</v>
      </c>
      <c r="K87" s="131">
        <f t="shared" ref="K87:X87" si="37">SUM(K45:K79)</f>
        <v>0</v>
      </c>
      <c r="L87" s="131">
        <f t="shared" si="37"/>
        <v>0</v>
      </c>
      <c r="M87" s="131">
        <f t="shared" si="37"/>
        <v>0</v>
      </c>
      <c r="N87" s="131">
        <f t="shared" si="37"/>
        <v>0</v>
      </c>
      <c r="O87" s="131">
        <f t="shared" si="37"/>
        <v>0</v>
      </c>
      <c r="P87" s="131">
        <f t="shared" si="37"/>
        <v>0</v>
      </c>
      <c r="Q87" s="131">
        <f t="shared" si="37"/>
        <v>0</v>
      </c>
      <c r="R87" s="131">
        <f t="shared" si="37"/>
        <v>0</v>
      </c>
      <c r="S87" s="131">
        <f t="shared" si="37"/>
        <v>0</v>
      </c>
      <c r="T87" s="131">
        <f t="shared" si="37"/>
        <v>0</v>
      </c>
      <c r="U87" s="131">
        <f t="shared" si="37"/>
        <v>0</v>
      </c>
      <c r="V87" s="131">
        <f t="shared" si="37"/>
        <v>0</v>
      </c>
      <c r="W87" s="131">
        <f t="shared" si="37"/>
        <v>0</v>
      </c>
      <c r="X87" s="131">
        <f t="shared" si="37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32"/>
        <v>0</v>
      </c>
      <c r="H88" s="127">
        <f t="shared" si="34"/>
        <v>0</v>
      </c>
      <c r="I88" s="13" t="str">
        <f t="shared" si="33"/>
        <v/>
      </c>
      <c r="J88" s="123">
        <f>SUM(J80:J84)</f>
        <v>0</v>
      </c>
      <c r="K88" s="123">
        <f t="shared" ref="K88:X88" si="38">SUM(K80:K84)</f>
        <v>0</v>
      </c>
      <c r="L88" s="123">
        <f t="shared" si="38"/>
        <v>0</v>
      </c>
      <c r="M88" s="123">
        <f t="shared" si="38"/>
        <v>0</v>
      </c>
      <c r="N88" s="123">
        <f t="shared" si="38"/>
        <v>0</v>
      </c>
      <c r="O88" s="123">
        <f t="shared" si="38"/>
        <v>0</v>
      </c>
      <c r="P88" s="123">
        <f t="shared" si="38"/>
        <v>0</v>
      </c>
      <c r="Q88" s="123">
        <f t="shared" si="38"/>
        <v>0</v>
      </c>
      <c r="R88" s="123">
        <f t="shared" si="38"/>
        <v>0</v>
      </c>
      <c r="S88" s="123">
        <f t="shared" si="38"/>
        <v>0</v>
      </c>
      <c r="T88" s="123">
        <f t="shared" si="38"/>
        <v>0</v>
      </c>
      <c r="U88" s="123">
        <f t="shared" si="38"/>
        <v>0</v>
      </c>
      <c r="V88" s="123">
        <f t="shared" si="38"/>
        <v>0</v>
      </c>
      <c r="W88" s="123">
        <f t="shared" si="38"/>
        <v>0</v>
      </c>
      <c r="X88" s="123">
        <f t="shared" si="38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9">SUM(L102:L103)</f>
        <v>0</v>
      </c>
      <c r="M104" s="69">
        <f t="shared" si="39"/>
        <v>0</v>
      </c>
      <c r="N104" s="69">
        <f t="shared" si="39"/>
        <v>0</v>
      </c>
      <c r="O104" s="69">
        <f t="shared" si="39"/>
        <v>0</v>
      </c>
      <c r="P104" s="69">
        <f t="shared" si="39"/>
        <v>0</v>
      </c>
      <c r="Q104" s="69">
        <f t="shared" si="39"/>
        <v>0</v>
      </c>
      <c r="R104" s="69">
        <f t="shared" si="39"/>
        <v>0</v>
      </c>
      <c r="S104" s="69">
        <f t="shared" si="39"/>
        <v>0</v>
      </c>
      <c r="T104" s="69">
        <f t="shared" si="39"/>
        <v>0</v>
      </c>
      <c r="U104" s="69">
        <f t="shared" si="39"/>
        <v>0</v>
      </c>
      <c r="V104" s="69">
        <f t="shared" si="39"/>
        <v>0</v>
      </c>
      <c r="W104" s="69">
        <f t="shared" si="39"/>
        <v>0</v>
      </c>
      <c r="X104" s="69">
        <f t="shared" si="39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40">SUM(J105:J106)</f>
        <v>0</v>
      </c>
      <c r="K107" s="110">
        <f t="shared" si="40"/>
        <v>0</v>
      </c>
      <c r="L107" s="110">
        <f t="shared" si="40"/>
        <v>0</v>
      </c>
      <c r="M107" s="110">
        <f t="shared" si="40"/>
        <v>0</v>
      </c>
      <c r="N107" s="110">
        <f t="shared" si="40"/>
        <v>0</v>
      </c>
      <c r="O107" s="110">
        <f t="shared" si="40"/>
        <v>0</v>
      </c>
      <c r="P107" s="110">
        <f t="shared" si="40"/>
        <v>0</v>
      </c>
      <c r="Q107" s="110">
        <f t="shared" si="40"/>
        <v>0</v>
      </c>
      <c r="R107" s="110">
        <f t="shared" si="40"/>
        <v>0</v>
      </c>
      <c r="S107" s="110">
        <f t="shared" si="40"/>
        <v>0</v>
      </c>
      <c r="T107" s="110">
        <f t="shared" si="40"/>
        <v>0</v>
      </c>
      <c r="U107" s="110">
        <f t="shared" si="40"/>
        <v>0</v>
      </c>
      <c r="V107" s="110">
        <f t="shared" si="40"/>
        <v>0</v>
      </c>
      <c r="W107" s="110">
        <f t="shared" si="40"/>
        <v>0</v>
      </c>
      <c r="X107" s="110">
        <f t="shared" si="40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41">SUM(J108:J109)</f>
        <v>0</v>
      </c>
      <c r="K110" s="110">
        <f t="shared" si="41"/>
        <v>0</v>
      </c>
      <c r="L110" s="110">
        <f t="shared" si="41"/>
        <v>0</v>
      </c>
      <c r="M110" s="110">
        <f t="shared" si="41"/>
        <v>0</v>
      </c>
      <c r="N110" s="110">
        <f t="shared" si="41"/>
        <v>0</v>
      </c>
      <c r="O110" s="110">
        <f t="shared" si="41"/>
        <v>0</v>
      </c>
      <c r="P110" s="110">
        <f t="shared" si="41"/>
        <v>0</v>
      </c>
      <c r="Q110" s="110">
        <f t="shared" si="41"/>
        <v>0</v>
      </c>
      <c r="R110" s="110">
        <f t="shared" si="41"/>
        <v>0</v>
      </c>
      <c r="S110" s="110">
        <f t="shared" si="41"/>
        <v>0</v>
      </c>
      <c r="T110" s="110">
        <f t="shared" si="41"/>
        <v>0</v>
      </c>
      <c r="U110" s="110">
        <f t="shared" si="41"/>
        <v>0</v>
      </c>
      <c r="V110" s="110">
        <f t="shared" si="41"/>
        <v>0</v>
      </c>
      <c r="W110" s="110">
        <f t="shared" si="41"/>
        <v>0</v>
      </c>
      <c r="X110" s="110">
        <f t="shared" si="41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42">+J111+J112</f>
        <v>0</v>
      </c>
      <c r="K113" s="111">
        <f t="shared" si="42"/>
        <v>0</v>
      </c>
      <c r="L113" s="111">
        <f t="shared" si="42"/>
        <v>0</v>
      </c>
      <c r="M113" s="111">
        <f t="shared" si="42"/>
        <v>0</v>
      </c>
      <c r="N113" s="111">
        <f t="shared" si="42"/>
        <v>0</v>
      </c>
      <c r="O113" s="111">
        <f t="shared" si="42"/>
        <v>0</v>
      </c>
      <c r="P113" s="111">
        <f t="shared" si="42"/>
        <v>0</v>
      </c>
      <c r="Q113" s="111">
        <f t="shared" si="42"/>
        <v>0</v>
      </c>
      <c r="R113" s="111">
        <f t="shared" si="42"/>
        <v>0</v>
      </c>
      <c r="S113" s="111">
        <f t="shared" si="42"/>
        <v>0</v>
      </c>
      <c r="T113" s="111">
        <f t="shared" si="42"/>
        <v>0</v>
      </c>
      <c r="U113" s="111">
        <f t="shared" si="42"/>
        <v>0</v>
      </c>
      <c r="V113" s="111">
        <f t="shared" si="42"/>
        <v>0</v>
      </c>
      <c r="W113" s="111">
        <f t="shared" si="42"/>
        <v>0</v>
      </c>
      <c r="X113" s="111">
        <f t="shared" si="42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3">+J114+J115</f>
        <v>0</v>
      </c>
      <c r="K116" s="111">
        <f t="shared" si="43"/>
        <v>0</v>
      </c>
      <c r="L116" s="111">
        <f t="shared" si="43"/>
        <v>0</v>
      </c>
      <c r="M116" s="111">
        <f t="shared" si="43"/>
        <v>0</v>
      </c>
      <c r="N116" s="111">
        <f t="shared" si="43"/>
        <v>0</v>
      </c>
      <c r="O116" s="111">
        <f t="shared" si="43"/>
        <v>0</v>
      </c>
      <c r="P116" s="111">
        <f t="shared" si="43"/>
        <v>0</v>
      </c>
      <c r="Q116" s="111">
        <f t="shared" si="43"/>
        <v>0</v>
      </c>
      <c r="R116" s="111">
        <f t="shared" si="43"/>
        <v>0</v>
      </c>
      <c r="S116" s="111">
        <f t="shared" si="43"/>
        <v>0</v>
      </c>
      <c r="T116" s="111">
        <f t="shared" si="43"/>
        <v>0</v>
      </c>
      <c r="U116" s="111">
        <f t="shared" si="43"/>
        <v>0</v>
      </c>
      <c r="V116" s="111">
        <f t="shared" si="43"/>
        <v>0</v>
      </c>
      <c r="W116" s="111">
        <f t="shared" si="43"/>
        <v>0</v>
      </c>
      <c r="X116" s="111">
        <f t="shared" si="43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4">+G104+G107+G110+G113+G116</f>
        <v>0</v>
      </c>
      <c r="H118" s="108">
        <f t="shared" si="44"/>
        <v>0</v>
      </c>
      <c r="I118" s="108">
        <f t="shared" si="44"/>
        <v>0</v>
      </c>
      <c r="J118" s="108">
        <f t="shared" si="44"/>
        <v>0</v>
      </c>
      <c r="K118" s="108">
        <f t="shared" si="44"/>
        <v>0</v>
      </c>
      <c r="L118" s="108">
        <f t="shared" si="44"/>
        <v>0</v>
      </c>
      <c r="M118" s="108">
        <f t="shared" si="44"/>
        <v>0</v>
      </c>
      <c r="N118" s="108">
        <f t="shared" si="44"/>
        <v>0</v>
      </c>
      <c r="O118" s="108">
        <f t="shared" si="44"/>
        <v>0</v>
      </c>
      <c r="P118" s="108">
        <f t="shared" si="44"/>
        <v>0</v>
      </c>
      <c r="Q118" s="108">
        <f t="shared" si="44"/>
        <v>0</v>
      </c>
      <c r="R118" s="108">
        <f t="shared" si="44"/>
        <v>0</v>
      </c>
      <c r="S118" s="108">
        <f t="shared" si="44"/>
        <v>0</v>
      </c>
      <c r="T118" s="108">
        <f t="shared" si="44"/>
        <v>0</v>
      </c>
      <c r="U118" s="108">
        <f t="shared" si="44"/>
        <v>0</v>
      </c>
      <c r="V118" s="108">
        <f t="shared" si="44"/>
        <v>0</v>
      </c>
      <c r="W118" s="108">
        <f t="shared" si="44"/>
        <v>0</v>
      </c>
      <c r="X118" s="108">
        <f t="shared" si="44"/>
        <v>0</v>
      </c>
      <c r="Y118" s="112">
        <f t="shared" si="44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 t="s">
        <v>55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5">SUM(L123:L124)</f>
        <v>0</v>
      </c>
      <c r="M125" s="69">
        <f t="shared" si="45"/>
        <v>0</v>
      </c>
      <c r="N125" s="69">
        <f t="shared" si="45"/>
        <v>0</v>
      </c>
      <c r="O125" s="69">
        <f t="shared" si="45"/>
        <v>0</v>
      </c>
      <c r="P125" s="69">
        <f t="shared" si="45"/>
        <v>0</v>
      </c>
      <c r="Q125" s="69">
        <f t="shared" si="45"/>
        <v>0</v>
      </c>
      <c r="R125" s="69">
        <f t="shared" si="45"/>
        <v>0</v>
      </c>
      <c r="S125" s="69">
        <f t="shared" si="45"/>
        <v>0</v>
      </c>
      <c r="T125" s="69">
        <f t="shared" si="45"/>
        <v>0</v>
      </c>
      <c r="U125" s="69">
        <f t="shared" si="45"/>
        <v>0</v>
      </c>
      <c r="V125" s="69">
        <f t="shared" si="45"/>
        <v>0</v>
      </c>
      <c r="W125" s="69">
        <f t="shared" si="45"/>
        <v>0</v>
      </c>
      <c r="X125" s="69">
        <f t="shared" si="45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6">SUM(J126:J127)</f>
        <v>0</v>
      </c>
      <c r="K128" s="110">
        <f t="shared" si="46"/>
        <v>0</v>
      </c>
      <c r="L128" s="110">
        <f t="shared" si="46"/>
        <v>0</v>
      </c>
      <c r="M128" s="110">
        <f t="shared" si="46"/>
        <v>0</v>
      </c>
      <c r="N128" s="110">
        <f t="shared" si="46"/>
        <v>0</v>
      </c>
      <c r="O128" s="110">
        <f t="shared" si="46"/>
        <v>0</v>
      </c>
      <c r="P128" s="110">
        <f t="shared" si="46"/>
        <v>0</v>
      </c>
      <c r="Q128" s="110">
        <f t="shared" si="46"/>
        <v>0</v>
      </c>
      <c r="R128" s="110">
        <f t="shared" si="46"/>
        <v>0</v>
      </c>
      <c r="S128" s="110">
        <f t="shared" si="46"/>
        <v>0</v>
      </c>
      <c r="T128" s="110">
        <f t="shared" si="46"/>
        <v>0</v>
      </c>
      <c r="U128" s="110">
        <f t="shared" si="46"/>
        <v>0</v>
      </c>
      <c r="V128" s="110">
        <f t="shared" si="46"/>
        <v>0</v>
      </c>
      <c r="W128" s="110">
        <f t="shared" si="46"/>
        <v>0</v>
      </c>
      <c r="X128" s="110">
        <f t="shared" si="46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7">SUM(J129:J130)</f>
        <v>0</v>
      </c>
      <c r="K131" s="110">
        <f t="shared" si="47"/>
        <v>0</v>
      </c>
      <c r="L131" s="110">
        <f t="shared" si="47"/>
        <v>0</v>
      </c>
      <c r="M131" s="110">
        <f t="shared" si="47"/>
        <v>0</v>
      </c>
      <c r="N131" s="110">
        <f t="shared" si="47"/>
        <v>0</v>
      </c>
      <c r="O131" s="110">
        <f t="shared" si="47"/>
        <v>0</v>
      </c>
      <c r="P131" s="110">
        <f t="shared" si="47"/>
        <v>0</v>
      </c>
      <c r="Q131" s="110">
        <f t="shared" si="47"/>
        <v>0</v>
      </c>
      <c r="R131" s="110">
        <f t="shared" si="47"/>
        <v>0</v>
      </c>
      <c r="S131" s="110">
        <f t="shared" si="47"/>
        <v>0</v>
      </c>
      <c r="T131" s="110">
        <f t="shared" si="47"/>
        <v>0</v>
      </c>
      <c r="U131" s="110">
        <f t="shared" si="47"/>
        <v>0</v>
      </c>
      <c r="V131" s="110">
        <f t="shared" si="47"/>
        <v>0</v>
      </c>
      <c r="W131" s="110">
        <f t="shared" si="47"/>
        <v>0</v>
      </c>
      <c r="X131" s="110">
        <f t="shared" si="47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8">+J132+J133</f>
        <v>0</v>
      </c>
      <c r="K134" s="111">
        <f t="shared" si="48"/>
        <v>0</v>
      </c>
      <c r="L134" s="111">
        <f t="shared" si="48"/>
        <v>0</v>
      </c>
      <c r="M134" s="111">
        <f t="shared" si="48"/>
        <v>0</v>
      </c>
      <c r="N134" s="111">
        <f t="shared" si="48"/>
        <v>0</v>
      </c>
      <c r="O134" s="111">
        <f t="shared" si="48"/>
        <v>0</v>
      </c>
      <c r="P134" s="111">
        <f t="shared" si="48"/>
        <v>0</v>
      </c>
      <c r="Q134" s="111">
        <f t="shared" si="48"/>
        <v>0</v>
      </c>
      <c r="R134" s="111">
        <f t="shared" si="48"/>
        <v>0</v>
      </c>
      <c r="S134" s="111">
        <f t="shared" si="48"/>
        <v>0</v>
      </c>
      <c r="T134" s="111">
        <f t="shared" si="48"/>
        <v>0</v>
      </c>
      <c r="U134" s="111">
        <f t="shared" si="48"/>
        <v>0</v>
      </c>
      <c r="V134" s="111">
        <f t="shared" si="48"/>
        <v>0</v>
      </c>
      <c r="W134" s="111">
        <f t="shared" si="48"/>
        <v>0</v>
      </c>
      <c r="X134" s="111">
        <f t="shared" si="48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9">+J135+J136</f>
        <v>0</v>
      </c>
      <c r="K137" s="111">
        <f t="shared" si="49"/>
        <v>0</v>
      </c>
      <c r="L137" s="111">
        <f t="shared" si="49"/>
        <v>0</v>
      </c>
      <c r="M137" s="111">
        <f t="shared" si="49"/>
        <v>0</v>
      </c>
      <c r="N137" s="111">
        <f t="shared" si="49"/>
        <v>0</v>
      </c>
      <c r="O137" s="111">
        <f t="shared" si="49"/>
        <v>0</v>
      </c>
      <c r="P137" s="111">
        <f t="shared" si="49"/>
        <v>0</v>
      </c>
      <c r="Q137" s="111">
        <f t="shared" si="49"/>
        <v>0</v>
      </c>
      <c r="R137" s="111">
        <f t="shared" si="49"/>
        <v>0</v>
      </c>
      <c r="S137" s="111">
        <f t="shared" si="49"/>
        <v>0</v>
      </c>
      <c r="T137" s="111">
        <f t="shared" si="49"/>
        <v>0</v>
      </c>
      <c r="U137" s="111">
        <f t="shared" si="49"/>
        <v>0</v>
      </c>
      <c r="V137" s="111">
        <f t="shared" si="49"/>
        <v>0</v>
      </c>
      <c r="W137" s="111">
        <f t="shared" si="49"/>
        <v>0</v>
      </c>
      <c r="X137" s="111">
        <f t="shared" si="49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50">+G125+G128+G131+G134+G137</f>
        <v>0</v>
      </c>
      <c r="H139" s="108">
        <f t="shared" si="50"/>
        <v>0</v>
      </c>
      <c r="I139" s="108">
        <f t="shared" si="50"/>
        <v>0</v>
      </c>
      <c r="J139" s="108">
        <f t="shared" si="50"/>
        <v>0</v>
      </c>
      <c r="K139" s="108">
        <f t="shared" si="50"/>
        <v>0</v>
      </c>
      <c r="L139" s="108">
        <f t="shared" si="50"/>
        <v>0</v>
      </c>
      <c r="M139" s="108">
        <f t="shared" si="50"/>
        <v>0</v>
      </c>
      <c r="N139" s="108">
        <f t="shared" si="50"/>
        <v>0</v>
      </c>
      <c r="O139" s="108">
        <f t="shared" si="50"/>
        <v>0</v>
      </c>
      <c r="P139" s="108">
        <f t="shared" si="50"/>
        <v>0</v>
      </c>
      <c r="Q139" s="108">
        <f t="shared" si="50"/>
        <v>0</v>
      </c>
      <c r="R139" s="108">
        <f t="shared" si="50"/>
        <v>0</v>
      </c>
      <c r="S139" s="108">
        <f t="shared" si="50"/>
        <v>0</v>
      </c>
      <c r="T139" s="108">
        <f t="shared" si="50"/>
        <v>0</v>
      </c>
      <c r="U139" s="108">
        <f t="shared" si="50"/>
        <v>0</v>
      </c>
      <c r="V139" s="108">
        <f t="shared" si="50"/>
        <v>0</v>
      </c>
      <c r="W139" s="108">
        <f t="shared" si="50"/>
        <v>0</v>
      </c>
      <c r="X139" s="108">
        <f t="shared" si="50"/>
        <v>0</v>
      </c>
      <c r="Y139" s="112">
        <f t="shared" si="50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>
        <v>45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51">SUM(L144:L145)</f>
        <v>0</v>
      </c>
      <c r="M146" s="69">
        <f t="shared" si="51"/>
        <v>0</v>
      </c>
      <c r="N146" s="69">
        <f t="shared" si="51"/>
        <v>0</v>
      </c>
      <c r="O146" s="69">
        <f t="shared" si="51"/>
        <v>0</v>
      </c>
      <c r="P146" s="69">
        <f t="shared" si="51"/>
        <v>0</v>
      </c>
      <c r="Q146" s="69">
        <f t="shared" si="51"/>
        <v>0</v>
      </c>
      <c r="R146" s="69">
        <f t="shared" si="51"/>
        <v>0</v>
      </c>
      <c r="S146" s="69">
        <f t="shared" si="51"/>
        <v>0</v>
      </c>
      <c r="T146" s="69">
        <f t="shared" si="51"/>
        <v>0</v>
      </c>
      <c r="U146" s="69">
        <f t="shared" si="51"/>
        <v>0</v>
      </c>
      <c r="V146" s="69">
        <f t="shared" si="51"/>
        <v>0</v>
      </c>
      <c r="W146" s="69">
        <f t="shared" si="51"/>
        <v>0</v>
      </c>
      <c r="X146" s="69">
        <f t="shared" si="51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52">SUM(J147:J148)</f>
        <v>0</v>
      </c>
      <c r="K149" s="110">
        <f t="shared" si="52"/>
        <v>0</v>
      </c>
      <c r="L149" s="110">
        <f t="shared" si="52"/>
        <v>0</v>
      </c>
      <c r="M149" s="110">
        <f t="shared" si="52"/>
        <v>0</v>
      </c>
      <c r="N149" s="110">
        <f t="shared" si="52"/>
        <v>0</v>
      </c>
      <c r="O149" s="110">
        <f t="shared" si="52"/>
        <v>0</v>
      </c>
      <c r="P149" s="110">
        <f t="shared" si="52"/>
        <v>0</v>
      </c>
      <c r="Q149" s="110">
        <f t="shared" si="52"/>
        <v>0</v>
      </c>
      <c r="R149" s="110">
        <f t="shared" si="52"/>
        <v>0</v>
      </c>
      <c r="S149" s="110">
        <f t="shared" si="52"/>
        <v>0</v>
      </c>
      <c r="T149" s="110">
        <f t="shared" si="52"/>
        <v>0</v>
      </c>
      <c r="U149" s="110">
        <f t="shared" si="52"/>
        <v>0</v>
      </c>
      <c r="V149" s="110">
        <f t="shared" si="52"/>
        <v>0</v>
      </c>
      <c r="W149" s="110">
        <f t="shared" si="52"/>
        <v>0</v>
      </c>
      <c r="X149" s="110">
        <f t="shared" si="52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3">SUM(J150:J151)</f>
        <v>0</v>
      </c>
      <c r="K152" s="110">
        <f t="shared" si="53"/>
        <v>0</v>
      </c>
      <c r="L152" s="110">
        <f t="shared" si="53"/>
        <v>0</v>
      </c>
      <c r="M152" s="110">
        <f t="shared" si="53"/>
        <v>0</v>
      </c>
      <c r="N152" s="110">
        <f t="shared" si="53"/>
        <v>0</v>
      </c>
      <c r="O152" s="110">
        <f t="shared" si="53"/>
        <v>0</v>
      </c>
      <c r="P152" s="110">
        <f t="shared" si="53"/>
        <v>0</v>
      </c>
      <c r="Q152" s="110">
        <f t="shared" si="53"/>
        <v>0</v>
      </c>
      <c r="R152" s="110">
        <f t="shared" si="53"/>
        <v>0</v>
      </c>
      <c r="S152" s="110">
        <f t="shared" si="53"/>
        <v>0</v>
      </c>
      <c r="T152" s="110">
        <f t="shared" si="53"/>
        <v>0</v>
      </c>
      <c r="U152" s="110">
        <f t="shared" si="53"/>
        <v>0</v>
      </c>
      <c r="V152" s="110">
        <f t="shared" si="53"/>
        <v>0</v>
      </c>
      <c r="W152" s="110">
        <f t="shared" si="53"/>
        <v>0</v>
      </c>
      <c r="X152" s="110">
        <f t="shared" si="53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4">+J153+J154</f>
        <v>0</v>
      </c>
      <c r="K155" s="111">
        <f t="shared" si="54"/>
        <v>0</v>
      </c>
      <c r="L155" s="111">
        <f t="shared" si="54"/>
        <v>0</v>
      </c>
      <c r="M155" s="111">
        <f t="shared" si="54"/>
        <v>0</v>
      </c>
      <c r="N155" s="111">
        <f t="shared" si="54"/>
        <v>0</v>
      </c>
      <c r="O155" s="111">
        <f t="shared" si="54"/>
        <v>0</v>
      </c>
      <c r="P155" s="111">
        <f t="shared" si="54"/>
        <v>0</v>
      </c>
      <c r="Q155" s="111">
        <f t="shared" si="54"/>
        <v>0</v>
      </c>
      <c r="R155" s="111">
        <f t="shared" si="54"/>
        <v>0</v>
      </c>
      <c r="S155" s="111">
        <f t="shared" si="54"/>
        <v>0</v>
      </c>
      <c r="T155" s="111">
        <f t="shared" si="54"/>
        <v>0</v>
      </c>
      <c r="U155" s="111">
        <f t="shared" si="54"/>
        <v>0</v>
      </c>
      <c r="V155" s="111">
        <f t="shared" si="54"/>
        <v>0</v>
      </c>
      <c r="W155" s="111">
        <f t="shared" si="54"/>
        <v>0</v>
      </c>
      <c r="X155" s="111">
        <f t="shared" si="54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5">+J156+J157</f>
        <v>0</v>
      </c>
      <c r="K158" s="111">
        <f t="shared" si="55"/>
        <v>0</v>
      </c>
      <c r="L158" s="111">
        <f t="shared" si="55"/>
        <v>0</v>
      </c>
      <c r="M158" s="111">
        <f t="shared" si="55"/>
        <v>0</v>
      </c>
      <c r="N158" s="111">
        <f t="shared" si="55"/>
        <v>0</v>
      </c>
      <c r="O158" s="111">
        <f t="shared" si="55"/>
        <v>0</v>
      </c>
      <c r="P158" s="111">
        <f t="shared" si="55"/>
        <v>0</v>
      </c>
      <c r="Q158" s="111">
        <f t="shared" si="55"/>
        <v>0</v>
      </c>
      <c r="R158" s="111">
        <f t="shared" si="55"/>
        <v>0</v>
      </c>
      <c r="S158" s="111">
        <f t="shared" si="55"/>
        <v>0</v>
      </c>
      <c r="T158" s="111">
        <f t="shared" si="55"/>
        <v>0</v>
      </c>
      <c r="U158" s="111">
        <f t="shared" si="55"/>
        <v>0</v>
      </c>
      <c r="V158" s="111">
        <f t="shared" si="55"/>
        <v>0</v>
      </c>
      <c r="W158" s="111">
        <f t="shared" si="55"/>
        <v>0</v>
      </c>
      <c r="X158" s="111">
        <f t="shared" si="55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6">+G146+G149+G152+G155+G158</f>
        <v>0</v>
      </c>
      <c r="H160" s="108">
        <f t="shared" si="56"/>
        <v>0</v>
      </c>
      <c r="I160" s="108">
        <f t="shared" si="56"/>
        <v>0</v>
      </c>
      <c r="J160" s="108">
        <f t="shared" si="56"/>
        <v>0</v>
      </c>
      <c r="K160" s="108">
        <f t="shared" si="56"/>
        <v>0</v>
      </c>
      <c r="L160" s="108">
        <f t="shared" si="56"/>
        <v>0</v>
      </c>
      <c r="M160" s="108">
        <f t="shared" si="56"/>
        <v>0</v>
      </c>
      <c r="N160" s="108">
        <f t="shared" si="56"/>
        <v>0</v>
      </c>
      <c r="O160" s="108">
        <f t="shared" si="56"/>
        <v>0</v>
      </c>
      <c r="P160" s="108">
        <f t="shared" si="56"/>
        <v>0</v>
      </c>
      <c r="Q160" s="108">
        <f t="shared" si="56"/>
        <v>0</v>
      </c>
      <c r="R160" s="108">
        <f t="shared" si="56"/>
        <v>0</v>
      </c>
      <c r="S160" s="108">
        <f t="shared" si="56"/>
        <v>0</v>
      </c>
      <c r="T160" s="108">
        <f t="shared" si="56"/>
        <v>0</v>
      </c>
      <c r="U160" s="108">
        <f t="shared" si="56"/>
        <v>0</v>
      </c>
      <c r="V160" s="108">
        <f t="shared" si="56"/>
        <v>0</v>
      </c>
      <c r="W160" s="108">
        <f t="shared" si="56"/>
        <v>0</v>
      </c>
      <c r="X160" s="108">
        <f t="shared" si="56"/>
        <v>0</v>
      </c>
      <c r="Y160" s="112">
        <f t="shared" si="56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7">SUM(L165:L166)</f>
        <v>0</v>
      </c>
      <c r="M167" s="69">
        <f t="shared" si="57"/>
        <v>0</v>
      </c>
      <c r="N167" s="69">
        <f t="shared" si="57"/>
        <v>0</v>
      </c>
      <c r="O167" s="69">
        <f t="shared" si="57"/>
        <v>0</v>
      </c>
      <c r="P167" s="69">
        <f t="shared" si="57"/>
        <v>0</v>
      </c>
      <c r="Q167" s="69">
        <f t="shared" si="57"/>
        <v>0</v>
      </c>
      <c r="R167" s="69">
        <f t="shared" si="57"/>
        <v>0</v>
      </c>
      <c r="S167" s="69">
        <f t="shared" si="57"/>
        <v>0</v>
      </c>
      <c r="T167" s="69">
        <f t="shared" si="57"/>
        <v>0</v>
      </c>
      <c r="U167" s="69">
        <f t="shared" si="57"/>
        <v>0</v>
      </c>
      <c r="V167" s="69">
        <f t="shared" si="57"/>
        <v>0</v>
      </c>
      <c r="W167" s="69">
        <f t="shared" si="57"/>
        <v>0</v>
      </c>
      <c r="X167" s="69">
        <f t="shared" si="57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8">SUM(J168:J169)</f>
        <v>0</v>
      </c>
      <c r="K170" s="110">
        <f t="shared" si="58"/>
        <v>0</v>
      </c>
      <c r="L170" s="110">
        <f t="shared" si="58"/>
        <v>0</v>
      </c>
      <c r="M170" s="110">
        <f t="shared" si="58"/>
        <v>0</v>
      </c>
      <c r="N170" s="110">
        <f t="shared" si="58"/>
        <v>0</v>
      </c>
      <c r="O170" s="110">
        <f t="shared" si="58"/>
        <v>0</v>
      </c>
      <c r="P170" s="110">
        <f t="shared" si="58"/>
        <v>0</v>
      </c>
      <c r="Q170" s="110">
        <f t="shared" si="58"/>
        <v>0</v>
      </c>
      <c r="R170" s="110">
        <f t="shared" si="58"/>
        <v>0</v>
      </c>
      <c r="S170" s="110">
        <f t="shared" si="58"/>
        <v>0</v>
      </c>
      <c r="T170" s="110">
        <f t="shared" si="58"/>
        <v>0</v>
      </c>
      <c r="U170" s="110">
        <f t="shared" si="58"/>
        <v>0</v>
      </c>
      <c r="V170" s="110">
        <f t="shared" si="58"/>
        <v>0</v>
      </c>
      <c r="W170" s="110">
        <f t="shared" si="58"/>
        <v>0</v>
      </c>
      <c r="X170" s="110">
        <f t="shared" si="58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9">SUM(J171:J172)</f>
        <v>0</v>
      </c>
      <c r="K173" s="110">
        <f t="shared" si="59"/>
        <v>0</v>
      </c>
      <c r="L173" s="110">
        <f t="shared" si="59"/>
        <v>0</v>
      </c>
      <c r="M173" s="110">
        <f t="shared" si="59"/>
        <v>0</v>
      </c>
      <c r="N173" s="110">
        <f t="shared" si="59"/>
        <v>0</v>
      </c>
      <c r="O173" s="110">
        <f t="shared" si="59"/>
        <v>0</v>
      </c>
      <c r="P173" s="110">
        <f t="shared" si="59"/>
        <v>0</v>
      </c>
      <c r="Q173" s="110">
        <f t="shared" si="59"/>
        <v>0</v>
      </c>
      <c r="R173" s="110">
        <f t="shared" si="59"/>
        <v>0</v>
      </c>
      <c r="S173" s="110">
        <f t="shared" si="59"/>
        <v>0</v>
      </c>
      <c r="T173" s="110">
        <f t="shared" si="59"/>
        <v>0</v>
      </c>
      <c r="U173" s="110">
        <f t="shared" si="59"/>
        <v>0</v>
      </c>
      <c r="V173" s="110">
        <f t="shared" si="59"/>
        <v>0</v>
      </c>
      <c r="W173" s="110">
        <f t="shared" si="59"/>
        <v>0</v>
      </c>
      <c r="X173" s="110">
        <f t="shared" si="59"/>
        <v>0</v>
      </c>
      <c r="Y173" s="110"/>
    </row>
    <row r="174" spans="3:28" ht="12" customHeight="1" x14ac:dyDescent="0.15">
      <c r="C174" s="192"/>
      <c r="D174" s="181"/>
      <c r="E174" s="20"/>
      <c r="F174" s="21"/>
      <c r="G174" s="24"/>
      <c r="H174" s="21"/>
      <c r="I174" s="26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78"/>
    </row>
    <row r="175" spans="3:28" ht="12" customHeight="1" x14ac:dyDescent="0.15">
      <c r="C175" s="192"/>
      <c r="D175" s="181"/>
      <c r="E175" s="20"/>
      <c r="F175" s="21"/>
      <c r="G175" s="21"/>
      <c r="H175" s="21"/>
      <c r="I175" s="2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60">+J174+J175</f>
        <v>0</v>
      </c>
      <c r="K176" s="111">
        <f t="shared" si="60"/>
        <v>0</v>
      </c>
      <c r="L176" s="111">
        <f t="shared" si="60"/>
        <v>0</v>
      </c>
      <c r="M176" s="111">
        <f t="shared" si="60"/>
        <v>0</v>
      </c>
      <c r="N176" s="111">
        <f t="shared" si="60"/>
        <v>0</v>
      </c>
      <c r="O176" s="111">
        <f t="shared" si="60"/>
        <v>0</v>
      </c>
      <c r="P176" s="111">
        <f t="shared" si="60"/>
        <v>0</v>
      </c>
      <c r="Q176" s="111">
        <f t="shared" si="60"/>
        <v>0</v>
      </c>
      <c r="R176" s="111">
        <f t="shared" si="60"/>
        <v>0</v>
      </c>
      <c r="S176" s="111">
        <f t="shared" si="60"/>
        <v>0</v>
      </c>
      <c r="T176" s="111">
        <f t="shared" si="60"/>
        <v>0</v>
      </c>
      <c r="U176" s="111">
        <f t="shared" si="60"/>
        <v>0</v>
      </c>
      <c r="V176" s="111">
        <f t="shared" si="60"/>
        <v>0</v>
      </c>
      <c r="W176" s="111">
        <f t="shared" si="60"/>
        <v>0</v>
      </c>
      <c r="X176" s="111">
        <f t="shared" si="60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61">+J177+J178</f>
        <v>0</v>
      </c>
      <c r="K179" s="111">
        <f t="shared" si="61"/>
        <v>0</v>
      </c>
      <c r="L179" s="111">
        <f t="shared" si="61"/>
        <v>0</v>
      </c>
      <c r="M179" s="111">
        <f t="shared" si="61"/>
        <v>0</v>
      </c>
      <c r="N179" s="111">
        <f t="shared" si="61"/>
        <v>0</v>
      </c>
      <c r="O179" s="111">
        <f t="shared" si="61"/>
        <v>0</v>
      </c>
      <c r="P179" s="111">
        <f t="shared" si="61"/>
        <v>0</v>
      </c>
      <c r="Q179" s="111">
        <f t="shared" si="61"/>
        <v>0</v>
      </c>
      <c r="R179" s="111">
        <f t="shared" si="61"/>
        <v>0</v>
      </c>
      <c r="S179" s="111">
        <f t="shared" si="61"/>
        <v>0</v>
      </c>
      <c r="T179" s="111">
        <f t="shared" si="61"/>
        <v>0</v>
      </c>
      <c r="U179" s="111">
        <f t="shared" si="61"/>
        <v>0</v>
      </c>
      <c r="V179" s="111">
        <f t="shared" si="61"/>
        <v>0</v>
      </c>
      <c r="W179" s="111">
        <f t="shared" si="61"/>
        <v>0</v>
      </c>
      <c r="X179" s="111">
        <f t="shared" si="61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62">+G167+G170+G173+G176+G179</f>
        <v>0</v>
      </c>
      <c r="H181" s="108">
        <f t="shared" si="62"/>
        <v>0</v>
      </c>
      <c r="I181" s="108">
        <f t="shared" si="62"/>
        <v>0</v>
      </c>
      <c r="J181" s="108">
        <f t="shared" si="62"/>
        <v>0</v>
      </c>
      <c r="K181" s="108">
        <f t="shared" si="62"/>
        <v>0</v>
      </c>
      <c r="L181" s="108">
        <f t="shared" si="62"/>
        <v>0</v>
      </c>
      <c r="M181" s="108">
        <f t="shared" si="62"/>
        <v>0</v>
      </c>
      <c r="N181" s="108">
        <f t="shared" si="62"/>
        <v>0</v>
      </c>
      <c r="O181" s="108">
        <f t="shared" si="62"/>
        <v>0</v>
      </c>
      <c r="P181" s="108">
        <f t="shared" si="62"/>
        <v>0</v>
      </c>
      <c r="Q181" s="108">
        <f t="shared" si="62"/>
        <v>0</v>
      </c>
      <c r="R181" s="108">
        <f t="shared" si="62"/>
        <v>0</v>
      </c>
      <c r="S181" s="108">
        <f t="shared" si="62"/>
        <v>0</v>
      </c>
      <c r="T181" s="108">
        <f t="shared" si="62"/>
        <v>0</v>
      </c>
      <c r="U181" s="108">
        <f t="shared" si="62"/>
        <v>0</v>
      </c>
      <c r="V181" s="108">
        <f t="shared" si="62"/>
        <v>0</v>
      </c>
      <c r="W181" s="108">
        <f t="shared" si="62"/>
        <v>0</v>
      </c>
      <c r="X181" s="108">
        <f t="shared" si="62"/>
        <v>0</v>
      </c>
      <c r="Y181" s="112">
        <f t="shared" si="62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3">SUM(L186:L187)</f>
        <v>0</v>
      </c>
      <c r="M188" s="69">
        <f t="shared" si="63"/>
        <v>0</v>
      </c>
      <c r="N188" s="69">
        <f t="shared" si="63"/>
        <v>0</v>
      </c>
      <c r="O188" s="69">
        <f t="shared" si="63"/>
        <v>0</v>
      </c>
      <c r="P188" s="69">
        <f t="shared" si="63"/>
        <v>0</v>
      </c>
      <c r="Q188" s="69">
        <f t="shared" si="63"/>
        <v>0</v>
      </c>
      <c r="R188" s="69">
        <f t="shared" si="63"/>
        <v>0</v>
      </c>
      <c r="S188" s="69">
        <f t="shared" si="63"/>
        <v>0</v>
      </c>
      <c r="T188" s="69">
        <f t="shared" si="63"/>
        <v>0</v>
      </c>
      <c r="U188" s="69">
        <f t="shared" si="63"/>
        <v>0</v>
      </c>
      <c r="V188" s="69">
        <f t="shared" si="63"/>
        <v>0</v>
      </c>
      <c r="W188" s="69">
        <f t="shared" si="63"/>
        <v>0</v>
      </c>
      <c r="X188" s="69">
        <f t="shared" si="63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4">SUM(J189:J190)</f>
        <v>0</v>
      </c>
      <c r="K191" s="110">
        <f t="shared" si="64"/>
        <v>0</v>
      </c>
      <c r="L191" s="110">
        <f t="shared" si="64"/>
        <v>0</v>
      </c>
      <c r="M191" s="110">
        <f t="shared" si="64"/>
        <v>0</v>
      </c>
      <c r="N191" s="110">
        <f t="shared" si="64"/>
        <v>0</v>
      </c>
      <c r="O191" s="110">
        <f t="shared" si="64"/>
        <v>0</v>
      </c>
      <c r="P191" s="110">
        <f t="shared" si="64"/>
        <v>0</v>
      </c>
      <c r="Q191" s="110">
        <f t="shared" si="64"/>
        <v>0</v>
      </c>
      <c r="R191" s="110">
        <f t="shared" si="64"/>
        <v>0</v>
      </c>
      <c r="S191" s="110">
        <f t="shared" si="64"/>
        <v>0</v>
      </c>
      <c r="T191" s="110">
        <f t="shared" si="64"/>
        <v>0</v>
      </c>
      <c r="U191" s="110">
        <f t="shared" si="64"/>
        <v>0</v>
      </c>
      <c r="V191" s="110">
        <f t="shared" si="64"/>
        <v>0</v>
      </c>
      <c r="W191" s="110">
        <f t="shared" si="64"/>
        <v>0</v>
      </c>
      <c r="X191" s="110">
        <f t="shared" si="64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5">SUM(J192:J193)</f>
        <v>0</v>
      </c>
      <c r="K194" s="110">
        <f t="shared" si="65"/>
        <v>0</v>
      </c>
      <c r="L194" s="110">
        <f t="shared" si="65"/>
        <v>0</v>
      </c>
      <c r="M194" s="110">
        <f t="shared" si="65"/>
        <v>0</v>
      </c>
      <c r="N194" s="110">
        <f t="shared" si="65"/>
        <v>0</v>
      </c>
      <c r="O194" s="110">
        <f t="shared" si="65"/>
        <v>0</v>
      </c>
      <c r="P194" s="110">
        <f t="shared" si="65"/>
        <v>0</v>
      </c>
      <c r="Q194" s="110">
        <f t="shared" si="65"/>
        <v>0</v>
      </c>
      <c r="R194" s="110">
        <f t="shared" si="65"/>
        <v>0</v>
      </c>
      <c r="S194" s="110">
        <f t="shared" si="65"/>
        <v>0</v>
      </c>
      <c r="T194" s="110">
        <f t="shared" si="65"/>
        <v>0</v>
      </c>
      <c r="U194" s="110">
        <f t="shared" si="65"/>
        <v>0</v>
      </c>
      <c r="V194" s="110">
        <f t="shared" si="65"/>
        <v>0</v>
      </c>
      <c r="W194" s="110">
        <f t="shared" si="65"/>
        <v>0</v>
      </c>
      <c r="X194" s="110">
        <f t="shared" si="65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6">+J195+J196</f>
        <v>0</v>
      </c>
      <c r="K197" s="111">
        <f t="shared" si="66"/>
        <v>0</v>
      </c>
      <c r="L197" s="111">
        <f t="shared" si="66"/>
        <v>0</v>
      </c>
      <c r="M197" s="111">
        <f t="shared" si="66"/>
        <v>0</v>
      </c>
      <c r="N197" s="111">
        <f t="shared" si="66"/>
        <v>0</v>
      </c>
      <c r="O197" s="111">
        <f t="shared" si="66"/>
        <v>0</v>
      </c>
      <c r="P197" s="111">
        <f t="shared" si="66"/>
        <v>0</v>
      </c>
      <c r="Q197" s="111">
        <f t="shared" si="66"/>
        <v>0</v>
      </c>
      <c r="R197" s="111">
        <f t="shared" si="66"/>
        <v>0</v>
      </c>
      <c r="S197" s="111">
        <f t="shared" si="66"/>
        <v>0</v>
      </c>
      <c r="T197" s="111">
        <f t="shared" si="66"/>
        <v>0</v>
      </c>
      <c r="U197" s="111">
        <f t="shared" si="66"/>
        <v>0</v>
      </c>
      <c r="V197" s="111">
        <f t="shared" si="66"/>
        <v>0</v>
      </c>
      <c r="W197" s="111">
        <f t="shared" si="66"/>
        <v>0</v>
      </c>
      <c r="X197" s="111">
        <f t="shared" si="66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7">+J198+J199</f>
        <v>0</v>
      </c>
      <c r="K200" s="111">
        <f t="shared" si="67"/>
        <v>0</v>
      </c>
      <c r="L200" s="111">
        <f t="shared" si="67"/>
        <v>0</v>
      </c>
      <c r="M200" s="111">
        <f t="shared" si="67"/>
        <v>0</v>
      </c>
      <c r="N200" s="111">
        <f t="shared" si="67"/>
        <v>0</v>
      </c>
      <c r="O200" s="111">
        <f t="shared" si="67"/>
        <v>0</v>
      </c>
      <c r="P200" s="111">
        <f t="shared" si="67"/>
        <v>0</v>
      </c>
      <c r="Q200" s="111">
        <f t="shared" si="67"/>
        <v>0</v>
      </c>
      <c r="R200" s="111">
        <f t="shared" si="67"/>
        <v>0</v>
      </c>
      <c r="S200" s="111">
        <f t="shared" si="67"/>
        <v>0</v>
      </c>
      <c r="T200" s="111">
        <f t="shared" si="67"/>
        <v>0</v>
      </c>
      <c r="U200" s="111">
        <f t="shared" si="67"/>
        <v>0</v>
      </c>
      <c r="V200" s="111">
        <f t="shared" si="67"/>
        <v>0</v>
      </c>
      <c r="W200" s="111">
        <f t="shared" si="67"/>
        <v>0</v>
      </c>
      <c r="X200" s="111">
        <f t="shared" si="67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8">+G188+G191+G194+G197+G200</f>
        <v>0</v>
      </c>
      <c r="H202" s="108">
        <f t="shared" si="68"/>
        <v>0</v>
      </c>
      <c r="I202" s="108">
        <f t="shared" si="68"/>
        <v>0</v>
      </c>
      <c r="J202" s="108">
        <f t="shared" si="68"/>
        <v>0</v>
      </c>
      <c r="K202" s="108">
        <f t="shared" si="68"/>
        <v>0</v>
      </c>
      <c r="L202" s="108">
        <f t="shared" si="68"/>
        <v>0</v>
      </c>
      <c r="M202" s="108">
        <f t="shared" si="68"/>
        <v>0</v>
      </c>
      <c r="N202" s="108">
        <f t="shared" si="68"/>
        <v>0</v>
      </c>
      <c r="O202" s="108">
        <f t="shared" si="68"/>
        <v>0</v>
      </c>
      <c r="P202" s="108">
        <f t="shared" si="68"/>
        <v>0</v>
      </c>
      <c r="Q202" s="108">
        <f t="shared" si="68"/>
        <v>0</v>
      </c>
      <c r="R202" s="108">
        <f t="shared" si="68"/>
        <v>0</v>
      </c>
      <c r="S202" s="108">
        <f t="shared" si="68"/>
        <v>0</v>
      </c>
      <c r="T202" s="108">
        <f t="shared" si="68"/>
        <v>0</v>
      </c>
      <c r="U202" s="108">
        <f t="shared" si="68"/>
        <v>0</v>
      </c>
      <c r="V202" s="108">
        <f t="shared" si="68"/>
        <v>0</v>
      </c>
      <c r="W202" s="108">
        <f t="shared" si="68"/>
        <v>0</v>
      </c>
      <c r="X202" s="108">
        <f t="shared" si="68"/>
        <v>0</v>
      </c>
      <c r="Y202" s="112">
        <f t="shared" si="68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9">SUM(L207:L208)</f>
        <v>0</v>
      </c>
      <c r="M209" s="69">
        <f t="shared" si="69"/>
        <v>0</v>
      </c>
      <c r="N209" s="69">
        <f t="shared" si="69"/>
        <v>0</v>
      </c>
      <c r="O209" s="69">
        <f t="shared" si="69"/>
        <v>0</v>
      </c>
      <c r="P209" s="69">
        <f t="shared" si="69"/>
        <v>0</v>
      </c>
      <c r="Q209" s="69">
        <f t="shared" si="69"/>
        <v>0</v>
      </c>
      <c r="R209" s="69">
        <f t="shared" si="69"/>
        <v>0</v>
      </c>
      <c r="S209" s="69">
        <f t="shared" si="69"/>
        <v>0</v>
      </c>
      <c r="T209" s="69">
        <f t="shared" si="69"/>
        <v>0</v>
      </c>
      <c r="U209" s="69">
        <f t="shared" si="69"/>
        <v>0</v>
      </c>
      <c r="V209" s="69">
        <f t="shared" si="69"/>
        <v>0</v>
      </c>
      <c r="W209" s="69">
        <f t="shared" si="69"/>
        <v>0</v>
      </c>
      <c r="X209" s="69">
        <f t="shared" si="69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70">SUM(J210:J211)</f>
        <v>0</v>
      </c>
      <c r="K212" s="110">
        <f t="shared" si="70"/>
        <v>0</v>
      </c>
      <c r="L212" s="110">
        <f t="shared" si="70"/>
        <v>0</v>
      </c>
      <c r="M212" s="110">
        <f t="shared" si="70"/>
        <v>0</v>
      </c>
      <c r="N212" s="110">
        <f t="shared" si="70"/>
        <v>0</v>
      </c>
      <c r="O212" s="110">
        <f t="shared" si="70"/>
        <v>0</v>
      </c>
      <c r="P212" s="110">
        <f t="shared" si="70"/>
        <v>0</v>
      </c>
      <c r="Q212" s="110">
        <f t="shared" si="70"/>
        <v>0</v>
      </c>
      <c r="R212" s="110">
        <f t="shared" si="70"/>
        <v>0</v>
      </c>
      <c r="S212" s="110">
        <f t="shared" si="70"/>
        <v>0</v>
      </c>
      <c r="T212" s="110">
        <f t="shared" si="70"/>
        <v>0</v>
      </c>
      <c r="U212" s="110">
        <f t="shared" si="70"/>
        <v>0</v>
      </c>
      <c r="V212" s="110">
        <f t="shared" si="70"/>
        <v>0</v>
      </c>
      <c r="W212" s="110">
        <f t="shared" si="70"/>
        <v>0</v>
      </c>
      <c r="X212" s="110">
        <f t="shared" si="70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71">SUM(J213:J214)</f>
        <v>0</v>
      </c>
      <c r="K215" s="110">
        <f t="shared" si="71"/>
        <v>0</v>
      </c>
      <c r="L215" s="110">
        <f t="shared" si="71"/>
        <v>0</v>
      </c>
      <c r="M215" s="110">
        <f t="shared" si="71"/>
        <v>0</v>
      </c>
      <c r="N215" s="110">
        <f t="shared" si="71"/>
        <v>0</v>
      </c>
      <c r="O215" s="110">
        <f t="shared" si="71"/>
        <v>0</v>
      </c>
      <c r="P215" s="110">
        <f t="shared" si="71"/>
        <v>0</v>
      </c>
      <c r="Q215" s="110">
        <f t="shared" si="71"/>
        <v>0</v>
      </c>
      <c r="R215" s="110">
        <f t="shared" si="71"/>
        <v>0</v>
      </c>
      <c r="S215" s="110">
        <f t="shared" si="71"/>
        <v>0</v>
      </c>
      <c r="T215" s="110">
        <f t="shared" si="71"/>
        <v>0</v>
      </c>
      <c r="U215" s="110">
        <f t="shared" si="71"/>
        <v>0</v>
      </c>
      <c r="V215" s="110">
        <f t="shared" si="71"/>
        <v>0</v>
      </c>
      <c r="W215" s="110">
        <f t="shared" si="71"/>
        <v>0</v>
      </c>
      <c r="X215" s="110">
        <f t="shared" si="71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72">+J216+J217</f>
        <v>0</v>
      </c>
      <c r="K218" s="111">
        <f t="shared" si="72"/>
        <v>0</v>
      </c>
      <c r="L218" s="111">
        <f t="shared" si="72"/>
        <v>0</v>
      </c>
      <c r="M218" s="111">
        <f t="shared" si="72"/>
        <v>0</v>
      </c>
      <c r="N218" s="111">
        <f t="shared" si="72"/>
        <v>0</v>
      </c>
      <c r="O218" s="111">
        <f t="shared" si="72"/>
        <v>0</v>
      </c>
      <c r="P218" s="111">
        <f t="shared" si="72"/>
        <v>0</v>
      </c>
      <c r="Q218" s="111">
        <f t="shared" si="72"/>
        <v>0</v>
      </c>
      <c r="R218" s="111">
        <f t="shared" si="72"/>
        <v>0</v>
      </c>
      <c r="S218" s="111">
        <f t="shared" si="72"/>
        <v>0</v>
      </c>
      <c r="T218" s="111">
        <f t="shared" si="72"/>
        <v>0</v>
      </c>
      <c r="U218" s="111">
        <f t="shared" si="72"/>
        <v>0</v>
      </c>
      <c r="V218" s="111">
        <f t="shared" si="72"/>
        <v>0</v>
      </c>
      <c r="W218" s="111">
        <f t="shared" si="72"/>
        <v>0</v>
      </c>
      <c r="X218" s="111">
        <f t="shared" si="72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3">+J219+J220</f>
        <v>0</v>
      </c>
      <c r="K221" s="111">
        <f t="shared" si="73"/>
        <v>0</v>
      </c>
      <c r="L221" s="111">
        <f t="shared" si="73"/>
        <v>0</v>
      </c>
      <c r="M221" s="111">
        <f t="shared" si="73"/>
        <v>0</v>
      </c>
      <c r="N221" s="111">
        <f t="shared" si="73"/>
        <v>0</v>
      </c>
      <c r="O221" s="111">
        <f t="shared" si="73"/>
        <v>0</v>
      </c>
      <c r="P221" s="111">
        <f t="shared" si="73"/>
        <v>0</v>
      </c>
      <c r="Q221" s="111">
        <f t="shared" si="73"/>
        <v>0</v>
      </c>
      <c r="R221" s="111">
        <f t="shared" si="73"/>
        <v>0</v>
      </c>
      <c r="S221" s="111">
        <f t="shared" si="73"/>
        <v>0</v>
      </c>
      <c r="T221" s="111">
        <f t="shared" si="73"/>
        <v>0</v>
      </c>
      <c r="U221" s="111">
        <f t="shared" si="73"/>
        <v>0</v>
      </c>
      <c r="V221" s="111">
        <f t="shared" si="73"/>
        <v>0</v>
      </c>
      <c r="W221" s="111">
        <f t="shared" si="73"/>
        <v>0</v>
      </c>
      <c r="X221" s="111">
        <f t="shared" si="73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4">+G209+G212+G215+G218+G221</f>
        <v>0</v>
      </c>
      <c r="H223" s="108">
        <f t="shared" si="74"/>
        <v>0</v>
      </c>
      <c r="I223" s="108">
        <f t="shared" si="74"/>
        <v>0</v>
      </c>
      <c r="J223" s="108">
        <f t="shared" si="74"/>
        <v>0</v>
      </c>
      <c r="K223" s="108">
        <f t="shared" si="74"/>
        <v>0</v>
      </c>
      <c r="L223" s="108">
        <f t="shared" si="74"/>
        <v>0</v>
      </c>
      <c r="M223" s="108">
        <f t="shared" si="74"/>
        <v>0</v>
      </c>
      <c r="N223" s="108">
        <f t="shared" si="74"/>
        <v>0</v>
      </c>
      <c r="O223" s="108">
        <f t="shared" si="74"/>
        <v>0</v>
      </c>
      <c r="P223" s="108">
        <f t="shared" si="74"/>
        <v>0</v>
      </c>
      <c r="Q223" s="108">
        <f t="shared" si="74"/>
        <v>0</v>
      </c>
      <c r="R223" s="108">
        <f t="shared" si="74"/>
        <v>0</v>
      </c>
      <c r="S223" s="108">
        <f t="shared" si="74"/>
        <v>0</v>
      </c>
      <c r="T223" s="108">
        <f t="shared" si="74"/>
        <v>0</v>
      </c>
      <c r="U223" s="108">
        <f t="shared" si="74"/>
        <v>0</v>
      </c>
      <c r="V223" s="108">
        <f t="shared" si="74"/>
        <v>0</v>
      </c>
      <c r="W223" s="108">
        <f t="shared" si="74"/>
        <v>0</v>
      </c>
      <c r="X223" s="108">
        <f t="shared" si="74"/>
        <v>0</v>
      </c>
      <c r="Y223" s="112">
        <f t="shared" si="74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5">SUM(L228:L229)</f>
        <v>0</v>
      </c>
      <c r="M230" s="69">
        <f t="shared" si="75"/>
        <v>0</v>
      </c>
      <c r="N230" s="69">
        <f t="shared" si="75"/>
        <v>0</v>
      </c>
      <c r="O230" s="69">
        <f t="shared" si="75"/>
        <v>0</v>
      </c>
      <c r="P230" s="69">
        <f t="shared" si="75"/>
        <v>0</v>
      </c>
      <c r="Q230" s="69">
        <f t="shared" si="75"/>
        <v>0</v>
      </c>
      <c r="R230" s="69">
        <f t="shared" si="75"/>
        <v>0</v>
      </c>
      <c r="S230" s="69">
        <f t="shared" si="75"/>
        <v>0</v>
      </c>
      <c r="T230" s="69">
        <f t="shared" si="75"/>
        <v>0</v>
      </c>
      <c r="U230" s="69">
        <f t="shared" si="75"/>
        <v>0</v>
      </c>
      <c r="V230" s="69">
        <f t="shared" si="75"/>
        <v>0</v>
      </c>
      <c r="W230" s="69">
        <f t="shared" si="75"/>
        <v>0</v>
      </c>
      <c r="X230" s="69">
        <f t="shared" si="75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6">SUM(J231:J232)</f>
        <v>0</v>
      </c>
      <c r="K233" s="110">
        <f t="shared" si="76"/>
        <v>0</v>
      </c>
      <c r="L233" s="110">
        <f t="shared" si="76"/>
        <v>0</v>
      </c>
      <c r="M233" s="110">
        <f t="shared" si="76"/>
        <v>0</v>
      </c>
      <c r="N233" s="110">
        <f t="shared" si="76"/>
        <v>0</v>
      </c>
      <c r="O233" s="110">
        <f t="shared" si="76"/>
        <v>0</v>
      </c>
      <c r="P233" s="110">
        <f t="shared" si="76"/>
        <v>0</v>
      </c>
      <c r="Q233" s="110">
        <f t="shared" si="76"/>
        <v>0</v>
      </c>
      <c r="R233" s="110">
        <f t="shared" si="76"/>
        <v>0</v>
      </c>
      <c r="S233" s="110">
        <f t="shared" si="76"/>
        <v>0</v>
      </c>
      <c r="T233" s="110">
        <f t="shared" si="76"/>
        <v>0</v>
      </c>
      <c r="U233" s="110">
        <f t="shared" si="76"/>
        <v>0</v>
      </c>
      <c r="V233" s="110">
        <f t="shared" si="76"/>
        <v>0</v>
      </c>
      <c r="W233" s="110">
        <f t="shared" si="76"/>
        <v>0</v>
      </c>
      <c r="X233" s="110">
        <f t="shared" si="76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7">SUM(J234:J235)</f>
        <v>0</v>
      </c>
      <c r="K236" s="110">
        <f t="shared" si="77"/>
        <v>0</v>
      </c>
      <c r="L236" s="110">
        <f t="shared" si="77"/>
        <v>0</v>
      </c>
      <c r="M236" s="110">
        <f t="shared" si="77"/>
        <v>0</v>
      </c>
      <c r="N236" s="110">
        <f t="shared" si="77"/>
        <v>0</v>
      </c>
      <c r="O236" s="110">
        <f t="shared" si="77"/>
        <v>0</v>
      </c>
      <c r="P236" s="110">
        <f t="shared" si="77"/>
        <v>0</v>
      </c>
      <c r="Q236" s="110">
        <f t="shared" si="77"/>
        <v>0</v>
      </c>
      <c r="R236" s="110">
        <f t="shared" si="77"/>
        <v>0</v>
      </c>
      <c r="S236" s="110">
        <f t="shared" si="77"/>
        <v>0</v>
      </c>
      <c r="T236" s="110">
        <f t="shared" si="77"/>
        <v>0</v>
      </c>
      <c r="U236" s="110">
        <f t="shared" si="77"/>
        <v>0</v>
      </c>
      <c r="V236" s="110">
        <f t="shared" si="77"/>
        <v>0</v>
      </c>
      <c r="W236" s="110">
        <f t="shared" si="77"/>
        <v>0</v>
      </c>
      <c r="X236" s="110">
        <f t="shared" si="77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8">+J237+J238</f>
        <v>0</v>
      </c>
      <c r="K239" s="111">
        <f t="shared" si="78"/>
        <v>0</v>
      </c>
      <c r="L239" s="111">
        <f t="shared" si="78"/>
        <v>0</v>
      </c>
      <c r="M239" s="111">
        <f t="shared" si="78"/>
        <v>0</v>
      </c>
      <c r="N239" s="111">
        <f t="shared" si="78"/>
        <v>0</v>
      </c>
      <c r="O239" s="111">
        <f t="shared" si="78"/>
        <v>0</v>
      </c>
      <c r="P239" s="111">
        <f t="shared" si="78"/>
        <v>0</v>
      </c>
      <c r="Q239" s="111">
        <f t="shared" si="78"/>
        <v>0</v>
      </c>
      <c r="R239" s="111">
        <f t="shared" si="78"/>
        <v>0</v>
      </c>
      <c r="S239" s="111">
        <f t="shared" si="78"/>
        <v>0</v>
      </c>
      <c r="T239" s="111">
        <f t="shared" si="78"/>
        <v>0</v>
      </c>
      <c r="U239" s="111">
        <f t="shared" si="78"/>
        <v>0</v>
      </c>
      <c r="V239" s="111">
        <f t="shared" si="78"/>
        <v>0</v>
      </c>
      <c r="W239" s="111">
        <f t="shared" si="78"/>
        <v>0</v>
      </c>
      <c r="X239" s="111">
        <f t="shared" si="78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9">+J240+J241</f>
        <v>0</v>
      </c>
      <c r="K242" s="111">
        <f t="shared" si="79"/>
        <v>0</v>
      </c>
      <c r="L242" s="111">
        <f t="shared" si="79"/>
        <v>0</v>
      </c>
      <c r="M242" s="111">
        <f t="shared" si="79"/>
        <v>0</v>
      </c>
      <c r="N242" s="111">
        <f t="shared" si="79"/>
        <v>0</v>
      </c>
      <c r="O242" s="111">
        <f t="shared" si="79"/>
        <v>0</v>
      </c>
      <c r="P242" s="111">
        <f t="shared" si="79"/>
        <v>0</v>
      </c>
      <c r="Q242" s="111">
        <f t="shared" si="79"/>
        <v>0</v>
      </c>
      <c r="R242" s="111">
        <f t="shared" si="79"/>
        <v>0</v>
      </c>
      <c r="S242" s="111">
        <f t="shared" si="79"/>
        <v>0</v>
      </c>
      <c r="T242" s="111">
        <f t="shared" si="79"/>
        <v>0</v>
      </c>
      <c r="U242" s="111">
        <f t="shared" si="79"/>
        <v>0</v>
      </c>
      <c r="V242" s="111">
        <f t="shared" si="79"/>
        <v>0</v>
      </c>
      <c r="W242" s="111">
        <f t="shared" si="79"/>
        <v>0</v>
      </c>
      <c r="X242" s="111">
        <f t="shared" si="79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80">+G230+G233+G236+G239+G242</f>
        <v>0</v>
      </c>
      <c r="H244" s="108">
        <f t="shared" si="80"/>
        <v>0</v>
      </c>
      <c r="I244" s="108">
        <f t="shared" si="80"/>
        <v>0</v>
      </c>
      <c r="J244" s="108">
        <f t="shared" si="80"/>
        <v>0</v>
      </c>
      <c r="K244" s="108">
        <f t="shared" si="80"/>
        <v>0</v>
      </c>
      <c r="L244" s="108">
        <f t="shared" si="80"/>
        <v>0</v>
      </c>
      <c r="M244" s="108">
        <f t="shared" si="80"/>
        <v>0</v>
      </c>
      <c r="N244" s="108">
        <f t="shared" si="80"/>
        <v>0</v>
      </c>
      <c r="O244" s="108">
        <f t="shared" si="80"/>
        <v>0</v>
      </c>
      <c r="P244" s="108">
        <f t="shared" si="80"/>
        <v>0</v>
      </c>
      <c r="Q244" s="108">
        <f t="shared" si="80"/>
        <v>0</v>
      </c>
      <c r="R244" s="108">
        <f t="shared" si="80"/>
        <v>0</v>
      </c>
      <c r="S244" s="108">
        <f t="shared" si="80"/>
        <v>0</v>
      </c>
      <c r="T244" s="108">
        <f t="shared" si="80"/>
        <v>0</v>
      </c>
      <c r="U244" s="108">
        <f t="shared" si="80"/>
        <v>0</v>
      </c>
      <c r="V244" s="108">
        <f t="shared" si="80"/>
        <v>0</v>
      </c>
      <c r="W244" s="108">
        <f t="shared" si="80"/>
        <v>0</v>
      </c>
      <c r="X244" s="108">
        <f t="shared" si="80"/>
        <v>0</v>
      </c>
      <c r="Y244" s="112">
        <f t="shared" si="80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81">SUM(L249:L250)</f>
        <v>0</v>
      </c>
      <c r="M251" s="69">
        <f t="shared" si="81"/>
        <v>0</v>
      </c>
      <c r="N251" s="69">
        <f t="shared" si="81"/>
        <v>0</v>
      </c>
      <c r="O251" s="69">
        <f t="shared" si="81"/>
        <v>0</v>
      </c>
      <c r="P251" s="69">
        <f t="shared" si="81"/>
        <v>0</v>
      </c>
      <c r="Q251" s="69">
        <f t="shared" si="81"/>
        <v>0</v>
      </c>
      <c r="R251" s="69">
        <f t="shared" si="81"/>
        <v>0</v>
      </c>
      <c r="S251" s="69">
        <f t="shared" si="81"/>
        <v>0</v>
      </c>
      <c r="T251" s="69">
        <f t="shared" si="81"/>
        <v>0</v>
      </c>
      <c r="U251" s="69">
        <f t="shared" si="81"/>
        <v>0</v>
      </c>
      <c r="V251" s="69">
        <f t="shared" si="81"/>
        <v>0</v>
      </c>
      <c r="W251" s="69">
        <f t="shared" si="81"/>
        <v>0</v>
      </c>
      <c r="X251" s="69">
        <f t="shared" si="81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82">SUM(J252:J253)</f>
        <v>0</v>
      </c>
      <c r="K254" s="110">
        <f t="shared" si="82"/>
        <v>0</v>
      </c>
      <c r="L254" s="110">
        <f t="shared" si="82"/>
        <v>0</v>
      </c>
      <c r="M254" s="110">
        <f t="shared" si="82"/>
        <v>0</v>
      </c>
      <c r="N254" s="110">
        <f t="shared" si="82"/>
        <v>0</v>
      </c>
      <c r="O254" s="110">
        <f t="shared" si="82"/>
        <v>0</v>
      </c>
      <c r="P254" s="110">
        <f t="shared" si="82"/>
        <v>0</v>
      </c>
      <c r="Q254" s="110">
        <f t="shared" si="82"/>
        <v>0</v>
      </c>
      <c r="R254" s="110">
        <f t="shared" si="82"/>
        <v>0</v>
      </c>
      <c r="S254" s="110">
        <f t="shared" si="82"/>
        <v>0</v>
      </c>
      <c r="T254" s="110">
        <f t="shared" si="82"/>
        <v>0</v>
      </c>
      <c r="U254" s="110">
        <f t="shared" si="82"/>
        <v>0</v>
      </c>
      <c r="V254" s="110">
        <f t="shared" si="82"/>
        <v>0</v>
      </c>
      <c r="W254" s="110">
        <f t="shared" si="82"/>
        <v>0</v>
      </c>
      <c r="X254" s="110">
        <f t="shared" si="82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3">SUM(J255:J256)</f>
        <v>0</v>
      </c>
      <c r="K257" s="110">
        <f t="shared" si="83"/>
        <v>0</v>
      </c>
      <c r="L257" s="110">
        <f t="shared" si="83"/>
        <v>0</v>
      </c>
      <c r="M257" s="110">
        <f t="shared" si="83"/>
        <v>0</v>
      </c>
      <c r="N257" s="110">
        <f t="shared" si="83"/>
        <v>0</v>
      </c>
      <c r="O257" s="110">
        <f t="shared" si="83"/>
        <v>0</v>
      </c>
      <c r="P257" s="110">
        <f t="shared" si="83"/>
        <v>0</v>
      </c>
      <c r="Q257" s="110">
        <f t="shared" si="83"/>
        <v>0</v>
      </c>
      <c r="R257" s="110">
        <f t="shared" si="83"/>
        <v>0</v>
      </c>
      <c r="S257" s="110">
        <f t="shared" si="83"/>
        <v>0</v>
      </c>
      <c r="T257" s="110">
        <f t="shared" si="83"/>
        <v>0</v>
      </c>
      <c r="U257" s="110">
        <f t="shared" si="83"/>
        <v>0</v>
      </c>
      <c r="V257" s="110">
        <f t="shared" si="83"/>
        <v>0</v>
      </c>
      <c r="W257" s="110">
        <f t="shared" si="83"/>
        <v>0</v>
      </c>
      <c r="X257" s="110">
        <f t="shared" si="83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4">+J258+J259</f>
        <v>0</v>
      </c>
      <c r="K260" s="111">
        <f t="shared" si="84"/>
        <v>0</v>
      </c>
      <c r="L260" s="111">
        <f t="shared" si="84"/>
        <v>0</v>
      </c>
      <c r="M260" s="111">
        <f t="shared" si="84"/>
        <v>0</v>
      </c>
      <c r="N260" s="111">
        <f t="shared" si="84"/>
        <v>0</v>
      </c>
      <c r="O260" s="111">
        <f t="shared" si="84"/>
        <v>0</v>
      </c>
      <c r="P260" s="111">
        <f t="shared" si="84"/>
        <v>0</v>
      </c>
      <c r="Q260" s="111">
        <f t="shared" si="84"/>
        <v>0</v>
      </c>
      <c r="R260" s="111">
        <f t="shared" si="84"/>
        <v>0</v>
      </c>
      <c r="S260" s="111">
        <f t="shared" si="84"/>
        <v>0</v>
      </c>
      <c r="T260" s="111">
        <f t="shared" si="84"/>
        <v>0</v>
      </c>
      <c r="U260" s="111">
        <f t="shared" si="84"/>
        <v>0</v>
      </c>
      <c r="V260" s="111">
        <f t="shared" si="84"/>
        <v>0</v>
      </c>
      <c r="W260" s="111">
        <f t="shared" si="84"/>
        <v>0</v>
      </c>
      <c r="X260" s="111">
        <f t="shared" si="84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5">+J261+J262</f>
        <v>0</v>
      </c>
      <c r="K263" s="111">
        <f t="shared" si="85"/>
        <v>0</v>
      </c>
      <c r="L263" s="111">
        <f t="shared" si="85"/>
        <v>0</v>
      </c>
      <c r="M263" s="111">
        <f t="shared" si="85"/>
        <v>0</v>
      </c>
      <c r="N263" s="111">
        <f t="shared" si="85"/>
        <v>0</v>
      </c>
      <c r="O263" s="111">
        <f t="shared" si="85"/>
        <v>0</v>
      </c>
      <c r="P263" s="111">
        <f t="shared" si="85"/>
        <v>0</v>
      </c>
      <c r="Q263" s="111">
        <f t="shared" si="85"/>
        <v>0</v>
      </c>
      <c r="R263" s="111">
        <f t="shared" si="85"/>
        <v>0</v>
      </c>
      <c r="S263" s="111">
        <f t="shared" si="85"/>
        <v>0</v>
      </c>
      <c r="T263" s="111">
        <f t="shared" si="85"/>
        <v>0</v>
      </c>
      <c r="U263" s="111">
        <f t="shared" si="85"/>
        <v>0</v>
      </c>
      <c r="V263" s="111">
        <f t="shared" si="85"/>
        <v>0</v>
      </c>
      <c r="W263" s="111">
        <f t="shared" si="85"/>
        <v>0</v>
      </c>
      <c r="X263" s="111">
        <f t="shared" si="85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6">+G251+G254+G257+G260+G263</f>
        <v>0</v>
      </c>
      <c r="H265" s="108">
        <f t="shared" si="86"/>
        <v>0</v>
      </c>
      <c r="I265" s="108">
        <f t="shared" si="86"/>
        <v>0</v>
      </c>
      <c r="J265" s="108">
        <f t="shared" si="86"/>
        <v>0</v>
      </c>
      <c r="K265" s="108">
        <f t="shared" si="86"/>
        <v>0</v>
      </c>
      <c r="L265" s="108">
        <f t="shared" si="86"/>
        <v>0</v>
      </c>
      <c r="M265" s="108">
        <f t="shared" si="86"/>
        <v>0</v>
      </c>
      <c r="N265" s="108">
        <f t="shared" si="86"/>
        <v>0</v>
      </c>
      <c r="O265" s="108">
        <f t="shared" si="86"/>
        <v>0</v>
      </c>
      <c r="P265" s="108">
        <f t="shared" si="86"/>
        <v>0</v>
      </c>
      <c r="Q265" s="108">
        <f t="shared" si="86"/>
        <v>0</v>
      </c>
      <c r="R265" s="108">
        <f t="shared" si="86"/>
        <v>0</v>
      </c>
      <c r="S265" s="108">
        <f t="shared" si="86"/>
        <v>0</v>
      </c>
      <c r="T265" s="108">
        <f t="shared" si="86"/>
        <v>0</v>
      </c>
      <c r="U265" s="108">
        <f t="shared" si="86"/>
        <v>0</v>
      </c>
      <c r="V265" s="108">
        <f t="shared" si="86"/>
        <v>0</v>
      </c>
      <c r="W265" s="108">
        <f t="shared" si="86"/>
        <v>0</v>
      </c>
      <c r="X265" s="108">
        <f t="shared" si="86"/>
        <v>0</v>
      </c>
      <c r="Y265" s="112">
        <f t="shared" si="86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122" activePane="bottomRight" state="frozen"/>
      <selection pane="topRight" activeCell="J1" sqref="J1"/>
      <selection pane="bottomLeft" activeCell="A5" sqref="A5"/>
      <selection pane="bottomRight" activeCell="E18" sqref="E18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4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>
        <v>1084</v>
      </c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71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55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activeCell="AA198" sqref="AA198:AB198"/>
      <selection pane="topRight" activeCell="AA198" sqref="AA198:AB198"/>
      <selection pane="bottomLeft" activeCell="AA198" sqref="AA198:AB198"/>
      <selection pane="bottomRight" activeCell="O22" sqref="O2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3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14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>
        <v>71</v>
      </c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 t="s">
        <v>55</v>
      </c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>
        <v>45</v>
      </c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 t="s">
        <v>33</v>
      </c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20" activePane="bottomRight" state="frozen"/>
      <selection activeCell="R62" sqref="R62"/>
      <selection pane="topRight" activeCell="R62" sqref="R62"/>
      <selection pane="bottomLeft" activeCell="R62" sqref="R62"/>
      <selection pane="bottomRight" activeCell="R62" sqref="R6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f>'1'!N2</f>
        <v>6</v>
      </c>
      <c r="O2" s="134" t="s">
        <v>54</v>
      </c>
      <c r="P2" s="135">
        <v>2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04" t="s">
        <v>26</v>
      </c>
      <c r="K4" s="104" t="s">
        <v>25</v>
      </c>
      <c r="L4" s="104" t="s">
        <v>36</v>
      </c>
      <c r="M4" s="104" t="s">
        <v>28</v>
      </c>
      <c r="N4" s="104" t="s">
        <v>27</v>
      </c>
      <c r="O4" s="91"/>
      <c r="P4" s="104" t="s">
        <v>14</v>
      </c>
      <c r="Q4" s="104" t="s">
        <v>15</v>
      </c>
      <c r="R4" s="104" t="s">
        <v>11</v>
      </c>
      <c r="S4" s="104" t="s">
        <v>48</v>
      </c>
      <c r="T4" s="92"/>
      <c r="U4" s="91"/>
      <c r="V4" s="103" t="s">
        <v>37</v>
      </c>
      <c r="W4" s="103" t="s">
        <v>29</v>
      </c>
      <c r="X4" s="104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04" t="s">
        <v>26</v>
      </c>
      <c r="AI4" s="104" t="s">
        <v>25</v>
      </c>
      <c r="AJ4" s="104" t="s">
        <v>36</v>
      </c>
      <c r="AK4" s="104" t="s">
        <v>28</v>
      </c>
      <c r="AL4" s="104" t="s">
        <v>27</v>
      </c>
      <c r="AM4" s="91"/>
      <c r="AN4" s="104" t="s">
        <v>14</v>
      </c>
      <c r="AO4" s="104" t="s">
        <v>15</v>
      </c>
      <c r="AP4" s="104" t="s">
        <v>11</v>
      </c>
      <c r="AQ4" s="104" t="s">
        <v>48</v>
      </c>
      <c r="AR4" s="92"/>
      <c r="AS4" s="91"/>
      <c r="AT4" s="103" t="s">
        <v>37</v>
      </c>
      <c r="AU4" s="103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thickBot="1" x14ac:dyDescent="0.2">
      <c r="B45" s="229" t="s">
        <v>24</v>
      </c>
      <c r="C45" s="175" t="s">
        <v>8</v>
      </c>
      <c r="D45" s="175" t="s">
        <v>2</v>
      </c>
      <c r="E45" s="14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thickBot="1" x14ac:dyDescent="0.2">
      <c r="B46" s="230"/>
      <c r="C46" s="219"/>
      <c r="D46" s="219"/>
      <c r="E46" s="3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3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20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8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06" t="s">
        <v>26</v>
      </c>
      <c r="K100" s="106" t="s">
        <v>25</v>
      </c>
      <c r="L100" s="106" t="s">
        <v>36</v>
      </c>
      <c r="M100" s="106" t="s">
        <v>28</v>
      </c>
      <c r="N100" s="106" t="s">
        <v>27</v>
      </c>
      <c r="O100" s="113"/>
      <c r="P100" s="106" t="s">
        <v>14</v>
      </c>
      <c r="Q100" s="106" t="s">
        <v>15</v>
      </c>
      <c r="R100" s="106" t="s">
        <v>11</v>
      </c>
      <c r="S100" s="106" t="s">
        <v>48</v>
      </c>
      <c r="T100" s="113"/>
      <c r="U100" s="113"/>
      <c r="V100" s="106" t="s">
        <v>37</v>
      </c>
      <c r="W100" s="106" t="s">
        <v>29</v>
      </c>
      <c r="X100" s="106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06" t="s">
        <v>26</v>
      </c>
      <c r="K121" s="106" t="s">
        <v>25</v>
      </c>
      <c r="L121" s="106" t="s">
        <v>36</v>
      </c>
      <c r="M121" s="106" t="s">
        <v>28</v>
      </c>
      <c r="N121" s="106" t="s">
        <v>27</v>
      </c>
      <c r="O121" s="113"/>
      <c r="P121" s="106" t="s">
        <v>14</v>
      </c>
      <c r="Q121" s="106" t="s">
        <v>15</v>
      </c>
      <c r="R121" s="106" t="s">
        <v>11</v>
      </c>
      <c r="S121" s="106" t="s">
        <v>48</v>
      </c>
      <c r="T121" s="113"/>
      <c r="U121" s="113"/>
      <c r="V121" s="106" t="s">
        <v>37</v>
      </c>
      <c r="W121" s="106" t="s">
        <v>29</v>
      </c>
      <c r="X121" s="106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06" t="s">
        <v>26</v>
      </c>
      <c r="K142" s="106" t="s">
        <v>25</v>
      </c>
      <c r="L142" s="106" t="s">
        <v>36</v>
      </c>
      <c r="M142" s="106" t="s">
        <v>28</v>
      </c>
      <c r="N142" s="106" t="s">
        <v>27</v>
      </c>
      <c r="O142" s="113"/>
      <c r="P142" s="106" t="s">
        <v>14</v>
      </c>
      <c r="Q142" s="106" t="s">
        <v>15</v>
      </c>
      <c r="R142" s="106" t="s">
        <v>11</v>
      </c>
      <c r="S142" s="106" t="s">
        <v>48</v>
      </c>
      <c r="T142" s="113"/>
      <c r="U142" s="113"/>
      <c r="V142" s="106" t="s">
        <v>37</v>
      </c>
      <c r="W142" s="106" t="s">
        <v>29</v>
      </c>
      <c r="X142" s="106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06" t="s">
        <v>26</v>
      </c>
      <c r="K163" s="106" t="s">
        <v>25</v>
      </c>
      <c r="L163" s="106" t="s">
        <v>36</v>
      </c>
      <c r="M163" s="106" t="s">
        <v>28</v>
      </c>
      <c r="N163" s="106" t="s">
        <v>27</v>
      </c>
      <c r="O163" s="113"/>
      <c r="P163" s="106" t="s">
        <v>14</v>
      </c>
      <c r="Q163" s="106" t="s">
        <v>15</v>
      </c>
      <c r="R163" s="106" t="s">
        <v>11</v>
      </c>
      <c r="S163" s="106" t="s">
        <v>48</v>
      </c>
      <c r="T163" s="113"/>
      <c r="U163" s="113"/>
      <c r="V163" s="106" t="s">
        <v>37</v>
      </c>
      <c r="W163" s="106" t="s">
        <v>29</v>
      </c>
      <c r="X163" s="106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06" t="s">
        <v>26</v>
      </c>
      <c r="K184" s="106" t="s">
        <v>25</v>
      </c>
      <c r="L184" s="106" t="s">
        <v>36</v>
      </c>
      <c r="M184" s="106" t="s">
        <v>28</v>
      </c>
      <c r="N184" s="106" t="s">
        <v>27</v>
      </c>
      <c r="O184" s="113"/>
      <c r="P184" s="106" t="s">
        <v>14</v>
      </c>
      <c r="Q184" s="106" t="s">
        <v>15</v>
      </c>
      <c r="R184" s="106" t="s">
        <v>11</v>
      </c>
      <c r="S184" s="106" t="s">
        <v>48</v>
      </c>
      <c r="T184" s="113"/>
      <c r="U184" s="113"/>
      <c r="V184" s="106" t="s">
        <v>37</v>
      </c>
      <c r="W184" s="106" t="s">
        <v>29</v>
      </c>
      <c r="X184" s="106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06" t="s">
        <v>26</v>
      </c>
      <c r="K205" s="106" t="s">
        <v>25</v>
      </c>
      <c r="L205" s="106" t="s">
        <v>36</v>
      </c>
      <c r="M205" s="106" t="s">
        <v>28</v>
      </c>
      <c r="N205" s="106" t="s">
        <v>27</v>
      </c>
      <c r="O205" s="113"/>
      <c r="P205" s="106" t="s">
        <v>14</v>
      </c>
      <c r="Q205" s="106" t="s">
        <v>15</v>
      </c>
      <c r="R205" s="106" t="s">
        <v>11</v>
      </c>
      <c r="S205" s="106" t="s">
        <v>48</v>
      </c>
      <c r="T205" s="113"/>
      <c r="U205" s="113"/>
      <c r="V205" s="106" t="s">
        <v>37</v>
      </c>
      <c r="W205" s="106" t="s">
        <v>29</v>
      </c>
      <c r="X205" s="106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06" t="s">
        <v>26</v>
      </c>
      <c r="K226" s="106" t="s">
        <v>25</v>
      </c>
      <c r="L226" s="106" t="s">
        <v>36</v>
      </c>
      <c r="M226" s="106" t="s">
        <v>28</v>
      </c>
      <c r="N226" s="106" t="s">
        <v>27</v>
      </c>
      <c r="O226" s="113"/>
      <c r="P226" s="106" t="s">
        <v>14</v>
      </c>
      <c r="Q226" s="106" t="s">
        <v>15</v>
      </c>
      <c r="R226" s="106" t="s">
        <v>11</v>
      </c>
      <c r="S226" s="106" t="s">
        <v>48</v>
      </c>
      <c r="T226" s="113"/>
      <c r="U226" s="113"/>
      <c r="V226" s="106" t="s">
        <v>37</v>
      </c>
      <c r="W226" s="106" t="s">
        <v>29</v>
      </c>
      <c r="X226" s="106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06" t="s">
        <v>26</v>
      </c>
      <c r="K247" s="106" t="s">
        <v>25</v>
      </c>
      <c r="L247" s="106" t="s">
        <v>36</v>
      </c>
      <c r="M247" s="106" t="s">
        <v>28</v>
      </c>
      <c r="N247" s="106" t="s">
        <v>27</v>
      </c>
      <c r="O247" s="113"/>
      <c r="P247" s="106" t="s">
        <v>14</v>
      </c>
      <c r="Q247" s="106" t="s">
        <v>15</v>
      </c>
      <c r="R247" s="106" t="s">
        <v>11</v>
      </c>
      <c r="S247" s="106" t="s">
        <v>48</v>
      </c>
      <c r="T247" s="113"/>
      <c r="U247" s="113"/>
      <c r="V247" s="106" t="s">
        <v>37</v>
      </c>
      <c r="W247" s="106" t="s">
        <v>29</v>
      </c>
      <c r="X247" s="106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P21" sqref="P21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v>6</v>
      </c>
      <c r="O2" s="134" t="s">
        <v>54</v>
      </c>
      <c r="P2" s="135">
        <v>1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04" t="s">
        <v>26</v>
      </c>
      <c r="K4" s="104" t="s">
        <v>25</v>
      </c>
      <c r="L4" s="104" t="s">
        <v>36</v>
      </c>
      <c r="M4" s="104" t="s">
        <v>28</v>
      </c>
      <c r="N4" s="104" t="s">
        <v>27</v>
      </c>
      <c r="O4" s="91"/>
      <c r="P4" s="104" t="s">
        <v>14</v>
      </c>
      <c r="Q4" s="104" t="s">
        <v>15</v>
      </c>
      <c r="R4" s="104" t="s">
        <v>11</v>
      </c>
      <c r="S4" s="104" t="s">
        <v>48</v>
      </c>
      <c r="T4" s="92"/>
      <c r="U4" s="91"/>
      <c r="V4" s="103" t="s">
        <v>37</v>
      </c>
      <c r="W4" s="103" t="s">
        <v>29</v>
      </c>
      <c r="X4" s="104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04" t="s">
        <v>26</v>
      </c>
      <c r="AI4" s="104" t="s">
        <v>25</v>
      </c>
      <c r="AJ4" s="104" t="s">
        <v>36</v>
      </c>
      <c r="AK4" s="104" t="s">
        <v>28</v>
      </c>
      <c r="AL4" s="104" t="s">
        <v>27</v>
      </c>
      <c r="AM4" s="91"/>
      <c r="AN4" s="104" t="s">
        <v>14</v>
      </c>
      <c r="AO4" s="104" t="s">
        <v>15</v>
      </c>
      <c r="AP4" s="104" t="s">
        <v>11</v>
      </c>
      <c r="AQ4" s="104" t="s">
        <v>48</v>
      </c>
      <c r="AR4" s="92"/>
      <c r="AS4" s="91"/>
      <c r="AT4" s="103" t="s">
        <v>37</v>
      </c>
      <c r="AU4" s="103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제네시스</v>
      </c>
      <c r="AC10" s="96" t="str">
        <f>D30</f>
        <v>JW1 PE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180" t="s">
        <v>61</v>
      </c>
      <c r="D30" s="180" t="s">
        <v>60</v>
      </c>
      <c r="E30" s="141"/>
      <c r="F30" s="86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181"/>
      <c r="D31" s="181"/>
      <c r="E31" s="141"/>
      <c r="F31" s="86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181"/>
      <c r="D32" s="181"/>
      <c r="E32" s="141"/>
      <c r="F32" s="86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181"/>
      <c r="D33" s="181"/>
      <c r="E33" s="141"/>
      <c r="F33" s="86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3"/>
      <c r="D34" s="233"/>
      <c r="E34" s="141"/>
      <c r="F34" s="86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137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06" t="s">
        <v>26</v>
      </c>
      <c r="K100" s="106" t="s">
        <v>25</v>
      </c>
      <c r="L100" s="106" t="s">
        <v>36</v>
      </c>
      <c r="M100" s="106" t="s">
        <v>28</v>
      </c>
      <c r="N100" s="106" t="s">
        <v>27</v>
      </c>
      <c r="O100" s="113"/>
      <c r="P100" s="106" t="s">
        <v>14</v>
      </c>
      <c r="Q100" s="106" t="s">
        <v>15</v>
      </c>
      <c r="R100" s="106" t="s">
        <v>11</v>
      </c>
      <c r="S100" s="106" t="s">
        <v>48</v>
      </c>
      <c r="T100" s="113"/>
      <c r="U100" s="113"/>
      <c r="V100" s="106" t="s">
        <v>37</v>
      </c>
      <c r="W100" s="106" t="s">
        <v>29</v>
      </c>
      <c r="X100" s="106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13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13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06" t="s">
        <v>26</v>
      </c>
      <c r="K121" s="106" t="s">
        <v>25</v>
      </c>
      <c r="L121" s="106" t="s">
        <v>36</v>
      </c>
      <c r="M121" s="106" t="s">
        <v>28</v>
      </c>
      <c r="N121" s="106" t="s">
        <v>27</v>
      </c>
      <c r="O121" s="113"/>
      <c r="P121" s="106" t="s">
        <v>14</v>
      </c>
      <c r="Q121" s="106" t="s">
        <v>15</v>
      </c>
      <c r="R121" s="106" t="s">
        <v>11</v>
      </c>
      <c r="S121" s="106" t="s">
        <v>48</v>
      </c>
      <c r="T121" s="113"/>
      <c r="U121" s="113"/>
      <c r="V121" s="106" t="s">
        <v>37</v>
      </c>
      <c r="W121" s="106" t="s">
        <v>29</v>
      </c>
      <c r="X121" s="106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06" t="s">
        <v>26</v>
      </c>
      <c r="K142" s="106" t="s">
        <v>25</v>
      </c>
      <c r="L142" s="106" t="s">
        <v>36</v>
      </c>
      <c r="M142" s="106" t="s">
        <v>28</v>
      </c>
      <c r="N142" s="106" t="s">
        <v>27</v>
      </c>
      <c r="O142" s="113"/>
      <c r="P142" s="106" t="s">
        <v>14</v>
      </c>
      <c r="Q142" s="106" t="s">
        <v>15</v>
      </c>
      <c r="R142" s="106" t="s">
        <v>11</v>
      </c>
      <c r="S142" s="106" t="s">
        <v>48</v>
      </c>
      <c r="T142" s="113"/>
      <c r="U142" s="113"/>
      <c r="V142" s="106" t="s">
        <v>37</v>
      </c>
      <c r="W142" s="106" t="s">
        <v>29</v>
      </c>
      <c r="X142" s="106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06" t="s">
        <v>26</v>
      </c>
      <c r="K163" s="106" t="s">
        <v>25</v>
      </c>
      <c r="L163" s="106" t="s">
        <v>36</v>
      </c>
      <c r="M163" s="106" t="s">
        <v>28</v>
      </c>
      <c r="N163" s="106" t="s">
        <v>27</v>
      </c>
      <c r="O163" s="113"/>
      <c r="P163" s="106" t="s">
        <v>14</v>
      </c>
      <c r="Q163" s="106" t="s">
        <v>15</v>
      </c>
      <c r="R163" s="106" t="s">
        <v>11</v>
      </c>
      <c r="S163" s="106" t="s">
        <v>48</v>
      </c>
      <c r="T163" s="113"/>
      <c r="U163" s="113"/>
      <c r="V163" s="106" t="s">
        <v>37</v>
      </c>
      <c r="W163" s="106" t="s">
        <v>29</v>
      </c>
      <c r="X163" s="106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06" t="s">
        <v>26</v>
      </c>
      <c r="K184" s="106" t="s">
        <v>25</v>
      </c>
      <c r="L184" s="106" t="s">
        <v>36</v>
      </c>
      <c r="M184" s="106" t="s">
        <v>28</v>
      </c>
      <c r="N184" s="106" t="s">
        <v>27</v>
      </c>
      <c r="O184" s="113"/>
      <c r="P184" s="106" t="s">
        <v>14</v>
      </c>
      <c r="Q184" s="106" t="s">
        <v>15</v>
      </c>
      <c r="R184" s="106" t="s">
        <v>11</v>
      </c>
      <c r="S184" s="106" t="s">
        <v>48</v>
      </c>
      <c r="T184" s="113"/>
      <c r="U184" s="113"/>
      <c r="V184" s="106" t="s">
        <v>37</v>
      </c>
      <c r="W184" s="106" t="s">
        <v>29</v>
      </c>
      <c r="X184" s="106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06" t="s">
        <v>26</v>
      </c>
      <c r="K205" s="106" t="s">
        <v>25</v>
      </c>
      <c r="L205" s="106" t="s">
        <v>36</v>
      </c>
      <c r="M205" s="106" t="s">
        <v>28</v>
      </c>
      <c r="N205" s="106" t="s">
        <v>27</v>
      </c>
      <c r="O205" s="113"/>
      <c r="P205" s="106" t="s">
        <v>14</v>
      </c>
      <c r="Q205" s="106" t="s">
        <v>15</v>
      </c>
      <c r="R205" s="106" t="s">
        <v>11</v>
      </c>
      <c r="S205" s="106" t="s">
        <v>48</v>
      </c>
      <c r="T205" s="113"/>
      <c r="U205" s="113"/>
      <c r="V205" s="106" t="s">
        <v>37</v>
      </c>
      <c r="W205" s="106" t="s">
        <v>29</v>
      </c>
      <c r="X205" s="106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06" t="s">
        <v>26</v>
      </c>
      <c r="K226" s="106" t="s">
        <v>25</v>
      </c>
      <c r="L226" s="106" t="s">
        <v>36</v>
      </c>
      <c r="M226" s="106" t="s">
        <v>28</v>
      </c>
      <c r="N226" s="106" t="s">
        <v>27</v>
      </c>
      <c r="O226" s="113"/>
      <c r="P226" s="106" t="s">
        <v>14</v>
      </c>
      <c r="Q226" s="106" t="s">
        <v>15</v>
      </c>
      <c r="R226" s="106" t="s">
        <v>11</v>
      </c>
      <c r="S226" s="106" t="s">
        <v>48</v>
      </c>
      <c r="T226" s="113"/>
      <c r="U226" s="113"/>
      <c r="V226" s="106" t="s">
        <v>37</v>
      </c>
      <c r="W226" s="106" t="s">
        <v>29</v>
      </c>
      <c r="X226" s="106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06" t="s">
        <v>26</v>
      </c>
      <c r="K247" s="106" t="s">
        <v>25</v>
      </c>
      <c r="L247" s="106" t="s">
        <v>36</v>
      </c>
      <c r="M247" s="106" t="s">
        <v>28</v>
      </c>
      <c r="N247" s="106" t="s">
        <v>27</v>
      </c>
      <c r="O247" s="113"/>
      <c r="P247" s="106" t="s">
        <v>14</v>
      </c>
      <c r="Q247" s="106" t="s">
        <v>15</v>
      </c>
      <c r="R247" s="106" t="s">
        <v>11</v>
      </c>
      <c r="S247" s="106" t="s">
        <v>48</v>
      </c>
      <c r="T247" s="113"/>
      <c r="U247" s="113"/>
      <c r="V247" s="106" t="s">
        <v>37</v>
      </c>
      <c r="W247" s="106" t="s">
        <v>29</v>
      </c>
      <c r="X247" s="106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C228:C244"/>
    <mergeCell ref="C249:C265"/>
    <mergeCell ref="B2:I2"/>
    <mergeCell ref="I246:I247"/>
    <mergeCell ref="J246:Y246"/>
    <mergeCell ref="D249:D263"/>
    <mergeCell ref="D264:E265"/>
    <mergeCell ref="C102:C118"/>
    <mergeCell ref="C123:C139"/>
    <mergeCell ref="C144:C160"/>
    <mergeCell ref="C165:C181"/>
    <mergeCell ref="C186:C202"/>
    <mergeCell ref="C207:C223"/>
    <mergeCell ref="H225:H226"/>
    <mergeCell ref="I225:I226"/>
    <mergeCell ref="J225:Y225"/>
    <mergeCell ref="D228:D242"/>
    <mergeCell ref="D243:E244"/>
    <mergeCell ref="D246:D247"/>
    <mergeCell ref="E246:E247"/>
    <mergeCell ref="F246:F247"/>
    <mergeCell ref="G246:G247"/>
    <mergeCell ref="H246:H247"/>
    <mergeCell ref="D207:D221"/>
    <mergeCell ref="D225:D226"/>
    <mergeCell ref="E225:E226"/>
    <mergeCell ref="F225:F226"/>
    <mergeCell ref="G225:G226"/>
    <mergeCell ref="J183:Y183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D222:E223"/>
    <mergeCell ref="I141:I142"/>
    <mergeCell ref="J141:Y141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D70:D74"/>
    <mergeCell ref="D123:D137"/>
    <mergeCell ref="D138:E139"/>
    <mergeCell ref="D141:D142"/>
    <mergeCell ref="E141:E142"/>
    <mergeCell ref="F141:F142"/>
    <mergeCell ref="G141:G142"/>
    <mergeCell ref="J99:Y99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J120:Y120"/>
    <mergeCell ref="D99:D100"/>
    <mergeCell ref="E99:E100"/>
    <mergeCell ref="F99:F100"/>
    <mergeCell ref="G99:G100"/>
    <mergeCell ref="H99:H100"/>
    <mergeCell ref="I99:I100"/>
    <mergeCell ref="H141:H142"/>
    <mergeCell ref="D45:D49"/>
    <mergeCell ref="C50:C54"/>
    <mergeCell ref="D50:D54"/>
    <mergeCell ref="C55:C59"/>
    <mergeCell ref="B90:F91"/>
    <mergeCell ref="G90:J90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B85:B88"/>
    <mergeCell ref="C85:E85"/>
    <mergeCell ref="C86:E86"/>
    <mergeCell ref="C87:E87"/>
    <mergeCell ref="C88:E88"/>
    <mergeCell ref="B45:B84"/>
    <mergeCell ref="C65:C69"/>
    <mergeCell ref="D65:D69"/>
    <mergeCell ref="C70:C74"/>
    <mergeCell ref="AG3:AG4"/>
    <mergeCell ref="AH3:AV3"/>
    <mergeCell ref="AB3:AC4"/>
    <mergeCell ref="AD3:AD4"/>
    <mergeCell ref="AE3:AE4"/>
    <mergeCell ref="AF3:AF4"/>
    <mergeCell ref="D55:D59"/>
    <mergeCell ref="C60:C64"/>
    <mergeCell ref="D60:D64"/>
    <mergeCell ref="AA5:AA12"/>
    <mergeCell ref="C10:C14"/>
    <mergeCell ref="D10:D14"/>
    <mergeCell ref="AA14:AA21"/>
    <mergeCell ref="C15:C19"/>
    <mergeCell ref="J3:Y3"/>
    <mergeCell ref="AA3:AA4"/>
    <mergeCell ref="D15:D19"/>
    <mergeCell ref="C20:C24"/>
    <mergeCell ref="D20:D24"/>
    <mergeCell ref="C35:C39"/>
    <mergeCell ref="D35:D39"/>
    <mergeCell ref="C40:C44"/>
    <mergeCell ref="D40:D44"/>
    <mergeCell ref="C45:C49"/>
    <mergeCell ref="Q2:Y2"/>
    <mergeCell ref="B3:B4"/>
    <mergeCell ref="C3:D4"/>
    <mergeCell ref="E3:E4"/>
    <mergeCell ref="F3:F4"/>
    <mergeCell ref="G3:G4"/>
    <mergeCell ref="H3:H4"/>
    <mergeCell ref="I3:I4"/>
    <mergeCell ref="B5:B44"/>
    <mergeCell ref="C5:C9"/>
    <mergeCell ref="D5:D9"/>
    <mergeCell ref="C25:C29"/>
    <mergeCell ref="D25:D29"/>
    <mergeCell ref="C30:C34"/>
    <mergeCell ref="D30:D34"/>
  </mergeCells>
  <phoneticPr fontId="2" type="noConversion"/>
  <pageMargins left="0.7" right="0.7" top="0.75" bottom="0.75" header="0.3" footer="0.3"/>
  <pageSetup paperSize="9" scale="31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267"/>
  <sheetViews>
    <sheetView zoomScale="85" zoomScaleNormal="85" workbookViewId="0">
      <pane xSplit="9" ySplit="4" topLeftCell="J188" activePane="bottomRight" state="frozen"/>
      <selection pane="topRight" activeCell="J1" sqref="J1"/>
      <selection pane="bottomLeft" activeCell="A5" sqref="A5"/>
      <selection pane="bottomRight" activeCell="P2" sqref="P2"/>
    </sheetView>
  </sheetViews>
  <sheetFormatPr defaultRowHeight="13.5" x14ac:dyDescent="0.15"/>
  <cols>
    <col min="1" max="1" width="1.77734375" customWidth="1"/>
    <col min="2" max="2" width="8.77734375" customWidth="1"/>
    <col min="3" max="4" width="9.44140625" customWidth="1"/>
    <col min="5" max="5" width="18.33203125" customWidth="1"/>
    <col min="6" max="9" width="7.33203125" customWidth="1"/>
    <col min="10" max="25" width="6.77734375" customWidth="1"/>
    <col min="26" max="26" width="1.77734375" customWidth="1"/>
    <col min="34" max="48" width="6.77734375" customWidth="1"/>
  </cols>
  <sheetData>
    <row r="2" spans="2:48" ht="50.1" customHeight="1" thickBot="1" x14ac:dyDescent="0.2">
      <c r="B2" s="246" t="s">
        <v>53</v>
      </c>
      <c r="C2" s="246"/>
      <c r="D2" s="246"/>
      <c r="E2" s="246"/>
      <c r="F2" s="246"/>
      <c r="G2" s="246"/>
      <c r="H2" s="246"/>
      <c r="I2" s="246"/>
      <c r="J2" s="133"/>
      <c r="K2" s="133"/>
      <c r="L2" s="134"/>
      <c r="M2" s="133"/>
      <c r="N2" s="133">
        <v>1</v>
      </c>
      <c r="O2" s="134" t="s">
        <v>54</v>
      </c>
      <c r="P2" s="135">
        <v>1</v>
      </c>
      <c r="Q2" s="247" t="s">
        <v>9</v>
      </c>
      <c r="R2" s="247"/>
      <c r="S2" s="247"/>
      <c r="T2" s="247"/>
      <c r="U2" s="247"/>
      <c r="V2" s="247"/>
      <c r="W2" s="247"/>
      <c r="X2" s="247"/>
      <c r="Y2" s="247"/>
    </row>
    <row r="3" spans="2:48" ht="12" customHeight="1" x14ac:dyDescent="0.15">
      <c r="B3" s="186" t="s">
        <v>18</v>
      </c>
      <c r="C3" s="242" t="s">
        <v>17</v>
      </c>
      <c r="D3" s="243"/>
      <c r="E3" s="175" t="s">
        <v>10</v>
      </c>
      <c r="F3" s="175" t="s">
        <v>3</v>
      </c>
      <c r="G3" s="175" t="s">
        <v>4</v>
      </c>
      <c r="H3" s="175" t="s">
        <v>5</v>
      </c>
      <c r="I3" s="189" t="s">
        <v>6</v>
      </c>
      <c r="J3" s="175" t="s">
        <v>7</v>
      </c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6"/>
      <c r="AA3" s="186" t="s">
        <v>18</v>
      </c>
      <c r="AB3" s="242" t="s">
        <v>17</v>
      </c>
      <c r="AC3" s="243"/>
      <c r="AD3" s="175" t="s">
        <v>3</v>
      </c>
      <c r="AE3" s="175" t="s">
        <v>4</v>
      </c>
      <c r="AF3" s="175" t="s">
        <v>5</v>
      </c>
      <c r="AG3" s="189" t="s">
        <v>6</v>
      </c>
      <c r="AH3" s="175" t="s">
        <v>7</v>
      </c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6"/>
    </row>
    <row r="4" spans="2:48" ht="12" customHeight="1" thickBot="1" x14ac:dyDescent="0.2">
      <c r="B4" s="248"/>
      <c r="C4" s="244"/>
      <c r="D4" s="195"/>
      <c r="E4" s="249"/>
      <c r="F4" s="249"/>
      <c r="G4" s="249"/>
      <c r="H4" s="249"/>
      <c r="I4" s="250"/>
      <c r="J4" s="116" t="s">
        <v>26</v>
      </c>
      <c r="K4" s="116" t="s">
        <v>25</v>
      </c>
      <c r="L4" s="116" t="s">
        <v>36</v>
      </c>
      <c r="M4" s="116" t="s">
        <v>28</v>
      </c>
      <c r="N4" s="116" t="s">
        <v>27</v>
      </c>
      <c r="O4" s="91"/>
      <c r="P4" s="116" t="s">
        <v>14</v>
      </c>
      <c r="Q4" s="116" t="s">
        <v>15</v>
      </c>
      <c r="R4" s="116" t="s">
        <v>11</v>
      </c>
      <c r="S4" s="116" t="s">
        <v>48</v>
      </c>
      <c r="T4" s="92"/>
      <c r="U4" s="91"/>
      <c r="V4" s="114" t="s">
        <v>37</v>
      </c>
      <c r="W4" s="114" t="s">
        <v>29</v>
      </c>
      <c r="X4" s="116" t="s">
        <v>30</v>
      </c>
      <c r="Y4" s="6" t="s">
        <v>13</v>
      </c>
      <c r="AA4" s="235"/>
      <c r="AB4" s="244"/>
      <c r="AC4" s="195"/>
      <c r="AD4" s="180"/>
      <c r="AE4" s="180"/>
      <c r="AF4" s="180"/>
      <c r="AG4" s="245"/>
      <c r="AH4" s="116" t="s">
        <v>26</v>
      </c>
      <c r="AI4" s="116" t="s">
        <v>25</v>
      </c>
      <c r="AJ4" s="116" t="s">
        <v>36</v>
      </c>
      <c r="AK4" s="116" t="s">
        <v>28</v>
      </c>
      <c r="AL4" s="116" t="s">
        <v>27</v>
      </c>
      <c r="AM4" s="91"/>
      <c r="AN4" s="116" t="s">
        <v>14</v>
      </c>
      <c r="AO4" s="116" t="s">
        <v>15</v>
      </c>
      <c r="AP4" s="116" t="s">
        <v>11</v>
      </c>
      <c r="AQ4" s="116" t="s">
        <v>48</v>
      </c>
      <c r="AR4" s="92"/>
      <c r="AS4" s="91"/>
      <c r="AT4" s="114" t="s">
        <v>37</v>
      </c>
      <c r="AU4" s="114" t="s">
        <v>29</v>
      </c>
      <c r="AV4" s="132" t="s">
        <v>30</v>
      </c>
    </row>
    <row r="5" spans="2:48" ht="12" customHeight="1" x14ac:dyDescent="0.15">
      <c r="B5" s="186" t="s">
        <v>16</v>
      </c>
      <c r="C5" s="175" t="s">
        <v>8</v>
      </c>
      <c r="D5" s="175" t="s">
        <v>2</v>
      </c>
      <c r="E5" s="30"/>
      <c r="F5" s="2"/>
      <c r="G5" s="2">
        <f t="shared" ref="G5:G68" si="0">F5-H5</f>
        <v>0</v>
      </c>
      <c r="H5" s="2">
        <f>SUM(J5:X5)</f>
        <v>0</v>
      </c>
      <c r="I5" s="4" t="str">
        <f t="shared" ref="I5:I68" si="1">IF(F5=0,"",H5/F5)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AA5" s="236" t="s">
        <v>16</v>
      </c>
      <c r="AB5" s="38" t="str">
        <f>C5</f>
        <v>61MM</v>
      </c>
      <c r="AC5" s="38" t="str">
        <f>D5</f>
        <v>KA4</v>
      </c>
      <c r="AD5" s="2">
        <f>+F5+F6+F7+F8+F9</f>
        <v>0</v>
      </c>
      <c r="AE5" s="2">
        <f>+G5+G6+G7+G8+G9</f>
        <v>0</v>
      </c>
      <c r="AF5" s="2">
        <f>+H5+H6+H7+H8+H9</f>
        <v>0</v>
      </c>
      <c r="AG5" s="4" t="str">
        <f t="shared" ref="AG5:AG12" si="2">IF(AD5=0,"",AF5/AD5)</f>
        <v/>
      </c>
      <c r="AH5" s="2">
        <f>+J5+J6+J7+J8+J9</f>
        <v>0</v>
      </c>
      <c r="AI5" s="2">
        <f t="shared" ref="AI5:AV5" si="3">+K5+K6+K7+K8+K9</f>
        <v>0</v>
      </c>
      <c r="AJ5" s="2">
        <f t="shared" si="3"/>
        <v>0</v>
      </c>
      <c r="AK5" s="2">
        <f t="shared" si="3"/>
        <v>0</v>
      </c>
      <c r="AL5" s="2">
        <f t="shared" si="3"/>
        <v>0</v>
      </c>
      <c r="AM5" s="2">
        <f>+O5+O6+O7+O8+O9</f>
        <v>0</v>
      </c>
      <c r="AN5" s="2">
        <f t="shared" si="3"/>
        <v>0</v>
      </c>
      <c r="AO5" s="2">
        <f t="shared" si="3"/>
        <v>0</v>
      </c>
      <c r="AP5" s="2">
        <f t="shared" si="3"/>
        <v>0</v>
      </c>
      <c r="AQ5" s="2">
        <f t="shared" si="3"/>
        <v>0</v>
      </c>
      <c r="AR5" s="2">
        <f t="shared" si="3"/>
        <v>0</v>
      </c>
      <c r="AS5" s="2">
        <f t="shared" si="3"/>
        <v>0</v>
      </c>
      <c r="AT5" s="2">
        <f t="shared" si="3"/>
        <v>0</v>
      </c>
      <c r="AU5" s="2">
        <f t="shared" si="3"/>
        <v>0</v>
      </c>
      <c r="AV5" s="40">
        <f t="shared" si="3"/>
        <v>0</v>
      </c>
    </row>
    <row r="6" spans="2:48" ht="12" customHeight="1" x14ac:dyDescent="0.15">
      <c r="B6" s="234"/>
      <c r="C6" s="219"/>
      <c r="D6" s="219"/>
      <c r="E6" s="14"/>
      <c r="F6" s="15"/>
      <c r="G6" s="15">
        <f t="shared" si="0"/>
        <v>0</v>
      </c>
      <c r="H6" s="15">
        <f t="shared" ref="H6:H69" si="4">SUM(J6:X6)</f>
        <v>0</v>
      </c>
      <c r="I6" s="16" t="str">
        <f t="shared" si="1"/>
        <v/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1"/>
      <c r="AA6" s="237"/>
      <c r="AB6" s="37" t="str">
        <f>C10</f>
        <v>71MM</v>
      </c>
      <c r="AC6" s="37" t="str">
        <f>D10</f>
        <v>GL3</v>
      </c>
      <c r="AD6" s="15">
        <f>+F10+F11+F12+F13+F14</f>
        <v>0</v>
      </c>
      <c r="AE6" s="15">
        <f>+G10+G11+G12+G13+G14</f>
        <v>0</v>
      </c>
      <c r="AF6" s="15">
        <f>+H10+H11+H12+H13+H14</f>
        <v>0</v>
      </c>
      <c r="AG6" s="16" t="str">
        <f t="shared" si="2"/>
        <v/>
      </c>
      <c r="AH6" s="15">
        <f>+J10+J11+J12+J13+J14</f>
        <v>0</v>
      </c>
      <c r="AI6" s="15">
        <f t="shared" ref="AI6:AV6" si="5">+K10+K11+K12+K13+K14</f>
        <v>0</v>
      </c>
      <c r="AJ6" s="15">
        <f t="shared" si="5"/>
        <v>0</v>
      </c>
      <c r="AK6" s="15">
        <f t="shared" si="5"/>
        <v>0</v>
      </c>
      <c r="AL6" s="15">
        <f t="shared" si="5"/>
        <v>0</v>
      </c>
      <c r="AM6" s="15">
        <f t="shared" si="5"/>
        <v>0</v>
      </c>
      <c r="AN6" s="15">
        <f t="shared" si="5"/>
        <v>0</v>
      </c>
      <c r="AO6" s="15">
        <f t="shared" si="5"/>
        <v>0</v>
      </c>
      <c r="AP6" s="15">
        <f t="shared" si="5"/>
        <v>0</v>
      </c>
      <c r="AQ6" s="15">
        <f t="shared" si="5"/>
        <v>0</v>
      </c>
      <c r="AR6" s="15">
        <f t="shared" si="5"/>
        <v>0</v>
      </c>
      <c r="AS6" s="15">
        <f t="shared" si="5"/>
        <v>0</v>
      </c>
      <c r="AT6" s="15">
        <f t="shared" si="5"/>
        <v>0</v>
      </c>
      <c r="AU6" s="15">
        <f t="shared" si="5"/>
        <v>0</v>
      </c>
      <c r="AV6" s="41">
        <f t="shared" si="5"/>
        <v>0</v>
      </c>
    </row>
    <row r="7" spans="2:48" ht="12" customHeight="1" x14ac:dyDescent="0.15">
      <c r="B7" s="234"/>
      <c r="C7" s="219"/>
      <c r="D7" s="219"/>
      <c r="E7" s="14"/>
      <c r="F7" s="15"/>
      <c r="G7" s="15">
        <f t="shared" si="0"/>
        <v>0</v>
      </c>
      <c r="H7" s="15">
        <f t="shared" si="4"/>
        <v>0</v>
      </c>
      <c r="I7" s="16" t="str">
        <f t="shared" si="1"/>
        <v/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1"/>
      <c r="AA7" s="237"/>
      <c r="AB7" s="37" t="str">
        <f>C15</f>
        <v>H EMBLEM</v>
      </c>
      <c r="AC7" s="37" t="str">
        <f>D15</f>
        <v>CN7 PE</v>
      </c>
      <c r="AD7" s="15">
        <f>+F15+F16+F17+F18+F19</f>
        <v>0</v>
      </c>
      <c r="AE7" s="15">
        <f>+G15+G16+G17+G18+G19</f>
        <v>0</v>
      </c>
      <c r="AF7" s="15">
        <f>+H15+H16+H17+H18+H19</f>
        <v>0</v>
      </c>
      <c r="AG7" s="16" t="str">
        <f t="shared" si="2"/>
        <v/>
      </c>
      <c r="AH7" s="15">
        <f>+J15+J16+J17+J18+J19</f>
        <v>0</v>
      </c>
      <c r="AI7" s="15">
        <f t="shared" ref="AI7:AV7" si="6">+K15+K16+K17+K18+K19</f>
        <v>0</v>
      </c>
      <c r="AJ7" s="15">
        <f t="shared" si="6"/>
        <v>0</v>
      </c>
      <c r="AK7" s="15">
        <f t="shared" si="6"/>
        <v>0</v>
      </c>
      <c r="AL7" s="15">
        <f t="shared" si="6"/>
        <v>0</v>
      </c>
      <c r="AM7" s="15">
        <f t="shared" si="6"/>
        <v>0</v>
      </c>
      <c r="AN7" s="15">
        <f t="shared" si="6"/>
        <v>0</v>
      </c>
      <c r="AO7" s="15">
        <f t="shared" si="6"/>
        <v>0</v>
      </c>
      <c r="AP7" s="15">
        <f t="shared" si="6"/>
        <v>0</v>
      </c>
      <c r="AQ7" s="15">
        <f t="shared" si="6"/>
        <v>0</v>
      </c>
      <c r="AR7" s="15">
        <f t="shared" si="6"/>
        <v>0</v>
      </c>
      <c r="AS7" s="15">
        <f t="shared" si="6"/>
        <v>0</v>
      </c>
      <c r="AT7" s="15">
        <f t="shared" si="6"/>
        <v>0</v>
      </c>
      <c r="AU7" s="15">
        <f t="shared" si="6"/>
        <v>0</v>
      </c>
      <c r="AV7" s="41">
        <f t="shared" si="6"/>
        <v>0</v>
      </c>
    </row>
    <row r="8" spans="2:48" ht="12" customHeight="1" x14ac:dyDescent="0.15">
      <c r="B8" s="234"/>
      <c r="C8" s="219"/>
      <c r="D8" s="219"/>
      <c r="E8" s="14"/>
      <c r="F8" s="15"/>
      <c r="G8" s="15">
        <f t="shared" si="0"/>
        <v>0</v>
      </c>
      <c r="H8" s="15">
        <f t="shared" si="4"/>
        <v>0</v>
      </c>
      <c r="I8" s="16" t="str">
        <f t="shared" si="1"/>
        <v/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1"/>
      <c r="AA8" s="237"/>
      <c r="AB8" s="37" t="str">
        <f>C20</f>
        <v>GN7 BEZEL</v>
      </c>
      <c r="AC8" s="37" t="str">
        <f>D20</f>
        <v>GN7</v>
      </c>
      <c r="AD8" s="15">
        <f>+F20+F21+F22+F23+F24</f>
        <v>0</v>
      </c>
      <c r="AE8" s="15">
        <f>+G20+G21+G22+G23+G24</f>
        <v>0</v>
      </c>
      <c r="AF8" s="15">
        <f>+H20+H21+H22+H23+H24</f>
        <v>0</v>
      </c>
      <c r="AG8" s="16" t="str">
        <f t="shared" si="2"/>
        <v/>
      </c>
      <c r="AH8" s="15">
        <f>+J20+J21+J22+J23+J24</f>
        <v>0</v>
      </c>
      <c r="AI8" s="15">
        <f t="shared" ref="AI8:AV8" si="7">+K20+K21+K22+K23+K24</f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  <c r="AV8" s="41">
        <f t="shared" si="7"/>
        <v>0</v>
      </c>
    </row>
    <row r="9" spans="2:48" ht="12" customHeight="1" x14ac:dyDescent="0.15">
      <c r="B9" s="234"/>
      <c r="C9" s="219"/>
      <c r="D9" s="219"/>
      <c r="E9" s="14"/>
      <c r="F9" s="15"/>
      <c r="G9" s="15">
        <f t="shared" si="0"/>
        <v>0</v>
      </c>
      <c r="H9" s="15">
        <f t="shared" si="4"/>
        <v>0</v>
      </c>
      <c r="I9" s="16" t="str">
        <f t="shared" si="1"/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1"/>
      <c r="AA9" s="237"/>
      <c r="AB9" s="37" t="str">
        <f>C25</f>
        <v>45MM</v>
      </c>
      <c r="AC9" s="37" t="str">
        <f>D25</f>
        <v>CL4</v>
      </c>
      <c r="AD9" s="15">
        <f>+F25+F26+F27+F28+F29</f>
        <v>0</v>
      </c>
      <c r="AE9" s="15">
        <f>+G25+G26+G27+G28+G29</f>
        <v>0</v>
      </c>
      <c r="AF9" s="15">
        <f>+H25+H26+H27+H28+H29</f>
        <v>0</v>
      </c>
      <c r="AG9" s="16" t="str">
        <f t="shared" si="2"/>
        <v/>
      </c>
      <c r="AH9" s="15">
        <f>+J25+J26+J27+J28+J29</f>
        <v>0</v>
      </c>
      <c r="AI9" s="15">
        <f t="shared" ref="AI9:AV9" si="8">+K25+K26+K27+K28+K29</f>
        <v>0</v>
      </c>
      <c r="AJ9" s="15">
        <f t="shared" si="8"/>
        <v>0</v>
      </c>
      <c r="AK9" s="15">
        <f t="shared" si="8"/>
        <v>0</v>
      </c>
      <c r="AL9" s="15">
        <f t="shared" si="8"/>
        <v>0</v>
      </c>
      <c r="AM9" s="15">
        <f t="shared" si="8"/>
        <v>0</v>
      </c>
      <c r="AN9" s="15">
        <f t="shared" si="8"/>
        <v>0</v>
      </c>
      <c r="AO9" s="15">
        <f t="shared" si="8"/>
        <v>0</v>
      </c>
      <c r="AP9" s="15">
        <f t="shared" si="8"/>
        <v>0</v>
      </c>
      <c r="AQ9" s="15">
        <f t="shared" si="8"/>
        <v>0</v>
      </c>
      <c r="AR9" s="15">
        <f t="shared" si="8"/>
        <v>0</v>
      </c>
      <c r="AS9" s="15">
        <f t="shared" si="8"/>
        <v>0</v>
      </c>
      <c r="AT9" s="15">
        <f t="shared" si="8"/>
        <v>0</v>
      </c>
      <c r="AU9" s="15">
        <f t="shared" si="8"/>
        <v>0</v>
      </c>
      <c r="AV9" s="41">
        <f t="shared" si="8"/>
        <v>0</v>
      </c>
    </row>
    <row r="10" spans="2:48" ht="12" customHeight="1" x14ac:dyDescent="0.15">
      <c r="B10" s="234"/>
      <c r="C10" s="219" t="s">
        <v>19</v>
      </c>
      <c r="D10" s="219" t="s">
        <v>0</v>
      </c>
      <c r="E10" s="14"/>
      <c r="F10" s="15"/>
      <c r="G10" s="15">
        <f t="shared" si="0"/>
        <v>0</v>
      </c>
      <c r="H10" s="15">
        <f t="shared" si="4"/>
        <v>0</v>
      </c>
      <c r="I10" s="16" t="str">
        <f t="shared" si="1"/>
        <v/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1"/>
      <c r="AA10" s="237"/>
      <c r="AB10" s="96" t="str">
        <f>C30</f>
        <v>A</v>
      </c>
      <c r="AC10" s="96" t="str">
        <f>D30</f>
        <v>가</v>
      </c>
      <c r="AD10" s="15">
        <f>+F30+F31+F32+F33+F34</f>
        <v>0</v>
      </c>
      <c r="AE10" s="15">
        <f>+G30+G31+G32+G33+G34</f>
        <v>0</v>
      </c>
      <c r="AF10" s="15">
        <f>+H30+H31+H32+H33+H34</f>
        <v>0</v>
      </c>
      <c r="AG10" s="16" t="str">
        <f t="shared" si="2"/>
        <v/>
      </c>
      <c r="AH10" s="15">
        <f>+J30+J31+J32+J33+J34</f>
        <v>0</v>
      </c>
      <c r="AI10" s="15">
        <f t="shared" ref="AI10:AV10" si="9">+K30+K31+K32+K33+K34</f>
        <v>0</v>
      </c>
      <c r="AJ10" s="15">
        <f t="shared" si="9"/>
        <v>0</v>
      </c>
      <c r="AK10" s="15">
        <f t="shared" si="9"/>
        <v>0</v>
      </c>
      <c r="AL10" s="15">
        <f t="shared" si="9"/>
        <v>0</v>
      </c>
      <c r="AM10" s="15">
        <f t="shared" si="9"/>
        <v>0</v>
      </c>
      <c r="AN10" s="15">
        <f t="shared" si="9"/>
        <v>0</v>
      </c>
      <c r="AO10" s="15">
        <f t="shared" si="9"/>
        <v>0</v>
      </c>
      <c r="AP10" s="15">
        <f t="shared" si="9"/>
        <v>0</v>
      </c>
      <c r="AQ10" s="15">
        <f t="shared" si="9"/>
        <v>0</v>
      </c>
      <c r="AR10" s="15">
        <f t="shared" si="9"/>
        <v>0</v>
      </c>
      <c r="AS10" s="15">
        <f t="shared" si="9"/>
        <v>0</v>
      </c>
      <c r="AT10" s="15">
        <f t="shared" si="9"/>
        <v>0</v>
      </c>
      <c r="AU10" s="15">
        <f t="shared" si="9"/>
        <v>0</v>
      </c>
      <c r="AV10" s="41">
        <f t="shared" si="9"/>
        <v>0</v>
      </c>
    </row>
    <row r="11" spans="2:48" ht="12" customHeight="1" x14ac:dyDescent="0.15">
      <c r="B11" s="234"/>
      <c r="C11" s="219"/>
      <c r="D11" s="219"/>
      <c r="E11" s="14"/>
      <c r="F11" s="15"/>
      <c r="G11" s="15">
        <f t="shared" si="0"/>
        <v>0</v>
      </c>
      <c r="H11" s="15">
        <f t="shared" si="4"/>
        <v>0</v>
      </c>
      <c r="I11" s="16" t="str">
        <f t="shared" si="1"/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1"/>
      <c r="AA11" s="237"/>
      <c r="AB11" s="93" t="str">
        <f>C35</f>
        <v>B</v>
      </c>
      <c r="AC11" s="93" t="str">
        <f>D35</f>
        <v>나</v>
      </c>
      <c r="AD11" s="15">
        <f>+F35+F36+F37+F38+F39</f>
        <v>0</v>
      </c>
      <c r="AE11" s="15">
        <f>+G35+G36+G37+G38+G39</f>
        <v>0</v>
      </c>
      <c r="AF11" s="15">
        <f>+H35+H36+H37+H38+H39</f>
        <v>0</v>
      </c>
      <c r="AG11" s="16" t="str">
        <f t="shared" si="2"/>
        <v/>
      </c>
      <c r="AH11" s="15">
        <f>+J35+J36+J37+J38+J39</f>
        <v>0</v>
      </c>
      <c r="AI11" s="15">
        <f t="shared" ref="AI11:AV11" si="10">+K35+K36+K37+K38+K39</f>
        <v>0</v>
      </c>
      <c r="AJ11" s="15">
        <f t="shared" si="10"/>
        <v>0</v>
      </c>
      <c r="AK11" s="15">
        <f t="shared" si="10"/>
        <v>0</v>
      </c>
      <c r="AL11" s="15">
        <f t="shared" si="10"/>
        <v>0</v>
      </c>
      <c r="AM11" s="15">
        <f t="shared" si="10"/>
        <v>0</v>
      </c>
      <c r="AN11" s="15">
        <f t="shared" si="10"/>
        <v>0</v>
      </c>
      <c r="AO11" s="15">
        <f t="shared" si="10"/>
        <v>0</v>
      </c>
      <c r="AP11" s="15">
        <f t="shared" si="10"/>
        <v>0</v>
      </c>
      <c r="AQ11" s="15">
        <f t="shared" si="10"/>
        <v>0</v>
      </c>
      <c r="AR11" s="15">
        <f t="shared" si="10"/>
        <v>0</v>
      </c>
      <c r="AS11" s="15">
        <f t="shared" si="10"/>
        <v>0</v>
      </c>
      <c r="AT11" s="15">
        <f t="shared" si="10"/>
        <v>0</v>
      </c>
      <c r="AU11" s="15">
        <f t="shared" si="10"/>
        <v>0</v>
      </c>
      <c r="AV11" s="41">
        <f t="shared" si="10"/>
        <v>0</v>
      </c>
    </row>
    <row r="12" spans="2:48" ht="12" customHeight="1" thickBot="1" x14ac:dyDescent="0.2">
      <c r="B12" s="234"/>
      <c r="C12" s="219"/>
      <c r="D12" s="219"/>
      <c r="E12" s="14"/>
      <c r="F12" s="15"/>
      <c r="G12" s="15">
        <f t="shared" si="0"/>
        <v>0</v>
      </c>
      <c r="H12" s="15">
        <f t="shared" si="4"/>
        <v>0</v>
      </c>
      <c r="I12" s="16" t="str">
        <f t="shared" si="1"/>
        <v/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1"/>
      <c r="AA12" s="238"/>
      <c r="AB12" s="39" t="str">
        <f>C40</f>
        <v>MX5 BEZEL</v>
      </c>
      <c r="AC12" s="39" t="str">
        <f>D40</f>
        <v>MX5</v>
      </c>
      <c r="AD12" s="94">
        <f>+F40+F41+F42+F43+F44</f>
        <v>0</v>
      </c>
      <c r="AE12" s="94">
        <f>+G40+G41+G42+G43+G44</f>
        <v>0</v>
      </c>
      <c r="AF12" s="94">
        <f>+H40+H41+H42+H43+H44</f>
        <v>0</v>
      </c>
      <c r="AG12" s="16" t="str">
        <f t="shared" si="2"/>
        <v/>
      </c>
      <c r="AH12" s="94">
        <f>+J40+J41+J42+J43+J44</f>
        <v>0</v>
      </c>
      <c r="AI12" s="94">
        <f t="shared" ref="AI12:AV12" si="11">+K40+K41+K42+K43+K44</f>
        <v>0</v>
      </c>
      <c r="AJ12" s="94">
        <f t="shared" si="11"/>
        <v>0</v>
      </c>
      <c r="AK12" s="94">
        <f t="shared" si="11"/>
        <v>0</v>
      </c>
      <c r="AL12" s="94">
        <f t="shared" si="11"/>
        <v>0</v>
      </c>
      <c r="AM12" s="94">
        <f t="shared" si="11"/>
        <v>0</v>
      </c>
      <c r="AN12" s="94">
        <f t="shared" si="11"/>
        <v>0</v>
      </c>
      <c r="AO12" s="94">
        <f t="shared" si="11"/>
        <v>0</v>
      </c>
      <c r="AP12" s="94">
        <f t="shared" si="11"/>
        <v>0</v>
      </c>
      <c r="AQ12" s="94">
        <f t="shared" si="11"/>
        <v>0</v>
      </c>
      <c r="AR12" s="94">
        <f t="shared" si="11"/>
        <v>0</v>
      </c>
      <c r="AS12" s="94">
        <f t="shared" si="11"/>
        <v>0</v>
      </c>
      <c r="AT12" s="94">
        <f t="shared" si="11"/>
        <v>0</v>
      </c>
      <c r="AU12" s="94">
        <f t="shared" si="11"/>
        <v>0</v>
      </c>
      <c r="AV12" s="95">
        <f t="shared" si="11"/>
        <v>0</v>
      </c>
    </row>
    <row r="13" spans="2:48" ht="12" customHeight="1" thickBot="1" x14ac:dyDescent="0.2">
      <c r="B13" s="234"/>
      <c r="C13" s="219"/>
      <c r="D13" s="219"/>
      <c r="E13" s="14"/>
      <c r="F13" s="15"/>
      <c r="G13" s="15">
        <f t="shared" si="0"/>
        <v>0</v>
      </c>
      <c r="H13" s="15">
        <f t="shared" si="4"/>
        <v>0</v>
      </c>
      <c r="I13" s="16" t="str">
        <f t="shared" si="1"/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</row>
    <row r="14" spans="2:48" ht="12" customHeight="1" x14ac:dyDescent="0.15">
      <c r="B14" s="234"/>
      <c r="C14" s="219"/>
      <c r="D14" s="219"/>
      <c r="E14" s="14"/>
      <c r="F14" s="15"/>
      <c r="G14" s="15">
        <f t="shared" si="0"/>
        <v>0</v>
      </c>
      <c r="H14" s="15">
        <f t="shared" si="4"/>
        <v>0</v>
      </c>
      <c r="I14" s="16" t="str">
        <f t="shared" si="1"/>
        <v/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1"/>
      <c r="AA14" s="239" t="s">
        <v>24</v>
      </c>
      <c r="AB14" s="38" t="str">
        <f>C45</f>
        <v>61MM</v>
      </c>
      <c r="AC14" s="38" t="str">
        <f>D45</f>
        <v>KA4</v>
      </c>
      <c r="AD14" s="2">
        <f>+F45+F46+F47+F48+F49</f>
        <v>0</v>
      </c>
      <c r="AE14" s="2">
        <f t="shared" ref="AE14:AF14" si="12">+G45+G46+G47+G48+G49</f>
        <v>0</v>
      </c>
      <c r="AF14" s="2">
        <f t="shared" si="12"/>
        <v>0</v>
      </c>
      <c r="AG14" s="43" t="str">
        <f>IF(AD14=0,"",AF14/AD11)</f>
        <v/>
      </c>
      <c r="AH14" s="2">
        <f>+J45+J46+J47+J48+J49</f>
        <v>0</v>
      </c>
      <c r="AI14" s="2">
        <f t="shared" ref="AI14:AV14" si="13">+K45+K46+K47+K48+K49</f>
        <v>0</v>
      </c>
      <c r="AJ14" s="2">
        <f t="shared" si="13"/>
        <v>0</v>
      </c>
      <c r="AK14" s="2">
        <f t="shared" si="13"/>
        <v>0</v>
      </c>
      <c r="AL14" s="2">
        <f t="shared" si="13"/>
        <v>0</v>
      </c>
      <c r="AM14" s="2">
        <f t="shared" si="13"/>
        <v>0</v>
      </c>
      <c r="AN14" s="2">
        <f t="shared" si="13"/>
        <v>0</v>
      </c>
      <c r="AO14" s="2">
        <f t="shared" si="13"/>
        <v>0</v>
      </c>
      <c r="AP14" s="2">
        <f t="shared" si="13"/>
        <v>0</v>
      </c>
      <c r="AQ14" s="2">
        <f t="shared" si="13"/>
        <v>0</v>
      </c>
      <c r="AR14" s="2">
        <f t="shared" si="13"/>
        <v>0</v>
      </c>
      <c r="AS14" s="2">
        <f t="shared" si="13"/>
        <v>0</v>
      </c>
      <c r="AT14" s="2">
        <f t="shared" si="13"/>
        <v>0</v>
      </c>
      <c r="AU14" s="2">
        <f t="shared" si="13"/>
        <v>0</v>
      </c>
      <c r="AV14" s="40">
        <f t="shared" si="13"/>
        <v>0</v>
      </c>
    </row>
    <row r="15" spans="2:48" ht="12" customHeight="1" x14ac:dyDescent="0.15">
      <c r="B15" s="234"/>
      <c r="C15" s="219" t="s">
        <v>20</v>
      </c>
      <c r="D15" s="219" t="s">
        <v>31</v>
      </c>
      <c r="E15" s="20"/>
      <c r="F15" s="15"/>
      <c r="G15" s="15">
        <f t="shared" si="0"/>
        <v>0</v>
      </c>
      <c r="H15" s="15">
        <f t="shared" si="4"/>
        <v>0</v>
      </c>
      <c r="I15" s="16" t="str">
        <f t="shared" si="1"/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1"/>
      <c r="AA15" s="240"/>
      <c r="AB15" s="37" t="str">
        <f>C50</f>
        <v>71MM</v>
      </c>
      <c r="AC15" s="37" t="str">
        <f>D50</f>
        <v>GL3</v>
      </c>
      <c r="AD15" s="15">
        <f>+F50+F51+F52+F53+F54</f>
        <v>0</v>
      </c>
      <c r="AE15" s="15">
        <f t="shared" ref="AE15:AF15" si="14">+G50+G51+G52+G53+G54</f>
        <v>0</v>
      </c>
      <c r="AF15" s="15">
        <f t="shared" si="14"/>
        <v>0</v>
      </c>
      <c r="AG15" s="44" t="str">
        <f t="shared" ref="AG15:AG21" si="15">IF(AD15=0,"",AF15/AD12)</f>
        <v/>
      </c>
      <c r="AH15" s="15">
        <f>+J50+J51+J52+J53+J54</f>
        <v>0</v>
      </c>
      <c r="AI15" s="15">
        <f t="shared" ref="AI15:AV15" si="16">+K50+K51+K52+K53+K54</f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41">
        <f t="shared" si="16"/>
        <v>0</v>
      </c>
    </row>
    <row r="16" spans="2:48" ht="12" customHeight="1" x14ac:dyDescent="0.15">
      <c r="B16" s="234"/>
      <c r="C16" s="219"/>
      <c r="D16" s="219"/>
      <c r="E16" s="14"/>
      <c r="F16" s="15"/>
      <c r="G16" s="15">
        <f t="shared" si="0"/>
        <v>0</v>
      </c>
      <c r="H16" s="15">
        <f t="shared" si="4"/>
        <v>0</v>
      </c>
      <c r="I16" s="16" t="str">
        <f t="shared" si="1"/>
        <v/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1"/>
      <c r="AA16" s="240"/>
      <c r="AB16" s="37" t="str">
        <f>C55</f>
        <v>H EMBLEM</v>
      </c>
      <c r="AC16" s="37" t="str">
        <f>D55</f>
        <v>CN7 PE</v>
      </c>
      <c r="AD16" s="15">
        <f>+F55+F56+F57+F58+F59</f>
        <v>0</v>
      </c>
      <c r="AE16" s="15">
        <f t="shared" ref="AE16:AF16" si="17">+G55+G56+G57+G58+G59</f>
        <v>0</v>
      </c>
      <c r="AF16" s="15">
        <f t="shared" si="17"/>
        <v>0</v>
      </c>
      <c r="AG16" s="44" t="str">
        <f t="shared" si="15"/>
        <v/>
      </c>
      <c r="AH16" s="15">
        <f>+J55+J56+J57+J58+J59</f>
        <v>0</v>
      </c>
      <c r="AI16" s="15">
        <f t="shared" ref="AI16:AV16" si="18">+K55+K56+K57+K58+K59</f>
        <v>0</v>
      </c>
      <c r="AJ16" s="15">
        <f t="shared" si="18"/>
        <v>0</v>
      </c>
      <c r="AK16" s="15">
        <f t="shared" si="18"/>
        <v>0</v>
      </c>
      <c r="AL16" s="15">
        <f t="shared" si="18"/>
        <v>0</v>
      </c>
      <c r="AM16" s="15">
        <f t="shared" si="18"/>
        <v>0</v>
      </c>
      <c r="AN16" s="15">
        <f t="shared" si="18"/>
        <v>0</v>
      </c>
      <c r="AO16" s="15">
        <f t="shared" si="18"/>
        <v>0</v>
      </c>
      <c r="AP16" s="15">
        <f t="shared" si="18"/>
        <v>0</v>
      </c>
      <c r="AQ16" s="15">
        <f t="shared" si="18"/>
        <v>0</v>
      </c>
      <c r="AR16" s="15">
        <f t="shared" si="18"/>
        <v>0</v>
      </c>
      <c r="AS16" s="15">
        <f t="shared" si="18"/>
        <v>0</v>
      </c>
      <c r="AT16" s="15">
        <f t="shared" si="18"/>
        <v>0</v>
      </c>
      <c r="AU16" s="15">
        <f t="shared" si="18"/>
        <v>0</v>
      </c>
      <c r="AV16" s="41">
        <f t="shared" si="18"/>
        <v>0</v>
      </c>
    </row>
    <row r="17" spans="2:48" ht="12" customHeight="1" x14ac:dyDescent="0.15">
      <c r="B17" s="234"/>
      <c r="C17" s="219"/>
      <c r="D17" s="219"/>
      <c r="E17" s="14"/>
      <c r="F17" s="15"/>
      <c r="G17" s="15">
        <f t="shared" si="0"/>
        <v>0</v>
      </c>
      <c r="H17" s="15">
        <f t="shared" si="4"/>
        <v>0</v>
      </c>
      <c r="I17" s="16" t="str">
        <f t="shared" si="1"/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1"/>
      <c r="AA17" s="240"/>
      <c r="AB17" s="37" t="str">
        <f>C60</f>
        <v>GN7 BEZEL</v>
      </c>
      <c r="AC17" s="37" t="str">
        <f>D60</f>
        <v>GN7</v>
      </c>
      <c r="AD17" s="15">
        <f>+F60+F61+F62+F63+F64</f>
        <v>0</v>
      </c>
      <c r="AE17" s="15">
        <f t="shared" ref="AE17:AF17" si="19">+G60+G61+G62+G63+G64</f>
        <v>0</v>
      </c>
      <c r="AF17" s="15">
        <f t="shared" si="19"/>
        <v>0</v>
      </c>
      <c r="AG17" s="44" t="str">
        <f t="shared" si="15"/>
        <v/>
      </c>
      <c r="AH17" s="15">
        <f>+J60+J61+J62+J63+J64</f>
        <v>0</v>
      </c>
      <c r="AI17" s="15">
        <f t="shared" ref="AI17:AV17" si="20">+K60+K61+K62+K63+K64</f>
        <v>0</v>
      </c>
      <c r="AJ17" s="15">
        <f t="shared" si="20"/>
        <v>0</v>
      </c>
      <c r="AK17" s="15">
        <f t="shared" si="20"/>
        <v>0</v>
      </c>
      <c r="AL17" s="15">
        <f t="shared" si="20"/>
        <v>0</v>
      </c>
      <c r="AM17" s="15">
        <f t="shared" si="20"/>
        <v>0</v>
      </c>
      <c r="AN17" s="15">
        <f t="shared" si="20"/>
        <v>0</v>
      </c>
      <c r="AO17" s="15">
        <f t="shared" si="20"/>
        <v>0</v>
      </c>
      <c r="AP17" s="15">
        <f t="shared" si="20"/>
        <v>0</v>
      </c>
      <c r="AQ17" s="15">
        <f t="shared" si="20"/>
        <v>0</v>
      </c>
      <c r="AR17" s="15">
        <f t="shared" si="20"/>
        <v>0</v>
      </c>
      <c r="AS17" s="15">
        <f t="shared" si="20"/>
        <v>0</v>
      </c>
      <c r="AT17" s="15">
        <f t="shared" si="20"/>
        <v>0</v>
      </c>
      <c r="AU17" s="15">
        <f t="shared" si="20"/>
        <v>0</v>
      </c>
      <c r="AV17" s="41">
        <f t="shared" si="20"/>
        <v>0</v>
      </c>
    </row>
    <row r="18" spans="2:48" ht="12" customHeight="1" x14ac:dyDescent="0.15">
      <c r="B18" s="234"/>
      <c r="C18" s="219"/>
      <c r="D18" s="219"/>
      <c r="E18" s="14"/>
      <c r="F18" s="15"/>
      <c r="G18" s="15">
        <f t="shared" si="0"/>
        <v>0</v>
      </c>
      <c r="H18" s="15">
        <f t="shared" si="4"/>
        <v>0</v>
      </c>
      <c r="I18" s="16" t="str">
        <f t="shared" si="1"/>
        <v/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1"/>
      <c r="AA18" s="240"/>
      <c r="AB18" s="37" t="str">
        <f>C65</f>
        <v>45MM</v>
      </c>
      <c r="AC18" s="37" t="str">
        <f>D65</f>
        <v>CL4</v>
      </c>
      <c r="AD18" s="15">
        <f>+F65+F66+F67+F68+F69</f>
        <v>0</v>
      </c>
      <c r="AE18" s="15">
        <f t="shared" ref="AE18:AF18" si="21">+G65+G66+G67+G68+G69</f>
        <v>0</v>
      </c>
      <c r="AF18" s="15">
        <f t="shared" si="21"/>
        <v>0</v>
      </c>
      <c r="AG18" s="44" t="str">
        <f t="shared" si="15"/>
        <v/>
      </c>
      <c r="AH18" s="15">
        <f>+J65+J66+J67+J68+J69</f>
        <v>0</v>
      </c>
      <c r="AI18" s="15">
        <f t="shared" ref="AI18:AV18" si="22">+K65+K66+K67+K68+K69</f>
        <v>0</v>
      </c>
      <c r="AJ18" s="15">
        <f t="shared" si="22"/>
        <v>0</v>
      </c>
      <c r="AK18" s="15">
        <f t="shared" si="22"/>
        <v>0</v>
      </c>
      <c r="AL18" s="15">
        <f t="shared" si="22"/>
        <v>0</v>
      </c>
      <c r="AM18" s="15">
        <f t="shared" si="22"/>
        <v>0</v>
      </c>
      <c r="AN18" s="15">
        <f t="shared" si="22"/>
        <v>0</v>
      </c>
      <c r="AO18" s="15">
        <f t="shared" si="22"/>
        <v>0</v>
      </c>
      <c r="AP18" s="15">
        <f t="shared" si="22"/>
        <v>0</v>
      </c>
      <c r="AQ18" s="15">
        <f t="shared" si="22"/>
        <v>0</v>
      </c>
      <c r="AR18" s="15">
        <f t="shared" si="22"/>
        <v>0</v>
      </c>
      <c r="AS18" s="15">
        <f t="shared" si="22"/>
        <v>0</v>
      </c>
      <c r="AT18" s="15">
        <f t="shared" si="22"/>
        <v>0</v>
      </c>
      <c r="AU18" s="15">
        <f t="shared" si="22"/>
        <v>0</v>
      </c>
      <c r="AV18" s="41">
        <f t="shared" si="22"/>
        <v>0</v>
      </c>
    </row>
    <row r="19" spans="2:48" ht="12" customHeight="1" x14ac:dyDescent="0.15">
      <c r="B19" s="234"/>
      <c r="C19" s="219"/>
      <c r="D19" s="219"/>
      <c r="E19" s="14"/>
      <c r="F19" s="15"/>
      <c r="G19" s="15">
        <f t="shared" si="0"/>
        <v>0</v>
      </c>
      <c r="H19" s="15">
        <f t="shared" si="4"/>
        <v>0</v>
      </c>
      <c r="I19" s="16" t="str">
        <f t="shared" si="1"/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1"/>
      <c r="AA19" s="240"/>
      <c r="AB19" s="97" t="str">
        <f>C70</f>
        <v>A</v>
      </c>
      <c r="AC19" s="97" t="str">
        <f>D70</f>
        <v>가</v>
      </c>
      <c r="AD19" s="15">
        <f>+F70+F71+F72+F73+F74</f>
        <v>0</v>
      </c>
      <c r="AE19" s="15">
        <f t="shared" ref="AE19:AF19" si="23">+G70+G71+G72+G73+G74</f>
        <v>0</v>
      </c>
      <c r="AF19" s="15">
        <f t="shared" si="23"/>
        <v>0</v>
      </c>
      <c r="AG19" s="44" t="str">
        <f t="shared" si="15"/>
        <v/>
      </c>
      <c r="AH19" s="15">
        <f>+J70+J71+J72+J73+J74</f>
        <v>0</v>
      </c>
      <c r="AI19" s="15">
        <f t="shared" ref="AI19:AV19" si="24">+K70+K71+K72+K73+K74</f>
        <v>0</v>
      </c>
      <c r="AJ19" s="15">
        <f t="shared" si="24"/>
        <v>0</v>
      </c>
      <c r="AK19" s="15">
        <f t="shared" si="24"/>
        <v>0</v>
      </c>
      <c r="AL19" s="15">
        <f t="shared" si="24"/>
        <v>0</v>
      </c>
      <c r="AM19" s="15">
        <f t="shared" si="24"/>
        <v>0</v>
      </c>
      <c r="AN19" s="15">
        <f t="shared" si="24"/>
        <v>0</v>
      </c>
      <c r="AO19" s="15">
        <f t="shared" si="24"/>
        <v>0</v>
      </c>
      <c r="AP19" s="15">
        <f t="shared" si="24"/>
        <v>0</v>
      </c>
      <c r="AQ19" s="15">
        <f t="shared" si="24"/>
        <v>0</v>
      </c>
      <c r="AR19" s="15">
        <f t="shared" si="24"/>
        <v>0</v>
      </c>
      <c r="AS19" s="15">
        <f t="shared" si="24"/>
        <v>0</v>
      </c>
      <c r="AT19" s="15">
        <f t="shared" si="24"/>
        <v>0</v>
      </c>
      <c r="AU19" s="15">
        <f t="shared" si="24"/>
        <v>0</v>
      </c>
      <c r="AV19" s="41">
        <f t="shared" si="24"/>
        <v>0</v>
      </c>
    </row>
    <row r="20" spans="2:48" ht="12" customHeight="1" x14ac:dyDescent="0.15">
      <c r="B20" s="234"/>
      <c r="C20" s="219" t="s">
        <v>21</v>
      </c>
      <c r="D20" s="219" t="s">
        <v>32</v>
      </c>
      <c r="E20" s="14"/>
      <c r="F20" s="15"/>
      <c r="G20" s="15">
        <f t="shared" si="0"/>
        <v>0</v>
      </c>
      <c r="H20" s="15">
        <f t="shared" si="4"/>
        <v>0</v>
      </c>
      <c r="I20" s="16" t="str">
        <f t="shared" si="1"/>
        <v/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1"/>
      <c r="AA20" s="240"/>
      <c r="AB20" s="97" t="str">
        <f>C75</f>
        <v>B</v>
      </c>
      <c r="AC20" s="97" t="str">
        <f>D75</f>
        <v>나</v>
      </c>
      <c r="AD20" s="15">
        <f>+F75+F76+F77+F78+F79</f>
        <v>0</v>
      </c>
      <c r="AE20" s="15">
        <f t="shared" ref="AE20:AF20" si="25">+G75+G76+G77+G78+G79</f>
        <v>0</v>
      </c>
      <c r="AF20" s="15">
        <f t="shared" si="25"/>
        <v>0</v>
      </c>
      <c r="AG20" s="44" t="str">
        <f t="shared" si="15"/>
        <v/>
      </c>
      <c r="AH20" s="15">
        <f>+J75+J76+J77+J78+J79</f>
        <v>0</v>
      </c>
      <c r="AI20" s="15">
        <f t="shared" ref="AI20:AV20" si="26">+K75+K76+K77+K78+K79</f>
        <v>0</v>
      </c>
      <c r="AJ20" s="15">
        <f t="shared" si="26"/>
        <v>0</v>
      </c>
      <c r="AK20" s="15">
        <f t="shared" si="26"/>
        <v>0</v>
      </c>
      <c r="AL20" s="15">
        <f t="shared" si="26"/>
        <v>0</v>
      </c>
      <c r="AM20" s="15">
        <f t="shared" si="26"/>
        <v>0</v>
      </c>
      <c r="AN20" s="15">
        <f t="shared" si="26"/>
        <v>0</v>
      </c>
      <c r="AO20" s="15">
        <f t="shared" si="26"/>
        <v>0</v>
      </c>
      <c r="AP20" s="15">
        <f t="shared" si="26"/>
        <v>0</v>
      </c>
      <c r="AQ20" s="15">
        <f t="shared" si="26"/>
        <v>0</v>
      </c>
      <c r="AR20" s="15">
        <f t="shared" si="26"/>
        <v>0</v>
      </c>
      <c r="AS20" s="15">
        <f t="shared" si="26"/>
        <v>0</v>
      </c>
      <c r="AT20" s="15">
        <f t="shared" si="26"/>
        <v>0</v>
      </c>
      <c r="AU20" s="15">
        <f t="shared" si="26"/>
        <v>0</v>
      </c>
      <c r="AV20" s="41">
        <f t="shared" si="26"/>
        <v>0</v>
      </c>
    </row>
    <row r="21" spans="2:48" ht="12" customHeight="1" thickBot="1" x14ac:dyDescent="0.2">
      <c r="B21" s="234"/>
      <c r="C21" s="219"/>
      <c r="D21" s="219"/>
      <c r="E21" s="14"/>
      <c r="F21" s="15"/>
      <c r="G21" s="15">
        <f t="shared" si="0"/>
        <v>0</v>
      </c>
      <c r="H21" s="15">
        <f t="shared" si="4"/>
        <v>0</v>
      </c>
      <c r="I21" s="16" t="str">
        <f t="shared" si="1"/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1"/>
      <c r="AA21" s="241"/>
      <c r="AB21" s="39" t="str">
        <f>C80</f>
        <v>MX5 BEZEL</v>
      </c>
      <c r="AC21" s="39" t="str">
        <f>D80</f>
        <v>MX5</v>
      </c>
      <c r="AD21" s="12">
        <f>+F80+F81+F82+F83+F84</f>
        <v>0</v>
      </c>
      <c r="AE21" s="12">
        <f t="shared" ref="AE21:AF21" si="27">+G80+G81+G82+G83+G84</f>
        <v>0</v>
      </c>
      <c r="AF21" s="12">
        <f t="shared" si="27"/>
        <v>0</v>
      </c>
      <c r="AG21" s="45" t="str">
        <f t="shared" si="15"/>
        <v/>
      </c>
      <c r="AH21" s="12">
        <f>+J80+J81+J82+J83+J84</f>
        <v>0</v>
      </c>
      <c r="AI21" s="12">
        <f t="shared" ref="AI21:AV21" si="28">+K80+K81+K82+K83+K84</f>
        <v>0</v>
      </c>
      <c r="AJ21" s="12">
        <f t="shared" si="28"/>
        <v>0</v>
      </c>
      <c r="AK21" s="12">
        <f t="shared" si="28"/>
        <v>0</v>
      </c>
      <c r="AL21" s="12">
        <f t="shared" si="28"/>
        <v>0</v>
      </c>
      <c r="AM21" s="12">
        <f t="shared" si="28"/>
        <v>0</v>
      </c>
      <c r="AN21" s="12">
        <f t="shared" si="28"/>
        <v>0</v>
      </c>
      <c r="AO21" s="12">
        <f t="shared" si="28"/>
        <v>0</v>
      </c>
      <c r="AP21" s="12">
        <f t="shared" si="28"/>
        <v>0</v>
      </c>
      <c r="AQ21" s="12">
        <f t="shared" si="28"/>
        <v>0</v>
      </c>
      <c r="AR21" s="12">
        <f t="shared" si="28"/>
        <v>0</v>
      </c>
      <c r="AS21" s="12">
        <f t="shared" si="28"/>
        <v>0</v>
      </c>
      <c r="AT21" s="12">
        <f t="shared" si="28"/>
        <v>0</v>
      </c>
      <c r="AU21" s="12">
        <f t="shared" si="28"/>
        <v>0</v>
      </c>
      <c r="AV21" s="42">
        <f t="shared" si="28"/>
        <v>0</v>
      </c>
    </row>
    <row r="22" spans="2:48" ht="12" customHeight="1" x14ac:dyDescent="0.15">
      <c r="B22" s="234"/>
      <c r="C22" s="219"/>
      <c r="D22" s="219"/>
      <c r="E22" s="14"/>
      <c r="F22" s="15"/>
      <c r="G22" s="15">
        <f t="shared" si="0"/>
        <v>0</v>
      </c>
      <c r="H22" s="15">
        <f t="shared" si="4"/>
        <v>0</v>
      </c>
      <c r="I22" s="16" t="str">
        <f t="shared" si="1"/>
        <v/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1"/>
    </row>
    <row r="23" spans="2:48" ht="12" customHeight="1" x14ac:dyDescent="0.15">
      <c r="B23" s="234"/>
      <c r="C23" s="219"/>
      <c r="D23" s="219"/>
      <c r="E23" s="14"/>
      <c r="F23" s="15"/>
      <c r="G23" s="15">
        <f t="shared" si="0"/>
        <v>0</v>
      </c>
      <c r="H23" s="15">
        <f t="shared" si="4"/>
        <v>0</v>
      </c>
      <c r="I23" s="16" t="str">
        <f t="shared" si="1"/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1"/>
    </row>
    <row r="24" spans="2:48" ht="12" customHeight="1" x14ac:dyDescent="0.15">
      <c r="B24" s="234"/>
      <c r="C24" s="219"/>
      <c r="D24" s="219"/>
      <c r="E24" s="14"/>
      <c r="F24" s="15"/>
      <c r="G24" s="15">
        <f t="shared" si="0"/>
        <v>0</v>
      </c>
      <c r="H24" s="15">
        <f t="shared" si="4"/>
        <v>0</v>
      </c>
      <c r="I24" s="16" t="str">
        <f t="shared" si="1"/>
        <v/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1"/>
    </row>
    <row r="25" spans="2:48" ht="12" customHeight="1" x14ac:dyDescent="0.15">
      <c r="B25" s="234"/>
      <c r="C25" s="219" t="s">
        <v>23</v>
      </c>
      <c r="D25" s="219" t="s">
        <v>34</v>
      </c>
      <c r="E25" s="14"/>
      <c r="F25" s="15"/>
      <c r="G25" s="15">
        <f t="shared" si="0"/>
        <v>0</v>
      </c>
      <c r="H25" s="15">
        <f t="shared" si="4"/>
        <v>0</v>
      </c>
      <c r="I25" s="16" t="str">
        <f t="shared" si="1"/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1"/>
    </row>
    <row r="26" spans="2:48" ht="12" customHeight="1" x14ac:dyDescent="0.15">
      <c r="B26" s="234"/>
      <c r="C26" s="219"/>
      <c r="D26" s="219"/>
      <c r="E26" s="14"/>
      <c r="F26" s="15"/>
      <c r="G26" s="15">
        <f t="shared" si="0"/>
        <v>0</v>
      </c>
      <c r="H26" s="15">
        <f t="shared" si="4"/>
        <v>0</v>
      </c>
      <c r="I26" s="16" t="str">
        <f t="shared" si="1"/>
        <v/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1"/>
    </row>
    <row r="27" spans="2:48" ht="12" customHeight="1" x14ac:dyDescent="0.15">
      <c r="B27" s="234"/>
      <c r="C27" s="219"/>
      <c r="D27" s="219"/>
      <c r="E27" s="14"/>
      <c r="F27" s="15"/>
      <c r="G27" s="15">
        <f t="shared" si="0"/>
        <v>0</v>
      </c>
      <c r="H27" s="15">
        <f t="shared" si="4"/>
        <v>0</v>
      </c>
      <c r="I27" s="16" t="str">
        <f t="shared" si="1"/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1"/>
    </row>
    <row r="28" spans="2:48" ht="12" customHeight="1" x14ac:dyDescent="0.15">
      <c r="B28" s="234"/>
      <c r="C28" s="219"/>
      <c r="D28" s="219"/>
      <c r="E28" s="14"/>
      <c r="F28" s="15"/>
      <c r="G28" s="15">
        <f t="shared" si="0"/>
        <v>0</v>
      </c>
      <c r="H28" s="15">
        <f t="shared" si="4"/>
        <v>0</v>
      </c>
      <c r="I28" s="16" t="str">
        <f t="shared" si="1"/>
        <v/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1"/>
    </row>
    <row r="29" spans="2:48" ht="12" customHeight="1" x14ac:dyDescent="0.15">
      <c r="B29" s="234"/>
      <c r="C29" s="180"/>
      <c r="D29" s="180"/>
      <c r="E29" s="14"/>
      <c r="F29" s="15"/>
      <c r="G29" s="15">
        <f t="shared" si="0"/>
        <v>0</v>
      </c>
      <c r="H29" s="15">
        <f t="shared" si="4"/>
        <v>0</v>
      </c>
      <c r="I29" s="16" t="str">
        <f t="shared" si="1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1"/>
    </row>
    <row r="30" spans="2:48" ht="12" customHeight="1" x14ac:dyDescent="0.15">
      <c r="B30" s="234"/>
      <c r="C30" s="202" t="s">
        <v>49</v>
      </c>
      <c r="D30" s="202" t="s">
        <v>51</v>
      </c>
      <c r="E30" s="84"/>
      <c r="F30" s="85"/>
      <c r="G30" s="15">
        <f t="shared" si="0"/>
        <v>0</v>
      </c>
      <c r="H30" s="15">
        <f t="shared" si="4"/>
        <v>0</v>
      </c>
      <c r="I30" s="16" t="str">
        <f t="shared" si="1"/>
        <v/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1"/>
    </row>
    <row r="31" spans="2:48" ht="12" customHeight="1" x14ac:dyDescent="0.15">
      <c r="B31" s="234"/>
      <c r="C31" s="203"/>
      <c r="D31" s="203"/>
      <c r="E31" s="84"/>
      <c r="F31" s="85"/>
      <c r="G31" s="15">
        <f t="shared" si="0"/>
        <v>0</v>
      </c>
      <c r="H31" s="15">
        <f t="shared" si="4"/>
        <v>0</v>
      </c>
      <c r="I31" s="16" t="str">
        <f t="shared" si="1"/>
        <v/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11"/>
    </row>
    <row r="32" spans="2:48" ht="12" customHeight="1" x14ac:dyDescent="0.15">
      <c r="B32" s="234"/>
      <c r="C32" s="203"/>
      <c r="D32" s="203"/>
      <c r="E32" s="84"/>
      <c r="F32" s="85"/>
      <c r="G32" s="15">
        <f t="shared" si="0"/>
        <v>0</v>
      </c>
      <c r="H32" s="15">
        <f t="shared" si="4"/>
        <v>0</v>
      </c>
      <c r="I32" s="16" t="str">
        <f t="shared" si="1"/>
        <v/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11"/>
    </row>
    <row r="33" spans="2:25" ht="12" customHeight="1" x14ac:dyDescent="0.15">
      <c r="B33" s="234"/>
      <c r="C33" s="203"/>
      <c r="D33" s="203"/>
      <c r="E33" s="84"/>
      <c r="F33" s="85"/>
      <c r="G33" s="15">
        <f t="shared" si="0"/>
        <v>0</v>
      </c>
      <c r="H33" s="15">
        <f t="shared" si="4"/>
        <v>0</v>
      </c>
      <c r="I33" s="16" t="str">
        <f t="shared" si="1"/>
        <v/>
      </c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11"/>
    </row>
    <row r="34" spans="2:25" ht="12" customHeight="1" x14ac:dyDescent="0.15">
      <c r="B34" s="234"/>
      <c r="C34" s="232"/>
      <c r="D34" s="232"/>
      <c r="E34" s="84"/>
      <c r="F34" s="85"/>
      <c r="G34" s="15">
        <f t="shared" si="0"/>
        <v>0</v>
      </c>
      <c r="H34" s="15">
        <f t="shared" si="4"/>
        <v>0</v>
      </c>
      <c r="I34" s="16" t="str">
        <f t="shared" si="1"/>
        <v/>
      </c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11"/>
    </row>
    <row r="35" spans="2:25" ht="12" customHeight="1" x14ac:dyDescent="0.15">
      <c r="B35" s="234"/>
      <c r="C35" s="202" t="s">
        <v>50</v>
      </c>
      <c r="D35" s="202" t="s">
        <v>52</v>
      </c>
      <c r="E35" s="84"/>
      <c r="F35" s="85"/>
      <c r="G35" s="15">
        <f t="shared" si="0"/>
        <v>0</v>
      </c>
      <c r="H35" s="15">
        <f t="shared" si="4"/>
        <v>0</v>
      </c>
      <c r="I35" s="16" t="str">
        <f t="shared" si="1"/>
        <v/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1"/>
    </row>
    <row r="36" spans="2:25" ht="12" customHeight="1" x14ac:dyDescent="0.15">
      <c r="B36" s="234"/>
      <c r="C36" s="203"/>
      <c r="D36" s="203"/>
      <c r="E36" s="84"/>
      <c r="F36" s="85"/>
      <c r="G36" s="15">
        <f t="shared" si="0"/>
        <v>0</v>
      </c>
      <c r="H36" s="15">
        <f t="shared" si="4"/>
        <v>0</v>
      </c>
      <c r="I36" s="16" t="str">
        <f t="shared" si="1"/>
        <v/>
      </c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11"/>
    </row>
    <row r="37" spans="2:25" ht="12" customHeight="1" x14ac:dyDescent="0.15">
      <c r="B37" s="234"/>
      <c r="C37" s="203"/>
      <c r="D37" s="203"/>
      <c r="E37" s="84"/>
      <c r="F37" s="85"/>
      <c r="G37" s="15">
        <f t="shared" si="0"/>
        <v>0</v>
      </c>
      <c r="H37" s="15">
        <f t="shared" si="4"/>
        <v>0</v>
      </c>
      <c r="I37" s="16" t="str">
        <f t="shared" si="1"/>
        <v/>
      </c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11"/>
    </row>
    <row r="38" spans="2:25" ht="12" customHeight="1" x14ac:dyDescent="0.15">
      <c r="B38" s="234"/>
      <c r="C38" s="203"/>
      <c r="D38" s="203"/>
      <c r="E38" s="84"/>
      <c r="F38" s="85"/>
      <c r="G38" s="15">
        <f t="shared" si="0"/>
        <v>0</v>
      </c>
      <c r="H38" s="15">
        <f t="shared" si="4"/>
        <v>0</v>
      </c>
      <c r="I38" s="16" t="str">
        <f t="shared" si="1"/>
        <v/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11"/>
    </row>
    <row r="39" spans="2:25" ht="12" customHeight="1" thickBot="1" x14ac:dyDescent="0.2">
      <c r="B39" s="234"/>
      <c r="C39" s="203"/>
      <c r="D39" s="203"/>
      <c r="E39" s="87"/>
      <c r="F39" s="88"/>
      <c r="G39" s="9">
        <f t="shared" si="0"/>
        <v>0</v>
      </c>
      <c r="H39" s="9">
        <f t="shared" si="4"/>
        <v>0</v>
      </c>
      <c r="I39" s="19" t="str">
        <f t="shared" si="1"/>
        <v/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0"/>
    </row>
    <row r="40" spans="2:25" ht="12" customHeight="1" x14ac:dyDescent="0.15">
      <c r="B40" s="234"/>
      <c r="C40" s="204" t="s">
        <v>22</v>
      </c>
      <c r="D40" s="204" t="s">
        <v>33</v>
      </c>
      <c r="E40" s="30"/>
      <c r="F40" s="2"/>
      <c r="G40" s="2">
        <f t="shared" si="0"/>
        <v>0</v>
      </c>
      <c r="H40" s="2">
        <f t="shared" si="4"/>
        <v>0</v>
      </c>
      <c r="I40" s="4" t="str">
        <f t="shared" si="1"/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2:25" ht="12" customHeight="1" x14ac:dyDescent="0.15">
      <c r="B41" s="234"/>
      <c r="C41" s="205"/>
      <c r="D41" s="205"/>
      <c r="E41" s="20"/>
      <c r="F41" s="15"/>
      <c r="G41" s="15">
        <f t="shared" si="0"/>
        <v>0</v>
      </c>
      <c r="H41" s="15">
        <f t="shared" si="4"/>
        <v>0</v>
      </c>
      <c r="I41" s="16" t="str">
        <f t="shared" si="1"/>
        <v/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1"/>
    </row>
    <row r="42" spans="2:25" ht="12" customHeight="1" x14ac:dyDescent="0.15">
      <c r="B42" s="234"/>
      <c r="C42" s="205"/>
      <c r="D42" s="205"/>
      <c r="E42" s="20"/>
      <c r="F42" s="15"/>
      <c r="G42" s="15">
        <f t="shared" si="0"/>
        <v>0</v>
      </c>
      <c r="H42" s="15">
        <f t="shared" si="4"/>
        <v>0</v>
      </c>
      <c r="I42" s="16" t="str">
        <f t="shared" si="1"/>
        <v/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1"/>
    </row>
    <row r="43" spans="2:25" ht="12" customHeight="1" x14ac:dyDescent="0.15">
      <c r="B43" s="234"/>
      <c r="C43" s="205"/>
      <c r="D43" s="205"/>
      <c r="E43" s="20"/>
      <c r="F43" s="15"/>
      <c r="G43" s="15">
        <f t="shared" si="0"/>
        <v>0</v>
      </c>
      <c r="H43" s="15">
        <f t="shared" si="4"/>
        <v>0</v>
      </c>
      <c r="I43" s="16" t="str">
        <f t="shared" si="1"/>
        <v/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1"/>
    </row>
    <row r="44" spans="2:25" ht="12" customHeight="1" thickBot="1" x14ac:dyDescent="0.2">
      <c r="B44" s="235"/>
      <c r="C44" s="206"/>
      <c r="D44" s="206"/>
      <c r="E44" s="17"/>
      <c r="F44" s="12"/>
      <c r="G44" s="12">
        <f t="shared" si="0"/>
        <v>0</v>
      </c>
      <c r="H44" s="12">
        <f t="shared" si="4"/>
        <v>0</v>
      </c>
      <c r="I44" s="13" t="str">
        <f t="shared" si="1"/>
        <v/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8"/>
    </row>
    <row r="45" spans="2:25" ht="12" customHeight="1" x14ac:dyDescent="0.15">
      <c r="B45" s="229" t="s">
        <v>24</v>
      </c>
      <c r="C45" s="175" t="s">
        <v>8</v>
      </c>
      <c r="D45" s="175" t="s">
        <v>2</v>
      </c>
      <c r="E45" s="3"/>
      <c r="F45" s="2"/>
      <c r="G45" s="27">
        <f t="shared" si="0"/>
        <v>0</v>
      </c>
      <c r="H45" s="27">
        <f t="shared" si="4"/>
        <v>0</v>
      </c>
      <c r="I45" s="28" t="str">
        <f t="shared" si="1"/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2:25" ht="12" customHeight="1" x14ac:dyDescent="0.15">
      <c r="B46" s="230"/>
      <c r="C46" s="219"/>
      <c r="D46" s="219"/>
      <c r="E46" s="14"/>
      <c r="F46" s="15"/>
      <c r="G46" s="15">
        <f t="shared" si="0"/>
        <v>0</v>
      </c>
      <c r="H46" s="15">
        <f t="shared" si="4"/>
        <v>0</v>
      </c>
      <c r="I46" s="16" t="str">
        <f t="shared" si="1"/>
        <v/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1"/>
    </row>
    <row r="47" spans="2:25" ht="12" customHeight="1" x14ac:dyDescent="0.15">
      <c r="B47" s="230"/>
      <c r="C47" s="219"/>
      <c r="D47" s="219"/>
      <c r="E47" s="14"/>
      <c r="F47" s="15"/>
      <c r="G47" s="15">
        <f t="shared" si="0"/>
        <v>0</v>
      </c>
      <c r="H47" s="15">
        <f t="shared" si="4"/>
        <v>0</v>
      </c>
      <c r="I47" s="16" t="str">
        <f t="shared" si="1"/>
        <v/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1"/>
    </row>
    <row r="48" spans="2:25" ht="12" customHeight="1" x14ac:dyDescent="0.15">
      <c r="B48" s="230"/>
      <c r="C48" s="219"/>
      <c r="D48" s="219"/>
      <c r="E48" s="14"/>
      <c r="F48" s="15"/>
      <c r="G48" s="15">
        <f t="shared" si="0"/>
        <v>0</v>
      </c>
      <c r="H48" s="15">
        <f t="shared" si="4"/>
        <v>0</v>
      </c>
      <c r="I48" s="16" t="str">
        <f t="shared" si="1"/>
        <v/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1"/>
    </row>
    <row r="49" spans="2:25" ht="12" customHeight="1" x14ac:dyDescent="0.15">
      <c r="B49" s="230"/>
      <c r="C49" s="219"/>
      <c r="D49" s="219"/>
      <c r="E49" s="14"/>
      <c r="F49" s="15"/>
      <c r="G49" s="15">
        <f t="shared" si="0"/>
        <v>0</v>
      </c>
      <c r="H49" s="15">
        <f t="shared" si="4"/>
        <v>0</v>
      </c>
      <c r="I49" s="16" t="str">
        <f t="shared" si="1"/>
        <v/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1"/>
    </row>
    <row r="50" spans="2:25" ht="12" customHeight="1" x14ac:dyDescent="0.15">
      <c r="B50" s="230"/>
      <c r="C50" s="219" t="s">
        <v>19</v>
      </c>
      <c r="D50" s="219" t="s">
        <v>0</v>
      </c>
      <c r="E50" s="14"/>
      <c r="F50" s="15"/>
      <c r="G50" s="15">
        <f t="shared" si="0"/>
        <v>0</v>
      </c>
      <c r="H50" s="15">
        <f t="shared" si="4"/>
        <v>0</v>
      </c>
      <c r="I50" s="16" t="str">
        <f t="shared" si="1"/>
        <v/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1"/>
    </row>
    <row r="51" spans="2:25" ht="12" customHeight="1" x14ac:dyDescent="0.15">
      <c r="B51" s="230"/>
      <c r="C51" s="219"/>
      <c r="D51" s="219"/>
      <c r="E51" s="14"/>
      <c r="F51" s="15"/>
      <c r="G51" s="15">
        <f t="shared" si="0"/>
        <v>0</v>
      </c>
      <c r="H51" s="15">
        <f t="shared" si="4"/>
        <v>0</v>
      </c>
      <c r="I51" s="16" t="str">
        <f t="shared" si="1"/>
        <v/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1"/>
    </row>
    <row r="52" spans="2:25" ht="12" customHeight="1" x14ac:dyDescent="0.15">
      <c r="B52" s="230"/>
      <c r="C52" s="219"/>
      <c r="D52" s="219"/>
      <c r="E52" s="14"/>
      <c r="F52" s="15"/>
      <c r="G52" s="15">
        <f t="shared" si="0"/>
        <v>0</v>
      </c>
      <c r="H52" s="15">
        <f t="shared" si="4"/>
        <v>0</v>
      </c>
      <c r="I52" s="16" t="str">
        <f t="shared" si="1"/>
        <v/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1"/>
    </row>
    <row r="53" spans="2:25" ht="12" customHeight="1" x14ac:dyDescent="0.15">
      <c r="B53" s="230"/>
      <c r="C53" s="219"/>
      <c r="D53" s="219"/>
      <c r="E53" s="14"/>
      <c r="F53" s="15"/>
      <c r="G53" s="15">
        <f t="shared" si="0"/>
        <v>0</v>
      </c>
      <c r="H53" s="15">
        <f t="shared" si="4"/>
        <v>0</v>
      </c>
      <c r="I53" s="16" t="str">
        <f t="shared" si="1"/>
        <v/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1"/>
    </row>
    <row r="54" spans="2:25" ht="12" customHeight="1" x14ac:dyDescent="0.15">
      <c r="B54" s="230"/>
      <c r="C54" s="219"/>
      <c r="D54" s="219"/>
      <c r="E54" s="14"/>
      <c r="F54" s="15"/>
      <c r="G54" s="15">
        <f t="shared" si="0"/>
        <v>0</v>
      </c>
      <c r="H54" s="15">
        <f t="shared" si="4"/>
        <v>0</v>
      </c>
      <c r="I54" s="16" t="str">
        <f t="shared" si="1"/>
        <v/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1"/>
    </row>
    <row r="55" spans="2:25" ht="12" customHeight="1" x14ac:dyDescent="0.15">
      <c r="B55" s="230"/>
      <c r="C55" s="219" t="s">
        <v>20</v>
      </c>
      <c r="D55" s="219" t="s">
        <v>31</v>
      </c>
      <c r="E55" s="14"/>
      <c r="F55" s="15"/>
      <c r="G55" s="15">
        <f t="shared" si="0"/>
        <v>0</v>
      </c>
      <c r="H55" s="15">
        <f t="shared" si="4"/>
        <v>0</v>
      </c>
      <c r="I55" s="16" t="str">
        <f t="shared" si="1"/>
        <v/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1"/>
    </row>
    <row r="56" spans="2:25" ht="12" customHeight="1" x14ac:dyDescent="0.15">
      <c r="B56" s="230"/>
      <c r="C56" s="219"/>
      <c r="D56" s="219"/>
      <c r="E56" s="14"/>
      <c r="F56" s="15"/>
      <c r="G56" s="15">
        <f t="shared" si="0"/>
        <v>0</v>
      </c>
      <c r="H56" s="15">
        <f t="shared" si="4"/>
        <v>0</v>
      </c>
      <c r="I56" s="16" t="str">
        <f t="shared" si="1"/>
        <v/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1"/>
    </row>
    <row r="57" spans="2:25" ht="12" customHeight="1" x14ac:dyDescent="0.15">
      <c r="B57" s="230"/>
      <c r="C57" s="219"/>
      <c r="D57" s="219"/>
      <c r="E57" s="14"/>
      <c r="F57" s="15"/>
      <c r="G57" s="15">
        <f t="shared" si="0"/>
        <v>0</v>
      </c>
      <c r="H57" s="15">
        <f t="shared" si="4"/>
        <v>0</v>
      </c>
      <c r="I57" s="16" t="str">
        <f t="shared" si="1"/>
        <v/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1"/>
    </row>
    <row r="58" spans="2:25" ht="12" customHeight="1" x14ac:dyDescent="0.15">
      <c r="B58" s="230"/>
      <c r="C58" s="219"/>
      <c r="D58" s="219"/>
      <c r="E58" s="14"/>
      <c r="F58" s="15"/>
      <c r="G58" s="15">
        <f t="shared" si="0"/>
        <v>0</v>
      </c>
      <c r="H58" s="15">
        <f t="shared" si="4"/>
        <v>0</v>
      </c>
      <c r="I58" s="16" t="str">
        <f t="shared" si="1"/>
        <v/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1"/>
    </row>
    <row r="59" spans="2:25" ht="12" customHeight="1" x14ac:dyDescent="0.15">
      <c r="B59" s="230"/>
      <c r="C59" s="219"/>
      <c r="D59" s="219"/>
      <c r="E59" s="14"/>
      <c r="F59" s="15"/>
      <c r="G59" s="15">
        <f t="shared" si="0"/>
        <v>0</v>
      </c>
      <c r="H59" s="15">
        <f t="shared" si="4"/>
        <v>0</v>
      </c>
      <c r="I59" s="16" t="str">
        <f t="shared" si="1"/>
        <v/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1"/>
    </row>
    <row r="60" spans="2:25" ht="12" customHeight="1" x14ac:dyDescent="0.15">
      <c r="B60" s="230"/>
      <c r="C60" s="219" t="s">
        <v>21</v>
      </c>
      <c r="D60" s="219" t="s">
        <v>32</v>
      </c>
      <c r="E60" s="14"/>
      <c r="F60" s="15"/>
      <c r="G60" s="15">
        <f t="shared" si="0"/>
        <v>0</v>
      </c>
      <c r="H60" s="15">
        <f t="shared" si="4"/>
        <v>0</v>
      </c>
      <c r="I60" s="16" t="str">
        <f t="shared" si="1"/>
        <v/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1"/>
    </row>
    <row r="61" spans="2:25" ht="12" customHeight="1" x14ac:dyDescent="0.15">
      <c r="B61" s="230"/>
      <c r="C61" s="219"/>
      <c r="D61" s="219"/>
      <c r="E61" s="14"/>
      <c r="F61" s="15"/>
      <c r="G61" s="15">
        <f t="shared" si="0"/>
        <v>0</v>
      </c>
      <c r="H61" s="15">
        <f t="shared" si="4"/>
        <v>0</v>
      </c>
      <c r="I61" s="16" t="str">
        <f t="shared" si="1"/>
        <v/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1"/>
    </row>
    <row r="62" spans="2:25" ht="12" customHeight="1" x14ac:dyDescent="0.15">
      <c r="B62" s="230"/>
      <c r="C62" s="219"/>
      <c r="D62" s="219"/>
      <c r="E62" s="14"/>
      <c r="F62" s="15"/>
      <c r="G62" s="15">
        <f t="shared" si="0"/>
        <v>0</v>
      </c>
      <c r="H62" s="15">
        <f t="shared" si="4"/>
        <v>0</v>
      </c>
      <c r="I62" s="16" t="str">
        <f t="shared" si="1"/>
        <v/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1"/>
    </row>
    <row r="63" spans="2:25" ht="12" customHeight="1" x14ac:dyDescent="0.15">
      <c r="B63" s="230"/>
      <c r="C63" s="180"/>
      <c r="D63" s="180"/>
      <c r="E63" s="8"/>
      <c r="F63" s="15"/>
      <c r="G63" s="15">
        <f t="shared" si="0"/>
        <v>0</v>
      </c>
      <c r="H63" s="15">
        <f t="shared" si="4"/>
        <v>0</v>
      </c>
      <c r="I63" s="16" t="str">
        <f t="shared" si="1"/>
        <v/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0"/>
    </row>
    <row r="64" spans="2:25" ht="12" customHeight="1" x14ac:dyDescent="0.15">
      <c r="B64" s="230"/>
      <c r="C64" s="180"/>
      <c r="D64" s="180"/>
      <c r="E64" s="8"/>
      <c r="F64" s="15"/>
      <c r="G64" s="15">
        <f t="shared" si="0"/>
        <v>0</v>
      </c>
      <c r="H64" s="15">
        <f t="shared" si="4"/>
        <v>0</v>
      </c>
      <c r="I64" s="16" t="str">
        <f t="shared" si="1"/>
        <v/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0"/>
    </row>
    <row r="65" spans="2:25" ht="12" customHeight="1" x14ac:dyDescent="0.15">
      <c r="B65" s="230"/>
      <c r="C65" s="219" t="s">
        <v>23</v>
      </c>
      <c r="D65" s="219" t="s">
        <v>34</v>
      </c>
      <c r="E65" s="8"/>
      <c r="F65" s="15"/>
      <c r="G65" s="15">
        <f t="shared" si="0"/>
        <v>0</v>
      </c>
      <c r="H65" s="15">
        <f t="shared" si="4"/>
        <v>0</v>
      </c>
      <c r="I65" s="16" t="str">
        <f t="shared" si="1"/>
        <v/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0"/>
    </row>
    <row r="66" spans="2:25" ht="12" customHeight="1" x14ac:dyDescent="0.15">
      <c r="B66" s="230"/>
      <c r="C66" s="219"/>
      <c r="D66" s="219"/>
      <c r="E66" s="8"/>
      <c r="F66" s="15"/>
      <c r="G66" s="15">
        <f t="shared" si="0"/>
        <v>0</v>
      </c>
      <c r="H66" s="15">
        <f t="shared" si="4"/>
        <v>0</v>
      </c>
      <c r="I66" s="16" t="str">
        <f t="shared" si="1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0"/>
    </row>
    <row r="67" spans="2:25" ht="12" customHeight="1" x14ac:dyDescent="0.15">
      <c r="B67" s="230"/>
      <c r="C67" s="219"/>
      <c r="D67" s="219"/>
      <c r="E67" s="8"/>
      <c r="F67" s="15"/>
      <c r="G67" s="15">
        <f t="shared" si="0"/>
        <v>0</v>
      </c>
      <c r="H67" s="15">
        <f t="shared" si="4"/>
        <v>0</v>
      </c>
      <c r="I67" s="16" t="str">
        <f t="shared" si="1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</row>
    <row r="68" spans="2:25" ht="12" customHeight="1" x14ac:dyDescent="0.15">
      <c r="B68" s="230"/>
      <c r="C68" s="219"/>
      <c r="D68" s="219"/>
      <c r="E68" s="8"/>
      <c r="F68" s="15"/>
      <c r="G68" s="15">
        <f t="shared" si="0"/>
        <v>0</v>
      </c>
      <c r="H68" s="15">
        <f t="shared" si="4"/>
        <v>0</v>
      </c>
      <c r="I68" s="16" t="str">
        <f t="shared" si="1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</row>
    <row r="69" spans="2:25" ht="12" customHeight="1" x14ac:dyDescent="0.15">
      <c r="B69" s="230"/>
      <c r="C69" s="180"/>
      <c r="D69" s="180"/>
      <c r="E69" s="8"/>
      <c r="F69" s="15"/>
      <c r="G69" s="15">
        <f t="shared" ref="G69:G88" si="29">F69-H69</f>
        <v>0</v>
      </c>
      <c r="H69" s="15">
        <f t="shared" si="4"/>
        <v>0</v>
      </c>
      <c r="I69" s="16" t="str">
        <f t="shared" ref="I69:I88" si="30">IF(F69=0,"",H69/F69)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</row>
    <row r="70" spans="2:25" ht="12" customHeight="1" x14ac:dyDescent="0.15">
      <c r="B70" s="230"/>
      <c r="C70" s="202" t="s">
        <v>49</v>
      </c>
      <c r="D70" s="202" t="s">
        <v>51</v>
      </c>
      <c r="E70" s="87"/>
      <c r="F70" s="85"/>
      <c r="G70" s="15">
        <f t="shared" si="29"/>
        <v>0</v>
      </c>
      <c r="H70" s="15">
        <f t="shared" ref="H70:H88" si="31">SUM(J70:X70)</f>
        <v>0</v>
      </c>
      <c r="I70" s="16" t="str">
        <f t="shared" si="30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</row>
    <row r="71" spans="2:25" ht="12" customHeight="1" x14ac:dyDescent="0.15">
      <c r="B71" s="230"/>
      <c r="C71" s="203"/>
      <c r="D71" s="203"/>
      <c r="E71" s="87"/>
      <c r="F71" s="85"/>
      <c r="G71" s="15">
        <f t="shared" si="29"/>
        <v>0</v>
      </c>
      <c r="H71" s="15">
        <f t="shared" si="31"/>
        <v>0</v>
      </c>
      <c r="I71" s="16" t="str">
        <f t="shared" si="30"/>
        <v/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0"/>
    </row>
    <row r="72" spans="2:25" ht="12" customHeight="1" x14ac:dyDescent="0.15">
      <c r="B72" s="230"/>
      <c r="C72" s="203"/>
      <c r="D72" s="203"/>
      <c r="E72" s="87"/>
      <c r="F72" s="85"/>
      <c r="G72" s="15">
        <f t="shared" si="29"/>
        <v>0</v>
      </c>
      <c r="H72" s="15">
        <f t="shared" si="31"/>
        <v>0</v>
      </c>
      <c r="I72" s="16" t="str">
        <f t="shared" si="30"/>
        <v/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0"/>
    </row>
    <row r="73" spans="2:25" ht="12" customHeight="1" x14ac:dyDescent="0.15">
      <c r="B73" s="230"/>
      <c r="C73" s="203"/>
      <c r="D73" s="203"/>
      <c r="E73" s="87"/>
      <c r="F73" s="85"/>
      <c r="G73" s="15">
        <f t="shared" si="29"/>
        <v>0</v>
      </c>
      <c r="H73" s="15">
        <f t="shared" si="31"/>
        <v>0</v>
      </c>
      <c r="I73" s="16" t="str">
        <f t="shared" si="30"/>
        <v/>
      </c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0"/>
    </row>
    <row r="74" spans="2:25" ht="12" customHeight="1" x14ac:dyDescent="0.15">
      <c r="B74" s="230"/>
      <c r="C74" s="232"/>
      <c r="D74" s="232"/>
      <c r="E74" s="87"/>
      <c r="F74" s="85"/>
      <c r="G74" s="15">
        <f t="shared" si="29"/>
        <v>0</v>
      </c>
      <c r="H74" s="15">
        <f t="shared" si="31"/>
        <v>0</v>
      </c>
      <c r="I74" s="16" t="str">
        <f t="shared" si="30"/>
        <v/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10"/>
    </row>
    <row r="75" spans="2:25" ht="12" customHeight="1" x14ac:dyDescent="0.15">
      <c r="B75" s="230"/>
      <c r="C75" s="202" t="s">
        <v>50</v>
      </c>
      <c r="D75" s="202" t="s">
        <v>52</v>
      </c>
      <c r="E75" s="84"/>
      <c r="F75" s="85"/>
      <c r="G75" s="15">
        <f t="shared" si="29"/>
        <v>0</v>
      </c>
      <c r="H75" s="15">
        <f t="shared" si="31"/>
        <v>0</v>
      </c>
      <c r="I75" s="16" t="str">
        <f t="shared" si="30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1"/>
    </row>
    <row r="76" spans="2:25" ht="12" customHeight="1" x14ac:dyDescent="0.15">
      <c r="B76" s="230"/>
      <c r="C76" s="203"/>
      <c r="D76" s="203"/>
      <c r="E76" s="84"/>
      <c r="F76" s="85"/>
      <c r="G76" s="15">
        <f t="shared" si="29"/>
        <v>0</v>
      </c>
      <c r="H76" s="15">
        <f t="shared" si="31"/>
        <v>0</v>
      </c>
      <c r="I76" s="16" t="str">
        <f t="shared" si="30"/>
        <v/>
      </c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11"/>
    </row>
    <row r="77" spans="2:25" ht="12" customHeight="1" x14ac:dyDescent="0.15">
      <c r="B77" s="230"/>
      <c r="C77" s="203"/>
      <c r="D77" s="203"/>
      <c r="E77" s="84"/>
      <c r="F77" s="85"/>
      <c r="G77" s="15">
        <f t="shared" si="29"/>
        <v>0</v>
      </c>
      <c r="H77" s="15">
        <f t="shared" si="31"/>
        <v>0</v>
      </c>
      <c r="I77" s="16" t="str">
        <f t="shared" si="30"/>
        <v/>
      </c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11"/>
    </row>
    <row r="78" spans="2:25" ht="12" customHeight="1" x14ac:dyDescent="0.15">
      <c r="B78" s="230"/>
      <c r="C78" s="203"/>
      <c r="D78" s="203"/>
      <c r="E78" s="84"/>
      <c r="F78" s="85"/>
      <c r="G78" s="15">
        <f t="shared" si="29"/>
        <v>0</v>
      </c>
      <c r="H78" s="15">
        <f t="shared" si="31"/>
        <v>0</v>
      </c>
      <c r="I78" s="16" t="str">
        <f t="shared" si="30"/>
        <v/>
      </c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11"/>
    </row>
    <row r="79" spans="2:25" ht="12" customHeight="1" thickBot="1" x14ac:dyDescent="0.2">
      <c r="B79" s="230"/>
      <c r="C79" s="203"/>
      <c r="D79" s="203"/>
      <c r="E79" s="87"/>
      <c r="F79" s="88"/>
      <c r="G79" s="9">
        <f t="shared" si="29"/>
        <v>0</v>
      </c>
      <c r="H79" s="9">
        <f t="shared" si="31"/>
        <v>0</v>
      </c>
      <c r="I79" s="19" t="str">
        <f t="shared" si="30"/>
        <v/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10"/>
    </row>
    <row r="80" spans="2:25" ht="12" customHeight="1" x14ac:dyDescent="0.15">
      <c r="B80" s="230"/>
      <c r="C80" s="204" t="s">
        <v>22</v>
      </c>
      <c r="D80" s="204" t="s">
        <v>33</v>
      </c>
      <c r="E80" s="3"/>
      <c r="F80" s="2"/>
      <c r="G80" s="2">
        <f t="shared" si="29"/>
        <v>0</v>
      </c>
      <c r="H80" s="2">
        <f t="shared" si="31"/>
        <v>0</v>
      </c>
      <c r="I80" s="4" t="str">
        <f t="shared" si="30"/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</row>
    <row r="81" spans="2:25" ht="12" customHeight="1" x14ac:dyDescent="0.15">
      <c r="B81" s="230"/>
      <c r="C81" s="205"/>
      <c r="D81" s="205"/>
      <c r="E81" s="14"/>
      <c r="F81" s="15"/>
      <c r="G81" s="15">
        <f t="shared" si="29"/>
        <v>0</v>
      </c>
      <c r="H81" s="15">
        <f t="shared" si="31"/>
        <v>0</v>
      </c>
      <c r="I81" s="16" t="str">
        <f t="shared" si="30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1"/>
    </row>
    <row r="82" spans="2:25" ht="12" customHeight="1" x14ac:dyDescent="0.15">
      <c r="B82" s="230"/>
      <c r="C82" s="205"/>
      <c r="D82" s="205"/>
      <c r="E82" s="14"/>
      <c r="F82" s="15"/>
      <c r="G82" s="15">
        <f t="shared" si="29"/>
        <v>0</v>
      </c>
      <c r="H82" s="15">
        <f t="shared" si="31"/>
        <v>0</v>
      </c>
      <c r="I82" s="16" t="str">
        <f t="shared" si="30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1"/>
    </row>
    <row r="83" spans="2:25" ht="12" customHeight="1" x14ac:dyDescent="0.15">
      <c r="B83" s="230"/>
      <c r="C83" s="205"/>
      <c r="D83" s="205"/>
      <c r="E83" s="14"/>
      <c r="F83" s="15"/>
      <c r="G83" s="15">
        <f t="shared" si="29"/>
        <v>0</v>
      </c>
      <c r="H83" s="15">
        <f t="shared" si="31"/>
        <v>0</v>
      </c>
      <c r="I83" s="16" t="str">
        <f t="shared" si="30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1"/>
    </row>
    <row r="84" spans="2:25" ht="12" customHeight="1" thickBot="1" x14ac:dyDescent="0.2">
      <c r="B84" s="231"/>
      <c r="C84" s="206"/>
      <c r="D84" s="206"/>
      <c r="E84" s="17"/>
      <c r="F84" s="12"/>
      <c r="G84" s="12">
        <f t="shared" si="29"/>
        <v>0</v>
      </c>
      <c r="H84" s="12">
        <f t="shared" si="31"/>
        <v>0</v>
      </c>
      <c r="I84" s="13" t="str">
        <f t="shared" si="30"/>
        <v/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8"/>
    </row>
    <row r="85" spans="2:25" ht="12" customHeight="1" x14ac:dyDescent="0.15">
      <c r="B85" s="226" t="s">
        <v>1</v>
      </c>
      <c r="C85" s="207" t="s">
        <v>16</v>
      </c>
      <c r="D85" s="208"/>
      <c r="E85" s="209"/>
      <c r="F85" s="125">
        <f>SUM(F5:F39)</f>
        <v>0</v>
      </c>
      <c r="G85" s="126">
        <f t="shared" si="29"/>
        <v>0</v>
      </c>
      <c r="H85" s="126">
        <f t="shared" si="31"/>
        <v>0</v>
      </c>
      <c r="I85" s="28" t="str">
        <f t="shared" si="30"/>
        <v/>
      </c>
      <c r="J85" s="124">
        <f>SUM(J5:J39)</f>
        <v>0</v>
      </c>
      <c r="K85" s="124">
        <f t="shared" ref="K85:X85" si="32">SUM(K5:K39)</f>
        <v>0</v>
      </c>
      <c r="L85" s="124">
        <f t="shared" si="32"/>
        <v>0</v>
      </c>
      <c r="M85" s="124">
        <f t="shared" si="32"/>
        <v>0</v>
      </c>
      <c r="N85" s="124">
        <f t="shared" si="32"/>
        <v>0</v>
      </c>
      <c r="O85" s="124">
        <f t="shared" si="32"/>
        <v>0</v>
      </c>
      <c r="P85" s="124">
        <f t="shared" si="32"/>
        <v>0</v>
      </c>
      <c r="Q85" s="124">
        <f t="shared" si="32"/>
        <v>0</v>
      </c>
      <c r="R85" s="124">
        <f t="shared" si="32"/>
        <v>0</v>
      </c>
      <c r="S85" s="124">
        <f t="shared" si="32"/>
        <v>0</v>
      </c>
      <c r="T85" s="124">
        <f t="shared" si="32"/>
        <v>0</v>
      </c>
      <c r="U85" s="124">
        <f t="shared" si="32"/>
        <v>0</v>
      </c>
      <c r="V85" s="124">
        <f t="shared" si="32"/>
        <v>0</v>
      </c>
      <c r="W85" s="124">
        <f t="shared" si="32"/>
        <v>0</v>
      </c>
      <c r="X85" s="124">
        <f t="shared" si="32"/>
        <v>0</v>
      </c>
      <c r="Y85" s="5"/>
    </row>
    <row r="86" spans="2:25" ht="12" customHeight="1" thickBot="1" x14ac:dyDescent="0.2">
      <c r="B86" s="227"/>
      <c r="C86" s="210" t="s">
        <v>22</v>
      </c>
      <c r="D86" s="211"/>
      <c r="E86" s="212"/>
      <c r="F86" s="128">
        <f>SUM(F40:F44)</f>
        <v>0</v>
      </c>
      <c r="G86" s="129">
        <f t="shared" si="29"/>
        <v>0</v>
      </c>
      <c r="H86" s="129">
        <f t="shared" si="31"/>
        <v>0</v>
      </c>
      <c r="I86" s="19" t="str">
        <f t="shared" si="30"/>
        <v/>
      </c>
      <c r="J86" s="128">
        <f>SUM(J40:J44)</f>
        <v>0</v>
      </c>
      <c r="K86" s="128">
        <f t="shared" ref="K86:X86" si="33">SUM(K40:K44)</f>
        <v>0</v>
      </c>
      <c r="L86" s="128">
        <f t="shared" si="33"/>
        <v>0</v>
      </c>
      <c r="M86" s="128">
        <f t="shared" si="33"/>
        <v>0</v>
      </c>
      <c r="N86" s="128">
        <f t="shared" si="33"/>
        <v>0</v>
      </c>
      <c r="O86" s="128">
        <f t="shared" si="33"/>
        <v>0</v>
      </c>
      <c r="P86" s="128">
        <f t="shared" si="33"/>
        <v>0</v>
      </c>
      <c r="Q86" s="128">
        <f t="shared" si="33"/>
        <v>0</v>
      </c>
      <c r="R86" s="128">
        <f t="shared" si="33"/>
        <v>0</v>
      </c>
      <c r="S86" s="128">
        <f t="shared" si="33"/>
        <v>0</v>
      </c>
      <c r="T86" s="128">
        <f t="shared" si="33"/>
        <v>0</v>
      </c>
      <c r="U86" s="128">
        <f t="shared" si="33"/>
        <v>0</v>
      </c>
      <c r="V86" s="128">
        <f t="shared" si="33"/>
        <v>0</v>
      </c>
      <c r="W86" s="128">
        <f t="shared" si="33"/>
        <v>0</v>
      </c>
      <c r="X86" s="128">
        <f t="shared" si="33"/>
        <v>0</v>
      </c>
      <c r="Y86" s="130"/>
    </row>
    <row r="87" spans="2:25" ht="12" customHeight="1" x14ac:dyDescent="0.15">
      <c r="B87" s="227"/>
      <c r="C87" s="213" t="s">
        <v>24</v>
      </c>
      <c r="D87" s="214"/>
      <c r="E87" s="215"/>
      <c r="F87" s="131">
        <f>SUM(F45:F79)</f>
        <v>0</v>
      </c>
      <c r="G87" s="131">
        <f t="shared" si="29"/>
        <v>0</v>
      </c>
      <c r="H87" s="131">
        <f t="shared" si="31"/>
        <v>0</v>
      </c>
      <c r="I87" s="4" t="str">
        <f t="shared" si="30"/>
        <v/>
      </c>
      <c r="J87" s="131">
        <f>SUM(J45:J79)</f>
        <v>0</v>
      </c>
      <c r="K87" s="131">
        <f t="shared" ref="K87:X87" si="34">SUM(K45:K79)</f>
        <v>0</v>
      </c>
      <c r="L87" s="131">
        <f t="shared" si="34"/>
        <v>0</v>
      </c>
      <c r="M87" s="131">
        <f t="shared" si="34"/>
        <v>0</v>
      </c>
      <c r="N87" s="131">
        <f t="shared" si="34"/>
        <v>0</v>
      </c>
      <c r="O87" s="131">
        <f t="shared" si="34"/>
        <v>0</v>
      </c>
      <c r="P87" s="131">
        <f t="shared" si="34"/>
        <v>0</v>
      </c>
      <c r="Q87" s="131">
        <f t="shared" si="34"/>
        <v>0</v>
      </c>
      <c r="R87" s="131">
        <f t="shared" si="34"/>
        <v>0</v>
      </c>
      <c r="S87" s="131">
        <f t="shared" si="34"/>
        <v>0</v>
      </c>
      <c r="T87" s="131">
        <f t="shared" si="34"/>
        <v>0</v>
      </c>
      <c r="U87" s="131">
        <f t="shared" si="34"/>
        <v>0</v>
      </c>
      <c r="V87" s="131">
        <f t="shared" si="34"/>
        <v>0</v>
      </c>
      <c r="W87" s="131">
        <f t="shared" si="34"/>
        <v>0</v>
      </c>
      <c r="X87" s="131">
        <f t="shared" si="34"/>
        <v>0</v>
      </c>
      <c r="Y87" s="5"/>
    </row>
    <row r="88" spans="2:25" ht="12" customHeight="1" thickBot="1" x14ac:dyDescent="0.2">
      <c r="B88" s="228"/>
      <c r="C88" s="216" t="s">
        <v>22</v>
      </c>
      <c r="D88" s="217"/>
      <c r="E88" s="218"/>
      <c r="F88" s="127">
        <f>SUM(F80:F84)</f>
        <v>0</v>
      </c>
      <c r="G88" s="127">
        <f t="shared" si="29"/>
        <v>0</v>
      </c>
      <c r="H88" s="127">
        <f t="shared" si="31"/>
        <v>0</v>
      </c>
      <c r="I88" s="13" t="str">
        <f t="shared" si="30"/>
        <v/>
      </c>
      <c r="J88" s="123">
        <f>SUM(J80:J84)</f>
        <v>0</v>
      </c>
      <c r="K88" s="123">
        <f t="shared" ref="K88:X88" si="35">SUM(K80:K84)</f>
        <v>0</v>
      </c>
      <c r="L88" s="123">
        <f t="shared" si="35"/>
        <v>0</v>
      </c>
      <c r="M88" s="123">
        <f t="shared" si="35"/>
        <v>0</v>
      </c>
      <c r="N88" s="123">
        <f t="shared" si="35"/>
        <v>0</v>
      </c>
      <c r="O88" s="123">
        <f t="shared" si="35"/>
        <v>0</v>
      </c>
      <c r="P88" s="123">
        <f t="shared" si="35"/>
        <v>0</v>
      </c>
      <c r="Q88" s="123">
        <f t="shared" si="35"/>
        <v>0</v>
      </c>
      <c r="R88" s="123">
        <f t="shared" si="35"/>
        <v>0</v>
      </c>
      <c r="S88" s="123">
        <f t="shared" si="35"/>
        <v>0</v>
      </c>
      <c r="T88" s="123">
        <f t="shared" si="35"/>
        <v>0</v>
      </c>
      <c r="U88" s="123">
        <f t="shared" si="35"/>
        <v>0</v>
      </c>
      <c r="V88" s="123">
        <f t="shared" si="35"/>
        <v>0</v>
      </c>
      <c r="W88" s="123">
        <f t="shared" si="35"/>
        <v>0</v>
      </c>
      <c r="X88" s="123">
        <f t="shared" si="35"/>
        <v>0</v>
      </c>
      <c r="Y88" s="90"/>
    </row>
    <row r="89" spans="2:25" s="29" customFormat="1" ht="12" customHeight="1" thickBot="1" x14ac:dyDescent="0.2"/>
    <row r="90" spans="2:25" s="29" customFormat="1" ht="12" customHeight="1" x14ac:dyDescent="0.15">
      <c r="B90" s="220" t="s">
        <v>35</v>
      </c>
      <c r="C90" s="221"/>
      <c r="D90" s="221"/>
      <c r="E90" s="221"/>
      <c r="F90" s="222"/>
      <c r="G90" s="175" t="s">
        <v>3</v>
      </c>
      <c r="H90" s="175"/>
      <c r="I90" s="175"/>
      <c r="J90" s="175"/>
      <c r="K90" s="175" t="s">
        <v>12</v>
      </c>
      <c r="L90" s="175"/>
      <c r="M90" s="175" t="s">
        <v>6</v>
      </c>
      <c r="N90" s="175"/>
      <c r="O90" s="175"/>
      <c r="P90" s="196"/>
      <c r="Q90" s="196"/>
      <c r="R90" s="196"/>
      <c r="S90" s="196"/>
      <c r="T90" s="196"/>
      <c r="U90" s="196"/>
      <c r="V90" s="196"/>
      <c r="W90" s="196"/>
      <c r="X90" s="196"/>
      <c r="Y90" s="176"/>
    </row>
    <row r="91" spans="2:25" s="29" customFormat="1" ht="12" customHeight="1" thickBot="1" x14ac:dyDescent="0.2">
      <c r="B91" s="223"/>
      <c r="C91" s="224"/>
      <c r="D91" s="224"/>
      <c r="E91" s="224"/>
      <c r="F91" s="225"/>
      <c r="G91" s="197">
        <f>F85</f>
        <v>0</v>
      </c>
      <c r="H91" s="197"/>
      <c r="I91" s="197"/>
      <c r="J91" s="197"/>
      <c r="K91" s="197">
        <f>H85</f>
        <v>0</v>
      </c>
      <c r="L91" s="197"/>
      <c r="M91" s="198" t="str">
        <f>I85</f>
        <v/>
      </c>
      <c r="N91" s="198"/>
      <c r="O91" s="198"/>
      <c r="P91" s="199"/>
      <c r="Q91" s="199"/>
      <c r="R91" s="199"/>
      <c r="S91" s="199"/>
      <c r="T91" s="200"/>
      <c r="U91" s="200"/>
      <c r="V91" s="200"/>
      <c r="W91" s="200"/>
      <c r="X91" s="199"/>
      <c r="Y91" s="201"/>
    </row>
    <row r="92" spans="2:25" s="29" customFormat="1" ht="12" customHeight="1" x14ac:dyDescent="0.15"/>
    <row r="93" spans="2:25" ht="12" customHeight="1" x14ac:dyDescent="0.1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7"/>
      <c r="Y93" s="7"/>
    </row>
    <row r="94" spans="2:25" ht="12" customHeight="1" x14ac:dyDescent="0.15">
      <c r="B94" s="33"/>
      <c r="C94" s="35"/>
      <c r="D94" s="35"/>
      <c r="E94" s="33"/>
      <c r="F94" s="35"/>
      <c r="G94" s="35"/>
      <c r="H94" s="32"/>
      <c r="I94" s="33"/>
      <c r="J94" s="33"/>
      <c r="K94" s="33"/>
      <c r="L94" s="33"/>
      <c r="M94" s="33"/>
      <c r="N94" s="33"/>
      <c r="O94" s="34"/>
      <c r="P94" s="34"/>
      <c r="Q94" s="33"/>
      <c r="R94" s="34"/>
      <c r="S94" s="34"/>
      <c r="T94" s="34"/>
      <c r="U94" s="34"/>
      <c r="V94" s="34"/>
      <c r="W94" s="34"/>
      <c r="X94" s="36"/>
      <c r="Y94" s="36"/>
    </row>
    <row r="95" spans="2:25" ht="12" customHeight="1" x14ac:dyDescent="0.15">
      <c r="B95" s="33"/>
      <c r="C95" s="35"/>
      <c r="D95" s="35"/>
      <c r="E95" s="33"/>
      <c r="F95" s="35"/>
      <c r="G95" s="35"/>
      <c r="H95" s="32"/>
      <c r="I95" s="33"/>
      <c r="J95" s="33"/>
      <c r="K95" s="33"/>
      <c r="L95" s="33"/>
      <c r="M95" s="33"/>
      <c r="N95" s="33"/>
      <c r="O95" s="34"/>
      <c r="P95" s="34"/>
      <c r="Q95" s="33"/>
      <c r="R95" s="34"/>
      <c r="S95" s="34"/>
      <c r="T95" s="34"/>
      <c r="U95" s="34"/>
      <c r="V95" s="34"/>
      <c r="W95" s="34"/>
      <c r="X95" s="36"/>
      <c r="Y95" s="36"/>
    </row>
    <row r="96" spans="2:25" ht="12" customHeight="1" x14ac:dyDescent="0.15">
      <c r="B96" s="33"/>
      <c r="C96" s="35"/>
      <c r="D96" s="35"/>
      <c r="E96" s="33"/>
      <c r="F96" s="35"/>
      <c r="G96" s="35"/>
      <c r="H96" s="32"/>
      <c r="I96" s="33"/>
      <c r="J96" s="33"/>
      <c r="K96" s="33"/>
      <c r="L96" s="33"/>
      <c r="M96" s="33"/>
      <c r="N96" s="33"/>
      <c r="O96" s="34"/>
      <c r="P96" s="34"/>
      <c r="Q96" s="33"/>
      <c r="R96" s="34"/>
      <c r="S96" s="34"/>
      <c r="T96" s="34"/>
      <c r="U96" s="34"/>
      <c r="V96" s="34"/>
      <c r="W96" s="34"/>
      <c r="X96" s="36"/>
      <c r="Y96" s="36"/>
    </row>
    <row r="97" spans="3:28" ht="12" customHeight="1" x14ac:dyDescent="0.15"/>
    <row r="98" spans="3:28" ht="12" customHeight="1" thickBot="1" x14ac:dyDescent="0.2"/>
    <row r="99" spans="3:28" ht="12" customHeight="1" x14ac:dyDescent="0.15">
      <c r="D99" s="186" t="s">
        <v>17</v>
      </c>
      <c r="E99" s="175" t="s">
        <v>10</v>
      </c>
      <c r="F99" s="175" t="s">
        <v>3</v>
      </c>
      <c r="G99" s="175" t="s">
        <v>4</v>
      </c>
      <c r="H99" s="175" t="s">
        <v>5</v>
      </c>
      <c r="I99" s="189" t="s">
        <v>6</v>
      </c>
      <c r="J99" s="175" t="s">
        <v>7</v>
      </c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6"/>
    </row>
    <row r="100" spans="3:28" ht="12" customHeight="1" thickBot="1" x14ac:dyDescent="0.2">
      <c r="D100" s="187"/>
      <c r="E100" s="188"/>
      <c r="F100" s="188"/>
      <c r="G100" s="188"/>
      <c r="H100" s="188"/>
      <c r="I100" s="190"/>
      <c r="J100" s="115" t="s">
        <v>26</v>
      </c>
      <c r="K100" s="115" t="s">
        <v>25</v>
      </c>
      <c r="L100" s="115" t="s">
        <v>36</v>
      </c>
      <c r="M100" s="115" t="s">
        <v>28</v>
      </c>
      <c r="N100" s="115" t="s">
        <v>27</v>
      </c>
      <c r="O100" s="113"/>
      <c r="P100" s="115" t="s">
        <v>14</v>
      </c>
      <c r="Q100" s="115" t="s">
        <v>15</v>
      </c>
      <c r="R100" s="115" t="s">
        <v>11</v>
      </c>
      <c r="S100" s="115" t="s">
        <v>48</v>
      </c>
      <c r="T100" s="113"/>
      <c r="U100" s="113"/>
      <c r="V100" s="115" t="s">
        <v>37</v>
      </c>
      <c r="W100" s="115" t="s">
        <v>29</v>
      </c>
      <c r="X100" s="115" t="s">
        <v>30</v>
      </c>
      <c r="Y100" s="25" t="s">
        <v>13</v>
      </c>
      <c r="AB100" s="1"/>
    </row>
    <row r="101" spans="3:28" ht="12" customHeight="1" thickBot="1" x14ac:dyDescent="0.2">
      <c r="AB101" s="1"/>
    </row>
    <row r="102" spans="3:28" ht="12" customHeight="1" x14ac:dyDescent="0.15">
      <c r="C102" s="177">
        <v>1</v>
      </c>
      <c r="D102" s="194">
        <v>61</v>
      </c>
      <c r="E102" s="20"/>
      <c r="F102" s="21"/>
      <c r="G102" s="21"/>
      <c r="H102" s="21"/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AB102" s="1" t="s">
        <v>42</v>
      </c>
    </row>
    <row r="103" spans="3:28" ht="12" customHeight="1" x14ac:dyDescent="0.15">
      <c r="C103" s="178"/>
      <c r="D103" s="195"/>
      <c r="E103" s="20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AB103" s="1" t="s">
        <v>43</v>
      </c>
    </row>
    <row r="104" spans="3:28" ht="12" customHeight="1" x14ac:dyDescent="0.15">
      <c r="C104" s="178"/>
      <c r="D104" s="195"/>
      <c r="E104" s="68"/>
      <c r="F104" s="109">
        <f>+F102</f>
        <v>0</v>
      </c>
      <c r="G104" s="110">
        <f>+G103</f>
        <v>0</v>
      </c>
      <c r="H104" s="110">
        <f>SUM(H102:H103)</f>
        <v>0</v>
      </c>
      <c r="I104" s="69"/>
      <c r="J104" s="69">
        <f>SUM(J102:J103)</f>
        <v>0</v>
      </c>
      <c r="K104" s="73">
        <f>SUM(K102:K103)</f>
        <v>0</v>
      </c>
      <c r="L104" s="69">
        <f t="shared" ref="L104:X104" si="36">SUM(L102:L103)</f>
        <v>0</v>
      </c>
      <c r="M104" s="69">
        <f t="shared" si="36"/>
        <v>0</v>
      </c>
      <c r="N104" s="69">
        <f t="shared" si="36"/>
        <v>0</v>
      </c>
      <c r="O104" s="69">
        <f t="shared" si="36"/>
        <v>0</v>
      </c>
      <c r="P104" s="69">
        <f t="shared" si="36"/>
        <v>0</v>
      </c>
      <c r="Q104" s="69">
        <f t="shared" si="36"/>
        <v>0</v>
      </c>
      <c r="R104" s="69">
        <f t="shared" si="36"/>
        <v>0</v>
      </c>
      <c r="S104" s="69">
        <f t="shared" si="36"/>
        <v>0</v>
      </c>
      <c r="T104" s="69">
        <f t="shared" si="36"/>
        <v>0</v>
      </c>
      <c r="U104" s="69">
        <f t="shared" si="36"/>
        <v>0</v>
      </c>
      <c r="V104" s="69">
        <f t="shared" si="36"/>
        <v>0</v>
      </c>
      <c r="W104" s="69">
        <f t="shared" si="36"/>
        <v>0</v>
      </c>
      <c r="X104" s="69">
        <f t="shared" si="36"/>
        <v>0</v>
      </c>
      <c r="Y104" s="69"/>
      <c r="AA104" s="98"/>
      <c r="AB104" s="98" t="s">
        <v>44</v>
      </c>
    </row>
    <row r="105" spans="3:28" ht="12" customHeight="1" x14ac:dyDescent="0.15">
      <c r="C105" s="178"/>
      <c r="D105" s="195"/>
      <c r="E105" s="20"/>
      <c r="F105" s="21"/>
      <c r="G105" s="24"/>
      <c r="H105" s="21"/>
      <c r="I105" s="26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AB105" s="1"/>
    </row>
    <row r="106" spans="3:28" ht="12" customHeight="1" x14ac:dyDescent="0.15">
      <c r="C106" s="178"/>
      <c r="D106" s="195"/>
      <c r="E106" s="20"/>
      <c r="F106" s="21"/>
      <c r="G106" s="21"/>
      <c r="H106" s="21"/>
      <c r="I106" s="2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AB106" s="1"/>
    </row>
    <row r="107" spans="3:28" ht="12" customHeight="1" x14ac:dyDescent="0.15">
      <c r="C107" s="178"/>
      <c r="D107" s="195"/>
      <c r="E107" s="68"/>
      <c r="F107" s="109">
        <f>+F105</f>
        <v>0</v>
      </c>
      <c r="G107" s="110">
        <f>+G106</f>
        <v>0</v>
      </c>
      <c r="H107" s="110">
        <f>SUM(H105:H106)</f>
        <v>0</v>
      </c>
      <c r="I107" s="110"/>
      <c r="J107" s="110">
        <f t="shared" ref="J107:X107" si="37">SUM(J105:J106)</f>
        <v>0</v>
      </c>
      <c r="K107" s="110">
        <f t="shared" si="37"/>
        <v>0</v>
      </c>
      <c r="L107" s="110">
        <f t="shared" si="37"/>
        <v>0</v>
      </c>
      <c r="M107" s="110">
        <f t="shared" si="37"/>
        <v>0</v>
      </c>
      <c r="N107" s="110">
        <f t="shared" si="37"/>
        <v>0</v>
      </c>
      <c r="O107" s="110">
        <f t="shared" si="37"/>
        <v>0</v>
      </c>
      <c r="P107" s="110">
        <f t="shared" si="37"/>
        <v>0</v>
      </c>
      <c r="Q107" s="110">
        <f t="shared" si="37"/>
        <v>0</v>
      </c>
      <c r="R107" s="110">
        <f t="shared" si="37"/>
        <v>0</v>
      </c>
      <c r="S107" s="110">
        <f t="shared" si="37"/>
        <v>0</v>
      </c>
      <c r="T107" s="110">
        <f t="shared" si="37"/>
        <v>0</v>
      </c>
      <c r="U107" s="110">
        <f t="shared" si="37"/>
        <v>0</v>
      </c>
      <c r="V107" s="110">
        <f t="shared" si="37"/>
        <v>0</v>
      </c>
      <c r="W107" s="110">
        <f t="shared" si="37"/>
        <v>0</v>
      </c>
      <c r="X107" s="110">
        <f t="shared" si="37"/>
        <v>0</v>
      </c>
      <c r="Y107" s="110"/>
      <c r="AB107" s="1"/>
    </row>
    <row r="108" spans="3:28" ht="12" customHeight="1" x14ac:dyDescent="0.15">
      <c r="C108" s="178"/>
      <c r="D108" s="195"/>
      <c r="E108" s="20"/>
      <c r="F108" s="21"/>
      <c r="G108" s="24"/>
      <c r="H108" s="21"/>
      <c r="I108" s="26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AB108" s="1"/>
    </row>
    <row r="109" spans="3:28" ht="12" customHeight="1" x14ac:dyDescent="0.15">
      <c r="C109" s="178"/>
      <c r="D109" s="195"/>
      <c r="E109" s="20"/>
      <c r="F109" s="21"/>
      <c r="G109" s="21"/>
      <c r="H109" s="21"/>
      <c r="I109" s="2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AB109" s="1"/>
    </row>
    <row r="110" spans="3:28" ht="12" customHeight="1" x14ac:dyDescent="0.15">
      <c r="C110" s="178"/>
      <c r="D110" s="195"/>
      <c r="E110" s="68"/>
      <c r="F110" s="109">
        <f>+F108</f>
        <v>0</v>
      </c>
      <c r="G110" s="110">
        <f>+G109</f>
        <v>0</v>
      </c>
      <c r="H110" s="110">
        <f>SUM(H108:H109)</f>
        <v>0</v>
      </c>
      <c r="I110" s="110"/>
      <c r="J110" s="110">
        <f t="shared" ref="J110:X110" si="38">SUM(J108:J109)</f>
        <v>0</v>
      </c>
      <c r="K110" s="110">
        <f t="shared" si="38"/>
        <v>0</v>
      </c>
      <c r="L110" s="110">
        <f t="shared" si="38"/>
        <v>0</v>
      </c>
      <c r="M110" s="110">
        <f t="shared" si="38"/>
        <v>0</v>
      </c>
      <c r="N110" s="110">
        <f t="shared" si="38"/>
        <v>0</v>
      </c>
      <c r="O110" s="110">
        <f t="shared" si="38"/>
        <v>0</v>
      </c>
      <c r="P110" s="110">
        <f t="shared" si="38"/>
        <v>0</v>
      </c>
      <c r="Q110" s="110">
        <f t="shared" si="38"/>
        <v>0</v>
      </c>
      <c r="R110" s="110">
        <f t="shared" si="38"/>
        <v>0</v>
      </c>
      <c r="S110" s="110">
        <f t="shared" si="38"/>
        <v>0</v>
      </c>
      <c r="T110" s="110">
        <f t="shared" si="38"/>
        <v>0</v>
      </c>
      <c r="U110" s="110">
        <f t="shared" si="38"/>
        <v>0</v>
      </c>
      <c r="V110" s="110">
        <f t="shared" si="38"/>
        <v>0</v>
      </c>
      <c r="W110" s="110">
        <f t="shared" si="38"/>
        <v>0</v>
      </c>
      <c r="X110" s="110">
        <f t="shared" si="38"/>
        <v>0</v>
      </c>
      <c r="Y110" s="110"/>
    </row>
    <row r="111" spans="3:28" ht="12" customHeight="1" x14ac:dyDescent="0.15">
      <c r="C111" s="178"/>
      <c r="D111" s="195"/>
      <c r="E111" s="77"/>
      <c r="F111" s="99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spans="3:28" ht="12" customHeight="1" x14ac:dyDescent="0.15">
      <c r="C112" s="178"/>
      <c r="D112" s="195"/>
      <c r="E112" s="77"/>
      <c r="F112" s="99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spans="3:28" ht="12" customHeight="1" x14ac:dyDescent="0.15">
      <c r="C113" s="178"/>
      <c r="D113" s="195"/>
      <c r="E113" s="77"/>
      <c r="F113" s="111">
        <f>F111</f>
        <v>0</v>
      </c>
      <c r="G113" s="111">
        <f>G112</f>
        <v>0</v>
      </c>
      <c r="H113" s="111">
        <f>+H111+H112</f>
        <v>0</v>
      </c>
      <c r="I113" s="111"/>
      <c r="J113" s="111">
        <f t="shared" ref="J113:X113" si="39">+J111+J112</f>
        <v>0</v>
      </c>
      <c r="K113" s="111">
        <f t="shared" si="39"/>
        <v>0</v>
      </c>
      <c r="L113" s="111">
        <f t="shared" si="39"/>
        <v>0</v>
      </c>
      <c r="M113" s="111">
        <f t="shared" si="39"/>
        <v>0</v>
      </c>
      <c r="N113" s="111">
        <f t="shared" si="39"/>
        <v>0</v>
      </c>
      <c r="O113" s="111">
        <f t="shared" si="39"/>
        <v>0</v>
      </c>
      <c r="P113" s="111">
        <f t="shared" si="39"/>
        <v>0</v>
      </c>
      <c r="Q113" s="111">
        <f t="shared" si="39"/>
        <v>0</v>
      </c>
      <c r="R113" s="111">
        <f t="shared" si="39"/>
        <v>0</v>
      </c>
      <c r="S113" s="111">
        <f t="shared" si="39"/>
        <v>0</v>
      </c>
      <c r="T113" s="111">
        <f t="shared" si="39"/>
        <v>0</v>
      </c>
      <c r="U113" s="111">
        <f t="shared" si="39"/>
        <v>0</v>
      </c>
      <c r="V113" s="111">
        <f t="shared" si="39"/>
        <v>0</v>
      </c>
      <c r="W113" s="111">
        <f t="shared" si="39"/>
        <v>0</v>
      </c>
      <c r="X113" s="111">
        <f t="shared" si="39"/>
        <v>0</v>
      </c>
      <c r="Y113" s="111"/>
    </row>
    <row r="114" spans="3:28" ht="12" customHeight="1" x14ac:dyDescent="0.15">
      <c r="C114" s="178"/>
      <c r="D114" s="195"/>
      <c r="E114" s="70"/>
      <c r="F114" s="71"/>
      <c r="G114" s="71"/>
      <c r="H114" s="71"/>
      <c r="I114" s="7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3:28" ht="12" customHeight="1" x14ac:dyDescent="0.15">
      <c r="C115" s="178"/>
      <c r="D115" s="195"/>
      <c r="E115" s="70"/>
      <c r="F115" s="71"/>
      <c r="G115" s="71"/>
      <c r="H115" s="71"/>
      <c r="I115" s="7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3:28" ht="12" customHeight="1" thickBot="1" x14ac:dyDescent="0.2">
      <c r="C116" s="178"/>
      <c r="D116" s="195"/>
      <c r="E116" s="74"/>
      <c r="F116" s="111">
        <f>F114</f>
        <v>0</v>
      </c>
      <c r="G116" s="111">
        <f>G115</f>
        <v>0</v>
      </c>
      <c r="H116" s="111">
        <f>+H114+H115</f>
        <v>0</v>
      </c>
      <c r="I116" s="111"/>
      <c r="J116" s="111">
        <f t="shared" ref="J116:X116" si="40">+J114+J115</f>
        <v>0</v>
      </c>
      <c r="K116" s="111">
        <f t="shared" si="40"/>
        <v>0</v>
      </c>
      <c r="L116" s="111">
        <f t="shared" si="40"/>
        <v>0</v>
      </c>
      <c r="M116" s="111">
        <f t="shared" si="40"/>
        <v>0</v>
      </c>
      <c r="N116" s="111">
        <f t="shared" si="40"/>
        <v>0</v>
      </c>
      <c r="O116" s="111">
        <f t="shared" si="40"/>
        <v>0</v>
      </c>
      <c r="P116" s="111">
        <f t="shared" si="40"/>
        <v>0</v>
      </c>
      <c r="Q116" s="111">
        <f t="shared" si="40"/>
        <v>0</v>
      </c>
      <c r="R116" s="111">
        <f t="shared" si="40"/>
        <v>0</v>
      </c>
      <c r="S116" s="111">
        <f t="shared" si="40"/>
        <v>0</v>
      </c>
      <c r="T116" s="111">
        <f t="shared" si="40"/>
        <v>0</v>
      </c>
      <c r="U116" s="111">
        <f t="shared" si="40"/>
        <v>0</v>
      </c>
      <c r="V116" s="111">
        <f t="shared" si="40"/>
        <v>0</v>
      </c>
      <c r="W116" s="111">
        <f t="shared" si="40"/>
        <v>0</v>
      </c>
      <c r="X116" s="111">
        <f t="shared" si="40"/>
        <v>0</v>
      </c>
      <c r="Y116" s="111"/>
    </row>
    <row r="117" spans="3:28" ht="12" customHeight="1" x14ac:dyDescent="0.15">
      <c r="C117" s="178"/>
      <c r="D117" s="183" t="s">
        <v>41</v>
      </c>
      <c r="E117" s="183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6"/>
    </row>
    <row r="118" spans="3:28" ht="12" customHeight="1" thickBot="1" x14ac:dyDescent="0.2">
      <c r="C118" s="179"/>
      <c r="D118" s="185"/>
      <c r="E118" s="185"/>
      <c r="F118" s="108">
        <f>+F104+F107+F110+F113+F116</f>
        <v>0</v>
      </c>
      <c r="G118" s="108">
        <f t="shared" ref="G118:Y118" si="41">+G104+G107+G110+G113+G116</f>
        <v>0</v>
      </c>
      <c r="H118" s="108">
        <f t="shared" si="41"/>
        <v>0</v>
      </c>
      <c r="I118" s="108">
        <f t="shared" si="41"/>
        <v>0</v>
      </c>
      <c r="J118" s="108">
        <f t="shared" si="41"/>
        <v>0</v>
      </c>
      <c r="K118" s="108">
        <f t="shared" si="41"/>
        <v>0</v>
      </c>
      <c r="L118" s="108">
        <f t="shared" si="41"/>
        <v>0</v>
      </c>
      <c r="M118" s="108">
        <f t="shared" si="41"/>
        <v>0</v>
      </c>
      <c r="N118" s="108">
        <f t="shared" si="41"/>
        <v>0</v>
      </c>
      <c r="O118" s="108">
        <f t="shared" si="41"/>
        <v>0</v>
      </c>
      <c r="P118" s="108">
        <f t="shared" si="41"/>
        <v>0</v>
      </c>
      <c r="Q118" s="108">
        <f t="shared" si="41"/>
        <v>0</v>
      </c>
      <c r="R118" s="108">
        <f t="shared" si="41"/>
        <v>0</v>
      </c>
      <c r="S118" s="108">
        <f t="shared" si="41"/>
        <v>0</v>
      </c>
      <c r="T118" s="108">
        <f t="shared" si="41"/>
        <v>0</v>
      </c>
      <c r="U118" s="108">
        <f t="shared" si="41"/>
        <v>0</v>
      </c>
      <c r="V118" s="108">
        <f t="shared" si="41"/>
        <v>0</v>
      </c>
      <c r="W118" s="108">
        <f t="shared" si="41"/>
        <v>0</v>
      </c>
      <c r="X118" s="108">
        <f t="shared" si="41"/>
        <v>0</v>
      </c>
      <c r="Y118" s="112">
        <f t="shared" si="41"/>
        <v>0</v>
      </c>
      <c r="AB118" t="s">
        <v>45</v>
      </c>
    </row>
    <row r="119" spans="3:28" ht="12" customHeight="1" thickBot="1" x14ac:dyDescent="0.2"/>
    <row r="120" spans="3:28" ht="12" customHeight="1" x14ac:dyDescent="0.15">
      <c r="D120" s="186" t="s">
        <v>17</v>
      </c>
      <c r="E120" s="175" t="s">
        <v>10</v>
      </c>
      <c r="F120" s="175" t="s">
        <v>3</v>
      </c>
      <c r="G120" s="175" t="s">
        <v>4</v>
      </c>
      <c r="H120" s="175" t="s">
        <v>5</v>
      </c>
      <c r="I120" s="189" t="s">
        <v>6</v>
      </c>
      <c r="J120" s="175" t="s">
        <v>7</v>
      </c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6"/>
    </row>
    <row r="121" spans="3:28" ht="12" customHeight="1" thickBot="1" x14ac:dyDescent="0.2">
      <c r="D121" s="187"/>
      <c r="E121" s="188"/>
      <c r="F121" s="188"/>
      <c r="G121" s="188"/>
      <c r="H121" s="188"/>
      <c r="I121" s="190"/>
      <c r="J121" s="115" t="s">
        <v>26</v>
      </c>
      <c r="K121" s="115" t="s">
        <v>25</v>
      </c>
      <c r="L121" s="115" t="s">
        <v>36</v>
      </c>
      <c r="M121" s="115" t="s">
        <v>28</v>
      </c>
      <c r="N121" s="115" t="s">
        <v>27</v>
      </c>
      <c r="O121" s="113"/>
      <c r="P121" s="115" t="s">
        <v>14</v>
      </c>
      <c r="Q121" s="115" t="s">
        <v>15</v>
      </c>
      <c r="R121" s="115" t="s">
        <v>11</v>
      </c>
      <c r="S121" s="115" t="s">
        <v>48</v>
      </c>
      <c r="T121" s="113"/>
      <c r="U121" s="113"/>
      <c r="V121" s="115" t="s">
        <v>37</v>
      </c>
      <c r="W121" s="115" t="s">
        <v>29</v>
      </c>
      <c r="X121" s="115" t="s">
        <v>30</v>
      </c>
      <c r="Y121" s="25" t="s">
        <v>13</v>
      </c>
    </row>
    <row r="122" spans="3:28" ht="12" customHeight="1" thickBot="1" x14ac:dyDescent="0.2"/>
    <row r="123" spans="3:28" ht="12" customHeight="1" x14ac:dyDescent="0.15">
      <c r="C123" s="177">
        <v>2</v>
      </c>
      <c r="D123" s="180"/>
      <c r="E123" s="20"/>
      <c r="F123" s="21"/>
      <c r="G123" s="21"/>
      <c r="H123" s="21"/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8" ht="12" customHeight="1" x14ac:dyDescent="0.15">
      <c r="C124" s="178"/>
      <c r="D124" s="181"/>
      <c r="E124" s="20"/>
      <c r="F124" s="21"/>
      <c r="G124" s="21"/>
      <c r="H124" s="21"/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8" ht="12" customHeight="1" x14ac:dyDescent="0.15">
      <c r="C125" s="178"/>
      <c r="D125" s="181"/>
      <c r="E125" s="68"/>
      <c r="F125" s="109">
        <f>+F123</f>
        <v>0</v>
      </c>
      <c r="G125" s="110">
        <f>+G124</f>
        <v>0</v>
      </c>
      <c r="H125" s="110">
        <f>SUM(H123:H124)</f>
        <v>0</v>
      </c>
      <c r="I125" s="69"/>
      <c r="J125" s="69">
        <f>SUM(J123:J124)</f>
        <v>0</v>
      </c>
      <c r="K125" s="73">
        <f>SUM(K123:K124)</f>
        <v>0</v>
      </c>
      <c r="L125" s="69">
        <f t="shared" ref="L125:X125" si="42">SUM(L123:L124)</f>
        <v>0</v>
      </c>
      <c r="M125" s="69">
        <f t="shared" si="42"/>
        <v>0</v>
      </c>
      <c r="N125" s="69">
        <f t="shared" si="42"/>
        <v>0</v>
      </c>
      <c r="O125" s="69">
        <f t="shared" si="42"/>
        <v>0</v>
      </c>
      <c r="P125" s="69">
        <f t="shared" si="42"/>
        <v>0</v>
      </c>
      <c r="Q125" s="69">
        <f t="shared" si="42"/>
        <v>0</v>
      </c>
      <c r="R125" s="69">
        <f t="shared" si="42"/>
        <v>0</v>
      </c>
      <c r="S125" s="69">
        <f t="shared" si="42"/>
        <v>0</v>
      </c>
      <c r="T125" s="69">
        <f t="shared" si="42"/>
        <v>0</v>
      </c>
      <c r="U125" s="69">
        <f t="shared" si="42"/>
        <v>0</v>
      </c>
      <c r="V125" s="69">
        <f t="shared" si="42"/>
        <v>0</v>
      </c>
      <c r="W125" s="69">
        <f t="shared" si="42"/>
        <v>0</v>
      </c>
      <c r="X125" s="69">
        <f t="shared" si="42"/>
        <v>0</v>
      </c>
      <c r="Y125" s="69"/>
      <c r="AA125" s="98"/>
      <c r="AB125" s="98"/>
    </row>
    <row r="126" spans="3:28" ht="12" customHeight="1" x14ac:dyDescent="0.15">
      <c r="C126" s="178"/>
      <c r="D126" s="181"/>
      <c r="E126" s="20"/>
      <c r="F126" s="21"/>
      <c r="G126" s="24"/>
      <c r="H126" s="21"/>
      <c r="I126" s="2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8" ht="12" customHeight="1" x14ac:dyDescent="0.15">
      <c r="C127" s="178"/>
      <c r="D127" s="181"/>
      <c r="E127" s="20"/>
      <c r="F127" s="21"/>
      <c r="G127" s="21"/>
      <c r="H127" s="21"/>
      <c r="I127" s="2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8" ht="12" customHeight="1" x14ac:dyDescent="0.15">
      <c r="C128" s="178"/>
      <c r="D128" s="181"/>
      <c r="E128" s="68"/>
      <c r="F128" s="109">
        <f>+F126</f>
        <v>0</v>
      </c>
      <c r="G128" s="110">
        <f>+G127</f>
        <v>0</v>
      </c>
      <c r="H128" s="110">
        <f>SUM(H126:H127)</f>
        <v>0</v>
      </c>
      <c r="I128" s="110"/>
      <c r="J128" s="110">
        <f t="shared" ref="J128:X128" si="43">SUM(J126:J127)</f>
        <v>0</v>
      </c>
      <c r="K128" s="110">
        <f t="shared" si="43"/>
        <v>0</v>
      </c>
      <c r="L128" s="110">
        <f t="shared" si="43"/>
        <v>0</v>
      </c>
      <c r="M128" s="110">
        <f t="shared" si="43"/>
        <v>0</v>
      </c>
      <c r="N128" s="110">
        <f t="shared" si="43"/>
        <v>0</v>
      </c>
      <c r="O128" s="110">
        <f t="shared" si="43"/>
        <v>0</v>
      </c>
      <c r="P128" s="110">
        <f t="shared" si="43"/>
        <v>0</v>
      </c>
      <c r="Q128" s="110">
        <f t="shared" si="43"/>
        <v>0</v>
      </c>
      <c r="R128" s="110">
        <f t="shared" si="43"/>
        <v>0</v>
      </c>
      <c r="S128" s="110">
        <f t="shared" si="43"/>
        <v>0</v>
      </c>
      <c r="T128" s="110">
        <f t="shared" si="43"/>
        <v>0</v>
      </c>
      <c r="U128" s="110">
        <f t="shared" si="43"/>
        <v>0</v>
      </c>
      <c r="V128" s="110">
        <f t="shared" si="43"/>
        <v>0</v>
      </c>
      <c r="W128" s="110">
        <f t="shared" si="43"/>
        <v>0</v>
      </c>
      <c r="X128" s="110">
        <f t="shared" si="43"/>
        <v>0</v>
      </c>
      <c r="Y128" s="110"/>
    </row>
    <row r="129" spans="3:25" ht="12" customHeight="1" x14ac:dyDescent="0.15">
      <c r="C129" s="178"/>
      <c r="D129" s="181"/>
      <c r="E129" s="20"/>
      <c r="F129" s="21"/>
      <c r="G129" s="24"/>
      <c r="H129" s="21"/>
      <c r="I129" s="26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2" customHeight="1" x14ac:dyDescent="0.15">
      <c r="C130" s="178"/>
      <c r="D130" s="181"/>
      <c r="E130" s="20"/>
      <c r="F130" s="21"/>
      <c r="G130" s="21"/>
      <c r="H130" s="21"/>
      <c r="I130" s="2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2" customHeight="1" x14ac:dyDescent="0.15">
      <c r="C131" s="178"/>
      <c r="D131" s="181"/>
      <c r="E131" s="68"/>
      <c r="F131" s="109">
        <f>+F129</f>
        <v>0</v>
      </c>
      <c r="G131" s="110">
        <f>+G130</f>
        <v>0</v>
      </c>
      <c r="H131" s="110">
        <f>SUM(H129:H130)</f>
        <v>0</v>
      </c>
      <c r="I131" s="110"/>
      <c r="J131" s="110">
        <f t="shared" ref="J131:X131" si="44">SUM(J129:J130)</f>
        <v>0</v>
      </c>
      <c r="K131" s="110">
        <f t="shared" si="44"/>
        <v>0</v>
      </c>
      <c r="L131" s="110">
        <f t="shared" si="44"/>
        <v>0</v>
      </c>
      <c r="M131" s="110">
        <f t="shared" si="44"/>
        <v>0</v>
      </c>
      <c r="N131" s="110">
        <f t="shared" si="44"/>
        <v>0</v>
      </c>
      <c r="O131" s="110">
        <f t="shared" si="44"/>
        <v>0</v>
      </c>
      <c r="P131" s="110">
        <f t="shared" si="44"/>
        <v>0</v>
      </c>
      <c r="Q131" s="110">
        <f t="shared" si="44"/>
        <v>0</v>
      </c>
      <c r="R131" s="110">
        <f t="shared" si="44"/>
        <v>0</v>
      </c>
      <c r="S131" s="110">
        <f t="shared" si="44"/>
        <v>0</v>
      </c>
      <c r="T131" s="110">
        <f t="shared" si="44"/>
        <v>0</v>
      </c>
      <c r="U131" s="110">
        <f t="shared" si="44"/>
        <v>0</v>
      </c>
      <c r="V131" s="110">
        <f t="shared" si="44"/>
        <v>0</v>
      </c>
      <c r="W131" s="110">
        <f t="shared" si="44"/>
        <v>0</v>
      </c>
      <c r="X131" s="110">
        <f t="shared" si="44"/>
        <v>0</v>
      </c>
      <c r="Y131" s="110"/>
    </row>
    <row r="132" spans="3:25" ht="12" customHeight="1" x14ac:dyDescent="0.15">
      <c r="C132" s="178"/>
      <c r="D132" s="181"/>
      <c r="E132" s="77"/>
      <c r="F132" s="99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3:25" ht="12" customHeight="1" x14ac:dyDescent="0.15">
      <c r="C133" s="178"/>
      <c r="D133" s="181"/>
      <c r="E133" s="77"/>
      <c r="F133" s="99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3:25" ht="12" customHeight="1" x14ac:dyDescent="0.15">
      <c r="C134" s="178"/>
      <c r="D134" s="181"/>
      <c r="E134" s="77"/>
      <c r="F134" s="111">
        <f>F132</f>
        <v>0</v>
      </c>
      <c r="G134" s="111">
        <f>G133</f>
        <v>0</v>
      </c>
      <c r="H134" s="111">
        <f>+H132+H133</f>
        <v>0</v>
      </c>
      <c r="I134" s="111"/>
      <c r="J134" s="111">
        <f t="shared" ref="J134:X134" si="45">+J132+J133</f>
        <v>0</v>
      </c>
      <c r="K134" s="111">
        <f t="shared" si="45"/>
        <v>0</v>
      </c>
      <c r="L134" s="111">
        <f t="shared" si="45"/>
        <v>0</v>
      </c>
      <c r="M134" s="111">
        <f t="shared" si="45"/>
        <v>0</v>
      </c>
      <c r="N134" s="111">
        <f t="shared" si="45"/>
        <v>0</v>
      </c>
      <c r="O134" s="111">
        <f t="shared" si="45"/>
        <v>0</v>
      </c>
      <c r="P134" s="111">
        <f t="shared" si="45"/>
        <v>0</v>
      </c>
      <c r="Q134" s="111">
        <f t="shared" si="45"/>
        <v>0</v>
      </c>
      <c r="R134" s="111">
        <f t="shared" si="45"/>
        <v>0</v>
      </c>
      <c r="S134" s="111">
        <f t="shared" si="45"/>
        <v>0</v>
      </c>
      <c r="T134" s="111">
        <f t="shared" si="45"/>
        <v>0</v>
      </c>
      <c r="U134" s="111">
        <f t="shared" si="45"/>
        <v>0</v>
      </c>
      <c r="V134" s="111">
        <f t="shared" si="45"/>
        <v>0</v>
      </c>
      <c r="W134" s="111">
        <f t="shared" si="45"/>
        <v>0</v>
      </c>
      <c r="X134" s="111">
        <f t="shared" si="45"/>
        <v>0</v>
      </c>
      <c r="Y134" s="111"/>
    </row>
    <row r="135" spans="3:25" ht="12" customHeight="1" x14ac:dyDescent="0.15">
      <c r="C135" s="178"/>
      <c r="D135" s="181"/>
      <c r="E135" s="70"/>
      <c r="F135" s="71"/>
      <c r="G135" s="71"/>
      <c r="H135" s="71"/>
      <c r="I135" s="7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3:25" ht="12" customHeight="1" x14ac:dyDescent="0.15">
      <c r="C136" s="178"/>
      <c r="D136" s="181"/>
      <c r="E136" s="70"/>
      <c r="F136" s="71"/>
      <c r="G136" s="71"/>
      <c r="H136" s="71"/>
      <c r="I136" s="7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3:25" ht="12" customHeight="1" thickBot="1" x14ac:dyDescent="0.2">
      <c r="C137" s="178"/>
      <c r="D137" s="181"/>
      <c r="E137" s="74"/>
      <c r="F137" s="111">
        <f>F135</f>
        <v>0</v>
      </c>
      <c r="G137" s="111">
        <f>G136</f>
        <v>0</v>
      </c>
      <c r="H137" s="111">
        <f>+H135+H136</f>
        <v>0</v>
      </c>
      <c r="I137" s="111"/>
      <c r="J137" s="111">
        <f t="shared" ref="J137:X137" si="46">+J135+J136</f>
        <v>0</v>
      </c>
      <c r="K137" s="111">
        <f t="shared" si="46"/>
        <v>0</v>
      </c>
      <c r="L137" s="111">
        <f t="shared" si="46"/>
        <v>0</v>
      </c>
      <c r="M137" s="111">
        <f t="shared" si="46"/>
        <v>0</v>
      </c>
      <c r="N137" s="111">
        <f t="shared" si="46"/>
        <v>0</v>
      </c>
      <c r="O137" s="111">
        <f t="shared" si="46"/>
        <v>0</v>
      </c>
      <c r="P137" s="111">
        <f t="shared" si="46"/>
        <v>0</v>
      </c>
      <c r="Q137" s="111">
        <f t="shared" si="46"/>
        <v>0</v>
      </c>
      <c r="R137" s="111">
        <f t="shared" si="46"/>
        <v>0</v>
      </c>
      <c r="S137" s="111">
        <f t="shared" si="46"/>
        <v>0</v>
      </c>
      <c r="T137" s="111">
        <f t="shared" si="46"/>
        <v>0</v>
      </c>
      <c r="U137" s="111">
        <f t="shared" si="46"/>
        <v>0</v>
      </c>
      <c r="V137" s="111">
        <f t="shared" si="46"/>
        <v>0</v>
      </c>
      <c r="W137" s="111">
        <f t="shared" si="46"/>
        <v>0</v>
      </c>
      <c r="X137" s="111">
        <f t="shared" si="46"/>
        <v>0</v>
      </c>
      <c r="Y137" s="111"/>
    </row>
    <row r="138" spans="3:25" ht="12" customHeight="1" x14ac:dyDescent="0.15">
      <c r="C138" s="178"/>
      <c r="D138" s="182" t="s">
        <v>41</v>
      </c>
      <c r="E138" s="183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6"/>
    </row>
    <row r="139" spans="3:25" ht="12" customHeight="1" thickBot="1" x14ac:dyDescent="0.2">
      <c r="C139" s="179"/>
      <c r="D139" s="184"/>
      <c r="E139" s="185"/>
      <c r="F139" s="108">
        <f>+F125+F128+F131+F134+F137</f>
        <v>0</v>
      </c>
      <c r="G139" s="108">
        <f t="shared" ref="G139:Y139" si="47">+G125+G128+G131+G134+G137</f>
        <v>0</v>
      </c>
      <c r="H139" s="108">
        <f t="shared" si="47"/>
        <v>0</v>
      </c>
      <c r="I139" s="108">
        <f t="shared" si="47"/>
        <v>0</v>
      </c>
      <c r="J139" s="108">
        <f t="shared" si="47"/>
        <v>0</v>
      </c>
      <c r="K139" s="108">
        <f t="shared" si="47"/>
        <v>0</v>
      </c>
      <c r="L139" s="108">
        <f t="shared" si="47"/>
        <v>0</v>
      </c>
      <c r="M139" s="108">
        <f t="shared" si="47"/>
        <v>0</v>
      </c>
      <c r="N139" s="108">
        <f t="shared" si="47"/>
        <v>0</v>
      </c>
      <c r="O139" s="108">
        <f t="shared" si="47"/>
        <v>0</v>
      </c>
      <c r="P139" s="108">
        <f t="shared" si="47"/>
        <v>0</v>
      </c>
      <c r="Q139" s="108">
        <f t="shared" si="47"/>
        <v>0</v>
      </c>
      <c r="R139" s="108">
        <f t="shared" si="47"/>
        <v>0</v>
      </c>
      <c r="S139" s="108">
        <f t="shared" si="47"/>
        <v>0</v>
      </c>
      <c r="T139" s="108">
        <f t="shared" si="47"/>
        <v>0</v>
      </c>
      <c r="U139" s="108">
        <f t="shared" si="47"/>
        <v>0</v>
      </c>
      <c r="V139" s="108">
        <f t="shared" si="47"/>
        <v>0</v>
      </c>
      <c r="W139" s="108">
        <f t="shared" si="47"/>
        <v>0</v>
      </c>
      <c r="X139" s="108">
        <f t="shared" si="47"/>
        <v>0</v>
      </c>
      <c r="Y139" s="112">
        <f t="shared" si="47"/>
        <v>0</v>
      </c>
    </row>
    <row r="140" spans="3:25" ht="12" customHeight="1" thickBot="1" x14ac:dyDescent="0.2"/>
    <row r="141" spans="3:25" ht="12" customHeight="1" x14ac:dyDescent="0.15">
      <c r="D141" s="186" t="s">
        <v>17</v>
      </c>
      <c r="E141" s="175" t="s">
        <v>10</v>
      </c>
      <c r="F141" s="175" t="s">
        <v>3</v>
      </c>
      <c r="G141" s="175" t="s">
        <v>4</v>
      </c>
      <c r="H141" s="175" t="s">
        <v>5</v>
      </c>
      <c r="I141" s="189" t="s">
        <v>6</v>
      </c>
      <c r="J141" s="175" t="s">
        <v>7</v>
      </c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6"/>
    </row>
    <row r="142" spans="3:25" ht="12" customHeight="1" thickBot="1" x14ac:dyDescent="0.2">
      <c r="D142" s="187"/>
      <c r="E142" s="188"/>
      <c r="F142" s="188"/>
      <c r="G142" s="188"/>
      <c r="H142" s="188"/>
      <c r="I142" s="190"/>
      <c r="J142" s="115" t="s">
        <v>26</v>
      </c>
      <c r="K142" s="115" t="s">
        <v>25</v>
      </c>
      <c r="L142" s="115" t="s">
        <v>36</v>
      </c>
      <c r="M142" s="115" t="s">
        <v>28</v>
      </c>
      <c r="N142" s="115" t="s">
        <v>27</v>
      </c>
      <c r="O142" s="113"/>
      <c r="P142" s="115" t="s">
        <v>14</v>
      </c>
      <c r="Q142" s="115" t="s">
        <v>15</v>
      </c>
      <c r="R142" s="115" t="s">
        <v>11</v>
      </c>
      <c r="S142" s="115" t="s">
        <v>48</v>
      </c>
      <c r="T142" s="113"/>
      <c r="U142" s="113"/>
      <c r="V142" s="115" t="s">
        <v>37</v>
      </c>
      <c r="W142" s="115" t="s">
        <v>29</v>
      </c>
      <c r="X142" s="115" t="s">
        <v>30</v>
      </c>
      <c r="Y142" s="25" t="s">
        <v>13</v>
      </c>
    </row>
    <row r="143" spans="3:25" ht="12" customHeight="1" thickBot="1" x14ac:dyDescent="0.2"/>
    <row r="144" spans="3:25" ht="12" customHeight="1" x14ac:dyDescent="0.15">
      <c r="C144" s="177">
        <v>3</v>
      </c>
      <c r="D144" s="180"/>
      <c r="E144" s="20"/>
      <c r="F144" s="21"/>
      <c r="G144" s="21"/>
      <c r="H144" s="21"/>
      <c r="I144" s="2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8" ht="12" customHeight="1" x14ac:dyDescent="0.15">
      <c r="C145" s="178"/>
      <c r="D145" s="181"/>
      <c r="E145" s="20"/>
      <c r="F145" s="21"/>
      <c r="G145" s="21"/>
      <c r="H145" s="21"/>
      <c r="I145" s="2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8" ht="12" customHeight="1" x14ac:dyDescent="0.15">
      <c r="C146" s="178"/>
      <c r="D146" s="181"/>
      <c r="E146" s="68"/>
      <c r="F146" s="109">
        <f>+F144</f>
        <v>0</v>
      </c>
      <c r="G146" s="110">
        <f>+G145</f>
        <v>0</v>
      </c>
      <c r="H146" s="110">
        <f>SUM(H144:H145)</f>
        <v>0</v>
      </c>
      <c r="I146" s="69"/>
      <c r="J146" s="69">
        <f>SUM(J144:J145)</f>
        <v>0</v>
      </c>
      <c r="K146" s="73">
        <f>SUM(K144:K145)</f>
        <v>0</v>
      </c>
      <c r="L146" s="69">
        <f t="shared" ref="L146:X146" si="48">SUM(L144:L145)</f>
        <v>0</v>
      </c>
      <c r="M146" s="69">
        <f t="shared" si="48"/>
        <v>0</v>
      </c>
      <c r="N146" s="69">
        <f t="shared" si="48"/>
        <v>0</v>
      </c>
      <c r="O146" s="69">
        <f t="shared" si="48"/>
        <v>0</v>
      </c>
      <c r="P146" s="69">
        <f t="shared" si="48"/>
        <v>0</v>
      </c>
      <c r="Q146" s="69">
        <f t="shared" si="48"/>
        <v>0</v>
      </c>
      <c r="R146" s="69">
        <f t="shared" si="48"/>
        <v>0</v>
      </c>
      <c r="S146" s="69">
        <f t="shared" si="48"/>
        <v>0</v>
      </c>
      <c r="T146" s="69">
        <f t="shared" si="48"/>
        <v>0</v>
      </c>
      <c r="U146" s="69">
        <f t="shared" si="48"/>
        <v>0</v>
      </c>
      <c r="V146" s="69">
        <f t="shared" si="48"/>
        <v>0</v>
      </c>
      <c r="W146" s="69">
        <f t="shared" si="48"/>
        <v>0</v>
      </c>
      <c r="X146" s="69">
        <f t="shared" si="48"/>
        <v>0</v>
      </c>
      <c r="Y146" s="69"/>
      <c r="AA146" s="98"/>
      <c r="AB146" s="98"/>
    </row>
    <row r="147" spans="3:28" ht="12" customHeight="1" x14ac:dyDescent="0.15">
      <c r="C147" s="178"/>
      <c r="D147" s="181"/>
      <c r="E147" s="20"/>
      <c r="F147" s="21"/>
      <c r="G147" s="24"/>
      <c r="H147" s="21"/>
      <c r="I147" s="2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8" ht="12" customHeight="1" x14ac:dyDescent="0.15">
      <c r="C148" s="178"/>
      <c r="D148" s="181"/>
      <c r="E148" s="20"/>
      <c r="F148" s="21"/>
      <c r="G148" s="21"/>
      <c r="H148" s="21"/>
      <c r="I148" s="2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8" ht="12" customHeight="1" x14ac:dyDescent="0.15">
      <c r="C149" s="178"/>
      <c r="D149" s="181"/>
      <c r="E149" s="68"/>
      <c r="F149" s="109">
        <f>+F147</f>
        <v>0</v>
      </c>
      <c r="G149" s="110">
        <f>+G148</f>
        <v>0</v>
      </c>
      <c r="H149" s="110">
        <f>SUM(H147:H148)</f>
        <v>0</v>
      </c>
      <c r="I149" s="110"/>
      <c r="J149" s="110">
        <f t="shared" ref="J149:X149" si="49">SUM(J147:J148)</f>
        <v>0</v>
      </c>
      <c r="K149" s="110">
        <f t="shared" si="49"/>
        <v>0</v>
      </c>
      <c r="L149" s="110">
        <f t="shared" si="49"/>
        <v>0</v>
      </c>
      <c r="M149" s="110">
        <f t="shared" si="49"/>
        <v>0</v>
      </c>
      <c r="N149" s="110">
        <f t="shared" si="49"/>
        <v>0</v>
      </c>
      <c r="O149" s="110">
        <f t="shared" si="49"/>
        <v>0</v>
      </c>
      <c r="P149" s="110">
        <f t="shared" si="49"/>
        <v>0</v>
      </c>
      <c r="Q149" s="110">
        <f t="shared" si="49"/>
        <v>0</v>
      </c>
      <c r="R149" s="110">
        <f t="shared" si="49"/>
        <v>0</v>
      </c>
      <c r="S149" s="110">
        <f t="shared" si="49"/>
        <v>0</v>
      </c>
      <c r="T149" s="110">
        <f t="shared" si="49"/>
        <v>0</v>
      </c>
      <c r="U149" s="110">
        <f t="shared" si="49"/>
        <v>0</v>
      </c>
      <c r="V149" s="110">
        <f t="shared" si="49"/>
        <v>0</v>
      </c>
      <c r="W149" s="110">
        <f t="shared" si="49"/>
        <v>0</v>
      </c>
      <c r="X149" s="110">
        <f t="shared" si="49"/>
        <v>0</v>
      </c>
      <c r="Y149" s="110"/>
    </row>
    <row r="150" spans="3:28" ht="12" customHeight="1" x14ac:dyDescent="0.15">
      <c r="C150" s="178"/>
      <c r="D150" s="181"/>
      <c r="E150" s="20"/>
      <c r="F150" s="21"/>
      <c r="G150" s="24"/>
      <c r="H150" s="21"/>
      <c r="I150" s="2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8" ht="12" customHeight="1" x14ac:dyDescent="0.15">
      <c r="C151" s="178"/>
      <c r="D151" s="181"/>
      <c r="E151" s="20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8" ht="12" customHeight="1" x14ac:dyDescent="0.15">
      <c r="C152" s="178"/>
      <c r="D152" s="181"/>
      <c r="E152" s="68"/>
      <c r="F152" s="109">
        <f>+F150</f>
        <v>0</v>
      </c>
      <c r="G152" s="110">
        <f>+G151</f>
        <v>0</v>
      </c>
      <c r="H152" s="110">
        <f>SUM(H150:H151)</f>
        <v>0</v>
      </c>
      <c r="I152" s="110"/>
      <c r="J152" s="110">
        <f t="shared" ref="J152:X152" si="50">SUM(J150:J151)</f>
        <v>0</v>
      </c>
      <c r="K152" s="110">
        <f t="shared" si="50"/>
        <v>0</v>
      </c>
      <c r="L152" s="110">
        <f t="shared" si="50"/>
        <v>0</v>
      </c>
      <c r="M152" s="110">
        <f t="shared" si="50"/>
        <v>0</v>
      </c>
      <c r="N152" s="110">
        <f t="shared" si="50"/>
        <v>0</v>
      </c>
      <c r="O152" s="110">
        <f t="shared" si="50"/>
        <v>0</v>
      </c>
      <c r="P152" s="110">
        <f t="shared" si="50"/>
        <v>0</v>
      </c>
      <c r="Q152" s="110">
        <f t="shared" si="50"/>
        <v>0</v>
      </c>
      <c r="R152" s="110">
        <f t="shared" si="50"/>
        <v>0</v>
      </c>
      <c r="S152" s="110">
        <f t="shared" si="50"/>
        <v>0</v>
      </c>
      <c r="T152" s="110">
        <f t="shared" si="50"/>
        <v>0</v>
      </c>
      <c r="U152" s="110">
        <f t="shared" si="50"/>
        <v>0</v>
      </c>
      <c r="V152" s="110">
        <f t="shared" si="50"/>
        <v>0</v>
      </c>
      <c r="W152" s="110">
        <f t="shared" si="50"/>
        <v>0</v>
      </c>
      <c r="X152" s="110">
        <f t="shared" si="50"/>
        <v>0</v>
      </c>
      <c r="Y152" s="110"/>
    </row>
    <row r="153" spans="3:28" ht="12" customHeight="1" x14ac:dyDescent="0.15">
      <c r="C153" s="178"/>
      <c r="D153" s="181"/>
      <c r="E153" s="77"/>
      <c r="F153" s="99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3:28" ht="12" customHeight="1" x14ac:dyDescent="0.15">
      <c r="C154" s="178"/>
      <c r="D154" s="181"/>
      <c r="E154" s="77"/>
      <c r="F154" s="99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spans="3:28" ht="12" customHeight="1" x14ac:dyDescent="0.15">
      <c r="C155" s="178"/>
      <c r="D155" s="181"/>
      <c r="E155" s="77"/>
      <c r="F155" s="111">
        <f>F153</f>
        <v>0</v>
      </c>
      <c r="G155" s="111">
        <f>G154</f>
        <v>0</v>
      </c>
      <c r="H155" s="111">
        <f>+H153+H154</f>
        <v>0</v>
      </c>
      <c r="I155" s="111"/>
      <c r="J155" s="111">
        <f t="shared" ref="J155:X155" si="51">+J153+J154</f>
        <v>0</v>
      </c>
      <c r="K155" s="111">
        <f t="shared" si="51"/>
        <v>0</v>
      </c>
      <c r="L155" s="111">
        <f t="shared" si="51"/>
        <v>0</v>
      </c>
      <c r="M155" s="111">
        <f t="shared" si="51"/>
        <v>0</v>
      </c>
      <c r="N155" s="111">
        <f t="shared" si="51"/>
        <v>0</v>
      </c>
      <c r="O155" s="111">
        <f t="shared" si="51"/>
        <v>0</v>
      </c>
      <c r="P155" s="111">
        <f t="shared" si="51"/>
        <v>0</v>
      </c>
      <c r="Q155" s="111">
        <f t="shared" si="51"/>
        <v>0</v>
      </c>
      <c r="R155" s="111">
        <f t="shared" si="51"/>
        <v>0</v>
      </c>
      <c r="S155" s="111">
        <f t="shared" si="51"/>
        <v>0</v>
      </c>
      <c r="T155" s="111">
        <f t="shared" si="51"/>
        <v>0</v>
      </c>
      <c r="U155" s="111">
        <f t="shared" si="51"/>
        <v>0</v>
      </c>
      <c r="V155" s="111">
        <f t="shared" si="51"/>
        <v>0</v>
      </c>
      <c r="W155" s="111">
        <f t="shared" si="51"/>
        <v>0</v>
      </c>
      <c r="X155" s="111">
        <f t="shared" si="51"/>
        <v>0</v>
      </c>
      <c r="Y155" s="111"/>
    </row>
    <row r="156" spans="3:28" ht="12" customHeight="1" x14ac:dyDescent="0.15">
      <c r="C156" s="178"/>
      <c r="D156" s="181"/>
      <c r="E156" s="70"/>
      <c r="F156" s="71"/>
      <c r="G156" s="71"/>
      <c r="H156" s="71"/>
      <c r="I156" s="7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3:28" ht="12" customHeight="1" x14ac:dyDescent="0.15">
      <c r="C157" s="178"/>
      <c r="D157" s="181"/>
      <c r="E157" s="70"/>
      <c r="F157" s="71"/>
      <c r="G157" s="71"/>
      <c r="H157" s="71"/>
      <c r="I157" s="7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3:28" ht="12" customHeight="1" thickBot="1" x14ac:dyDescent="0.2">
      <c r="C158" s="178"/>
      <c r="D158" s="181"/>
      <c r="E158" s="74"/>
      <c r="F158" s="111">
        <f>F156</f>
        <v>0</v>
      </c>
      <c r="G158" s="111">
        <f>G157</f>
        <v>0</v>
      </c>
      <c r="H158" s="111">
        <f>+H156+H157</f>
        <v>0</v>
      </c>
      <c r="I158" s="111"/>
      <c r="J158" s="111">
        <f t="shared" ref="J158:X158" si="52">+J156+J157</f>
        <v>0</v>
      </c>
      <c r="K158" s="111">
        <f t="shared" si="52"/>
        <v>0</v>
      </c>
      <c r="L158" s="111">
        <f t="shared" si="52"/>
        <v>0</v>
      </c>
      <c r="M158" s="111">
        <f t="shared" si="52"/>
        <v>0</v>
      </c>
      <c r="N158" s="111">
        <f t="shared" si="52"/>
        <v>0</v>
      </c>
      <c r="O158" s="111">
        <f t="shared" si="52"/>
        <v>0</v>
      </c>
      <c r="P158" s="111">
        <f t="shared" si="52"/>
        <v>0</v>
      </c>
      <c r="Q158" s="111">
        <f t="shared" si="52"/>
        <v>0</v>
      </c>
      <c r="R158" s="111">
        <f t="shared" si="52"/>
        <v>0</v>
      </c>
      <c r="S158" s="111">
        <f t="shared" si="52"/>
        <v>0</v>
      </c>
      <c r="T158" s="111">
        <f t="shared" si="52"/>
        <v>0</v>
      </c>
      <c r="U158" s="111">
        <f t="shared" si="52"/>
        <v>0</v>
      </c>
      <c r="V158" s="111">
        <f t="shared" si="52"/>
        <v>0</v>
      </c>
      <c r="W158" s="111">
        <f t="shared" si="52"/>
        <v>0</v>
      </c>
      <c r="X158" s="111">
        <f t="shared" si="52"/>
        <v>0</v>
      </c>
      <c r="Y158" s="111"/>
    </row>
    <row r="159" spans="3:28" ht="12" customHeight="1" x14ac:dyDescent="0.15">
      <c r="C159" s="178"/>
      <c r="D159" s="182" t="s">
        <v>41</v>
      </c>
      <c r="E159" s="183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6"/>
    </row>
    <row r="160" spans="3:28" ht="12" customHeight="1" thickBot="1" x14ac:dyDescent="0.2">
      <c r="C160" s="179"/>
      <c r="D160" s="184"/>
      <c r="E160" s="185"/>
      <c r="F160" s="108">
        <f>+F146+F149+F152+F155+F158</f>
        <v>0</v>
      </c>
      <c r="G160" s="108">
        <f t="shared" ref="G160:Y160" si="53">+G146+G149+G152+G155+G158</f>
        <v>0</v>
      </c>
      <c r="H160" s="108">
        <f t="shared" si="53"/>
        <v>0</v>
      </c>
      <c r="I160" s="108">
        <f t="shared" si="53"/>
        <v>0</v>
      </c>
      <c r="J160" s="108">
        <f t="shared" si="53"/>
        <v>0</v>
      </c>
      <c r="K160" s="108">
        <f t="shared" si="53"/>
        <v>0</v>
      </c>
      <c r="L160" s="108">
        <f t="shared" si="53"/>
        <v>0</v>
      </c>
      <c r="M160" s="108">
        <f t="shared" si="53"/>
        <v>0</v>
      </c>
      <c r="N160" s="108">
        <f t="shared" si="53"/>
        <v>0</v>
      </c>
      <c r="O160" s="108">
        <f t="shared" si="53"/>
        <v>0</v>
      </c>
      <c r="P160" s="108">
        <f t="shared" si="53"/>
        <v>0</v>
      </c>
      <c r="Q160" s="108">
        <f t="shared" si="53"/>
        <v>0</v>
      </c>
      <c r="R160" s="108">
        <f t="shared" si="53"/>
        <v>0</v>
      </c>
      <c r="S160" s="108">
        <f t="shared" si="53"/>
        <v>0</v>
      </c>
      <c r="T160" s="108">
        <f t="shared" si="53"/>
        <v>0</v>
      </c>
      <c r="U160" s="108">
        <f t="shared" si="53"/>
        <v>0</v>
      </c>
      <c r="V160" s="108">
        <f t="shared" si="53"/>
        <v>0</v>
      </c>
      <c r="W160" s="108">
        <f t="shared" si="53"/>
        <v>0</v>
      </c>
      <c r="X160" s="108">
        <f t="shared" si="53"/>
        <v>0</v>
      </c>
      <c r="Y160" s="112">
        <f t="shared" si="53"/>
        <v>0</v>
      </c>
    </row>
    <row r="161" spans="3:28" ht="12" customHeight="1" thickBot="1" x14ac:dyDescent="0.2"/>
    <row r="162" spans="3:28" ht="12" customHeight="1" x14ac:dyDescent="0.15">
      <c r="D162" s="186" t="s">
        <v>17</v>
      </c>
      <c r="E162" s="175" t="s">
        <v>10</v>
      </c>
      <c r="F162" s="175" t="s">
        <v>3</v>
      </c>
      <c r="G162" s="175" t="s">
        <v>4</v>
      </c>
      <c r="H162" s="175" t="s">
        <v>5</v>
      </c>
      <c r="I162" s="189" t="s">
        <v>6</v>
      </c>
      <c r="J162" s="175" t="s">
        <v>7</v>
      </c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6"/>
    </row>
    <row r="163" spans="3:28" ht="12" customHeight="1" thickBot="1" x14ac:dyDescent="0.2">
      <c r="D163" s="187"/>
      <c r="E163" s="188"/>
      <c r="F163" s="188"/>
      <c r="G163" s="188"/>
      <c r="H163" s="188"/>
      <c r="I163" s="190"/>
      <c r="J163" s="115" t="s">
        <v>26</v>
      </c>
      <c r="K163" s="115" t="s">
        <v>25</v>
      </c>
      <c r="L163" s="115" t="s">
        <v>36</v>
      </c>
      <c r="M163" s="115" t="s">
        <v>28</v>
      </c>
      <c r="N163" s="115" t="s">
        <v>27</v>
      </c>
      <c r="O163" s="113"/>
      <c r="P163" s="115" t="s">
        <v>14</v>
      </c>
      <c r="Q163" s="115" t="s">
        <v>15</v>
      </c>
      <c r="R163" s="115" t="s">
        <v>11</v>
      </c>
      <c r="S163" s="115" t="s">
        <v>48</v>
      </c>
      <c r="T163" s="113"/>
      <c r="U163" s="113"/>
      <c r="V163" s="115" t="s">
        <v>37</v>
      </c>
      <c r="W163" s="115" t="s">
        <v>29</v>
      </c>
      <c r="X163" s="115" t="s">
        <v>30</v>
      </c>
      <c r="Y163" s="25" t="s">
        <v>13</v>
      </c>
    </row>
    <row r="164" spans="3:28" ht="12" customHeight="1" thickBot="1" x14ac:dyDescent="0.2"/>
    <row r="165" spans="3:28" ht="12" customHeight="1" x14ac:dyDescent="0.15">
      <c r="C165" s="191">
        <v>4</v>
      </c>
      <c r="D165" s="180"/>
      <c r="E165" s="20"/>
      <c r="F165" s="21"/>
      <c r="G165" s="21"/>
      <c r="H165" s="21"/>
      <c r="I165" s="2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8" ht="12" customHeight="1" x14ac:dyDescent="0.15">
      <c r="C166" s="192"/>
      <c r="D166" s="181"/>
      <c r="E166" s="20"/>
      <c r="F166" s="21"/>
      <c r="G166" s="21"/>
      <c r="H166" s="21"/>
      <c r="I166" s="2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8" ht="12" customHeight="1" x14ac:dyDescent="0.15">
      <c r="C167" s="192"/>
      <c r="D167" s="181"/>
      <c r="E167" s="68"/>
      <c r="F167" s="109">
        <f>+F165</f>
        <v>0</v>
      </c>
      <c r="G167" s="110">
        <f>+G166</f>
        <v>0</v>
      </c>
      <c r="H167" s="110">
        <f>SUM(H165:H166)</f>
        <v>0</v>
      </c>
      <c r="I167" s="69"/>
      <c r="J167" s="69">
        <f>SUM(J165:J166)</f>
        <v>0</v>
      </c>
      <c r="K167" s="73">
        <f>SUM(K165:K166)</f>
        <v>0</v>
      </c>
      <c r="L167" s="69">
        <f t="shared" ref="L167:X167" si="54">SUM(L165:L166)</f>
        <v>0</v>
      </c>
      <c r="M167" s="69">
        <f t="shared" si="54"/>
        <v>0</v>
      </c>
      <c r="N167" s="69">
        <f t="shared" si="54"/>
        <v>0</v>
      </c>
      <c r="O167" s="69">
        <f t="shared" si="54"/>
        <v>0</v>
      </c>
      <c r="P167" s="69">
        <f t="shared" si="54"/>
        <v>0</v>
      </c>
      <c r="Q167" s="69">
        <f t="shared" si="54"/>
        <v>0</v>
      </c>
      <c r="R167" s="69">
        <f t="shared" si="54"/>
        <v>0</v>
      </c>
      <c r="S167" s="69">
        <f t="shared" si="54"/>
        <v>0</v>
      </c>
      <c r="T167" s="69">
        <f t="shared" si="54"/>
        <v>0</v>
      </c>
      <c r="U167" s="69">
        <f t="shared" si="54"/>
        <v>0</v>
      </c>
      <c r="V167" s="69">
        <f t="shared" si="54"/>
        <v>0</v>
      </c>
      <c r="W167" s="69">
        <f t="shared" si="54"/>
        <v>0</v>
      </c>
      <c r="X167" s="69">
        <f t="shared" si="54"/>
        <v>0</v>
      </c>
      <c r="Y167" s="69"/>
      <c r="AA167" s="98"/>
      <c r="AB167" s="98"/>
    </row>
    <row r="168" spans="3:28" ht="12" customHeight="1" x14ac:dyDescent="0.15">
      <c r="C168" s="192"/>
      <c r="D168" s="181"/>
      <c r="E168" s="20"/>
      <c r="F168" s="21"/>
      <c r="G168" s="24"/>
      <c r="H168" s="21"/>
      <c r="I168" s="2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8" ht="12" customHeight="1" x14ac:dyDescent="0.15">
      <c r="C169" s="192"/>
      <c r="D169" s="181"/>
      <c r="E169" s="20"/>
      <c r="F169" s="21"/>
      <c r="G169" s="21"/>
      <c r="H169" s="21"/>
      <c r="I169" s="2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8" ht="12" customHeight="1" x14ac:dyDescent="0.15">
      <c r="C170" s="192"/>
      <c r="D170" s="181"/>
      <c r="E170" s="68"/>
      <c r="F170" s="109">
        <f>+F168</f>
        <v>0</v>
      </c>
      <c r="G170" s="110">
        <f>+G169</f>
        <v>0</v>
      </c>
      <c r="H170" s="110">
        <f>SUM(H168:H169)</f>
        <v>0</v>
      </c>
      <c r="I170" s="110"/>
      <c r="J170" s="110">
        <f t="shared" ref="J170:X170" si="55">SUM(J168:J169)</f>
        <v>0</v>
      </c>
      <c r="K170" s="110">
        <f t="shared" si="55"/>
        <v>0</v>
      </c>
      <c r="L170" s="110">
        <f t="shared" si="55"/>
        <v>0</v>
      </c>
      <c r="M170" s="110">
        <f t="shared" si="55"/>
        <v>0</v>
      </c>
      <c r="N170" s="110">
        <f t="shared" si="55"/>
        <v>0</v>
      </c>
      <c r="O170" s="110">
        <f t="shared" si="55"/>
        <v>0</v>
      </c>
      <c r="P170" s="110">
        <f t="shared" si="55"/>
        <v>0</v>
      </c>
      <c r="Q170" s="110">
        <f t="shared" si="55"/>
        <v>0</v>
      </c>
      <c r="R170" s="110">
        <f t="shared" si="55"/>
        <v>0</v>
      </c>
      <c r="S170" s="110">
        <f t="shared" si="55"/>
        <v>0</v>
      </c>
      <c r="T170" s="110">
        <f t="shared" si="55"/>
        <v>0</v>
      </c>
      <c r="U170" s="110">
        <f t="shared" si="55"/>
        <v>0</v>
      </c>
      <c r="V170" s="110">
        <f t="shared" si="55"/>
        <v>0</v>
      </c>
      <c r="W170" s="110">
        <f t="shared" si="55"/>
        <v>0</v>
      </c>
      <c r="X170" s="110">
        <f t="shared" si="55"/>
        <v>0</v>
      </c>
      <c r="Y170" s="110"/>
    </row>
    <row r="171" spans="3:28" ht="12" customHeight="1" x14ac:dyDescent="0.15">
      <c r="C171" s="192"/>
      <c r="D171" s="181"/>
      <c r="E171" s="20"/>
      <c r="F171" s="21"/>
      <c r="G171" s="24"/>
      <c r="H171" s="21"/>
      <c r="I171" s="2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8" ht="12" customHeight="1" x14ac:dyDescent="0.15">
      <c r="C172" s="192"/>
      <c r="D172" s="181"/>
      <c r="E172" s="20"/>
      <c r="F172" s="21"/>
      <c r="G172" s="21"/>
      <c r="H172" s="21"/>
      <c r="I172" s="2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8" ht="12" customHeight="1" x14ac:dyDescent="0.15">
      <c r="C173" s="192"/>
      <c r="D173" s="181"/>
      <c r="E173" s="68"/>
      <c r="F173" s="109">
        <f>+F171</f>
        <v>0</v>
      </c>
      <c r="G173" s="110">
        <f>+G172</f>
        <v>0</v>
      </c>
      <c r="H173" s="110">
        <f>SUM(H171:H172)</f>
        <v>0</v>
      </c>
      <c r="I173" s="110"/>
      <c r="J173" s="110">
        <f t="shared" ref="J173:X173" si="56">SUM(J171:J172)</f>
        <v>0</v>
      </c>
      <c r="K173" s="110">
        <f t="shared" si="56"/>
        <v>0</v>
      </c>
      <c r="L173" s="110">
        <f t="shared" si="56"/>
        <v>0</v>
      </c>
      <c r="M173" s="110">
        <f t="shared" si="56"/>
        <v>0</v>
      </c>
      <c r="N173" s="110">
        <f t="shared" si="56"/>
        <v>0</v>
      </c>
      <c r="O173" s="110">
        <f t="shared" si="56"/>
        <v>0</v>
      </c>
      <c r="P173" s="110">
        <f t="shared" si="56"/>
        <v>0</v>
      </c>
      <c r="Q173" s="110">
        <f t="shared" si="56"/>
        <v>0</v>
      </c>
      <c r="R173" s="110">
        <f t="shared" si="56"/>
        <v>0</v>
      </c>
      <c r="S173" s="110">
        <f t="shared" si="56"/>
        <v>0</v>
      </c>
      <c r="T173" s="110">
        <f t="shared" si="56"/>
        <v>0</v>
      </c>
      <c r="U173" s="110">
        <f t="shared" si="56"/>
        <v>0</v>
      </c>
      <c r="V173" s="110">
        <f t="shared" si="56"/>
        <v>0</v>
      </c>
      <c r="W173" s="110">
        <f t="shared" si="56"/>
        <v>0</v>
      </c>
      <c r="X173" s="110">
        <f t="shared" si="56"/>
        <v>0</v>
      </c>
      <c r="Y173" s="110"/>
    </row>
    <row r="174" spans="3:28" ht="12" customHeight="1" x14ac:dyDescent="0.15">
      <c r="C174" s="192"/>
      <c r="D174" s="181"/>
      <c r="E174" s="77"/>
      <c r="F174" s="99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spans="3:28" ht="12" customHeight="1" x14ac:dyDescent="0.15">
      <c r="C175" s="192"/>
      <c r="D175" s="181"/>
      <c r="E175" s="77"/>
      <c r="F175" s="99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spans="3:28" ht="12" customHeight="1" x14ac:dyDescent="0.15">
      <c r="C176" s="192"/>
      <c r="D176" s="181"/>
      <c r="E176" s="77"/>
      <c r="F176" s="111">
        <f>F174</f>
        <v>0</v>
      </c>
      <c r="G176" s="111">
        <f>G175</f>
        <v>0</v>
      </c>
      <c r="H176" s="111">
        <f>+H174+H175</f>
        <v>0</v>
      </c>
      <c r="I176" s="111"/>
      <c r="J176" s="111">
        <f t="shared" ref="J176:X176" si="57">+J174+J175</f>
        <v>0</v>
      </c>
      <c r="K176" s="111">
        <f t="shared" si="57"/>
        <v>0</v>
      </c>
      <c r="L176" s="111">
        <f t="shared" si="57"/>
        <v>0</v>
      </c>
      <c r="M176" s="111">
        <f t="shared" si="57"/>
        <v>0</v>
      </c>
      <c r="N176" s="111">
        <f t="shared" si="57"/>
        <v>0</v>
      </c>
      <c r="O176" s="111">
        <f t="shared" si="57"/>
        <v>0</v>
      </c>
      <c r="P176" s="111">
        <f t="shared" si="57"/>
        <v>0</v>
      </c>
      <c r="Q176" s="111">
        <f t="shared" si="57"/>
        <v>0</v>
      </c>
      <c r="R176" s="111">
        <f t="shared" si="57"/>
        <v>0</v>
      </c>
      <c r="S176" s="111">
        <f t="shared" si="57"/>
        <v>0</v>
      </c>
      <c r="T176" s="111">
        <f t="shared" si="57"/>
        <v>0</v>
      </c>
      <c r="U176" s="111">
        <f t="shared" si="57"/>
        <v>0</v>
      </c>
      <c r="V176" s="111">
        <f t="shared" si="57"/>
        <v>0</v>
      </c>
      <c r="W176" s="111">
        <f t="shared" si="57"/>
        <v>0</v>
      </c>
      <c r="X176" s="111">
        <f t="shared" si="57"/>
        <v>0</v>
      </c>
      <c r="Y176" s="111"/>
    </row>
    <row r="177" spans="3:28" ht="12" customHeight="1" x14ac:dyDescent="0.15">
      <c r="C177" s="192"/>
      <c r="D177" s="181"/>
      <c r="E177" s="70"/>
      <c r="F177" s="71"/>
      <c r="G177" s="71"/>
      <c r="H177" s="71"/>
      <c r="I177" s="7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3:28" ht="12" customHeight="1" x14ac:dyDescent="0.15">
      <c r="C178" s="192"/>
      <c r="D178" s="181"/>
      <c r="E178" s="70"/>
      <c r="F178" s="71"/>
      <c r="G178" s="71"/>
      <c r="H178" s="71"/>
      <c r="I178" s="7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3:28" ht="12" customHeight="1" thickBot="1" x14ac:dyDescent="0.2">
      <c r="C179" s="192"/>
      <c r="D179" s="181"/>
      <c r="E179" s="74"/>
      <c r="F179" s="111">
        <f>F177</f>
        <v>0</v>
      </c>
      <c r="G179" s="111">
        <f>G178</f>
        <v>0</v>
      </c>
      <c r="H179" s="111">
        <f>+H177+H178</f>
        <v>0</v>
      </c>
      <c r="I179" s="111"/>
      <c r="J179" s="111">
        <f t="shared" ref="J179:X179" si="58">+J177+J178</f>
        <v>0</v>
      </c>
      <c r="K179" s="111">
        <f t="shared" si="58"/>
        <v>0</v>
      </c>
      <c r="L179" s="111">
        <f t="shared" si="58"/>
        <v>0</v>
      </c>
      <c r="M179" s="111">
        <f t="shared" si="58"/>
        <v>0</v>
      </c>
      <c r="N179" s="111">
        <f t="shared" si="58"/>
        <v>0</v>
      </c>
      <c r="O179" s="111">
        <f t="shared" si="58"/>
        <v>0</v>
      </c>
      <c r="P179" s="111">
        <f t="shared" si="58"/>
        <v>0</v>
      </c>
      <c r="Q179" s="111">
        <f t="shared" si="58"/>
        <v>0</v>
      </c>
      <c r="R179" s="111">
        <f t="shared" si="58"/>
        <v>0</v>
      </c>
      <c r="S179" s="111">
        <f t="shared" si="58"/>
        <v>0</v>
      </c>
      <c r="T179" s="111">
        <f t="shared" si="58"/>
        <v>0</v>
      </c>
      <c r="U179" s="111">
        <f t="shared" si="58"/>
        <v>0</v>
      </c>
      <c r="V179" s="111">
        <f t="shared" si="58"/>
        <v>0</v>
      </c>
      <c r="W179" s="111">
        <f t="shared" si="58"/>
        <v>0</v>
      </c>
      <c r="X179" s="111">
        <f t="shared" si="58"/>
        <v>0</v>
      </c>
      <c r="Y179" s="111"/>
    </row>
    <row r="180" spans="3:28" ht="12" customHeight="1" x14ac:dyDescent="0.15">
      <c r="C180" s="192"/>
      <c r="D180" s="182" t="s">
        <v>41</v>
      </c>
      <c r="E180" s="183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6"/>
    </row>
    <row r="181" spans="3:28" ht="12" customHeight="1" thickBot="1" x14ac:dyDescent="0.2">
      <c r="C181" s="193"/>
      <c r="D181" s="184"/>
      <c r="E181" s="185"/>
      <c r="F181" s="108">
        <f>+F167+F170+F173+F176+F179</f>
        <v>0</v>
      </c>
      <c r="G181" s="108">
        <f t="shared" ref="G181:Y181" si="59">+G167+G170+G173+G176+G179</f>
        <v>0</v>
      </c>
      <c r="H181" s="108">
        <f t="shared" si="59"/>
        <v>0</v>
      </c>
      <c r="I181" s="108">
        <f t="shared" si="59"/>
        <v>0</v>
      </c>
      <c r="J181" s="108">
        <f t="shared" si="59"/>
        <v>0</v>
      </c>
      <c r="K181" s="108">
        <f t="shared" si="59"/>
        <v>0</v>
      </c>
      <c r="L181" s="108">
        <f t="shared" si="59"/>
        <v>0</v>
      </c>
      <c r="M181" s="108">
        <f t="shared" si="59"/>
        <v>0</v>
      </c>
      <c r="N181" s="108">
        <f t="shared" si="59"/>
        <v>0</v>
      </c>
      <c r="O181" s="108">
        <f t="shared" si="59"/>
        <v>0</v>
      </c>
      <c r="P181" s="108">
        <f t="shared" si="59"/>
        <v>0</v>
      </c>
      <c r="Q181" s="108">
        <f t="shared" si="59"/>
        <v>0</v>
      </c>
      <c r="R181" s="108">
        <f t="shared" si="59"/>
        <v>0</v>
      </c>
      <c r="S181" s="108">
        <f t="shared" si="59"/>
        <v>0</v>
      </c>
      <c r="T181" s="108">
        <f t="shared" si="59"/>
        <v>0</v>
      </c>
      <c r="U181" s="108">
        <f t="shared" si="59"/>
        <v>0</v>
      </c>
      <c r="V181" s="108">
        <f t="shared" si="59"/>
        <v>0</v>
      </c>
      <c r="W181" s="108">
        <f t="shared" si="59"/>
        <v>0</v>
      </c>
      <c r="X181" s="108">
        <f t="shared" si="59"/>
        <v>0</v>
      </c>
      <c r="Y181" s="112">
        <f t="shared" si="59"/>
        <v>0</v>
      </c>
    </row>
    <row r="182" spans="3:28" ht="12" customHeight="1" thickBot="1" x14ac:dyDescent="0.2"/>
    <row r="183" spans="3:28" ht="12" customHeight="1" x14ac:dyDescent="0.15">
      <c r="D183" s="186" t="s">
        <v>17</v>
      </c>
      <c r="E183" s="175" t="s">
        <v>10</v>
      </c>
      <c r="F183" s="175" t="s">
        <v>3</v>
      </c>
      <c r="G183" s="175" t="s">
        <v>4</v>
      </c>
      <c r="H183" s="175" t="s">
        <v>5</v>
      </c>
      <c r="I183" s="189" t="s">
        <v>6</v>
      </c>
      <c r="J183" s="175" t="s">
        <v>7</v>
      </c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6"/>
    </row>
    <row r="184" spans="3:28" ht="12" customHeight="1" thickBot="1" x14ac:dyDescent="0.2">
      <c r="D184" s="187"/>
      <c r="E184" s="188"/>
      <c r="F184" s="188"/>
      <c r="G184" s="188"/>
      <c r="H184" s="188"/>
      <c r="I184" s="190"/>
      <c r="J184" s="115" t="s">
        <v>26</v>
      </c>
      <c r="K184" s="115" t="s">
        <v>25</v>
      </c>
      <c r="L184" s="115" t="s">
        <v>36</v>
      </c>
      <c r="M184" s="115" t="s">
        <v>28</v>
      </c>
      <c r="N184" s="115" t="s">
        <v>27</v>
      </c>
      <c r="O184" s="113"/>
      <c r="P184" s="115" t="s">
        <v>14</v>
      </c>
      <c r="Q184" s="115" t="s">
        <v>15</v>
      </c>
      <c r="R184" s="115" t="s">
        <v>11</v>
      </c>
      <c r="S184" s="115" t="s">
        <v>48</v>
      </c>
      <c r="T184" s="113"/>
      <c r="U184" s="113"/>
      <c r="V184" s="115" t="s">
        <v>37</v>
      </c>
      <c r="W184" s="115" t="s">
        <v>29</v>
      </c>
      <c r="X184" s="115" t="s">
        <v>30</v>
      </c>
      <c r="Y184" s="25" t="s">
        <v>13</v>
      </c>
    </row>
    <row r="185" spans="3:28" ht="12" customHeight="1" thickBot="1" x14ac:dyDescent="0.2"/>
    <row r="186" spans="3:28" ht="12" customHeight="1" x14ac:dyDescent="0.15">
      <c r="C186" s="191">
        <v>5</v>
      </c>
      <c r="D186" s="180"/>
      <c r="E186" s="20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8" ht="12" customHeight="1" x14ac:dyDescent="0.15">
      <c r="C187" s="192"/>
      <c r="D187" s="181"/>
      <c r="E187" s="20"/>
      <c r="F187" s="21"/>
      <c r="G187" s="21"/>
      <c r="H187" s="21"/>
      <c r="I187" s="2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8" ht="12" customHeight="1" x14ac:dyDescent="0.15">
      <c r="C188" s="192"/>
      <c r="D188" s="181"/>
      <c r="E188" s="68"/>
      <c r="F188" s="109">
        <f>+F186</f>
        <v>0</v>
      </c>
      <c r="G188" s="110">
        <f>+G187</f>
        <v>0</v>
      </c>
      <c r="H188" s="110">
        <f>SUM(H186:H187)</f>
        <v>0</v>
      </c>
      <c r="I188" s="69"/>
      <c r="J188" s="69">
        <f>SUM(J186:J187)</f>
        <v>0</v>
      </c>
      <c r="K188" s="73">
        <f>SUM(K186:K187)</f>
        <v>0</v>
      </c>
      <c r="L188" s="69">
        <f t="shared" ref="L188:X188" si="60">SUM(L186:L187)</f>
        <v>0</v>
      </c>
      <c r="M188" s="69">
        <f t="shared" si="60"/>
        <v>0</v>
      </c>
      <c r="N188" s="69">
        <f t="shared" si="60"/>
        <v>0</v>
      </c>
      <c r="O188" s="69">
        <f t="shared" si="60"/>
        <v>0</v>
      </c>
      <c r="P188" s="69">
        <f t="shared" si="60"/>
        <v>0</v>
      </c>
      <c r="Q188" s="69">
        <f t="shared" si="60"/>
        <v>0</v>
      </c>
      <c r="R188" s="69">
        <f t="shared" si="60"/>
        <v>0</v>
      </c>
      <c r="S188" s="69">
        <f t="shared" si="60"/>
        <v>0</v>
      </c>
      <c r="T188" s="69">
        <f t="shared" si="60"/>
        <v>0</v>
      </c>
      <c r="U188" s="69">
        <f t="shared" si="60"/>
        <v>0</v>
      </c>
      <c r="V188" s="69">
        <f t="shared" si="60"/>
        <v>0</v>
      </c>
      <c r="W188" s="69">
        <f t="shared" si="60"/>
        <v>0</v>
      </c>
      <c r="X188" s="69">
        <f t="shared" si="60"/>
        <v>0</v>
      </c>
      <c r="Y188" s="69"/>
      <c r="AA188" s="98"/>
      <c r="AB188" s="98"/>
    </row>
    <row r="189" spans="3:28" ht="12" customHeight="1" x14ac:dyDescent="0.15">
      <c r="C189" s="192"/>
      <c r="D189" s="181"/>
      <c r="E189" s="20"/>
      <c r="F189" s="21"/>
      <c r="G189" s="24"/>
      <c r="H189" s="21"/>
      <c r="I189" s="2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8" ht="12" customHeight="1" x14ac:dyDescent="0.15">
      <c r="C190" s="192"/>
      <c r="D190" s="181"/>
      <c r="E190" s="20"/>
      <c r="F190" s="21"/>
      <c r="G190" s="21"/>
      <c r="H190" s="21"/>
      <c r="I190" s="2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8" ht="12" customHeight="1" x14ac:dyDescent="0.15">
      <c r="C191" s="192"/>
      <c r="D191" s="181"/>
      <c r="E191" s="68"/>
      <c r="F191" s="109">
        <f>+F189</f>
        <v>0</v>
      </c>
      <c r="G191" s="110">
        <f>+G190</f>
        <v>0</v>
      </c>
      <c r="H191" s="110">
        <f>SUM(H189:H190)</f>
        <v>0</v>
      </c>
      <c r="I191" s="110"/>
      <c r="J191" s="110">
        <f t="shared" ref="J191:X191" si="61">SUM(J189:J190)</f>
        <v>0</v>
      </c>
      <c r="K191" s="110">
        <f t="shared" si="61"/>
        <v>0</v>
      </c>
      <c r="L191" s="110">
        <f t="shared" si="61"/>
        <v>0</v>
      </c>
      <c r="M191" s="110">
        <f t="shared" si="61"/>
        <v>0</v>
      </c>
      <c r="N191" s="110">
        <f t="shared" si="61"/>
        <v>0</v>
      </c>
      <c r="O191" s="110">
        <f t="shared" si="61"/>
        <v>0</v>
      </c>
      <c r="P191" s="110">
        <f t="shared" si="61"/>
        <v>0</v>
      </c>
      <c r="Q191" s="110">
        <f t="shared" si="61"/>
        <v>0</v>
      </c>
      <c r="R191" s="110">
        <f t="shared" si="61"/>
        <v>0</v>
      </c>
      <c r="S191" s="110">
        <f t="shared" si="61"/>
        <v>0</v>
      </c>
      <c r="T191" s="110">
        <f t="shared" si="61"/>
        <v>0</v>
      </c>
      <c r="U191" s="110">
        <f t="shared" si="61"/>
        <v>0</v>
      </c>
      <c r="V191" s="110">
        <f t="shared" si="61"/>
        <v>0</v>
      </c>
      <c r="W191" s="110">
        <f t="shared" si="61"/>
        <v>0</v>
      </c>
      <c r="X191" s="110">
        <f t="shared" si="61"/>
        <v>0</v>
      </c>
      <c r="Y191" s="110"/>
    </row>
    <row r="192" spans="3:28" ht="12" customHeight="1" x14ac:dyDescent="0.15">
      <c r="C192" s="192"/>
      <c r="D192" s="181"/>
      <c r="E192" s="20"/>
      <c r="F192" s="21"/>
      <c r="G192" s="24"/>
      <c r="H192" s="21"/>
      <c r="I192" s="2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2" customHeight="1" x14ac:dyDescent="0.15">
      <c r="C193" s="192"/>
      <c r="D193" s="181"/>
      <c r="E193" s="20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2" customHeight="1" x14ac:dyDescent="0.15">
      <c r="C194" s="192"/>
      <c r="D194" s="181"/>
      <c r="E194" s="68"/>
      <c r="F194" s="109">
        <f>+F192</f>
        <v>0</v>
      </c>
      <c r="G194" s="110">
        <f>+G193</f>
        <v>0</v>
      </c>
      <c r="H194" s="110">
        <f>SUM(H192:H193)</f>
        <v>0</v>
      </c>
      <c r="I194" s="110"/>
      <c r="J194" s="110">
        <f t="shared" ref="J194:X194" si="62">SUM(J192:J193)</f>
        <v>0</v>
      </c>
      <c r="K194" s="110">
        <f t="shared" si="62"/>
        <v>0</v>
      </c>
      <c r="L194" s="110">
        <f t="shared" si="62"/>
        <v>0</v>
      </c>
      <c r="M194" s="110">
        <f t="shared" si="62"/>
        <v>0</v>
      </c>
      <c r="N194" s="110">
        <f t="shared" si="62"/>
        <v>0</v>
      </c>
      <c r="O194" s="110">
        <f t="shared" si="62"/>
        <v>0</v>
      </c>
      <c r="P194" s="110">
        <f t="shared" si="62"/>
        <v>0</v>
      </c>
      <c r="Q194" s="110">
        <f t="shared" si="62"/>
        <v>0</v>
      </c>
      <c r="R194" s="110">
        <f t="shared" si="62"/>
        <v>0</v>
      </c>
      <c r="S194" s="110">
        <f t="shared" si="62"/>
        <v>0</v>
      </c>
      <c r="T194" s="110">
        <f t="shared" si="62"/>
        <v>0</v>
      </c>
      <c r="U194" s="110">
        <f t="shared" si="62"/>
        <v>0</v>
      </c>
      <c r="V194" s="110">
        <f t="shared" si="62"/>
        <v>0</v>
      </c>
      <c r="W194" s="110">
        <f t="shared" si="62"/>
        <v>0</v>
      </c>
      <c r="X194" s="110">
        <f t="shared" si="62"/>
        <v>0</v>
      </c>
      <c r="Y194" s="110"/>
    </row>
    <row r="195" spans="3:25" ht="12" customHeight="1" x14ac:dyDescent="0.15">
      <c r="C195" s="192"/>
      <c r="D195" s="181"/>
      <c r="E195" s="77"/>
      <c r="F195" s="99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spans="3:25" ht="12" customHeight="1" x14ac:dyDescent="0.15">
      <c r="C196" s="192"/>
      <c r="D196" s="181"/>
      <c r="E196" s="77"/>
      <c r="F196" s="99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spans="3:25" ht="12" customHeight="1" x14ac:dyDescent="0.15">
      <c r="C197" s="192"/>
      <c r="D197" s="181"/>
      <c r="E197" s="77"/>
      <c r="F197" s="111">
        <f>F195</f>
        <v>0</v>
      </c>
      <c r="G197" s="111">
        <f>G196</f>
        <v>0</v>
      </c>
      <c r="H197" s="111">
        <f>+H195+H196</f>
        <v>0</v>
      </c>
      <c r="I197" s="111"/>
      <c r="J197" s="111">
        <f t="shared" ref="J197:X197" si="63">+J195+J196</f>
        <v>0</v>
      </c>
      <c r="K197" s="111">
        <f t="shared" si="63"/>
        <v>0</v>
      </c>
      <c r="L197" s="111">
        <f t="shared" si="63"/>
        <v>0</v>
      </c>
      <c r="M197" s="111">
        <f t="shared" si="63"/>
        <v>0</v>
      </c>
      <c r="N197" s="111">
        <f t="shared" si="63"/>
        <v>0</v>
      </c>
      <c r="O197" s="111">
        <f t="shared" si="63"/>
        <v>0</v>
      </c>
      <c r="P197" s="111">
        <f t="shared" si="63"/>
        <v>0</v>
      </c>
      <c r="Q197" s="111">
        <f t="shared" si="63"/>
        <v>0</v>
      </c>
      <c r="R197" s="111">
        <f t="shared" si="63"/>
        <v>0</v>
      </c>
      <c r="S197" s="111">
        <f t="shared" si="63"/>
        <v>0</v>
      </c>
      <c r="T197" s="111">
        <f t="shared" si="63"/>
        <v>0</v>
      </c>
      <c r="U197" s="111">
        <f t="shared" si="63"/>
        <v>0</v>
      </c>
      <c r="V197" s="111">
        <f t="shared" si="63"/>
        <v>0</v>
      </c>
      <c r="W197" s="111">
        <f t="shared" si="63"/>
        <v>0</v>
      </c>
      <c r="X197" s="111">
        <f t="shared" si="63"/>
        <v>0</v>
      </c>
      <c r="Y197" s="111"/>
    </row>
    <row r="198" spans="3:25" ht="12" customHeight="1" x14ac:dyDescent="0.15">
      <c r="C198" s="192"/>
      <c r="D198" s="181"/>
      <c r="E198" s="70"/>
      <c r="F198" s="71"/>
      <c r="G198" s="71"/>
      <c r="H198" s="71"/>
      <c r="I198" s="7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3:25" ht="12" customHeight="1" x14ac:dyDescent="0.15">
      <c r="C199" s="192"/>
      <c r="D199" s="181"/>
      <c r="E199" s="70"/>
      <c r="F199" s="71"/>
      <c r="G199" s="71"/>
      <c r="H199" s="71"/>
      <c r="I199" s="7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3:25" ht="12" customHeight="1" thickBot="1" x14ac:dyDescent="0.2">
      <c r="C200" s="192"/>
      <c r="D200" s="181"/>
      <c r="E200" s="74"/>
      <c r="F200" s="111">
        <f>F198</f>
        <v>0</v>
      </c>
      <c r="G200" s="111">
        <f>G199</f>
        <v>0</v>
      </c>
      <c r="H200" s="111">
        <f>+H198+H199</f>
        <v>0</v>
      </c>
      <c r="I200" s="111"/>
      <c r="J200" s="111">
        <f t="shared" ref="J200:X200" si="64">+J198+J199</f>
        <v>0</v>
      </c>
      <c r="K200" s="111">
        <f t="shared" si="64"/>
        <v>0</v>
      </c>
      <c r="L200" s="111">
        <f t="shared" si="64"/>
        <v>0</v>
      </c>
      <c r="M200" s="111">
        <f t="shared" si="64"/>
        <v>0</v>
      </c>
      <c r="N200" s="111">
        <f t="shared" si="64"/>
        <v>0</v>
      </c>
      <c r="O200" s="111">
        <f t="shared" si="64"/>
        <v>0</v>
      </c>
      <c r="P200" s="111">
        <f t="shared" si="64"/>
        <v>0</v>
      </c>
      <c r="Q200" s="111">
        <f t="shared" si="64"/>
        <v>0</v>
      </c>
      <c r="R200" s="111">
        <f t="shared" si="64"/>
        <v>0</v>
      </c>
      <c r="S200" s="111">
        <f t="shared" si="64"/>
        <v>0</v>
      </c>
      <c r="T200" s="111">
        <f t="shared" si="64"/>
        <v>0</v>
      </c>
      <c r="U200" s="111">
        <f t="shared" si="64"/>
        <v>0</v>
      </c>
      <c r="V200" s="111">
        <f t="shared" si="64"/>
        <v>0</v>
      </c>
      <c r="W200" s="111">
        <f t="shared" si="64"/>
        <v>0</v>
      </c>
      <c r="X200" s="111">
        <f t="shared" si="64"/>
        <v>0</v>
      </c>
      <c r="Y200" s="111"/>
    </row>
    <row r="201" spans="3:25" ht="12" customHeight="1" x14ac:dyDescent="0.15">
      <c r="C201" s="192"/>
      <c r="D201" s="182" t="s">
        <v>41</v>
      </c>
      <c r="E201" s="183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6"/>
    </row>
    <row r="202" spans="3:25" ht="12" customHeight="1" thickBot="1" x14ac:dyDescent="0.2">
      <c r="C202" s="193"/>
      <c r="D202" s="184"/>
      <c r="E202" s="185"/>
      <c r="F202" s="108">
        <f>+F188+F191+F194+F197+F200</f>
        <v>0</v>
      </c>
      <c r="G202" s="108">
        <f t="shared" ref="G202:Y202" si="65">+G188+G191+G194+G197+G200</f>
        <v>0</v>
      </c>
      <c r="H202" s="108">
        <f t="shared" si="65"/>
        <v>0</v>
      </c>
      <c r="I202" s="108">
        <f t="shared" si="65"/>
        <v>0</v>
      </c>
      <c r="J202" s="108">
        <f t="shared" si="65"/>
        <v>0</v>
      </c>
      <c r="K202" s="108">
        <f t="shared" si="65"/>
        <v>0</v>
      </c>
      <c r="L202" s="108">
        <f t="shared" si="65"/>
        <v>0</v>
      </c>
      <c r="M202" s="108">
        <f t="shared" si="65"/>
        <v>0</v>
      </c>
      <c r="N202" s="108">
        <f t="shared" si="65"/>
        <v>0</v>
      </c>
      <c r="O202" s="108">
        <f t="shared" si="65"/>
        <v>0</v>
      </c>
      <c r="P202" s="108">
        <f t="shared" si="65"/>
        <v>0</v>
      </c>
      <c r="Q202" s="108">
        <f t="shared" si="65"/>
        <v>0</v>
      </c>
      <c r="R202" s="108">
        <f t="shared" si="65"/>
        <v>0</v>
      </c>
      <c r="S202" s="108">
        <f t="shared" si="65"/>
        <v>0</v>
      </c>
      <c r="T202" s="108">
        <f t="shared" si="65"/>
        <v>0</v>
      </c>
      <c r="U202" s="108">
        <f t="shared" si="65"/>
        <v>0</v>
      </c>
      <c r="V202" s="108">
        <f t="shared" si="65"/>
        <v>0</v>
      </c>
      <c r="W202" s="108">
        <f t="shared" si="65"/>
        <v>0</v>
      </c>
      <c r="X202" s="108">
        <f t="shared" si="65"/>
        <v>0</v>
      </c>
      <c r="Y202" s="112">
        <f t="shared" si="65"/>
        <v>0</v>
      </c>
    </row>
    <row r="203" spans="3:25" ht="12" customHeight="1" thickBot="1" x14ac:dyDescent="0.2"/>
    <row r="204" spans="3:25" ht="12" customHeight="1" x14ac:dyDescent="0.15">
      <c r="D204" s="186" t="s">
        <v>17</v>
      </c>
      <c r="E204" s="175" t="s">
        <v>10</v>
      </c>
      <c r="F204" s="175" t="s">
        <v>3</v>
      </c>
      <c r="G204" s="175" t="s">
        <v>4</v>
      </c>
      <c r="H204" s="175" t="s">
        <v>5</v>
      </c>
      <c r="I204" s="189" t="s">
        <v>6</v>
      </c>
      <c r="J204" s="175" t="s">
        <v>7</v>
      </c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6"/>
    </row>
    <row r="205" spans="3:25" ht="12" customHeight="1" thickBot="1" x14ac:dyDescent="0.2">
      <c r="D205" s="187"/>
      <c r="E205" s="188"/>
      <c r="F205" s="188"/>
      <c r="G205" s="188"/>
      <c r="H205" s="188"/>
      <c r="I205" s="190"/>
      <c r="J205" s="115" t="s">
        <v>26</v>
      </c>
      <c r="K205" s="115" t="s">
        <v>25</v>
      </c>
      <c r="L205" s="115" t="s">
        <v>36</v>
      </c>
      <c r="M205" s="115" t="s">
        <v>28</v>
      </c>
      <c r="N205" s="115" t="s">
        <v>27</v>
      </c>
      <c r="O205" s="113"/>
      <c r="P205" s="115" t="s">
        <v>14</v>
      </c>
      <c r="Q205" s="115" t="s">
        <v>15</v>
      </c>
      <c r="R205" s="115" t="s">
        <v>11</v>
      </c>
      <c r="S205" s="115" t="s">
        <v>48</v>
      </c>
      <c r="T205" s="113"/>
      <c r="U205" s="113"/>
      <c r="V205" s="115" t="s">
        <v>37</v>
      </c>
      <c r="W205" s="115" t="s">
        <v>29</v>
      </c>
      <c r="X205" s="115" t="s">
        <v>30</v>
      </c>
      <c r="Y205" s="25" t="s">
        <v>13</v>
      </c>
    </row>
    <row r="206" spans="3:25" ht="12" customHeight="1" thickBot="1" x14ac:dyDescent="0.2"/>
    <row r="207" spans="3:25" ht="12" customHeight="1" x14ac:dyDescent="0.15">
      <c r="C207" s="177">
        <v>6</v>
      </c>
      <c r="D207" s="180"/>
      <c r="E207" s="20"/>
      <c r="F207" s="21"/>
      <c r="G207" s="21"/>
      <c r="H207" s="21"/>
      <c r="I207" s="2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2" customHeight="1" x14ac:dyDescent="0.15">
      <c r="C208" s="178"/>
      <c r="D208" s="181"/>
      <c r="E208" s="20"/>
      <c r="F208" s="21"/>
      <c r="G208" s="21"/>
      <c r="H208" s="21"/>
      <c r="I208" s="2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8" ht="12" customHeight="1" x14ac:dyDescent="0.15">
      <c r="C209" s="178"/>
      <c r="D209" s="181"/>
      <c r="E209" s="68"/>
      <c r="F209" s="109">
        <f>+F207</f>
        <v>0</v>
      </c>
      <c r="G209" s="110">
        <f>+G208</f>
        <v>0</v>
      </c>
      <c r="H209" s="110">
        <f>SUM(H207:H208)</f>
        <v>0</v>
      </c>
      <c r="I209" s="69"/>
      <c r="J209" s="69">
        <f>SUM(J207:J208)</f>
        <v>0</v>
      </c>
      <c r="K209" s="73">
        <f>SUM(K207:K208)</f>
        <v>0</v>
      </c>
      <c r="L209" s="69">
        <f t="shared" ref="L209:X209" si="66">SUM(L207:L208)</f>
        <v>0</v>
      </c>
      <c r="M209" s="69">
        <f t="shared" si="66"/>
        <v>0</v>
      </c>
      <c r="N209" s="69">
        <f t="shared" si="66"/>
        <v>0</v>
      </c>
      <c r="O209" s="69">
        <f t="shared" si="66"/>
        <v>0</v>
      </c>
      <c r="P209" s="69">
        <f t="shared" si="66"/>
        <v>0</v>
      </c>
      <c r="Q209" s="69">
        <f t="shared" si="66"/>
        <v>0</v>
      </c>
      <c r="R209" s="69">
        <f t="shared" si="66"/>
        <v>0</v>
      </c>
      <c r="S209" s="69">
        <f t="shared" si="66"/>
        <v>0</v>
      </c>
      <c r="T209" s="69">
        <f t="shared" si="66"/>
        <v>0</v>
      </c>
      <c r="U209" s="69">
        <f t="shared" si="66"/>
        <v>0</v>
      </c>
      <c r="V209" s="69">
        <f t="shared" si="66"/>
        <v>0</v>
      </c>
      <c r="W209" s="69">
        <f t="shared" si="66"/>
        <v>0</v>
      </c>
      <c r="X209" s="69">
        <f t="shared" si="66"/>
        <v>0</v>
      </c>
      <c r="Y209" s="69"/>
      <c r="AA209" s="98"/>
      <c r="AB209" s="98"/>
    </row>
    <row r="210" spans="3:28" ht="12" customHeight="1" x14ac:dyDescent="0.15">
      <c r="C210" s="178"/>
      <c r="D210" s="181"/>
      <c r="E210" s="20"/>
      <c r="F210" s="21"/>
      <c r="G210" s="24"/>
      <c r="H210" s="21"/>
      <c r="I210" s="2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8" ht="12" customHeight="1" x14ac:dyDescent="0.15">
      <c r="C211" s="178"/>
      <c r="D211" s="181"/>
      <c r="E211" s="20"/>
      <c r="F211" s="21"/>
      <c r="G211" s="21"/>
      <c r="H211" s="21"/>
      <c r="I211" s="2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8" ht="12" customHeight="1" x14ac:dyDescent="0.15">
      <c r="C212" s="178"/>
      <c r="D212" s="181"/>
      <c r="E212" s="68"/>
      <c r="F212" s="109">
        <f>+F210</f>
        <v>0</v>
      </c>
      <c r="G212" s="110">
        <f>+G211</f>
        <v>0</v>
      </c>
      <c r="H212" s="110">
        <f>SUM(H210:H211)</f>
        <v>0</v>
      </c>
      <c r="I212" s="110"/>
      <c r="J212" s="110">
        <f t="shared" ref="J212:X212" si="67">SUM(J210:J211)</f>
        <v>0</v>
      </c>
      <c r="K212" s="110">
        <f t="shared" si="67"/>
        <v>0</v>
      </c>
      <c r="L212" s="110">
        <f t="shared" si="67"/>
        <v>0</v>
      </c>
      <c r="M212" s="110">
        <f t="shared" si="67"/>
        <v>0</v>
      </c>
      <c r="N212" s="110">
        <f t="shared" si="67"/>
        <v>0</v>
      </c>
      <c r="O212" s="110">
        <f t="shared" si="67"/>
        <v>0</v>
      </c>
      <c r="P212" s="110">
        <f t="shared" si="67"/>
        <v>0</v>
      </c>
      <c r="Q212" s="110">
        <f t="shared" si="67"/>
        <v>0</v>
      </c>
      <c r="R212" s="110">
        <f t="shared" si="67"/>
        <v>0</v>
      </c>
      <c r="S212" s="110">
        <f t="shared" si="67"/>
        <v>0</v>
      </c>
      <c r="T212" s="110">
        <f t="shared" si="67"/>
        <v>0</v>
      </c>
      <c r="U212" s="110">
        <f t="shared" si="67"/>
        <v>0</v>
      </c>
      <c r="V212" s="110">
        <f t="shared" si="67"/>
        <v>0</v>
      </c>
      <c r="W212" s="110">
        <f t="shared" si="67"/>
        <v>0</v>
      </c>
      <c r="X212" s="110">
        <f t="shared" si="67"/>
        <v>0</v>
      </c>
      <c r="Y212" s="110"/>
    </row>
    <row r="213" spans="3:28" ht="12" customHeight="1" x14ac:dyDescent="0.15">
      <c r="C213" s="178"/>
      <c r="D213" s="181"/>
      <c r="E213" s="20"/>
      <c r="F213" s="21"/>
      <c r="G213" s="24"/>
      <c r="H213" s="21"/>
      <c r="I213" s="2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8" ht="12" customHeight="1" x14ac:dyDescent="0.15">
      <c r="C214" s="178"/>
      <c r="D214" s="181"/>
      <c r="E214" s="20"/>
      <c r="F214" s="21"/>
      <c r="G214" s="21"/>
      <c r="H214" s="21"/>
      <c r="I214" s="2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8" ht="12" customHeight="1" x14ac:dyDescent="0.15">
      <c r="C215" s="178"/>
      <c r="D215" s="181"/>
      <c r="E215" s="68"/>
      <c r="F215" s="109">
        <f>+F213</f>
        <v>0</v>
      </c>
      <c r="G215" s="110">
        <f>+G214</f>
        <v>0</v>
      </c>
      <c r="H215" s="110">
        <f>SUM(H213:H214)</f>
        <v>0</v>
      </c>
      <c r="I215" s="110"/>
      <c r="J215" s="110">
        <f t="shared" ref="J215:X215" si="68">SUM(J213:J214)</f>
        <v>0</v>
      </c>
      <c r="K215" s="110">
        <f t="shared" si="68"/>
        <v>0</v>
      </c>
      <c r="L215" s="110">
        <f t="shared" si="68"/>
        <v>0</v>
      </c>
      <c r="M215" s="110">
        <f t="shared" si="68"/>
        <v>0</v>
      </c>
      <c r="N215" s="110">
        <f t="shared" si="68"/>
        <v>0</v>
      </c>
      <c r="O215" s="110">
        <f t="shared" si="68"/>
        <v>0</v>
      </c>
      <c r="P215" s="110">
        <f t="shared" si="68"/>
        <v>0</v>
      </c>
      <c r="Q215" s="110">
        <f t="shared" si="68"/>
        <v>0</v>
      </c>
      <c r="R215" s="110">
        <f t="shared" si="68"/>
        <v>0</v>
      </c>
      <c r="S215" s="110">
        <f t="shared" si="68"/>
        <v>0</v>
      </c>
      <c r="T215" s="110">
        <f t="shared" si="68"/>
        <v>0</v>
      </c>
      <c r="U215" s="110">
        <f t="shared" si="68"/>
        <v>0</v>
      </c>
      <c r="V215" s="110">
        <f t="shared" si="68"/>
        <v>0</v>
      </c>
      <c r="W215" s="110">
        <f t="shared" si="68"/>
        <v>0</v>
      </c>
      <c r="X215" s="110">
        <f t="shared" si="68"/>
        <v>0</v>
      </c>
      <c r="Y215" s="110"/>
    </row>
    <row r="216" spans="3:28" ht="12" customHeight="1" x14ac:dyDescent="0.15">
      <c r="C216" s="178"/>
      <c r="D216" s="181"/>
      <c r="E216" s="77"/>
      <c r="F216" s="99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spans="3:28" ht="12" customHeight="1" x14ac:dyDescent="0.15">
      <c r="C217" s="178"/>
      <c r="D217" s="181"/>
      <c r="E217" s="77"/>
      <c r="F217" s="99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spans="3:28" ht="12" customHeight="1" x14ac:dyDescent="0.15">
      <c r="C218" s="178"/>
      <c r="D218" s="181"/>
      <c r="E218" s="77"/>
      <c r="F218" s="111">
        <f>F216</f>
        <v>0</v>
      </c>
      <c r="G218" s="111">
        <f>G217</f>
        <v>0</v>
      </c>
      <c r="H218" s="111">
        <f>+H216+H217</f>
        <v>0</v>
      </c>
      <c r="I218" s="111"/>
      <c r="J218" s="111">
        <f t="shared" ref="J218:X218" si="69">+J216+J217</f>
        <v>0</v>
      </c>
      <c r="K218" s="111">
        <f t="shared" si="69"/>
        <v>0</v>
      </c>
      <c r="L218" s="111">
        <f t="shared" si="69"/>
        <v>0</v>
      </c>
      <c r="M218" s="111">
        <f t="shared" si="69"/>
        <v>0</v>
      </c>
      <c r="N218" s="111">
        <f t="shared" si="69"/>
        <v>0</v>
      </c>
      <c r="O218" s="111">
        <f t="shared" si="69"/>
        <v>0</v>
      </c>
      <c r="P218" s="111">
        <f t="shared" si="69"/>
        <v>0</v>
      </c>
      <c r="Q218" s="111">
        <f t="shared" si="69"/>
        <v>0</v>
      </c>
      <c r="R218" s="111">
        <f t="shared" si="69"/>
        <v>0</v>
      </c>
      <c r="S218" s="111">
        <f t="shared" si="69"/>
        <v>0</v>
      </c>
      <c r="T218" s="111">
        <f t="shared" si="69"/>
        <v>0</v>
      </c>
      <c r="U218" s="111">
        <f t="shared" si="69"/>
        <v>0</v>
      </c>
      <c r="V218" s="111">
        <f t="shared" si="69"/>
        <v>0</v>
      </c>
      <c r="W218" s="111">
        <f t="shared" si="69"/>
        <v>0</v>
      </c>
      <c r="X218" s="111">
        <f t="shared" si="69"/>
        <v>0</v>
      </c>
      <c r="Y218" s="111"/>
    </row>
    <row r="219" spans="3:28" ht="12" customHeight="1" x14ac:dyDescent="0.15">
      <c r="C219" s="178"/>
      <c r="D219" s="181"/>
      <c r="E219" s="70"/>
      <c r="F219" s="71"/>
      <c r="G219" s="71"/>
      <c r="H219" s="71"/>
      <c r="I219" s="7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3:28" ht="12" customHeight="1" x14ac:dyDescent="0.15">
      <c r="C220" s="178"/>
      <c r="D220" s="181"/>
      <c r="E220" s="70"/>
      <c r="F220" s="71"/>
      <c r="G220" s="71"/>
      <c r="H220" s="71"/>
      <c r="I220" s="7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3:28" ht="12" customHeight="1" thickBot="1" x14ac:dyDescent="0.2">
      <c r="C221" s="178"/>
      <c r="D221" s="181"/>
      <c r="E221" s="74"/>
      <c r="F221" s="111">
        <f>F219</f>
        <v>0</v>
      </c>
      <c r="G221" s="111">
        <f>G220</f>
        <v>0</v>
      </c>
      <c r="H221" s="111">
        <f>+H219+H220</f>
        <v>0</v>
      </c>
      <c r="I221" s="111"/>
      <c r="J221" s="111">
        <f t="shared" ref="J221:X221" si="70">+J219+J220</f>
        <v>0</v>
      </c>
      <c r="K221" s="111">
        <f t="shared" si="70"/>
        <v>0</v>
      </c>
      <c r="L221" s="111">
        <f t="shared" si="70"/>
        <v>0</v>
      </c>
      <c r="M221" s="111">
        <f t="shared" si="70"/>
        <v>0</v>
      </c>
      <c r="N221" s="111">
        <f t="shared" si="70"/>
        <v>0</v>
      </c>
      <c r="O221" s="111">
        <f t="shared" si="70"/>
        <v>0</v>
      </c>
      <c r="P221" s="111">
        <f t="shared" si="70"/>
        <v>0</v>
      </c>
      <c r="Q221" s="111">
        <f t="shared" si="70"/>
        <v>0</v>
      </c>
      <c r="R221" s="111">
        <f t="shared" si="70"/>
        <v>0</v>
      </c>
      <c r="S221" s="111">
        <f t="shared" si="70"/>
        <v>0</v>
      </c>
      <c r="T221" s="111">
        <f t="shared" si="70"/>
        <v>0</v>
      </c>
      <c r="U221" s="111">
        <f t="shared" si="70"/>
        <v>0</v>
      </c>
      <c r="V221" s="111">
        <f t="shared" si="70"/>
        <v>0</v>
      </c>
      <c r="W221" s="111">
        <f t="shared" si="70"/>
        <v>0</v>
      </c>
      <c r="X221" s="111">
        <f t="shared" si="70"/>
        <v>0</v>
      </c>
      <c r="Y221" s="111"/>
    </row>
    <row r="222" spans="3:28" ht="12" customHeight="1" x14ac:dyDescent="0.15">
      <c r="C222" s="178"/>
      <c r="D222" s="182" t="s">
        <v>41</v>
      </c>
      <c r="E222" s="183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6"/>
    </row>
    <row r="223" spans="3:28" ht="12" customHeight="1" thickBot="1" x14ac:dyDescent="0.2">
      <c r="C223" s="179"/>
      <c r="D223" s="184"/>
      <c r="E223" s="185"/>
      <c r="F223" s="108">
        <f>+F209+F212+F215+F218+F221</f>
        <v>0</v>
      </c>
      <c r="G223" s="108">
        <f t="shared" ref="G223:Y223" si="71">+G209+G212+G215+G218+G221</f>
        <v>0</v>
      </c>
      <c r="H223" s="108">
        <f t="shared" si="71"/>
        <v>0</v>
      </c>
      <c r="I223" s="108">
        <f t="shared" si="71"/>
        <v>0</v>
      </c>
      <c r="J223" s="108">
        <f t="shared" si="71"/>
        <v>0</v>
      </c>
      <c r="K223" s="108">
        <f t="shared" si="71"/>
        <v>0</v>
      </c>
      <c r="L223" s="108">
        <f t="shared" si="71"/>
        <v>0</v>
      </c>
      <c r="M223" s="108">
        <f t="shared" si="71"/>
        <v>0</v>
      </c>
      <c r="N223" s="108">
        <f t="shared" si="71"/>
        <v>0</v>
      </c>
      <c r="O223" s="108">
        <f t="shared" si="71"/>
        <v>0</v>
      </c>
      <c r="P223" s="108">
        <f t="shared" si="71"/>
        <v>0</v>
      </c>
      <c r="Q223" s="108">
        <f t="shared" si="71"/>
        <v>0</v>
      </c>
      <c r="R223" s="108">
        <f t="shared" si="71"/>
        <v>0</v>
      </c>
      <c r="S223" s="108">
        <f t="shared" si="71"/>
        <v>0</v>
      </c>
      <c r="T223" s="108">
        <f t="shared" si="71"/>
        <v>0</v>
      </c>
      <c r="U223" s="108">
        <f t="shared" si="71"/>
        <v>0</v>
      </c>
      <c r="V223" s="108">
        <f t="shared" si="71"/>
        <v>0</v>
      </c>
      <c r="W223" s="108">
        <f t="shared" si="71"/>
        <v>0</v>
      </c>
      <c r="X223" s="108">
        <f t="shared" si="71"/>
        <v>0</v>
      </c>
      <c r="Y223" s="112">
        <f t="shared" si="71"/>
        <v>0</v>
      </c>
    </row>
    <row r="224" spans="3:28" ht="12" customHeight="1" thickBot="1" x14ac:dyDescent="0.2"/>
    <row r="225" spans="3:28" ht="12" customHeight="1" x14ac:dyDescent="0.15">
      <c r="D225" s="186" t="s">
        <v>17</v>
      </c>
      <c r="E225" s="175" t="s">
        <v>10</v>
      </c>
      <c r="F225" s="175" t="s">
        <v>3</v>
      </c>
      <c r="G225" s="175" t="s">
        <v>4</v>
      </c>
      <c r="H225" s="175" t="s">
        <v>5</v>
      </c>
      <c r="I225" s="189" t="s">
        <v>6</v>
      </c>
      <c r="J225" s="175" t="s">
        <v>7</v>
      </c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6"/>
    </row>
    <row r="226" spans="3:28" ht="12" customHeight="1" thickBot="1" x14ac:dyDescent="0.2">
      <c r="D226" s="187"/>
      <c r="E226" s="188"/>
      <c r="F226" s="188"/>
      <c r="G226" s="188"/>
      <c r="H226" s="188"/>
      <c r="I226" s="190"/>
      <c r="J226" s="115" t="s">
        <v>26</v>
      </c>
      <c r="K226" s="115" t="s">
        <v>25</v>
      </c>
      <c r="L226" s="115" t="s">
        <v>36</v>
      </c>
      <c r="M226" s="115" t="s">
        <v>28</v>
      </c>
      <c r="N226" s="115" t="s">
        <v>27</v>
      </c>
      <c r="O226" s="113"/>
      <c r="P226" s="115" t="s">
        <v>14</v>
      </c>
      <c r="Q226" s="115" t="s">
        <v>15</v>
      </c>
      <c r="R226" s="115" t="s">
        <v>11</v>
      </c>
      <c r="S226" s="115" t="s">
        <v>48</v>
      </c>
      <c r="T226" s="113"/>
      <c r="U226" s="113"/>
      <c r="V226" s="115" t="s">
        <v>37</v>
      </c>
      <c r="W226" s="115" t="s">
        <v>29</v>
      </c>
      <c r="X226" s="115" t="s">
        <v>30</v>
      </c>
      <c r="Y226" s="25" t="s">
        <v>13</v>
      </c>
    </row>
    <row r="227" spans="3:28" ht="12" customHeight="1" thickBot="1" x14ac:dyDescent="0.2"/>
    <row r="228" spans="3:28" ht="12" customHeight="1" x14ac:dyDescent="0.15">
      <c r="C228" s="177">
        <v>7</v>
      </c>
      <c r="D228" s="180"/>
      <c r="E228" s="20"/>
      <c r="F228" s="21"/>
      <c r="G228" s="21"/>
      <c r="H228" s="21"/>
      <c r="I228" s="2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8" ht="12" customHeight="1" x14ac:dyDescent="0.15">
      <c r="C229" s="178"/>
      <c r="D229" s="181"/>
      <c r="E229" s="20"/>
      <c r="F229" s="21"/>
      <c r="G229" s="21"/>
      <c r="H229" s="21"/>
      <c r="I229" s="2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8" ht="12" customHeight="1" x14ac:dyDescent="0.15">
      <c r="C230" s="178"/>
      <c r="D230" s="181"/>
      <c r="E230" s="68"/>
      <c r="F230" s="109">
        <f>+F228</f>
        <v>0</v>
      </c>
      <c r="G230" s="110">
        <f>+G229</f>
        <v>0</v>
      </c>
      <c r="H230" s="110">
        <f>SUM(H228:H229)</f>
        <v>0</v>
      </c>
      <c r="I230" s="69"/>
      <c r="J230" s="69">
        <f>SUM(J228:J229)</f>
        <v>0</v>
      </c>
      <c r="K230" s="73">
        <f>SUM(K228:K229)</f>
        <v>0</v>
      </c>
      <c r="L230" s="69">
        <f t="shared" ref="L230:X230" si="72">SUM(L228:L229)</f>
        <v>0</v>
      </c>
      <c r="M230" s="69">
        <f t="shared" si="72"/>
        <v>0</v>
      </c>
      <c r="N230" s="69">
        <f t="shared" si="72"/>
        <v>0</v>
      </c>
      <c r="O230" s="69">
        <f t="shared" si="72"/>
        <v>0</v>
      </c>
      <c r="P230" s="69">
        <f t="shared" si="72"/>
        <v>0</v>
      </c>
      <c r="Q230" s="69">
        <f t="shared" si="72"/>
        <v>0</v>
      </c>
      <c r="R230" s="69">
        <f t="shared" si="72"/>
        <v>0</v>
      </c>
      <c r="S230" s="69">
        <f t="shared" si="72"/>
        <v>0</v>
      </c>
      <c r="T230" s="69">
        <f t="shared" si="72"/>
        <v>0</v>
      </c>
      <c r="U230" s="69">
        <f t="shared" si="72"/>
        <v>0</v>
      </c>
      <c r="V230" s="69">
        <f t="shared" si="72"/>
        <v>0</v>
      </c>
      <c r="W230" s="69">
        <f t="shared" si="72"/>
        <v>0</v>
      </c>
      <c r="X230" s="69">
        <f t="shared" si="72"/>
        <v>0</v>
      </c>
      <c r="Y230" s="69"/>
      <c r="AA230" s="98"/>
      <c r="AB230" s="98"/>
    </row>
    <row r="231" spans="3:28" ht="12" customHeight="1" x14ac:dyDescent="0.15">
      <c r="C231" s="178"/>
      <c r="D231" s="181"/>
      <c r="E231" s="20"/>
      <c r="F231" s="21"/>
      <c r="G231" s="24"/>
      <c r="H231" s="21"/>
      <c r="I231" s="2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8" ht="12" customHeight="1" x14ac:dyDescent="0.15">
      <c r="C232" s="178"/>
      <c r="D232" s="181"/>
      <c r="E232" s="20"/>
      <c r="F232" s="21"/>
      <c r="G232" s="21"/>
      <c r="H232" s="21"/>
      <c r="I232" s="2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8" ht="12" customHeight="1" x14ac:dyDescent="0.15">
      <c r="C233" s="178"/>
      <c r="D233" s="181"/>
      <c r="E233" s="68"/>
      <c r="F233" s="109">
        <f>+F231</f>
        <v>0</v>
      </c>
      <c r="G233" s="110">
        <f>+G232</f>
        <v>0</v>
      </c>
      <c r="H233" s="110">
        <f>SUM(H231:H232)</f>
        <v>0</v>
      </c>
      <c r="I233" s="110"/>
      <c r="J233" s="110">
        <f t="shared" ref="J233:X233" si="73">SUM(J231:J232)</f>
        <v>0</v>
      </c>
      <c r="K233" s="110">
        <f t="shared" si="73"/>
        <v>0</v>
      </c>
      <c r="L233" s="110">
        <f t="shared" si="73"/>
        <v>0</v>
      </c>
      <c r="M233" s="110">
        <f t="shared" si="73"/>
        <v>0</v>
      </c>
      <c r="N233" s="110">
        <f t="shared" si="73"/>
        <v>0</v>
      </c>
      <c r="O233" s="110">
        <f t="shared" si="73"/>
        <v>0</v>
      </c>
      <c r="P233" s="110">
        <f t="shared" si="73"/>
        <v>0</v>
      </c>
      <c r="Q233" s="110">
        <f t="shared" si="73"/>
        <v>0</v>
      </c>
      <c r="R233" s="110">
        <f t="shared" si="73"/>
        <v>0</v>
      </c>
      <c r="S233" s="110">
        <f t="shared" si="73"/>
        <v>0</v>
      </c>
      <c r="T233" s="110">
        <f t="shared" si="73"/>
        <v>0</v>
      </c>
      <c r="U233" s="110">
        <f t="shared" si="73"/>
        <v>0</v>
      </c>
      <c r="V233" s="110">
        <f t="shared" si="73"/>
        <v>0</v>
      </c>
      <c r="W233" s="110">
        <f t="shared" si="73"/>
        <v>0</v>
      </c>
      <c r="X233" s="110">
        <f t="shared" si="73"/>
        <v>0</v>
      </c>
      <c r="Y233" s="110"/>
    </row>
    <row r="234" spans="3:28" ht="12" customHeight="1" x14ac:dyDescent="0.15">
      <c r="C234" s="178"/>
      <c r="D234" s="181"/>
      <c r="E234" s="20"/>
      <c r="F234" s="21"/>
      <c r="G234" s="24"/>
      <c r="H234" s="21"/>
      <c r="I234" s="2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8" ht="12" customHeight="1" x14ac:dyDescent="0.15">
      <c r="C235" s="178"/>
      <c r="D235" s="181"/>
      <c r="E235" s="20"/>
      <c r="F235" s="21"/>
      <c r="G235" s="21"/>
      <c r="H235" s="21"/>
      <c r="I235" s="2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8" ht="12" customHeight="1" x14ac:dyDescent="0.15">
      <c r="C236" s="178"/>
      <c r="D236" s="181"/>
      <c r="E236" s="68"/>
      <c r="F236" s="109">
        <f>+F234</f>
        <v>0</v>
      </c>
      <c r="G236" s="110">
        <f>+G235</f>
        <v>0</v>
      </c>
      <c r="H236" s="110">
        <f>SUM(H234:H235)</f>
        <v>0</v>
      </c>
      <c r="I236" s="110"/>
      <c r="J236" s="110">
        <f t="shared" ref="J236:X236" si="74">SUM(J234:J235)</f>
        <v>0</v>
      </c>
      <c r="K236" s="110">
        <f t="shared" si="74"/>
        <v>0</v>
      </c>
      <c r="L236" s="110">
        <f t="shared" si="74"/>
        <v>0</v>
      </c>
      <c r="M236" s="110">
        <f t="shared" si="74"/>
        <v>0</v>
      </c>
      <c r="N236" s="110">
        <f t="shared" si="74"/>
        <v>0</v>
      </c>
      <c r="O236" s="110">
        <f t="shared" si="74"/>
        <v>0</v>
      </c>
      <c r="P236" s="110">
        <f t="shared" si="74"/>
        <v>0</v>
      </c>
      <c r="Q236" s="110">
        <f t="shared" si="74"/>
        <v>0</v>
      </c>
      <c r="R236" s="110">
        <f t="shared" si="74"/>
        <v>0</v>
      </c>
      <c r="S236" s="110">
        <f t="shared" si="74"/>
        <v>0</v>
      </c>
      <c r="T236" s="110">
        <f t="shared" si="74"/>
        <v>0</v>
      </c>
      <c r="U236" s="110">
        <f t="shared" si="74"/>
        <v>0</v>
      </c>
      <c r="V236" s="110">
        <f t="shared" si="74"/>
        <v>0</v>
      </c>
      <c r="W236" s="110">
        <f t="shared" si="74"/>
        <v>0</v>
      </c>
      <c r="X236" s="110">
        <f t="shared" si="74"/>
        <v>0</v>
      </c>
      <c r="Y236" s="110"/>
    </row>
    <row r="237" spans="3:28" ht="12" customHeight="1" x14ac:dyDescent="0.15">
      <c r="C237" s="178"/>
      <c r="D237" s="181"/>
      <c r="E237" s="77"/>
      <c r="F237" s="9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spans="3:28" ht="12" customHeight="1" x14ac:dyDescent="0.15">
      <c r="C238" s="178"/>
      <c r="D238" s="181"/>
      <c r="E238" s="77"/>
      <c r="F238" s="9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spans="3:28" ht="12" customHeight="1" x14ac:dyDescent="0.15">
      <c r="C239" s="178"/>
      <c r="D239" s="181"/>
      <c r="E239" s="77"/>
      <c r="F239" s="111">
        <f>F237</f>
        <v>0</v>
      </c>
      <c r="G239" s="111">
        <f>G238</f>
        <v>0</v>
      </c>
      <c r="H239" s="111">
        <f>+H237+H238</f>
        <v>0</v>
      </c>
      <c r="I239" s="111"/>
      <c r="J239" s="111">
        <f t="shared" ref="J239:X239" si="75">+J237+J238</f>
        <v>0</v>
      </c>
      <c r="K239" s="111">
        <f t="shared" si="75"/>
        <v>0</v>
      </c>
      <c r="L239" s="111">
        <f t="shared" si="75"/>
        <v>0</v>
      </c>
      <c r="M239" s="111">
        <f t="shared" si="75"/>
        <v>0</v>
      </c>
      <c r="N239" s="111">
        <f t="shared" si="75"/>
        <v>0</v>
      </c>
      <c r="O239" s="111">
        <f t="shared" si="75"/>
        <v>0</v>
      </c>
      <c r="P239" s="111">
        <f t="shared" si="75"/>
        <v>0</v>
      </c>
      <c r="Q239" s="111">
        <f t="shared" si="75"/>
        <v>0</v>
      </c>
      <c r="R239" s="111">
        <f t="shared" si="75"/>
        <v>0</v>
      </c>
      <c r="S239" s="111">
        <f t="shared" si="75"/>
        <v>0</v>
      </c>
      <c r="T239" s="111">
        <f t="shared" si="75"/>
        <v>0</v>
      </c>
      <c r="U239" s="111">
        <f t="shared" si="75"/>
        <v>0</v>
      </c>
      <c r="V239" s="111">
        <f t="shared" si="75"/>
        <v>0</v>
      </c>
      <c r="W239" s="111">
        <f t="shared" si="75"/>
        <v>0</v>
      </c>
      <c r="X239" s="111">
        <f t="shared" si="75"/>
        <v>0</v>
      </c>
      <c r="Y239" s="111"/>
    </row>
    <row r="240" spans="3:28" ht="12" customHeight="1" x14ac:dyDescent="0.15">
      <c r="C240" s="178"/>
      <c r="D240" s="181"/>
      <c r="E240" s="70"/>
      <c r="F240" s="71"/>
      <c r="G240" s="71"/>
      <c r="H240" s="71"/>
      <c r="I240" s="7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3:28" ht="12" customHeight="1" x14ac:dyDescent="0.15">
      <c r="C241" s="178"/>
      <c r="D241" s="181"/>
      <c r="E241" s="70"/>
      <c r="F241" s="71"/>
      <c r="G241" s="71"/>
      <c r="H241" s="71"/>
      <c r="I241" s="7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3:28" ht="12" customHeight="1" thickBot="1" x14ac:dyDescent="0.2">
      <c r="C242" s="178"/>
      <c r="D242" s="181"/>
      <c r="E242" s="74"/>
      <c r="F242" s="111">
        <f>F240</f>
        <v>0</v>
      </c>
      <c r="G242" s="111">
        <f>G241</f>
        <v>0</v>
      </c>
      <c r="H242" s="111">
        <f>+H240+H241</f>
        <v>0</v>
      </c>
      <c r="I242" s="111"/>
      <c r="J242" s="111">
        <f t="shared" ref="J242:X242" si="76">+J240+J241</f>
        <v>0</v>
      </c>
      <c r="K242" s="111">
        <f t="shared" si="76"/>
        <v>0</v>
      </c>
      <c r="L242" s="111">
        <f t="shared" si="76"/>
        <v>0</v>
      </c>
      <c r="M242" s="111">
        <f t="shared" si="76"/>
        <v>0</v>
      </c>
      <c r="N242" s="111">
        <f t="shared" si="76"/>
        <v>0</v>
      </c>
      <c r="O242" s="111">
        <f t="shared" si="76"/>
        <v>0</v>
      </c>
      <c r="P242" s="111">
        <f t="shared" si="76"/>
        <v>0</v>
      </c>
      <c r="Q242" s="111">
        <f t="shared" si="76"/>
        <v>0</v>
      </c>
      <c r="R242" s="111">
        <f t="shared" si="76"/>
        <v>0</v>
      </c>
      <c r="S242" s="111">
        <f t="shared" si="76"/>
        <v>0</v>
      </c>
      <c r="T242" s="111">
        <f t="shared" si="76"/>
        <v>0</v>
      </c>
      <c r="U242" s="111">
        <f t="shared" si="76"/>
        <v>0</v>
      </c>
      <c r="V242" s="111">
        <f t="shared" si="76"/>
        <v>0</v>
      </c>
      <c r="W242" s="111">
        <f t="shared" si="76"/>
        <v>0</v>
      </c>
      <c r="X242" s="111">
        <f t="shared" si="76"/>
        <v>0</v>
      </c>
      <c r="Y242" s="111"/>
    </row>
    <row r="243" spans="3:28" ht="12" customHeight="1" x14ac:dyDescent="0.15">
      <c r="C243" s="178"/>
      <c r="D243" s="182" t="s">
        <v>41</v>
      </c>
      <c r="E243" s="183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6"/>
    </row>
    <row r="244" spans="3:28" ht="12" customHeight="1" thickBot="1" x14ac:dyDescent="0.2">
      <c r="C244" s="179"/>
      <c r="D244" s="184"/>
      <c r="E244" s="185"/>
      <c r="F244" s="108">
        <f>+F230+F233+F236+F239+F242</f>
        <v>0</v>
      </c>
      <c r="G244" s="108">
        <f t="shared" ref="G244:Y244" si="77">+G230+G233+G236+G239+G242</f>
        <v>0</v>
      </c>
      <c r="H244" s="108">
        <f t="shared" si="77"/>
        <v>0</v>
      </c>
      <c r="I244" s="108">
        <f t="shared" si="77"/>
        <v>0</v>
      </c>
      <c r="J244" s="108">
        <f t="shared" si="77"/>
        <v>0</v>
      </c>
      <c r="K244" s="108">
        <f t="shared" si="77"/>
        <v>0</v>
      </c>
      <c r="L244" s="108">
        <f t="shared" si="77"/>
        <v>0</v>
      </c>
      <c r="M244" s="108">
        <f t="shared" si="77"/>
        <v>0</v>
      </c>
      <c r="N244" s="108">
        <f t="shared" si="77"/>
        <v>0</v>
      </c>
      <c r="O244" s="108">
        <f t="shared" si="77"/>
        <v>0</v>
      </c>
      <c r="P244" s="108">
        <f t="shared" si="77"/>
        <v>0</v>
      </c>
      <c r="Q244" s="108">
        <f t="shared" si="77"/>
        <v>0</v>
      </c>
      <c r="R244" s="108">
        <f t="shared" si="77"/>
        <v>0</v>
      </c>
      <c r="S244" s="108">
        <f t="shared" si="77"/>
        <v>0</v>
      </c>
      <c r="T244" s="108">
        <f t="shared" si="77"/>
        <v>0</v>
      </c>
      <c r="U244" s="108">
        <f t="shared" si="77"/>
        <v>0</v>
      </c>
      <c r="V244" s="108">
        <f t="shared" si="77"/>
        <v>0</v>
      </c>
      <c r="W244" s="108">
        <f t="shared" si="77"/>
        <v>0</v>
      </c>
      <c r="X244" s="108">
        <f t="shared" si="77"/>
        <v>0</v>
      </c>
      <c r="Y244" s="112">
        <f t="shared" si="77"/>
        <v>0</v>
      </c>
    </row>
    <row r="245" spans="3:28" ht="12" customHeight="1" thickBot="1" x14ac:dyDescent="0.2"/>
    <row r="246" spans="3:28" ht="12" customHeight="1" x14ac:dyDescent="0.15">
      <c r="D246" s="186" t="s">
        <v>17</v>
      </c>
      <c r="E246" s="175" t="s">
        <v>10</v>
      </c>
      <c r="F246" s="175" t="s">
        <v>3</v>
      </c>
      <c r="G246" s="175" t="s">
        <v>4</v>
      </c>
      <c r="H246" s="175" t="s">
        <v>5</v>
      </c>
      <c r="I246" s="189" t="s">
        <v>6</v>
      </c>
      <c r="J246" s="175" t="s">
        <v>7</v>
      </c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6"/>
    </row>
    <row r="247" spans="3:28" ht="12" customHeight="1" thickBot="1" x14ac:dyDescent="0.2">
      <c r="D247" s="187"/>
      <c r="E247" s="188"/>
      <c r="F247" s="188"/>
      <c r="G247" s="188"/>
      <c r="H247" s="188"/>
      <c r="I247" s="190"/>
      <c r="J247" s="115" t="s">
        <v>26</v>
      </c>
      <c r="K247" s="115" t="s">
        <v>25</v>
      </c>
      <c r="L247" s="115" t="s">
        <v>36</v>
      </c>
      <c r="M247" s="115" t="s">
        <v>28</v>
      </c>
      <c r="N247" s="115" t="s">
        <v>27</v>
      </c>
      <c r="O247" s="113"/>
      <c r="P247" s="115" t="s">
        <v>14</v>
      </c>
      <c r="Q247" s="115" t="s">
        <v>15</v>
      </c>
      <c r="R247" s="115" t="s">
        <v>11</v>
      </c>
      <c r="S247" s="115" t="s">
        <v>48</v>
      </c>
      <c r="T247" s="113"/>
      <c r="U247" s="113"/>
      <c r="V247" s="115" t="s">
        <v>37</v>
      </c>
      <c r="W247" s="115" t="s">
        <v>29</v>
      </c>
      <c r="X247" s="115" t="s">
        <v>30</v>
      </c>
      <c r="Y247" s="25" t="s">
        <v>13</v>
      </c>
    </row>
    <row r="248" spans="3:28" ht="12" customHeight="1" thickBot="1" x14ac:dyDescent="0.2"/>
    <row r="249" spans="3:28" ht="12" customHeight="1" x14ac:dyDescent="0.15">
      <c r="C249" s="177">
        <v>8</v>
      </c>
      <c r="D249" s="180"/>
      <c r="E249" s="20"/>
      <c r="F249" s="21"/>
      <c r="G249" s="21"/>
      <c r="H249" s="21"/>
      <c r="I249" s="2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8" ht="12" customHeight="1" x14ac:dyDescent="0.15">
      <c r="C250" s="178"/>
      <c r="D250" s="181"/>
      <c r="E250" s="20"/>
      <c r="F250" s="21"/>
      <c r="G250" s="21"/>
      <c r="H250" s="21"/>
      <c r="I250" s="2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8" ht="12" customHeight="1" x14ac:dyDescent="0.15">
      <c r="C251" s="178"/>
      <c r="D251" s="181"/>
      <c r="E251" s="68"/>
      <c r="F251" s="109">
        <f>+F249</f>
        <v>0</v>
      </c>
      <c r="G251" s="110">
        <f>+G250</f>
        <v>0</v>
      </c>
      <c r="H251" s="110">
        <f>SUM(H249:H250)</f>
        <v>0</v>
      </c>
      <c r="I251" s="69"/>
      <c r="J251" s="69">
        <f>SUM(J249:J250)</f>
        <v>0</v>
      </c>
      <c r="K251" s="73">
        <f>SUM(K249:K250)</f>
        <v>0</v>
      </c>
      <c r="L251" s="69">
        <f t="shared" ref="L251:X251" si="78">SUM(L249:L250)</f>
        <v>0</v>
      </c>
      <c r="M251" s="69">
        <f t="shared" si="78"/>
        <v>0</v>
      </c>
      <c r="N251" s="69">
        <f t="shared" si="78"/>
        <v>0</v>
      </c>
      <c r="O251" s="69">
        <f t="shared" si="78"/>
        <v>0</v>
      </c>
      <c r="P251" s="69">
        <f t="shared" si="78"/>
        <v>0</v>
      </c>
      <c r="Q251" s="69">
        <f t="shared" si="78"/>
        <v>0</v>
      </c>
      <c r="R251" s="69">
        <f t="shared" si="78"/>
        <v>0</v>
      </c>
      <c r="S251" s="69">
        <f t="shared" si="78"/>
        <v>0</v>
      </c>
      <c r="T251" s="69">
        <f t="shared" si="78"/>
        <v>0</v>
      </c>
      <c r="U251" s="69">
        <f t="shared" si="78"/>
        <v>0</v>
      </c>
      <c r="V251" s="69">
        <f t="shared" si="78"/>
        <v>0</v>
      </c>
      <c r="W251" s="69">
        <f t="shared" si="78"/>
        <v>0</v>
      </c>
      <c r="X251" s="69">
        <f t="shared" si="78"/>
        <v>0</v>
      </c>
      <c r="Y251" s="69"/>
      <c r="AA251" s="98"/>
      <c r="AB251" s="98"/>
    </row>
    <row r="252" spans="3:28" ht="12" customHeight="1" x14ac:dyDescent="0.15">
      <c r="C252" s="178"/>
      <c r="D252" s="181"/>
      <c r="E252" s="20"/>
      <c r="F252" s="21"/>
      <c r="G252" s="24"/>
      <c r="H252" s="21"/>
      <c r="I252" s="2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8" ht="12" customHeight="1" x14ac:dyDescent="0.15">
      <c r="C253" s="178"/>
      <c r="D253" s="181"/>
      <c r="E253" s="20"/>
      <c r="F253" s="21"/>
      <c r="G253" s="21"/>
      <c r="H253" s="21"/>
      <c r="I253" s="2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8" ht="12" customHeight="1" x14ac:dyDescent="0.15">
      <c r="C254" s="178"/>
      <c r="D254" s="181"/>
      <c r="E254" s="68"/>
      <c r="F254" s="109">
        <f>+F252</f>
        <v>0</v>
      </c>
      <c r="G254" s="110">
        <f>+G253</f>
        <v>0</v>
      </c>
      <c r="H254" s="110">
        <f>SUM(H252:H253)</f>
        <v>0</v>
      </c>
      <c r="I254" s="110"/>
      <c r="J254" s="110">
        <f t="shared" ref="J254:X254" si="79">SUM(J252:J253)</f>
        <v>0</v>
      </c>
      <c r="K254" s="110">
        <f t="shared" si="79"/>
        <v>0</v>
      </c>
      <c r="L254" s="110">
        <f t="shared" si="79"/>
        <v>0</v>
      </c>
      <c r="M254" s="110">
        <f t="shared" si="79"/>
        <v>0</v>
      </c>
      <c r="N254" s="110">
        <f t="shared" si="79"/>
        <v>0</v>
      </c>
      <c r="O254" s="110">
        <f t="shared" si="79"/>
        <v>0</v>
      </c>
      <c r="P254" s="110">
        <f t="shared" si="79"/>
        <v>0</v>
      </c>
      <c r="Q254" s="110">
        <f t="shared" si="79"/>
        <v>0</v>
      </c>
      <c r="R254" s="110">
        <f t="shared" si="79"/>
        <v>0</v>
      </c>
      <c r="S254" s="110">
        <f t="shared" si="79"/>
        <v>0</v>
      </c>
      <c r="T254" s="110">
        <f t="shared" si="79"/>
        <v>0</v>
      </c>
      <c r="U254" s="110">
        <f t="shared" si="79"/>
        <v>0</v>
      </c>
      <c r="V254" s="110">
        <f t="shared" si="79"/>
        <v>0</v>
      </c>
      <c r="W254" s="110">
        <f t="shared" si="79"/>
        <v>0</v>
      </c>
      <c r="X254" s="110">
        <f t="shared" si="79"/>
        <v>0</v>
      </c>
      <c r="Y254" s="110"/>
    </row>
    <row r="255" spans="3:28" ht="12" customHeight="1" x14ac:dyDescent="0.15">
      <c r="C255" s="178"/>
      <c r="D255" s="181"/>
      <c r="E255" s="20"/>
      <c r="F255" s="21"/>
      <c r="G255" s="24"/>
      <c r="H255" s="21"/>
      <c r="I255" s="26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8" ht="12" customHeight="1" x14ac:dyDescent="0.15">
      <c r="C256" s="178"/>
      <c r="D256" s="181"/>
      <c r="E256" s="20"/>
      <c r="F256" s="21"/>
      <c r="G256" s="21"/>
      <c r="H256" s="21"/>
      <c r="I256" s="2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3:25" ht="12" customHeight="1" x14ac:dyDescent="0.15">
      <c r="C257" s="178"/>
      <c r="D257" s="181"/>
      <c r="E257" s="68"/>
      <c r="F257" s="109">
        <f>+F255</f>
        <v>0</v>
      </c>
      <c r="G257" s="110">
        <f>+G256</f>
        <v>0</v>
      </c>
      <c r="H257" s="110">
        <f>SUM(H255:H256)</f>
        <v>0</v>
      </c>
      <c r="I257" s="110"/>
      <c r="J257" s="110">
        <f t="shared" ref="J257:X257" si="80">SUM(J255:J256)</f>
        <v>0</v>
      </c>
      <c r="K257" s="110">
        <f t="shared" si="80"/>
        <v>0</v>
      </c>
      <c r="L257" s="110">
        <f t="shared" si="80"/>
        <v>0</v>
      </c>
      <c r="M257" s="110">
        <f t="shared" si="80"/>
        <v>0</v>
      </c>
      <c r="N257" s="110">
        <f t="shared" si="80"/>
        <v>0</v>
      </c>
      <c r="O257" s="110">
        <f t="shared" si="80"/>
        <v>0</v>
      </c>
      <c r="P257" s="110">
        <f t="shared" si="80"/>
        <v>0</v>
      </c>
      <c r="Q257" s="110">
        <f t="shared" si="80"/>
        <v>0</v>
      </c>
      <c r="R257" s="110">
        <f t="shared" si="80"/>
        <v>0</v>
      </c>
      <c r="S257" s="110">
        <f t="shared" si="80"/>
        <v>0</v>
      </c>
      <c r="T257" s="110">
        <f t="shared" si="80"/>
        <v>0</v>
      </c>
      <c r="U257" s="110">
        <f t="shared" si="80"/>
        <v>0</v>
      </c>
      <c r="V257" s="110">
        <f t="shared" si="80"/>
        <v>0</v>
      </c>
      <c r="W257" s="110">
        <f t="shared" si="80"/>
        <v>0</v>
      </c>
      <c r="X257" s="110">
        <f t="shared" si="80"/>
        <v>0</v>
      </c>
      <c r="Y257" s="110"/>
    </row>
    <row r="258" spans="3:25" ht="12" customHeight="1" x14ac:dyDescent="0.15">
      <c r="C258" s="178"/>
      <c r="D258" s="181"/>
      <c r="E258" s="77"/>
      <c r="F258" s="9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spans="3:25" ht="12" customHeight="1" x14ac:dyDescent="0.15">
      <c r="C259" s="178"/>
      <c r="D259" s="181"/>
      <c r="E259" s="77"/>
      <c r="F259" s="9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spans="3:25" ht="12" customHeight="1" x14ac:dyDescent="0.15">
      <c r="C260" s="178"/>
      <c r="D260" s="181"/>
      <c r="E260" s="77"/>
      <c r="F260" s="111">
        <f>F258</f>
        <v>0</v>
      </c>
      <c r="G260" s="111">
        <f>G259</f>
        <v>0</v>
      </c>
      <c r="H260" s="111">
        <f>+H258+H259</f>
        <v>0</v>
      </c>
      <c r="I260" s="111"/>
      <c r="J260" s="111">
        <f t="shared" ref="J260:X260" si="81">+J258+J259</f>
        <v>0</v>
      </c>
      <c r="K260" s="111">
        <f t="shared" si="81"/>
        <v>0</v>
      </c>
      <c r="L260" s="111">
        <f t="shared" si="81"/>
        <v>0</v>
      </c>
      <c r="M260" s="111">
        <f t="shared" si="81"/>
        <v>0</v>
      </c>
      <c r="N260" s="111">
        <f t="shared" si="81"/>
        <v>0</v>
      </c>
      <c r="O260" s="111">
        <f t="shared" si="81"/>
        <v>0</v>
      </c>
      <c r="P260" s="111">
        <f t="shared" si="81"/>
        <v>0</v>
      </c>
      <c r="Q260" s="111">
        <f t="shared" si="81"/>
        <v>0</v>
      </c>
      <c r="R260" s="111">
        <f t="shared" si="81"/>
        <v>0</v>
      </c>
      <c r="S260" s="111">
        <f t="shared" si="81"/>
        <v>0</v>
      </c>
      <c r="T260" s="111">
        <f t="shared" si="81"/>
        <v>0</v>
      </c>
      <c r="U260" s="111">
        <f t="shared" si="81"/>
        <v>0</v>
      </c>
      <c r="V260" s="111">
        <f t="shared" si="81"/>
        <v>0</v>
      </c>
      <c r="W260" s="111">
        <f t="shared" si="81"/>
        <v>0</v>
      </c>
      <c r="X260" s="111">
        <f t="shared" si="81"/>
        <v>0</v>
      </c>
      <c r="Y260" s="111"/>
    </row>
    <row r="261" spans="3:25" ht="12" customHeight="1" x14ac:dyDescent="0.15">
      <c r="C261" s="178"/>
      <c r="D261" s="181"/>
      <c r="E261" s="70"/>
      <c r="F261" s="71"/>
      <c r="G261" s="71"/>
      <c r="H261" s="71"/>
      <c r="I261" s="7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3:25" ht="12" customHeight="1" x14ac:dyDescent="0.15">
      <c r="C262" s="178"/>
      <c r="D262" s="181"/>
      <c r="E262" s="70"/>
      <c r="F262" s="71"/>
      <c r="G262" s="71"/>
      <c r="H262" s="71"/>
      <c r="I262" s="7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3:25" ht="12" customHeight="1" thickBot="1" x14ac:dyDescent="0.2">
      <c r="C263" s="178"/>
      <c r="D263" s="181"/>
      <c r="E263" s="74"/>
      <c r="F263" s="111">
        <f>F261</f>
        <v>0</v>
      </c>
      <c r="G263" s="111">
        <f>G262</f>
        <v>0</v>
      </c>
      <c r="H263" s="111">
        <f>+H261+H262</f>
        <v>0</v>
      </c>
      <c r="I263" s="111"/>
      <c r="J263" s="111">
        <f t="shared" ref="J263:X263" si="82">+J261+J262</f>
        <v>0</v>
      </c>
      <c r="K263" s="111">
        <f t="shared" si="82"/>
        <v>0</v>
      </c>
      <c r="L263" s="111">
        <f t="shared" si="82"/>
        <v>0</v>
      </c>
      <c r="M263" s="111">
        <f t="shared" si="82"/>
        <v>0</v>
      </c>
      <c r="N263" s="111">
        <f t="shared" si="82"/>
        <v>0</v>
      </c>
      <c r="O263" s="111">
        <f t="shared" si="82"/>
        <v>0</v>
      </c>
      <c r="P263" s="111">
        <f t="shared" si="82"/>
        <v>0</v>
      </c>
      <c r="Q263" s="111">
        <f t="shared" si="82"/>
        <v>0</v>
      </c>
      <c r="R263" s="111">
        <f t="shared" si="82"/>
        <v>0</v>
      </c>
      <c r="S263" s="111">
        <f t="shared" si="82"/>
        <v>0</v>
      </c>
      <c r="T263" s="111">
        <f t="shared" si="82"/>
        <v>0</v>
      </c>
      <c r="U263" s="111">
        <f t="shared" si="82"/>
        <v>0</v>
      </c>
      <c r="V263" s="111">
        <f t="shared" si="82"/>
        <v>0</v>
      </c>
      <c r="W263" s="111">
        <f t="shared" si="82"/>
        <v>0</v>
      </c>
      <c r="X263" s="111">
        <f t="shared" si="82"/>
        <v>0</v>
      </c>
      <c r="Y263" s="111"/>
    </row>
    <row r="264" spans="3:25" ht="12" customHeight="1" x14ac:dyDescent="0.15">
      <c r="C264" s="178"/>
      <c r="D264" s="182" t="s">
        <v>41</v>
      </c>
      <c r="E264" s="183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6"/>
    </row>
    <row r="265" spans="3:25" ht="12" customHeight="1" thickBot="1" x14ac:dyDescent="0.2">
      <c r="C265" s="179"/>
      <c r="D265" s="184"/>
      <c r="E265" s="185"/>
      <c r="F265" s="108">
        <f>+F251+F254+F257+F260+F263</f>
        <v>0</v>
      </c>
      <c r="G265" s="108">
        <f t="shared" ref="G265:Y265" si="83">+G251+G254+G257+G260+G263</f>
        <v>0</v>
      </c>
      <c r="H265" s="108">
        <f t="shared" si="83"/>
        <v>0</v>
      </c>
      <c r="I265" s="108">
        <f t="shared" si="83"/>
        <v>0</v>
      </c>
      <c r="J265" s="108">
        <f t="shared" si="83"/>
        <v>0</v>
      </c>
      <c r="K265" s="108">
        <f t="shared" si="83"/>
        <v>0</v>
      </c>
      <c r="L265" s="108">
        <f t="shared" si="83"/>
        <v>0</v>
      </c>
      <c r="M265" s="108">
        <f t="shared" si="83"/>
        <v>0</v>
      </c>
      <c r="N265" s="108">
        <f t="shared" si="83"/>
        <v>0</v>
      </c>
      <c r="O265" s="108">
        <f t="shared" si="83"/>
        <v>0</v>
      </c>
      <c r="P265" s="108">
        <f t="shared" si="83"/>
        <v>0</v>
      </c>
      <c r="Q265" s="108">
        <f t="shared" si="83"/>
        <v>0</v>
      </c>
      <c r="R265" s="108">
        <f t="shared" si="83"/>
        <v>0</v>
      </c>
      <c r="S265" s="108">
        <f t="shared" si="83"/>
        <v>0</v>
      </c>
      <c r="T265" s="108">
        <f t="shared" si="83"/>
        <v>0</v>
      </c>
      <c r="U265" s="108">
        <f t="shared" si="83"/>
        <v>0</v>
      </c>
      <c r="V265" s="108">
        <f t="shared" si="83"/>
        <v>0</v>
      </c>
      <c r="W265" s="108">
        <f t="shared" si="83"/>
        <v>0</v>
      </c>
      <c r="X265" s="108">
        <f t="shared" si="83"/>
        <v>0</v>
      </c>
      <c r="Y265" s="112">
        <f t="shared" si="83"/>
        <v>0</v>
      </c>
    </row>
    <row r="266" spans="3:25" ht="12" customHeight="1" x14ac:dyDescent="0.15"/>
    <row r="267" spans="3:25" ht="12" customHeight="1" x14ac:dyDescent="0.15"/>
  </sheetData>
  <mergeCells count="145">
    <mergeCell ref="B2:I2"/>
    <mergeCell ref="Q2:Y2"/>
    <mergeCell ref="B3:B4"/>
    <mergeCell ref="C3:D4"/>
    <mergeCell ref="E3:E4"/>
    <mergeCell ref="F3:F4"/>
    <mergeCell ref="G3:G4"/>
    <mergeCell ref="H3:H4"/>
    <mergeCell ref="I3:I4"/>
    <mergeCell ref="J3:Y3"/>
    <mergeCell ref="C20:C24"/>
    <mergeCell ref="D20:D24"/>
    <mergeCell ref="C25:C29"/>
    <mergeCell ref="D25:D29"/>
    <mergeCell ref="C30:C34"/>
    <mergeCell ref="D30:D34"/>
    <mergeCell ref="AH3:AV3"/>
    <mergeCell ref="B5:B44"/>
    <mergeCell ref="C5:C9"/>
    <mergeCell ref="D5:D9"/>
    <mergeCell ref="AA5:AA12"/>
    <mergeCell ref="C10:C14"/>
    <mergeCell ref="D10:D14"/>
    <mergeCell ref="AA14:AA21"/>
    <mergeCell ref="C15:C19"/>
    <mergeCell ref="D15:D19"/>
    <mergeCell ref="AA3:AA4"/>
    <mergeCell ref="AB3:AC4"/>
    <mergeCell ref="AD3:AD4"/>
    <mergeCell ref="AE3:AE4"/>
    <mergeCell ref="AF3:AF4"/>
    <mergeCell ref="AG3:AG4"/>
    <mergeCell ref="C35:C39"/>
    <mergeCell ref="D35:D39"/>
    <mergeCell ref="C40:C44"/>
    <mergeCell ref="D40:D44"/>
    <mergeCell ref="C45:C49"/>
    <mergeCell ref="D45:D49"/>
    <mergeCell ref="C50:C54"/>
    <mergeCell ref="D50:D54"/>
    <mergeCell ref="C55:C59"/>
    <mergeCell ref="B90:F91"/>
    <mergeCell ref="G90:J90"/>
    <mergeCell ref="B85:B88"/>
    <mergeCell ref="B45:B84"/>
    <mergeCell ref="D55:D59"/>
    <mergeCell ref="C60:C64"/>
    <mergeCell ref="D60:D64"/>
    <mergeCell ref="C65:C69"/>
    <mergeCell ref="D65:D69"/>
    <mergeCell ref="C70:C74"/>
    <mergeCell ref="D70:D74"/>
    <mergeCell ref="K90:L90"/>
    <mergeCell ref="M90:Y90"/>
    <mergeCell ref="G91:J91"/>
    <mergeCell ref="K91:L91"/>
    <mergeCell ref="M91:Y91"/>
    <mergeCell ref="C75:C79"/>
    <mergeCell ref="D75:D79"/>
    <mergeCell ref="C80:C84"/>
    <mergeCell ref="D80:D84"/>
    <mergeCell ref="C85:E85"/>
    <mergeCell ref="C86:E86"/>
    <mergeCell ref="C87:E87"/>
    <mergeCell ref="C88:E88"/>
    <mergeCell ref="J99:Y99"/>
    <mergeCell ref="C102:C118"/>
    <mergeCell ref="D102:D116"/>
    <mergeCell ref="D117:E118"/>
    <mergeCell ref="D120:D121"/>
    <mergeCell ref="E120:E121"/>
    <mergeCell ref="F120:F121"/>
    <mergeCell ref="G120:G121"/>
    <mergeCell ref="H120:H121"/>
    <mergeCell ref="I120:I121"/>
    <mergeCell ref="D99:D100"/>
    <mergeCell ref="E99:E100"/>
    <mergeCell ref="F99:F100"/>
    <mergeCell ref="G99:G100"/>
    <mergeCell ref="H99:H100"/>
    <mergeCell ref="I99:I100"/>
    <mergeCell ref="J120:Y120"/>
    <mergeCell ref="C123:C139"/>
    <mergeCell ref="D123:D137"/>
    <mergeCell ref="D138:E139"/>
    <mergeCell ref="D141:D142"/>
    <mergeCell ref="E141:E142"/>
    <mergeCell ref="F141:F142"/>
    <mergeCell ref="G141:G142"/>
    <mergeCell ref="H141:H142"/>
    <mergeCell ref="I141:I142"/>
    <mergeCell ref="J141:Y141"/>
    <mergeCell ref="C144:C160"/>
    <mergeCell ref="D144:D158"/>
    <mergeCell ref="D159:E160"/>
    <mergeCell ref="D162:D163"/>
    <mergeCell ref="E162:E163"/>
    <mergeCell ref="F162:F163"/>
    <mergeCell ref="G162:G163"/>
    <mergeCell ref="H162:H163"/>
    <mergeCell ref="I162:I163"/>
    <mergeCell ref="J162:Y162"/>
    <mergeCell ref="C165:C181"/>
    <mergeCell ref="D165:D179"/>
    <mergeCell ref="D180:E181"/>
    <mergeCell ref="D183:D184"/>
    <mergeCell ref="E183:E184"/>
    <mergeCell ref="F183:F184"/>
    <mergeCell ref="G183:G184"/>
    <mergeCell ref="H183:H184"/>
    <mergeCell ref="I183:I184"/>
    <mergeCell ref="J183:Y183"/>
    <mergeCell ref="C186:C202"/>
    <mergeCell ref="D186:D200"/>
    <mergeCell ref="D201:E202"/>
    <mergeCell ref="D204:D205"/>
    <mergeCell ref="E204:E205"/>
    <mergeCell ref="F204:F205"/>
    <mergeCell ref="G204:G205"/>
    <mergeCell ref="H204:H205"/>
    <mergeCell ref="I204:I205"/>
    <mergeCell ref="J204:Y204"/>
    <mergeCell ref="C207:C223"/>
    <mergeCell ref="D207:D221"/>
    <mergeCell ref="D222:E223"/>
    <mergeCell ref="D225:D226"/>
    <mergeCell ref="E225:E226"/>
    <mergeCell ref="F225:F226"/>
    <mergeCell ref="G225:G226"/>
    <mergeCell ref="H225:H226"/>
    <mergeCell ref="I225:I226"/>
    <mergeCell ref="J246:Y246"/>
    <mergeCell ref="C249:C265"/>
    <mergeCell ref="D249:D263"/>
    <mergeCell ref="D264:E265"/>
    <mergeCell ref="J225:Y225"/>
    <mergeCell ref="C228:C244"/>
    <mergeCell ref="D228:D242"/>
    <mergeCell ref="D243:E244"/>
    <mergeCell ref="D246:D247"/>
    <mergeCell ref="E246:E247"/>
    <mergeCell ref="F246:F247"/>
    <mergeCell ref="G246:G247"/>
    <mergeCell ref="H246:H247"/>
    <mergeCell ref="I246:I247"/>
  </mergeCells>
  <phoneticPr fontId="2" type="noConversion"/>
  <pageMargins left="0.7" right="0.7" top="0.75" bottom="0.75" header="0.3" footer="0.3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33</vt:i4>
      </vt:variant>
    </vt:vector>
  </HeadingPairs>
  <TitlesOfParts>
    <vt:vector size="66" baseType="lpstr">
      <vt:lpstr>26년 월마감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양식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'26년 월마감'!Print_Area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양식!Print_Area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pung</dc:creator>
  <cp:lastModifiedBy>권용미대리</cp:lastModifiedBy>
  <cp:lastPrinted>2026-05-21T01:36:45Z</cp:lastPrinted>
  <dcterms:created xsi:type="dcterms:W3CDTF">2020-11-27T01:45:10Z</dcterms:created>
  <dcterms:modified xsi:type="dcterms:W3CDTF">2026-08-19T09:59:04Z</dcterms:modified>
</cp:coreProperties>
</file>