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uoccl0-my.sharepoint.com/personal/an_zuniga_duocuc_cl/Documents/Escritorio/Documentación Fase 2/Documentación/Costos/"/>
    </mc:Choice>
  </mc:AlternateContent>
  <xr:revisionPtr revIDLastSave="7" documentId="14_{74417AE6-4A57-45E3-A61E-D4BF4AF09012}" xr6:coauthVersionLast="47" xr6:coauthVersionMax="47" xr10:uidLastSave="{6A406802-7A45-40D2-94F8-8B545738FE96}"/>
  <bookViews>
    <workbookView xWindow="43080" yWindow="-120" windowWidth="29040" windowHeight="15720" firstSheet="1" activeTab="2" xr2:uid="{00000000-000D-0000-FFFF-FFFF00000000}"/>
  </bookViews>
  <sheets>
    <sheet name="COSTOS FIJOS" sheetId="9" r:id="rId1"/>
    <sheet name="COSTOS INVERSION" sheetId="11" r:id="rId2"/>
    <sheet name="EJEMPLO DE FLUJO DE CAJA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K7" i="8"/>
  <c r="L7" i="8"/>
  <c r="M7" i="8"/>
  <c r="J7" i="8"/>
  <c r="I7" i="8"/>
  <c r="E6" i="11"/>
  <c r="F6" i="11"/>
  <c r="F8" i="11"/>
  <c r="E8" i="11"/>
  <c r="E7" i="11"/>
  <c r="F7" i="11" s="1"/>
  <c r="F6" i="9"/>
  <c r="F7" i="9"/>
  <c r="F8" i="9"/>
  <c r="F5" i="9"/>
  <c r="E8" i="9"/>
  <c r="E7" i="9"/>
  <c r="E6" i="9"/>
  <c r="E5" i="9"/>
  <c r="N14" i="8"/>
  <c r="H7" i="8"/>
  <c r="G7" i="8"/>
  <c r="F7" i="8"/>
  <c r="E7" i="8"/>
  <c r="D7" i="8"/>
  <c r="C7" i="8"/>
  <c r="B7" i="8"/>
  <c r="N7" i="8" l="1"/>
  <c r="B12" i="8"/>
  <c r="C12" i="8" s="1"/>
  <c r="D12" i="8" s="1"/>
  <c r="E12" i="8" s="1"/>
  <c r="F12" i="8" s="1"/>
  <c r="G12" i="8" s="1"/>
  <c r="H12" i="8" s="1"/>
  <c r="I12" i="8" s="1"/>
  <c r="J12" i="8" s="1"/>
  <c r="K12" i="8" s="1"/>
  <c r="L12" i="8" l="1"/>
  <c r="M12" i="8" s="1"/>
  <c r="N12" i="8"/>
  <c r="B18" i="8" s="1"/>
  <c r="N20" i="8"/>
  <c r="N21" i="8" s="1"/>
  <c r="N18" i="8"/>
</calcChain>
</file>

<file path=xl/sharedStrings.xml><?xml version="1.0" encoding="utf-8"?>
<sst xmlns="http://schemas.openxmlformats.org/spreadsheetml/2006/main" count="47" uniqueCount="35">
  <si>
    <t>Flujo de caja</t>
  </si>
  <si>
    <t>CONCEPTO</t>
  </si>
  <si>
    <t>TOTAL</t>
  </si>
  <si>
    <t>SALDO INICIAL DE LA CAJA</t>
  </si>
  <si>
    <t>FLUJO DE CAJA OPERATIVO</t>
  </si>
  <si>
    <t>SALDO FINAL DE CAJA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</si>
  <si>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</si>
  <si>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</si>
  <si>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</si>
  <si>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</si>
  <si>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</si>
  <si>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</si>
  <si>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</si>
  <si>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</si>
  <si>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</si>
  <si>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COSTOS DE INVERSIÓN</t>
  </si>
  <si>
    <t>FLUJO DE CAJA INVERSIÓN</t>
  </si>
  <si>
    <t>COSTOS TOTALES DEL PROYECTO</t>
  </si>
  <si>
    <t>IDENTIFICAR EL COSTO FIJO</t>
  </si>
  <si>
    <t>CANTIDAD</t>
  </si>
  <si>
    <t>VALOR UNITARIO</t>
  </si>
  <si>
    <t>VALOR MENSUAL</t>
  </si>
  <si>
    <t>VALOR TOTAL (ANUAL)</t>
  </si>
  <si>
    <t>Sueldos</t>
  </si>
  <si>
    <t>Dominio</t>
  </si>
  <si>
    <t>Capacitación</t>
  </si>
  <si>
    <t>Servidores</t>
  </si>
  <si>
    <t/>
  </si>
  <si>
    <t>Mouse</t>
  </si>
  <si>
    <t>Pantallas</t>
  </si>
  <si>
    <t>Notebook</t>
  </si>
  <si>
    <t>COSTOS FIJOS</t>
  </si>
  <si>
    <t>Mes 10</t>
  </si>
  <si>
    <t>Mes 11</t>
  </si>
  <si>
    <t>Mes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</si>
</sst>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 [$$-340A]* #,##0_ ;_ [$$-340A]* \-#,##0_ ;_ [$$-340A]* &quot;-&quot;_ ;_ @_ "/>
    <numFmt numFmtId="165" formatCode="_-[$$-80A]* #,##0_-;\-[$$-80A]* #,##0_-;_-[$$-80A]* &quot;-&quot;_-;_-@_-"/>
  </numFmts>
  <fonts count="14" x14ac:knownFonts="1">
    <font>
      <sz val="10"/>
      <name val="Arial"/>
    </font>
    <font>
      <b/>
      <sz val="22"/>
      <name val="Verdana"/>
      <family val="2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  <font>
      <b/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4">
    <xf numFmtId="0" fontId="0" fillId="0" borderId="0" xfId="0"/>
    <xf numFmtId="0" fontId="0" fillId="3" borderId="0" xfId="0" applyFill="1"/>
    <xf numFmtId="0" fontId="4" fillId="3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4" fillId="2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9" fillId="5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2" fontId="0" fillId="0" borderId="0" xfId="0" applyNumberFormat="1"/>
    <xf numFmtId="0" fontId="12" fillId="0" borderId="4" xfId="0" applyFont="1" applyBorder="1" applyAlignment="1">
      <alignment horizontal="right" wrapText="1"/>
    </xf>
    <xf numFmtId="0" fontId="11" fillId="2" borderId="5" xfId="0" applyFont="1" applyFill="1" applyBorder="1" applyAlignment="1">
      <alignment wrapText="1"/>
    </xf>
    <xf numFmtId="0" fontId="11" fillId="2" borderId="6" xfId="0" applyFont="1" applyFill="1" applyBorder="1" applyAlignment="1">
      <alignment wrapText="1"/>
    </xf>
    <xf numFmtId="0" fontId="11" fillId="2" borderId="7" xfId="0" applyFont="1" applyFill="1" applyBorder="1" applyAlignment="1">
      <alignment vertical="center"/>
    </xf>
    <xf numFmtId="0" fontId="12" fillId="0" borderId="8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2" fillId="0" borderId="11" xfId="0" applyFont="1" applyBorder="1" applyAlignment="1">
      <alignment wrapText="1"/>
    </xf>
    <xf numFmtId="165" fontId="12" fillId="0" borderId="9" xfId="0" applyNumberFormat="1" applyFont="1" applyBorder="1" applyAlignment="1">
      <alignment horizontal="center" wrapText="1"/>
    </xf>
    <xf numFmtId="165" fontId="11" fillId="2" borderId="6" xfId="0" applyNumberFormat="1" applyFont="1" applyFill="1" applyBorder="1" applyAlignment="1">
      <alignment wrapText="1"/>
    </xf>
    <xf numFmtId="165" fontId="12" fillId="0" borderId="9" xfId="1" applyNumberFormat="1" applyFont="1" applyBorder="1" applyAlignment="1">
      <alignment horizontal="center" wrapText="1"/>
    </xf>
    <xf numFmtId="165" fontId="12" fillId="0" borderId="4" xfId="0" applyNumberFormat="1" applyFont="1" applyBorder="1" applyAlignment="1">
      <alignment horizontal="center" wrapText="1"/>
    </xf>
    <xf numFmtId="165" fontId="12" fillId="0" borderId="10" xfId="0" applyNumberFormat="1" applyFont="1" applyBorder="1" applyAlignment="1">
      <alignment horizontal="right" wrapText="1"/>
    </xf>
    <xf numFmtId="0" fontId="11" fillId="0" borderId="0" xfId="0" quotePrefix="1" applyFont="1"/>
    <xf numFmtId="164" fontId="3" fillId="4" borderId="3" xfId="0" applyNumberFormat="1" applyFont="1" applyFill="1" applyBorder="1" applyAlignment="1">
      <alignment horizontal="center"/>
    </xf>
    <xf numFmtId="164" fontId="0" fillId="4" borderId="0" xfId="0" applyNumberFormat="1" applyFill="1"/>
    <xf numFmtId="164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7" fillId="4" borderId="3" xfId="0" applyNumberFormat="1" applyFont="1" applyFill="1" applyBorder="1"/>
    <xf numFmtId="164" fontId="0" fillId="4" borderId="3" xfId="0" applyNumberFormat="1" applyFill="1" applyBorder="1"/>
    <xf numFmtId="164" fontId="7" fillId="4" borderId="3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164" fontId="8" fillId="3" borderId="3" xfId="0" applyNumberFormat="1" applyFont="1" applyFill="1" applyBorder="1" applyAlignment="1">
      <alignment horizontal="center"/>
    </xf>
    <xf numFmtId="164" fontId="8" fillId="4" borderId="3" xfId="0" applyNumberFormat="1" applyFont="1" applyFill="1" applyBorder="1" applyAlignment="1">
      <alignment horizontal="center"/>
    </xf>
    <xf numFmtId="164" fontId="9" fillId="5" borderId="3" xfId="0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center"/>
    </xf>
    <xf numFmtId="0" fontId="1" fillId="6" borderId="2" xfId="0" quotePrefix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8"/>
  <sheetViews>
    <sheetView workbookViewId="0">
      <selection activeCell="E21" sqref="E21"/>
    </sheetView>
  </sheetViews>
  <sheetFormatPr baseColWidth="10" defaultRowHeight="12.75" x14ac:dyDescent="0.35"/>
  <cols>
    <col min="2" max="2" width="27.06640625" customWidth="1"/>
    <col min="4" max="4" width="13.6640625" customWidth="1"/>
    <col min="5" max="5" width="18.6640625" customWidth="1"/>
    <col min="6" max="6" width="21.265625" customWidth="1"/>
  </cols>
  <sheetData>
    <row r="3" spans="2:6" ht="13.15" thickBot="1" x14ac:dyDescent="0.4"/>
    <row r="4" spans="2:6" ht="25.9" thickBot="1" x14ac:dyDescent="0.4">
      <c r="B4" s="13" t="s">
        <v>18</v>
      </c>
      <c r="C4" s="14" t="s">
        <v>19</v>
      </c>
      <c r="D4" s="20" t="s">
        <v>20</v>
      </c>
      <c r="E4" s="20" t="s">
        <v>21</v>
      </c>
      <c r="F4" s="15" t="s">
        <v>22</v>
      </c>
    </row>
    <row r="5" spans="2:6" ht="14.65" thickBot="1" x14ac:dyDescent="0.5">
      <c r="B5" s="16" t="s">
        <v>23</v>
      </c>
      <c r="C5" s="17">
        <v>2</v>
      </c>
      <c r="D5" s="21">
        <v>700000</v>
      </c>
      <c r="E5" s="19">
        <f>D5*C5</f>
        <v>1400000</v>
      </c>
      <c r="F5" s="23">
        <f>E5*12</f>
        <v>16800000</v>
      </c>
    </row>
    <row r="6" spans="2:6" ht="14.65" thickBot="1" x14ac:dyDescent="0.5">
      <c r="B6" s="18" t="s">
        <v>24</v>
      </c>
      <c r="C6" s="12">
        <v>1</v>
      </c>
      <c r="D6" s="22">
        <v>50000</v>
      </c>
      <c r="E6" s="19">
        <f>D6*C6</f>
        <v>50000</v>
      </c>
      <c r="F6" s="23">
        <f t="shared" ref="F6:F8" si="0">E6*12</f>
        <v>600000</v>
      </c>
    </row>
    <row r="7" spans="2:6" ht="14.65" thickBot="1" x14ac:dyDescent="0.5">
      <c r="B7" s="18" t="s">
        <v>25</v>
      </c>
      <c r="C7" s="12">
        <v>1</v>
      </c>
      <c r="D7" s="22">
        <v>100000</v>
      </c>
      <c r="E7" s="19">
        <f>D7*C7</f>
        <v>100000</v>
      </c>
      <c r="F7" s="23">
        <f t="shared" si="0"/>
        <v>1200000</v>
      </c>
    </row>
    <row r="8" spans="2:6" ht="14.25" x14ac:dyDescent="0.45">
      <c r="B8" s="18" t="s">
        <v>26</v>
      </c>
      <c r="C8" s="12">
        <v>1</v>
      </c>
      <c r="D8" s="22">
        <v>100000</v>
      </c>
      <c r="E8" s="19">
        <f>D8*C8</f>
        <v>100000</v>
      </c>
      <c r="F8" s="23">
        <f t="shared" si="0"/>
        <v>1200000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7806-5BC7-4951-B0B7-F08A9071818A}">
  <dimension ref="A1:F8"/>
  <sheetViews>
    <sheetView workbookViewId="0">
      <selection activeCell="H19" sqref="H19"/>
    </sheetView>
  </sheetViews>
  <sheetFormatPr baseColWidth="10" defaultRowHeight="12.75" x14ac:dyDescent="0.35"/>
  <cols>
    <col min="2" max="2" width="26.1328125" customWidth="1"/>
    <col min="3" max="3" width="17.796875" customWidth="1"/>
    <col min="4" max="4" width="12.796875" customWidth="1"/>
    <col min="5" max="5" width="13.19921875" customWidth="1"/>
    <col min="6" max="6" width="22" customWidth="1"/>
  </cols>
  <sheetData>
    <row r="1" spans="1:6" x14ac:dyDescent="0.35">
      <c r="A1" s="24" t="s">
        <v>27</v>
      </c>
    </row>
    <row r="4" spans="1:6" ht="13.15" thickBot="1" x14ac:dyDescent="0.4"/>
    <row r="5" spans="1:6" ht="25.9" thickBot="1" x14ac:dyDescent="0.4">
      <c r="B5" s="13" t="s">
        <v>18</v>
      </c>
      <c r="C5" s="14" t="s">
        <v>19</v>
      </c>
      <c r="D5" s="20" t="s">
        <v>20</v>
      </c>
      <c r="E5" s="20" t="s">
        <v>21</v>
      </c>
      <c r="F5" s="15" t="s">
        <v>22</v>
      </c>
    </row>
    <row r="6" spans="1:6" ht="14.65" thickBot="1" x14ac:dyDescent="0.5">
      <c r="B6" s="16" t="s">
        <v>28</v>
      </c>
      <c r="C6" s="17">
        <v>2</v>
      </c>
      <c r="D6" s="21">
        <v>20000</v>
      </c>
      <c r="E6" s="19">
        <f>D6*C6</f>
        <v>40000</v>
      </c>
      <c r="F6" s="19">
        <f>E6</f>
        <v>40000</v>
      </c>
    </row>
    <row r="7" spans="1:6" ht="14.65" thickBot="1" x14ac:dyDescent="0.5">
      <c r="B7" s="18" t="s">
        <v>29</v>
      </c>
      <c r="C7" s="12">
        <v>2</v>
      </c>
      <c r="D7" s="22">
        <v>100000</v>
      </c>
      <c r="E7" s="19">
        <f>D7*C7</f>
        <v>200000</v>
      </c>
      <c r="F7" s="19">
        <f>E7</f>
        <v>200000</v>
      </c>
    </row>
    <row r="8" spans="1:6" ht="14.25" x14ac:dyDescent="0.45">
      <c r="B8" s="18" t="s">
        <v>30</v>
      </c>
      <c r="C8" s="12">
        <v>2</v>
      </c>
      <c r="D8" s="22">
        <v>500000</v>
      </c>
      <c r="E8" s="19">
        <f>D8*C8</f>
        <v>1000000</v>
      </c>
      <c r="F8" s="19">
        <f>E8</f>
        <v>1000000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70" zoomScaleNormal="70" workbookViewId="0">
      <selection activeCell="C6" sqref="C6"/>
    </sheetView>
  </sheetViews>
  <sheetFormatPr baseColWidth="10" defaultColWidth="9.1328125" defaultRowHeight="12.75" x14ac:dyDescent="0.35"/>
  <cols>
    <col min="1" max="1" width="37.1328125" customWidth="1"/>
    <col min="2" max="2" width="16.1328125" customWidth="1"/>
    <col min="3" max="3" width="18.06640625" customWidth="1"/>
    <col min="4" max="4" width="19.265625" customWidth="1"/>
    <col min="5" max="5" width="18.3984375" customWidth="1"/>
    <col min="6" max="6" width="15.1328125" customWidth="1"/>
    <col min="7" max="7" width="15.265625" customWidth="1"/>
    <col min="8" max="13" width="13.1328125" bestFit="1" customWidth="1"/>
    <col min="14" max="14" width="17" customWidth="1"/>
    <col min="15" max="15" width="26.73046875" bestFit="1" customWidth="1"/>
  </cols>
  <sheetData>
    <row r="1" spans="1:15" ht="28.15" thickTop="1" x14ac:dyDescent="0.7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ht="14.25" x14ac:dyDescent="0.45">
      <c r="A2" s="10" t="s">
        <v>1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32</v>
      </c>
      <c r="L2" s="10" t="s">
        <v>33</v>
      </c>
      <c r="M2" s="10" t="s">
        <v>34</v>
      </c>
      <c r="N2" s="10" t="s">
        <v>2</v>
      </c>
    </row>
    <row r="3" spans="1:15" ht="14.25" x14ac:dyDescent="0.45">
      <c r="A3" s="6" t="s">
        <v>3</v>
      </c>
      <c r="B3" s="25">
        <v>25000000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1:15" ht="14.25" x14ac:dyDescent="0.45">
      <c r="A4" s="3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8"/>
    </row>
    <row r="5" spans="1:15" ht="14.25" x14ac:dyDescent="0.45">
      <c r="A5" s="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15" ht="14.25" x14ac:dyDescent="0.45">
      <c r="A6" s="4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28"/>
    </row>
    <row r="7" spans="1:15" ht="14.65" thickBot="1" x14ac:dyDescent="0.5">
      <c r="A7" s="6" t="s">
        <v>31</v>
      </c>
      <c r="B7" s="25">
        <f t="shared" ref="B7:I7" si="0">SUM(B8:B11)</f>
        <v>1650000</v>
      </c>
      <c r="C7" s="25">
        <f t="shared" si="0"/>
        <v>1650000</v>
      </c>
      <c r="D7" s="25">
        <f t="shared" si="0"/>
        <v>1650000</v>
      </c>
      <c r="E7" s="25">
        <f t="shared" si="0"/>
        <v>1650000</v>
      </c>
      <c r="F7" s="25">
        <f t="shared" si="0"/>
        <v>1650000</v>
      </c>
      <c r="G7" s="25">
        <f t="shared" si="0"/>
        <v>1650000</v>
      </c>
      <c r="H7" s="25">
        <f t="shared" si="0"/>
        <v>1650000</v>
      </c>
      <c r="I7" s="25">
        <f t="shared" si="0"/>
        <v>1650000</v>
      </c>
      <c r="J7" s="25">
        <f>SUM(I8:I11)</f>
        <v>1650000</v>
      </c>
      <c r="K7" s="25">
        <f t="shared" ref="K7:M7" si="1">SUM(J8:J11)</f>
        <v>1650000</v>
      </c>
      <c r="L7" s="25">
        <f t="shared" si="1"/>
        <v>1650000</v>
      </c>
      <c r="M7" s="25">
        <f t="shared" si="1"/>
        <v>1650000</v>
      </c>
      <c r="N7" s="25">
        <f>SUM(B7:M7)</f>
        <v>19800000</v>
      </c>
      <c r="O7" s="11"/>
    </row>
    <row r="8" spans="1:15" ht="14.25" x14ac:dyDescent="0.45">
      <c r="A8" s="16" t="s">
        <v>23</v>
      </c>
      <c r="B8" s="32">
        <v>1400000</v>
      </c>
      <c r="C8" s="32">
        <v>1400000</v>
      </c>
      <c r="D8" s="32">
        <v>1400000</v>
      </c>
      <c r="E8" s="32">
        <v>1400000</v>
      </c>
      <c r="F8" s="32">
        <v>1400000</v>
      </c>
      <c r="G8" s="32">
        <v>1400000</v>
      </c>
      <c r="H8" s="32">
        <v>1400000</v>
      </c>
      <c r="I8" s="32">
        <v>1400000</v>
      </c>
      <c r="J8" s="32">
        <v>1400000</v>
      </c>
      <c r="K8" s="32">
        <v>1400000</v>
      </c>
      <c r="L8" s="32">
        <v>1400000</v>
      </c>
      <c r="M8" s="32">
        <v>1400000</v>
      </c>
      <c r="N8" s="32"/>
    </row>
    <row r="9" spans="1:15" ht="14.25" x14ac:dyDescent="0.45">
      <c r="A9" s="18" t="s">
        <v>24</v>
      </c>
      <c r="B9" s="31">
        <v>50000</v>
      </c>
      <c r="C9" s="31">
        <v>50000</v>
      </c>
      <c r="D9" s="31">
        <v>50000</v>
      </c>
      <c r="E9" s="31">
        <v>50000</v>
      </c>
      <c r="F9" s="31">
        <v>50000</v>
      </c>
      <c r="G9" s="31">
        <v>50000</v>
      </c>
      <c r="H9" s="31">
        <v>50000</v>
      </c>
      <c r="I9" s="31">
        <v>50000</v>
      </c>
      <c r="J9" s="31">
        <v>50000</v>
      </c>
      <c r="K9" s="31">
        <v>50000</v>
      </c>
      <c r="L9" s="31">
        <v>50000</v>
      </c>
      <c r="M9" s="31">
        <v>50000</v>
      </c>
      <c r="N9" s="32"/>
    </row>
    <row r="10" spans="1:15" ht="14.25" x14ac:dyDescent="0.45">
      <c r="A10" s="18" t="s">
        <v>25</v>
      </c>
      <c r="B10" s="31">
        <v>100000</v>
      </c>
      <c r="C10" s="31">
        <v>100000</v>
      </c>
      <c r="D10" s="31">
        <v>100000</v>
      </c>
      <c r="E10" s="31">
        <v>100000</v>
      </c>
      <c r="F10" s="31">
        <v>100000</v>
      </c>
      <c r="G10" s="31">
        <v>100000</v>
      </c>
      <c r="H10" s="31">
        <v>100000</v>
      </c>
      <c r="I10" s="31">
        <v>100000</v>
      </c>
      <c r="J10" s="31">
        <v>100000</v>
      </c>
      <c r="K10" s="31">
        <v>100000</v>
      </c>
      <c r="L10" s="31">
        <v>100000</v>
      </c>
      <c r="M10" s="31">
        <v>100000</v>
      </c>
      <c r="N10" s="32"/>
    </row>
    <row r="11" spans="1:15" ht="14.25" x14ac:dyDescent="0.45">
      <c r="A11" s="18" t="s">
        <v>26</v>
      </c>
      <c r="B11" s="31">
        <v>100000</v>
      </c>
      <c r="C11" s="31">
        <v>100000</v>
      </c>
      <c r="D11" s="31">
        <v>100000</v>
      </c>
      <c r="E11" s="31">
        <v>100000</v>
      </c>
      <c r="F11" s="31">
        <v>100000</v>
      </c>
      <c r="G11" s="31">
        <v>100000</v>
      </c>
      <c r="H11" s="31">
        <v>100000</v>
      </c>
      <c r="I11" s="31">
        <v>100000</v>
      </c>
      <c r="J11" s="31">
        <v>100000</v>
      </c>
      <c r="K11" s="31">
        <v>100000</v>
      </c>
      <c r="L11" s="31">
        <v>100000</v>
      </c>
      <c r="M11" s="31">
        <v>100000</v>
      </c>
      <c r="N11" s="32"/>
    </row>
    <row r="12" spans="1:15" ht="14.25" x14ac:dyDescent="0.45">
      <c r="A12" s="5" t="s">
        <v>4</v>
      </c>
      <c r="B12" s="33">
        <f>B3-B7</f>
        <v>23350000</v>
      </c>
      <c r="C12" s="33">
        <f t="shared" ref="C12:I12" si="2">B12-C7</f>
        <v>21700000</v>
      </c>
      <c r="D12" s="33">
        <f t="shared" si="2"/>
        <v>20050000</v>
      </c>
      <c r="E12" s="33">
        <f t="shared" si="2"/>
        <v>18400000</v>
      </c>
      <c r="F12" s="33">
        <f t="shared" si="2"/>
        <v>16750000</v>
      </c>
      <c r="G12" s="33">
        <f t="shared" si="2"/>
        <v>15100000</v>
      </c>
      <c r="H12" s="33">
        <f t="shared" si="2"/>
        <v>13450000</v>
      </c>
      <c r="I12" s="33">
        <f t="shared" si="2"/>
        <v>11800000</v>
      </c>
      <c r="J12" s="33">
        <f>I12-I7</f>
        <v>10150000</v>
      </c>
      <c r="K12" s="33">
        <f t="shared" ref="K12:M12" si="3">J12-K7</f>
        <v>8500000</v>
      </c>
      <c r="L12" s="33">
        <f>K12-L7</f>
        <v>6850000</v>
      </c>
      <c r="M12" s="33">
        <f t="shared" si="3"/>
        <v>5200000</v>
      </c>
      <c r="N12" s="33">
        <f>B3-N7</f>
        <v>5200000</v>
      </c>
      <c r="O12" s="11"/>
    </row>
    <row r="13" spans="1:15" s="1" customFormat="1" ht="14.25" x14ac:dyDescent="0.45">
      <c r="A13" s="2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5" ht="14.65" thickBot="1" x14ac:dyDescent="0.5">
      <c r="A14" s="6" t="s">
        <v>15</v>
      </c>
      <c r="B14" s="35">
        <f>SUM(B15:B17)</f>
        <v>1240000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7">
        <f>SUM(N15:N17)</f>
        <v>0</v>
      </c>
    </row>
    <row r="15" spans="1:15" ht="14.25" x14ac:dyDescent="0.45">
      <c r="A15" s="16" t="s">
        <v>28</v>
      </c>
      <c r="B15" s="31">
        <v>40000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28"/>
    </row>
    <row r="16" spans="1:15" ht="14.25" x14ac:dyDescent="0.45">
      <c r="A16" s="18" t="s">
        <v>29</v>
      </c>
      <c r="B16" s="31">
        <v>200000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8"/>
    </row>
    <row r="17" spans="1:14" ht="14.25" x14ac:dyDescent="0.45">
      <c r="A17" s="18" t="s">
        <v>30</v>
      </c>
      <c r="B17" s="31">
        <v>1000000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28"/>
    </row>
    <row r="18" spans="1:14" ht="14.25" x14ac:dyDescent="0.45">
      <c r="A18" s="5" t="s">
        <v>16</v>
      </c>
      <c r="B18" s="38">
        <f>N12-B14</f>
        <v>3960000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>
        <f>B3-(N7+B14)</f>
        <v>3960000</v>
      </c>
    </row>
    <row r="19" spans="1:14" s="1" customFormat="1" ht="14.25" x14ac:dyDescent="0.45">
      <c r="A19" s="2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4" ht="14.25" x14ac:dyDescent="0.45">
      <c r="A20" s="8" t="s">
        <v>17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>
        <f>SUM(N7+N14)</f>
        <v>19800000</v>
      </c>
    </row>
    <row r="21" spans="1:14" ht="14.25" x14ac:dyDescent="0.45">
      <c r="A21" s="7" t="s">
        <v>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>
        <f>B3-N20</f>
        <v>5200000</v>
      </c>
    </row>
  </sheetData>
  <mergeCells count="1">
    <mergeCell ref="A1:N1"/>
  </mergeCells>
  <phoneticPr fontId="1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89AD55B5C7A7408B3732B142DC4F0A" ma:contentTypeVersion="2" ma:contentTypeDescription="Crear nuevo documento." ma:contentTypeScope="" ma:versionID="858580353c0da0538e3277135dc6daa0">
  <xsd:schema xmlns:xsd="http://www.w3.org/2001/XMLSchema" xmlns:xs="http://www.w3.org/2001/XMLSchema" xmlns:p="http://schemas.microsoft.com/office/2006/metadata/properties" xmlns:ns2="17497a41-c79e-4890-8a23-f324c36df045" targetNamespace="http://schemas.microsoft.com/office/2006/metadata/properties" ma:root="true" ma:fieldsID="c2a6c4238029a441bd7a850cc16b4838" ns2:_="">
    <xsd:import namespace="17497a41-c79e-4890-8a23-f324c36df0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97a41-c79e-4890-8a23-f324c36df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A2CF6A-4493-4BD3-8977-E5C9FE1FE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F7ADD7-F8C5-4DB4-AACE-C5128A4312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F256AE-4650-423E-81B4-6DE4DD5FB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497a41-c79e-4890-8a23-f324c36df0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FIJOS</vt:lpstr>
      <vt:lpstr>COSTOS INVERSION</vt:lpstr>
      <vt:lpstr>EJEMPLO DE FLUJO DE CAJA</vt:lpstr>
    </vt:vector>
  </TitlesOfParts>
  <Manager/>
  <Company>DGMYPE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DGMYPE</dc:creator>
  <cp:keywords/>
  <dc:description/>
  <cp:lastModifiedBy>JEFERSON WILLIAMS JAQUE GAJARDO</cp:lastModifiedBy>
  <cp:revision/>
  <dcterms:created xsi:type="dcterms:W3CDTF">2000-12-19T13:49:40Z</dcterms:created>
  <dcterms:modified xsi:type="dcterms:W3CDTF">2024-11-29T02:05:46Z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0x0101002B89AD55B5C7A7408B3732B142DC4F0A</vt:lpwstr>
  </property>
</Properties>
</file>