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GROUP\SectorExterno\BdeP\WEB\Publicaciones\2023\Junio\"/>
    </mc:Choice>
  </mc:AlternateContent>
  <bookViews>
    <workbookView xWindow="435" yWindow="435" windowWidth="14985" windowHeight="14490"/>
  </bookViews>
  <sheets>
    <sheet name="Indice" sheetId="1" r:id="rId1"/>
    <sheet name="Cuadro Nº 1" sheetId="2" r:id="rId2"/>
    <sheet name="Cuadro Nº 2" sheetId="7" r:id="rId3"/>
    <sheet name="Cuadro Nº 3" sheetId="8" r:id="rId4"/>
    <sheet name="Cuadro Nº 4" sheetId="5" r:id="rId5"/>
  </sheets>
  <externalReferences>
    <externalReference r:id="rId6"/>
  </externalReferences>
  <definedNames>
    <definedName name="_xlnm._FilterDatabase" localSheetId="4" hidden="1">'Cuadro Nº 4'!$A$10:$AU$1138</definedName>
    <definedName name="CurrencyList">'[1]Report Form'!$B$5:$B$7</definedName>
    <definedName name="FrequencyList">'[1]Report Form'!$F$4:$F$8</definedName>
    <definedName name="PeriodList">'[1]Report Form'!$E$4:$E$74</definedName>
    <definedName name="ScalesList">'[1]Report Form'!$A$5:$A$8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850" i="5" l="1"/>
  <c r="BF827" i="5"/>
  <c r="BF821" i="5"/>
  <c r="BF799" i="5"/>
  <c r="BF796" i="5"/>
  <c r="BF791" i="5"/>
  <c r="BF782" i="5"/>
  <c r="BF776" i="5"/>
  <c r="BF760" i="5"/>
  <c r="BF754" i="5"/>
  <c r="BF721" i="5"/>
  <c r="BF713" i="5"/>
  <c r="BF700" i="5"/>
  <c r="BF687" i="5"/>
  <c r="BF679" i="5"/>
  <c r="BF675" i="5"/>
  <c r="BF653" i="5"/>
  <c r="BF650" i="5"/>
  <c r="BF627" i="5"/>
  <c r="BF612" i="5"/>
  <c r="BF600" i="5"/>
  <c r="BF586" i="5"/>
  <c r="BF584" i="5"/>
  <c r="BF591" i="5"/>
  <c r="BF590" i="5"/>
  <c r="BF589" i="5"/>
  <c r="BF582" i="5"/>
  <c r="BF574" i="5"/>
  <c r="BF562" i="5"/>
  <c r="BF559" i="5"/>
  <c r="BF552" i="5"/>
  <c r="BF531" i="5"/>
  <c r="BF525" i="5"/>
  <c r="BF522" i="5"/>
  <c r="BF515" i="5"/>
  <c r="BF512" i="5"/>
  <c r="BF507" i="5" s="1"/>
  <c r="BF501" i="5"/>
  <c r="BF475" i="5"/>
  <c r="BF446" i="5"/>
  <c r="BF443" i="5"/>
  <c r="BF439" i="5"/>
  <c r="BF435" i="5"/>
  <c r="BF434" i="5"/>
  <c r="BF425" i="5"/>
  <c r="BF426" i="5"/>
  <c r="BF341" i="5"/>
  <c r="BF329" i="5"/>
  <c r="BF328" i="5"/>
  <c r="BF319" i="5"/>
  <c r="BF305" i="5"/>
  <c r="BF281" i="5"/>
  <c r="BF272" i="5"/>
  <c r="BF269" i="5"/>
  <c r="BF266" i="5"/>
  <c r="BF263" i="5"/>
  <c r="BF260" i="5"/>
  <c r="BF257" i="5"/>
  <c r="BF227" i="5"/>
  <c r="BF224" i="5"/>
  <c r="BF221" i="5"/>
  <c r="BF217" i="5"/>
  <c r="BF197" i="5"/>
  <c r="BF185" i="5"/>
  <c r="BF181" i="5"/>
  <c r="BF173" i="5"/>
  <c r="BF165" i="5"/>
  <c r="BF161" i="5"/>
  <c r="BF156" i="5"/>
  <c r="BF149" i="5"/>
  <c r="BF143" i="5"/>
  <c r="BF140" i="5"/>
  <c r="BF137" i="5"/>
  <c r="BF123" i="5"/>
  <c r="BF97" i="5"/>
  <c r="BF94" i="5"/>
  <c r="BF85" i="5"/>
  <c r="BF77" i="5"/>
  <c r="BF53" i="5"/>
  <c r="BF42" i="5"/>
  <c r="BF33" i="5"/>
  <c r="BF19" i="5"/>
  <c r="BF9" i="5"/>
  <c r="AR9" i="7"/>
  <c r="AR8" i="7"/>
  <c r="AR10" i="7" s="1"/>
  <c r="AU10" i="2"/>
  <c r="BF27" i="5" l="1"/>
  <c r="BF130" i="5"/>
  <c r="BF157" i="5"/>
  <c r="BF176" i="5"/>
  <c r="BF194" i="5"/>
  <c r="BF277" i="5"/>
  <c r="BF311" i="5"/>
  <c r="BF436" i="5"/>
  <c r="BF624" i="5"/>
  <c r="BF714" i="5"/>
  <c r="BF757" i="5"/>
  <c r="BF764" i="5"/>
  <c r="BF763" i="5" s="1"/>
  <c r="BF773" i="5"/>
  <c r="BF63" i="5"/>
  <c r="BF57" i="5"/>
  <c r="BF193" i="5"/>
  <c r="BF205" i="5"/>
  <c r="BF247" i="5"/>
  <c r="BF244" i="5" s="1"/>
  <c r="BF241" i="5" s="1"/>
  <c r="BF765" i="5"/>
  <c r="BF810" i="5"/>
  <c r="BF67" i="5"/>
  <c r="BF73" i="5"/>
  <c r="BF118" i="5"/>
  <c r="BF127" i="5"/>
  <c r="BF182" i="5"/>
  <c r="BF188" i="5"/>
  <c r="BF206" i="5"/>
  <c r="BF248" i="5"/>
  <c r="BF314" i="5"/>
  <c r="BF368" i="5"/>
  <c r="BF573" i="5"/>
  <c r="BF581" i="5"/>
  <c r="BF619" i="5"/>
  <c r="BF639" i="5"/>
  <c r="BF769" i="5"/>
  <c r="BF422" i="5"/>
  <c r="BF416" i="5" s="1"/>
  <c r="BF8" i="5"/>
  <c r="BF24" i="5"/>
  <c r="BF18" i="5" s="1"/>
  <c r="BF79" i="5"/>
  <c r="BF113" i="5"/>
  <c r="BF134" i="5"/>
  <c r="BF218" i="5"/>
  <c r="BF233" i="5"/>
  <c r="BF309" i="5"/>
  <c r="BF308" i="5" s="1"/>
  <c r="BF465" i="5"/>
  <c r="BF481" i="5"/>
  <c r="BF480" i="5" s="1"/>
  <c r="BF583" i="5"/>
  <c r="BF647" i="5"/>
  <c r="BF646" i="5" s="1"/>
  <c r="BF682" i="5"/>
  <c r="BF689" i="5"/>
  <c r="BF696" i="5"/>
  <c r="BF751" i="5"/>
  <c r="BF750" i="5" s="1"/>
  <c r="BF779" i="5"/>
  <c r="BF818" i="5"/>
  <c r="BF54" i="5"/>
  <c r="BF52" i="5" s="1"/>
  <c r="BF786" i="5"/>
  <c r="BF785" i="5" s="1"/>
  <c r="BF60" i="5"/>
  <c r="BF146" i="5"/>
  <c r="BF166" i="5"/>
  <c r="BF164" i="5" s="1"/>
  <c r="BF180" i="5"/>
  <c r="BF179" i="5" s="1"/>
  <c r="BF209" i="5"/>
  <c r="BF251" i="5"/>
  <c r="BF671" i="5"/>
  <c r="BF688" i="5"/>
  <c r="BF70" i="5"/>
  <c r="BF82" i="5"/>
  <c r="BF106" i="5"/>
  <c r="BF114" i="5"/>
  <c r="BF111" i="5" s="1"/>
  <c r="BF152" i="5"/>
  <c r="BF158" i="5"/>
  <c r="BF170" i="5"/>
  <c r="BF216" i="5"/>
  <c r="BF278" i="5"/>
  <c r="BF310" i="5"/>
  <c r="BF304" i="5" s="1"/>
  <c r="BF301" i="5" s="1"/>
  <c r="BF359" i="5"/>
  <c r="BF491" i="5"/>
  <c r="BF528" i="5"/>
  <c r="BF565" i="5"/>
  <c r="BF634" i="5"/>
  <c r="BF643" i="5"/>
  <c r="BF692" i="5"/>
  <c r="BF805" i="5"/>
  <c r="BF814" i="5"/>
  <c r="BF847" i="5"/>
  <c r="BF846" i="5" s="1"/>
  <c r="BF840" i="5" s="1"/>
  <c r="BF64" i="5"/>
  <c r="BF62" i="5"/>
  <c r="BF50" i="5"/>
  <c r="BF254" i="5"/>
  <c r="BF246" i="5"/>
  <c r="BF537" i="5"/>
  <c r="BF535" i="5"/>
  <c r="BF717" i="5"/>
  <c r="BF712" i="5"/>
  <c r="BF711" i="5" s="1"/>
  <c r="BF787" i="5"/>
  <c r="BF811" i="5"/>
  <c r="BF809" i="5"/>
  <c r="BF833" i="5"/>
  <c r="BF831" i="5"/>
  <c r="BF20" i="5"/>
  <c r="BF88" i="5"/>
  <c r="BF59" i="5"/>
  <c r="BF100" i="5"/>
  <c r="BF92" i="5"/>
  <c r="BF56" i="5"/>
  <c r="BF55" i="5" s="1"/>
  <c r="BF115" i="5"/>
  <c r="BF155" i="5"/>
  <c r="BF167" i="5"/>
  <c r="BF200" i="5"/>
  <c r="BF192" i="5"/>
  <c r="BF212" i="5"/>
  <c r="BF204" i="5"/>
  <c r="BF203" i="5" s="1"/>
  <c r="BF323" i="5"/>
  <c r="BF335" i="5"/>
  <c r="BF429" i="5"/>
  <c r="BF424" i="5"/>
  <c r="BF455" i="5"/>
  <c r="BF454" i="5" s="1"/>
  <c r="BF577" i="5"/>
  <c r="BF572" i="5"/>
  <c r="BF571" i="5" s="1"/>
  <c r="BF597" i="5"/>
  <c r="BF630" i="5"/>
  <c r="BF686" i="5"/>
  <c r="BF670" i="5" s="1"/>
  <c r="BF707" i="5"/>
  <c r="BF766" i="5"/>
  <c r="BF238" i="5"/>
  <c r="BF232" i="5" s="1"/>
  <c r="BF360" i="5"/>
  <c r="BF358" i="5"/>
  <c r="BF417" i="5"/>
  <c r="BF558" i="5"/>
  <c r="BF592" i="5"/>
  <c r="BF587" i="5"/>
  <c r="BF640" i="5"/>
  <c r="BF638" i="5"/>
  <c r="BF637" i="5" s="1"/>
  <c r="BF623" i="5" s="1"/>
  <c r="BF124" i="5"/>
  <c r="BF122" i="5"/>
  <c r="BF121" i="5" s="1"/>
  <c r="BF51" i="5"/>
  <c r="BF78" i="5"/>
  <c r="BF93" i="5"/>
  <c r="BF103" i="5"/>
  <c r="BF215" i="5"/>
  <c r="BF284" i="5"/>
  <c r="BF276" i="5"/>
  <c r="BF275" i="5" s="1"/>
  <c r="BF320" i="5"/>
  <c r="BF318" i="5"/>
  <c r="BF317" i="5" s="1"/>
  <c r="BF332" i="5"/>
  <c r="BF327" i="5"/>
  <c r="BF326" i="5" s="1"/>
  <c r="BF433" i="5"/>
  <c r="BF540" i="5"/>
  <c r="BF536" i="5"/>
  <c r="BF549" i="5"/>
  <c r="BF544" i="5" s="1"/>
  <c r="BF568" i="5"/>
  <c r="BF588" i="5"/>
  <c r="BF609" i="5"/>
  <c r="BF604" i="5" s="1"/>
  <c r="BF704" i="5"/>
  <c r="BF740" i="5"/>
  <c r="BF735" i="5" s="1"/>
  <c r="BF720" i="5" s="1"/>
  <c r="BF788" i="5"/>
  <c r="BF802" i="5"/>
  <c r="BF824" i="5"/>
  <c r="BF836" i="5"/>
  <c r="BF832" i="5"/>
  <c r="BF453" i="5" l="1"/>
  <c r="BF543" i="5"/>
  <c r="BF357" i="5"/>
  <c r="BF303" i="5"/>
  <c r="BF300" i="5" s="1"/>
  <c r="BF299" i="5" s="1"/>
  <c r="BF191" i="5"/>
  <c r="BF479" i="5"/>
  <c r="BF808" i="5"/>
  <c r="BF795" i="5" s="1"/>
  <c r="BF617" i="5" s="1"/>
  <c r="BF772" i="5"/>
  <c r="BF749" i="5" s="1"/>
  <c r="BF452" i="5"/>
  <c r="BF47" i="5"/>
  <c r="BF32" i="5" s="1"/>
  <c r="BF16" i="5" s="1"/>
  <c r="BF13" i="5" s="1"/>
  <c r="BF58" i="5"/>
  <c r="BF112" i="5"/>
  <c r="BF695" i="5"/>
  <c r="BF669" i="5" s="1"/>
  <c r="BF91" i="5"/>
  <c r="BF76" i="5"/>
  <c r="BF245" i="5"/>
  <c r="BF243" i="5"/>
  <c r="BF49" i="5"/>
  <c r="BF622" i="5"/>
  <c r="BF580" i="5"/>
  <c r="BF585" i="5"/>
  <c r="BF534" i="5"/>
  <c r="BF521" i="5" s="1"/>
  <c r="BF506" i="5" s="1"/>
  <c r="BF505" i="5" s="1"/>
  <c r="BF46" i="5"/>
  <c r="BF61" i="5"/>
  <c r="BF17" i="5"/>
  <c r="BF421" i="5"/>
  <c r="BF423" i="5"/>
  <c r="BF830" i="5"/>
  <c r="BF817" i="5" s="1"/>
  <c r="BF110" i="5"/>
  <c r="BF109" i="5" s="1"/>
  <c r="BE850" i="5"/>
  <c r="BE847" i="5"/>
  <c r="BE836" i="5"/>
  <c r="BE833" i="5"/>
  <c r="BE827" i="5"/>
  <c r="BE824" i="5"/>
  <c r="BE821" i="5"/>
  <c r="BE818" i="5"/>
  <c r="BE814" i="5"/>
  <c r="BE811" i="5"/>
  <c r="BE802" i="5"/>
  <c r="BE799" i="5"/>
  <c r="BE796" i="5"/>
  <c r="BE791" i="5"/>
  <c r="BE788" i="5"/>
  <c r="BE782" i="5"/>
  <c r="BE776" i="5"/>
  <c r="BE773" i="5"/>
  <c r="BE769" i="5"/>
  <c r="BE766" i="5"/>
  <c r="BE757" i="5"/>
  <c r="BE754" i="5"/>
  <c r="BE740" i="5"/>
  <c r="BE721" i="5"/>
  <c r="BE717" i="5"/>
  <c r="BE713" i="5"/>
  <c r="BE712" i="5"/>
  <c r="BE704" i="5"/>
  <c r="BE700" i="5"/>
  <c r="BE692" i="5"/>
  <c r="BE689" i="5"/>
  <c r="BE688" i="5"/>
  <c r="BE682" i="5"/>
  <c r="BE679" i="5"/>
  <c r="BE675" i="5"/>
  <c r="BE671" i="5"/>
  <c r="BE653" i="5"/>
  <c r="BE650" i="5"/>
  <c r="BE647" i="5"/>
  <c r="BE643" i="5"/>
  <c r="BE638" i="5"/>
  <c r="BE634" i="5"/>
  <c r="BE630" i="5"/>
  <c r="BE627" i="5"/>
  <c r="BE624" i="5"/>
  <c r="BE619" i="5"/>
  <c r="BE612" i="5"/>
  <c r="BE609" i="5"/>
  <c r="BE604" i="5" s="1"/>
  <c r="BE583" i="5"/>
  <c r="BE600" i="5"/>
  <c r="BE597" i="5"/>
  <c r="BE581" i="5"/>
  <c r="BE591" i="5"/>
  <c r="BE590" i="5"/>
  <c r="BE589" i="5"/>
  <c r="BE588" i="5"/>
  <c r="BE587" i="5"/>
  <c r="BE584" i="5"/>
  <c r="BE582" i="5"/>
  <c r="BE573" i="5"/>
  <c r="BE572" i="5"/>
  <c r="BE568" i="5"/>
  <c r="BE565" i="5"/>
  <c r="BE562" i="5"/>
  <c r="BE552" i="5"/>
  <c r="BE549" i="5"/>
  <c r="BE544" i="5" s="1"/>
  <c r="BE540" i="5"/>
  <c r="BE536" i="5"/>
  <c r="BE537" i="5"/>
  <c r="BE528" i="5"/>
  <c r="BE525" i="5"/>
  <c r="BE522" i="5"/>
  <c r="BE515" i="5"/>
  <c r="BE512" i="5"/>
  <c r="BE507" i="5" s="1"/>
  <c r="BE501" i="5"/>
  <c r="BE491" i="5"/>
  <c r="BE481" i="5"/>
  <c r="BE480" i="5" s="1"/>
  <c r="BE475" i="5"/>
  <c r="BE446" i="5"/>
  <c r="BE443" i="5"/>
  <c r="BE435" i="5"/>
  <c r="BE439" i="5"/>
  <c r="BE436" i="5"/>
  <c r="BE425" i="5"/>
  <c r="BE424" i="5"/>
  <c r="BE417" i="5"/>
  <c r="BE368" i="5"/>
  <c r="BE360" i="5"/>
  <c r="BE358" i="5"/>
  <c r="BE335" i="5"/>
  <c r="BE328" i="5"/>
  <c r="BE327" i="5"/>
  <c r="BE323" i="5"/>
  <c r="BE318" i="5"/>
  <c r="BE314" i="5"/>
  <c r="BE310" i="5"/>
  <c r="BE311" i="5"/>
  <c r="BE284" i="5"/>
  <c r="BE278" i="5"/>
  <c r="BE272" i="5"/>
  <c r="BE269" i="5"/>
  <c r="BE263" i="5"/>
  <c r="BE260" i="5"/>
  <c r="BE257" i="5"/>
  <c r="BE247" i="5"/>
  <c r="BE251" i="5"/>
  <c r="BE248" i="5"/>
  <c r="BE233" i="5"/>
  <c r="BE227" i="5"/>
  <c r="BE224" i="5"/>
  <c r="BE218" i="5"/>
  <c r="BE206" i="5"/>
  <c r="BE200" i="5"/>
  <c r="BE197" i="5"/>
  <c r="BE194" i="5"/>
  <c r="BE188" i="5"/>
  <c r="BE181" i="5"/>
  <c r="BE180" i="5"/>
  <c r="BE170" i="5"/>
  <c r="BE166" i="5"/>
  <c r="BE167" i="5"/>
  <c r="BE157" i="5"/>
  <c r="BE156" i="5"/>
  <c r="BE152" i="5"/>
  <c r="BE143" i="5"/>
  <c r="BE137" i="5"/>
  <c r="BE134" i="5"/>
  <c r="BE127" i="5"/>
  <c r="BE118" i="5"/>
  <c r="BE115" i="5"/>
  <c r="BE106" i="5"/>
  <c r="BE103" i="5"/>
  <c r="BE97" i="5"/>
  <c r="BE94" i="5"/>
  <c r="BE92" i="5"/>
  <c r="BE88" i="5"/>
  <c r="BE85" i="5"/>
  <c r="BE82" i="5"/>
  <c r="BE787" i="5" s="1"/>
  <c r="BE50" i="5"/>
  <c r="BE78" i="5"/>
  <c r="BE62" i="5"/>
  <c r="BE70" i="5"/>
  <c r="BE54" i="5"/>
  <c r="BE64" i="5"/>
  <c r="BE60" i="5"/>
  <c r="BE59" i="5"/>
  <c r="BE51" i="5"/>
  <c r="BE42" i="5"/>
  <c r="BE33" i="5"/>
  <c r="BE27" i="5"/>
  <c r="BE19" i="5"/>
  <c r="BE9" i="5"/>
  <c r="L165" i="8"/>
  <c r="AQ9" i="7"/>
  <c r="AQ10" i="7" s="1"/>
  <c r="AQ8" i="7"/>
  <c r="AT10" i="2"/>
  <c r="BF302" i="5" l="1"/>
  <c r="BF48" i="5"/>
  <c r="BF794" i="5"/>
  <c r="BE479" i="5"/>
  <c r="BF420" i="5"/>
  <c r="BF415" i="5"/>
  <c r="BF414" i="5" s="1"/>
  <c r="BF31" i="5"/>
  <c r="BF45" i="5"/>
  <c r="BF242" i="5"/>
  <c r="BF240" i="5"/>
  <c r="BF618" i="5"/>
  <c r="BF616" i="5" s="1"/>
  <c r="BF451" i="5" s="1"/>
  <c r="BE73" i="5"/>
  <c r="BE146" i="5"/>
  <c r="BE158" i="5"/>
  <c r="BE182" i="5"/>
  <c r="BE193" i="5"/>
  <c r="BE209" i="5"/>
  <c r="BE266" i="5"/>
  <c r="BE696" i="5"/>
  <c r="BE735" i="5"/>
  <c r="BE720" i="5" s="1"/>
  <c r="BE805" i="5"/>
  <c r="BE646" i="5"/>
  <c r="BE67" i="5"/>
  <c r="BE79" i="5"/>
  <c r="BE114" i="5"/>
  <c r="BE149" i="5"/>
  <c r="BE212" i="5"/>
  <c r="BE305" i="5"/>
  <c r="BE341" i="5"/>
  <c r="BE429" i="5"/>
  <c r="BE809" i="5"/>
  <c r="BE831" i="5"/>
  <c r="BE58" i="5"/>
  <c r="BE49" i="5"/>
  <c r="BE93" i="5"/>
  <c r="BE91" i="5" s="1"/>
  <c r="BE130" i="5"/>
  <c r="BE140" i="5"/>
  <c r="BE161" i="5"/>
  <c r="BE173" i="5"/>
  <c r="BE185" i="5"/>
  <c r="BE205" i="5"/>
  <c r="BE254" i="5"/>
  <c r="BE304" i="5"/>
  <c r="BE329" i="5"/>
  <c r="BE531" i="5"/>
  <c r="BE559" i="5"/>
  <c r="BE558" i="5" s="1"/>
  <c r="BE543" i="5" s="1"/>
  <c r="BE687" i="5"/>
  <c r="BE686" i="5" s="1"/>
  <c r="BE670" i="5" s="1"/>
  <c r="BE714" i="5"/>
  <c r="BE760" i="5"/>
  <c r="BE244" i="5"/>
  <c r="BE309" i="5"/>
  <c r="BE308" i="5" s="1"/>
  <c r="BE319" i="5"/>
  <c r="BE317" i="5" s="1"/>
  <c r="BE326" i="5"/>
  <c r="BE571" i="5"/>
  <c r="BE585" i="5"/>
  <c r="BE711" i="5"/>
  <c r="BE786" i="5"/>
  <c r="BE56" i="5"/>
  <c r="BE217" i="5"/>
  <c r="BE277" i="5"/>
  <c r="BE359" i="5"/>
  <c r="BE357" i="5" s="1"/>
  <c r="BE434" i="5"/>
  <c r="BE455" i="5"/>
  <c r="BE454" i="5" s="1"/>
  <c r="BE535" i="5"/>
  <c r="BE534" i="5" s="1"/>
  <c r="BE586" i="5"/>
  <c r="BE640" i="5"/>
  <c r="BE751" i="5"/>
  <c r="BE765" i="5"/>
  <c r="BE155" i="5"/>
  <c r="BE8" i="5"/>
  <c r="BE63" i="5"/>
  <c r="BE61" i="5" s="1"/>
  <c r="BE57" i="5"/>
  <c r="BE122" i="5"/>
  <c r="BE176" i="5"/>
  <c r="BE204" i="5"/>
  <c r="BE203" i="5" s="1"/>
  <c r="BE221" i="5"/>
  <c r="BE281" i="5"/>
  <c r="BE320" i="5"/>
  <c r="BE332" i="5"/>
  <c r="BE577" i="5"/>
  <c r="BE179" i="5"/>
  <c r="BE123" i="5"/>
  <c r="BE121" i="5" s="1"/>
  <c r="BE246" i="5"/>
  <c r="BE245" i="5" s="1"/>
  <c r="BE465" i="5"/>
  <c r="BE707" i="5"/>
  <c r="BE764" i="5"/>
  <c r="BE779" i="5"/>
  <c r="BE846" i="5"/>
  <c r="BE840" i="5" s="1"/>
  <c r="BE423" i="5"/>
  <c r="BE421" i="5"/>
  <c r="BE422" i="5"/>
  <c r="BE416" i="5" s="1"/>
  <c r="BE785" i="5"/>
  <c r="BE433" i="5"/>
  <c r="BE20" i="5"/>
  <c r="BE100" i="5"/>
  <c r="BE124" i="5"/>
  <c r="BE53" i="5"/>
  <c r="BE52" i="5" s="1"/>
  <c r="BE77" i="5"/>
  <c r="BE76" i="5" s="1"/>
  <c r="BE165" i="5"/>
  <c r="BE164" i="5" s="1"/>
  <c r="BE426" i="5"/>
  <c r="BE574" i="5"/>
  <c r="BE592" i="5"/>
  <c r="BE580" i="5" s="1"/>
  <c r="BE810" i="5"/>
  <c r="BE24" i="5"/>
  <c r="BE18" i="5" s="1"/>
  <c r="BE192" i="5"/>
  <c r="BE216" i="5"/>
  <c r="BE276" i="5"/>
  <c r="BE113" i="5"/>
  <c r="BE639" i="5"/>
  <c r="BE637" i="5" s="1"/>
  <c r="BE623" i="5" s="1"/>
  <c r="BE832" i="5"/>
  <c r="BE830" i="5" s="1"/>
  <c r="BE817" i="5" s="1"/>
  <c r="BE191" i="5" l="1"/>
  <c r="BE763" i="5"/>
  <c r="BE750" i="5" s="1"/>
  <c r="BE617" i="5" s="1"/>
  <c r="BE453" i="5"/>
  <c r="BE452" i="5" s="1"/>
  <c r="BE275" i="5"/>
  <c r="BE695" i="5"/>
  <c r="BE669" i="5" s="1"/>
  <c r="BE521" i="5"/>
  <c r="BE506" i="5" s="1"/>
  <c r="BE505" i="5" s="1"/>
  <c r="BF30" i="5"/>
  <c r="BF15" i="5"/>
  <c r="BF237" i="5"/>
  <c r="BF239" i="5"/>
  <c r="BE55" i="5"/>
  <c r="BE48" i="5" s="1"/>
  <c r="BE808" i="5"/>
  <c r="BE795" i="5" s="1"/>
  <c r="BE794" i="5" s="1"/>
  <c r="BE243" i="5"/>
  <c r="BE240" i="5" s="1"/>
  <c r="BE303" i="5"/>
  <c r="BE215" i="5"/>
  <c r="BE111" i="5"/>
  <c r="BE47" i="5"/>
  <c r="BE32" i="5" s="1"/>
  <c r="BE16" i="5" s="1"/>
  <c r="BE772" i="5"/>
  <c r="BE241" i="5"/>
  <c r="BE301" i="5"/>
  <c r="BE17" i="5"/>
  <c r="BE622" i="5"/>
  <c r="BE46" i="5"/>
  <c r="BE110" i="5"/>
  <c r="BE112" i="5"/>
  <c r="BE300" i="5"/>
  <c r="BE302" i="5"/>
  <c r="BE415" i="5"/>
  <c r="BE414" i="5" s="1"/>
  <c r="BE420" i="5"/>
  <c r="BE749" i="5" l="1"/>
  <c r="BE242" i="5"/>
  <c r="BF236" i="5"/>
  <c r="BF231" i="5"/>
  <c r="BF230" i="5" s="1"/>
  <c r="BF14" i="5"/>
  <c r="BE109" i="5"/>
  <c r="BE618" i="5"/>
  <c r="BE616" i="5" s="1"/>
  <c r="BE451" i="5" s="1"/>
  <c r="BE238" i="5"/>
  <c r="BE232" i="5" s="1"/>
  <c r="BE13" i="5" s="1"/>
  <c r="BE299" i="5"/>
  <c r="BE45" i="5"/>
  <c r="BE31" i="5"/>
  <c r="BE237" i="5"/>
  <c r="BE239" i="5"/>
  <c r="BF12" i="5" l="1"/>
  <c r="BF11" i="5" s="1"/>
  <c r="BF449" i="5" s="1"/>
  <c r="BF857" i="5" s="1"/>
  <c r="BE236" i="5"/>
  <c r="BE231" i="5"/>
  <c r="BE230" i="5" s="1"/>
  <c r="BE30" i="5"/>
  <c r="BE15" i="5"/>
  <c r="BE14" i="5" l="1"/>
  <c r="BE12" i="5"/>
  <c r="BE11" i="5" s="1"/>
  <c r="BE449" i="5" s="1"/>
  <c r="BE857" i="5" s="1"/>
  <c r="BC836" i="5" l="1"/>
  <c r="BC821" i="5"/>
  <c r="BC814" i="5"/>
  <c r="BC799" i="5"/>
  <c r="BC776" i="5"/>
  <c r="BC757" i="5"/>
  <c r="BC754" i="5"/>
  <c r="BC721" i="5"/>
  <c r="BC700" i="5"/>
  <c r="BC675" i="5"/>
  <c r="BC653" i="5"/>
  <c r="BC650" i="5"/>
  <c r="BC627" i="5"/>
  <c r="BC612" i="5"/>
  <c r="BC600" i="5"/>
  <c r="BC591" i="5"/>
  <c r="BC590" i="5"/>
  <c r="BC589" i="5"/>
  <c r="BC588" i="5"/>
  <c r="BC582" i="5"/>
  <c r="BC562" i="5"/>
  <c r="BC552" i="5"/>
  <c r="BC540" i="5"/>
  <c r="BC525" i="5"/>
  <c r="BC515" i="5"/>
  <c r="BC501" i="5"/>
  <c r="BC475" i="5"/>
  <c r="BC446" i="5"/>
  <c r="BC443" i="5"/>
  <c r="BC272" i="5"/>
  <c r="BC269" i="5"/>
  <c r="BC263" i="5"/>
  <c r="BC260" i="5"/>
  <c r="BC257" i="5"/>
  <c r="BC227" i="5"/>
  <c r="BC185" i="5"/>
  <c r="BC88" i="5"/>
  <c r="BC54" i="5"/>
  <c r="BC50" i="5"/>
  <c r="BC27" i="5"/>
  <c r="BC8" i="5"/>
  <c r="BD8" i="5" s="1"/>
  <c r="BD10" i="5" s="1"/>
  <c r="AP9" i="7"/>
  <c r="AP8" i="7"/>
  <c r="AP10" i="7" s="1"/>
  <c r="AS10" i="2"/>
  <c r="BB821" i="5"/>
  <c r="BB799" i="5"/>
  <c r="BB776" i="5"/>
  <c r="BB754" i="5"/>
  <c r="BB721" i="5"/>
  <c r="BB700" i="5"/>
  <c r="BB675" i="5"/>
  <c r="BB653" i="5"/>
  <c r="BB650" i="5"/>
  <c r="BB627" i="5"/>
  <c r="BB612" i="5"/>
  <c r="BB600" i="5"/>
  <c r="BB591" i="5"/>
  <c r="BB590" i="5"/>
  <c r="BB589" i="5"/>
  <c r="BB588" i="5" s="1"/>
  <c r="BB582" i="5"/>
  <c r="BB562" i="5"/>
  <c r="BB552" i="5"/>
  <c r="BB525" i="5"/>
  <c r="BB515" i="5"/>
  <c r="BB501" i="5"/>
  <c r="BB475" i="5"/>
  <c r="BB446" i="5"/>
  <c r="BB443" i="5"/>
  <c r="BB272" i="5"/>
  <c r="BB269" i="5"/>
  <c r="BB263" i="5"/>
  <c r="BB260" i="5"/>
  <c r="BB257" i="5"/>
  <c r="BB227" i="5"/>
  <c r="BB161" i="5"/>
  <c r="BB9" i="5"/>
  <c r="AO9" i="7"/>
  <c r="AO8" i="7"/>
  <c r="AO10" i="7" s="1"/>
  <c r="AR10" i="2"/>
  <c r="BA821" i="5"/>
  <c r="BA799" i="5"/>
  <c r="BA776" i="5"/>
  <c r="BA754" i="5"/>
  <c r="BA721" i="5"/>
  <c r="BA700" i="5"/>
  <c r="BA675" i="5"/>
  <c r="BA653" i="5"/>
  <c r="BA650" i="5"/>
  <c r="BA627" i="5"/>
  <c r="BA612" i="5"/>
  <c r="BA600" i="5"/>
  <c r="BA591" i="5"/>
  <c r="BA590" i="5"/>
  <c r="BA588" i="5" s="1"/>
  <c r="BA589" i="5"/>
  <c r="BA582" i="5"/>
  <c r="BA562" i="5"/>
  <c r="BA552" i="5"/>
  <c r="BA525" i="5"/>
  <c r="BA515" i="5"/>
  <c r="BA501" i="5"/>
  <c r="BA475" i="5"/>
  <c r="BA446" i="5"/>
  <c r="BA443" i="5"/>
  <c r="BA272" i="5"/>
  <c r="BA269" i="5"/>
  <c r="BA263" i="5"/>
  <c r="BA260" i="5"/>
  <c r="BA257" i="5"/>
  <c r="BA227" i="5"/>
  <c r="BA158" i="5"/>
  <c r="BA143" i="5"/>
  <c r="BA70" i="5"/>
  <c r="BA53" i="5"/>
  <c r="BA51" i="5"/>
  <c r="BA9" i="5"/>
  <c r="AN10" i="7"/>
  <c r="AN9" i="7"/>
  <c r="AN8" i="7"/>
  <c r="AQ10" i="2"/>
  <c r="BD806" i="5"/>
  <c r="BD792" i="5"/>
  <c r="BD775" i="5"/>
  <c r="BD736" i="5"/>
  <c r="BD632" i="5"/>
  <c r="BD608" i="5"/>
  <c r="BD596" i="5"/>
  <c r="BD595" i="5"/>
  <c r="BD169" i="5"/>
  <c r="AZ53" i="5"/>
  <c r="AZ50" i="5"/>
  <c r="BD36" i="5"/>
  <c r="BD22" i="5"/>
  <c r="AZ9" i="5"/>
  <c r="AZ821" i="5"/>
  <c r="AZ799" i="5"/>
  <c r="AZ776" i="5"/>
  <c r="AZ754" i="5"/>
  <c r="AZ700" i="5"/>
  <c r="AZ675" i="5"/>
  <c r="AZ650" i="5"/>
  <c r="AZ627" i="5"/>
  <c r="AZ612" i="5"/>
  <c r="AZ600" i="5"/>
  <c r="AZ591" i="5"/>
  <c r="AZ590" i="5"/>
  <c r="AZ589" i="5"/>
  <c r="AZ588" i="5"/>
  <c r="AZ582" i="5"/>
  <c r="AZ562" i="5"/>
  <c r="AZ552" i="5"/>
  <c r="AZ525" i="5"/>
  <c r="AZ515" i="5"/>
  <c r="AZ501" i="5"/>
  <c r="AZ475" i="5"/>
  <c r="AZ446" i="5"/>
  <c r="AZ443" i="5"/>
  <c r="AZ272" i="5"/>
  <c r="AZ269" i="5"/>
  <c r="AZ263" i="5"/>
  <c r="AZ260" i="5"/>
  <c r="AZ257" i="5"/>
  <c r="AZ227" i="5"/>
  <c r="AM9" i="7"/>
  <c r="AM8" i="7"/>
  <c r="AM10" i="7" s="1"/>
  <c r="L52" i="8"/>
  <c r="AP10" i="2"/>
  <c r="BC687" i="5" l="1"/>
  <c r="BB305" i="5"/>
  <c r="BD381" i="5"/>
  <c r="BD389" i="5"/>
  <c r="BD397" i="5"/>
  <c r="BD758" i="5"/>
  <c r="BD774" i="5"/>
  <c r="BB568" i="5"/>
  <c r="BB624" i="5"/>
  <c r="BB764" i="5"/>
  <c r="BB802" i="5"/>
  <c r="BC42" i="5"/>
  <c r="L46" i="8"/>
  <c r="BD492" i="5"/>
  <c r="BD744" i="5"/>
  <c r="BD28" i="5"/>
  <c r="BD40" i="5"/>
  <c r="BD145" i="5"/>
  <c r="BD458" i="5"/>
  <c r="AZ713" i="5"/>
  <c r="BD741" i="5"/>
  <c r="BB62" i="5"/>
  <c r="BD484" i="5"/>
  <c r="BD684" i="5"/>
  <c r="BD286" i="5"/>
  <c r="BD337" i="5"/>
  <c r="BD369" i="5"/>
  <c r="BD377" i="5"/>
  <c r="BD385" i="5"/>
  <c r="BD393" i="5"/>
  <c r="BD401" i="5"/>
  <c r="BD409" i="5"/>
  <c r="BD437" i="5"/>
  <c r="BD567" i="5"/>
  <c r="BD655" i="5"/>
  <c r="BD307" i="5"/>
  <c r="BD325" i="5"/>
  <c r="BD343" i="5"/>
  <c r="BD371" i="5"/>
  <c r="BD379" i="5"/>
  <c r="BD387" i="5"/>
  <c r="BD395" i="5"/>
  <c r="BD403" i="5"/>
  <c r="BD418" i="5"/>
  <c r="BD548" i="5"/>
  <c r="BD815" i="5"/>
  <c r="BD514" i="5"/>
  <c r="BB565" i="5"/>
  <c r="BC206" i="5"/>
  <c r="BC266" i="5"/>
  <c r="BC284" i="5"/>
  <c r="BC634" i="5"/>
  <c r="BC796" i="5"/>
  <c r="BC810" i="5"/>
  <c r="BC827" i="5"/>
  <c r="L42" i="8"/>
  <c r="BD715" i="5"/>
  <c r="L56" i="8"/>
  <c r="BC850" i="5"/>
  <c r="BB106" i="5"/>
  <c r="BC773" i="5"/>
  <c r="BD644" i="5"/>
  <c r="BD798" i="5"/>
  <c r="BD835" i="5"/>
  <c r="BD845" i="5"/>
  <c r="BD856" i="5"/>
  <c r="BD250" i="5"/>
  <c r="BD538" i="5"/>
  <c r="BD551" i="5"/>
  <c r="BD626" i="5"/>
  <c r="BD803" i="5"/>
  <c r="BD819" i="5"/>
  <c r="BC134" i="5"/>
  <c r="BC146" i="5"/>
  <c r="BC176" i="5"/>
  <c r="BC323" i="5"/>
  <c r="BC766" i="5"/>
  <c r="BD84" i="5"/>
  <c r="BD488" i="5"/>
  <c r="BD789" i="5"/>
  <c r="BC417" i="5"/>
  <c r="BC439" i="5"/>
  <c r="BD225" i="5"/>
  <c r="BD489" i="5"/>
  <c r="BC359" i="5"/>
  <c r="BD39" i="5"/>
  <c r="BD43" i="5"/>
  <c r="BD89" i="5"/>
  <c r="BD125" i="5"/>
  <c r="BD148" i="5"/>
  <c r="BD163" i="5"/>
  <c r="BD178" i="5"/>
  <c r="BD196" i="5"/>
  <c r="BD211" i="5"/>
  <c r="BD226" i="5"/>
  <c r="BD466" i="5"/>
  <c r="BD636" i="5"/>
  <c r="BB573" i="5"/>
  <c r="BD99" i="5"/>
  <c r="BD34" i="5"/>
  <c r="BD74" i="5"/>
  <c r="BD104" i="5"/>
  <c r="BD136" i="5"/>
  <c r="AZ88" i="5"/>
  <c r="BD267" i="5"/>
  <c r="AZ305" i="5"/>
  <c r="BD370" i="5"/>
  <c r="BD402" i="5"/>
  <c r="BD620" i="5"/>
  <c r="BD843" i="5"/>
  <c r="BD854" i="5"/>
  <c r="BB140" i="5"/>
  <c r="BB679" i="5"/>
  <c r="BC67" i="5"/>
  <c r="BC115" i="5"/>
  <c r="BC130" i="5"/>
  <c r="BD529" i="5"/>
  <c r="BD545" i="5"/>
  <c r="BD611" i="5"/>
  <c r="BD812" i="5"/>
  <c r="BD828" i="5"/>
  <c r="BD842" i="5"/>
  <c r="BD853" i="5"/>
  <c r="BA577" i="5"/>
  <c r="BA811" i="5"/>
  <c r="BB182" i="5"/>
  <c r="BC78" i="5"/>
  <c r="BC218" i="5"/>
  <c r="BC233" i="5"/>
  <c r="BC314" i="5"/>
  <c r="BC586" i="5"/>
  <c r="BD598" i="5"/>
  <c r="BD761" i="5"/>
  <c r="BD108" i="5"/>
  <c r="BD129" i="5"/>
  <c r="BD153" i="5"/>
  <c r="BD201" i="5"/>
  <c r="BD762" i="5"/>
  <c r="BB850" i="5"/>
  <c r="BC85" i="5"/>
  <c r="BC436" i="5"/>
  <c r="BC531" i="5"/>
  <c r="BD25" i="5"/>
  <c r="BD38" i="5"/>
  <c r="BD220" i="5"/>
  <c r="BD456" i="5"/>
  <c r="BD710" i="5"/>
  <c r="BD738" i="5"/>
  <c r="BD747" i="5"/>
  <c r="BB833" i="5"/>
  <c r="BD697" i="5"/>
  <c r="BC549" i="5"/>
  <c r="BC769" i="5"/>
  <c r="BD283" i="5"/>
  <c r="BD334" i="5"/>
  <c r="BD383" i="5"/>
  <c r="BD399" i="5"/>
  <c r="BD430" i="5"/>
  <c r="BD825" i="5"/>
  <c r="BB33" i="5"/>
  <c r="BB42" i="5"/>
  <c r="BC278" i="5"/>
  <c r="BC360" i="5"/>
  <c r="BC522" i="5"/>
  <c r="BC536" i="5"/>
  <c r="BC583" i="5"/>
  <c r="BC833" i="5"/>
  <c r="BD316" i="5"/>
  <c r="BD365" i="5"/>
  <c r="BD375" i="5"/>
  <c r="BD391" i="5"/>
  <c r="BD407" i="5"/>
  <c r="BD579" i="5"/>
  <c r="BD542" i="5"/>
  <c r="BD635" i="5"/>
  <c r="BA424" i="5"/>
  <c r="BB180" i="5"/>
  <c r="BB309" i="5"/>
  <c r="BB303" i="5" s="1"/>
  <c r="BB688" i="5"/>
  <c r="BC59" i="5"/>
  <c r="BC310" i="5"/>
  <c r="BC304" i="5" s="1"/>
  <c r="BC424" i="5"/>
  <c r="BC688" i="5"/>
  <c r="BC686" i="5" s="1"/>
  <c r="BD44" i="5"/>
  <c r="BD642" i="5"/>
  <c r="BD673" i="5"/>
  <c r="BD834" i="5"/>
  <c r="BD844" i="5"/>
  <c r="BD855" i="5"/>
  <c r="BB692" i="5"/>
  <c r="BC62" i="5"/>
  <c r="BC251" i="5"/>
  <c r="BC341" i="5"/>
  <c r="BC619" i="5"/>
  <c r="BC682" i="5"/>
  <c r="BD68" i="5"/>
  <c r="BD21" i="5"/>
  <c r="AZ584" i="5"/>
  <c r="BD279" i="5"/>
  <c r="BD312" i="5"/>
  <c r="BD330" i="5"/>
  <c r="BD533" i="5"/>
  <c r="BD550" i="5"/>
  <c r="BD625" i="5"/>
  <c r="BD816" i="5"/>
  <c r="BA766" i="5"/>
  <c r="BB811" i="5"/>
  <c r="BC60" i="5"/>
  <c r="BC58" i="5" s="1"/>
  <c r="BC149" i="5"/>
  <c r="BC182" i="5"/>
  <c r="BC197" i="5"/>
  <c r="BC640" i="5"/>
  <c r="BC712" i="5"/>
  <c r="BC811" i="5"/>
  <c r="BC824" i="5"/>
  <c r="BD83" i="5"/>
  <c r="BD98" i="5"/>
  <c r="BD116" i="5"/>
  <c r="BD172" i="5"/>
  <c r="BD576" i="5"/>
  <c r="BD645" i="5"/>
  <c r="BD783" i="5"/>
  <c r="BD837" i="5"/>
  <c r="BD848" i="5"/>
  <c r="BD654" i="5"/>
  <c r="BC624" i="5"/>
  <c r="AZ788" i="5"/>
  <c r="AZ251" i="5"/>
  <c r="BD363" i="5"/>
  <c r="BD539" i="5"/>
  <c r="AZ647" i="5"/>
  <c r="BD768" i="5"/>
  <c r="BD804" i="5"/>
  <c r="BD820" i="5"/>
  <c r="BA782" i="5"/>
  <c r="BA802" i="5"/>
  <c r="BB27" i="5"/>
  <c r="BB85" i="5"/>
  <c r="BB221" i="5"/>
  <c r="BB251" i="5"/>
  <c r="BB266" i="5"/>
  <c r="BB319" i="5"/>
  <c r="BB713" i="5"/>
  <c r="BD752" i="5"/>
  <c r="BD177" i="5"/>
  <c r="BD462" i="5"/>
  <c r="BD593" i="5"/>
  <c r="BD771" i="5"/>
  <c r="BD65" i="5"/>
  <c r="BD373" i="5"/>
  <c r="BD405" i="5"/>
  <c r="BD648" i="5"/>
  <c r="BD790" i="5"/>
  <c r="BC114" i="5"/>
  <c r="BD132" i="5"/>
  <c r="BC173" i="5"/>
  <c r="BC248" i="5"/>
  <c r="BC277" i="5"/>
  <c r="BC528" i="5"/>
  <c r="BC577" i="5"/>
  <c r="BC647" i="5"/>
  <c r="BC646" i="5" s="1"/>
  <c r="BC692" i="5"/>
  <c r="BD41" i="5"/>
  <c r="BD256" i="5"/>
  <c r="AZ320" i="5"/>
  <c r="BD490" i="5"/>
  <c r="BD685" i="5"/>
  <c r="BD705" i="5"/>
  <c r="BD719" i="5"/>
  <c r="BD743" i="5"/>
  <c r="BA786" i="5"/>
  <c r="BB465" i="5"/>
  <c r="BB522" i="5"/>
  <c r="BC92" i="5"/>
  <c r="BC584" i="5"/>
  <c r="BD90" i="5"/>
  <c r="BD138" i="5"/>
  <c r="BD150" i="5"/>
  <c r="BD168" i="5"/>
  <c r="BD183" i="5"/>
  <c r="BD198" i="5"/>
  <c r="BD213" i="5"/>
  <c r="BD324" i="5"/>
  <c r="BD342" i="5"/>
  <c r="BD378" i="5"/>
  <c r="BD386" i="5"/>
  <c r="BD394" i="5"/>
  <c r="BD410" i="5"/>
  <c r="BD438" i="5"/>
  <c r="BD569" i="5"/>
  <c r="BD672" i="5"/>
  <c r="BB19" i="5"/>
  <c r="BB359" i="5"/>
  <c r="BB832" i="5"/>
  <c r="BC335" i="5"/>
  <c r="BC455" i="5"/>
  <c r="BC454" i="5" s="1"/>
  <c r="AZ103" i="5"/>
  <c r="AZ721" i="5"/>
  <c r="BD721" i="5" s="1"/>
  <c r="BD722" i="5"/>
  <c r="BC679" i="5"/>
  <c r="BD322" i="5"/>
  <c r="BD523" i="5"/>
  <c r="AZ773" i="5"/>
  <c r="BD139" i="5"/>
  <c r="BD268" i="5"/>
  <c r="BD532" i="5"/>
  <c r="BD570" i="5"/>
  <c r="BD621" i="5"/>
  <c r="BD708" i="5"/>
  <c r="BD745" i="5"/>
  <c r="BD780" i="5"/>
  <c r="BD797" i="5"/>
  <c r="BA586" i="5"/>
  <c r="BA791" i="5"/>
  <c r="BA824" i="5"/>
  <c r="BB176" i="5"/>
  <c r="BB194" i="5"/>
  <c r="BB512" i="5"/>
  <c r="BB507" i="5" s="1"/>
  <c r="BB531" i="5"/>
  <c r="BB751" i="5"/>
  <c r="BC143" i="5"/>
  <c r="BC158" i="5"/>
  <c r="BC188" i="5"/>
  <c r="BC332" i="5"/>
  <c r="BC491" i="5"/>
  <c r="BD105" i="5"/>
  <c r="AZ757" i="5"/>
  <c r="BD759" i="5"/>
  <c r="BB118" i="5"/>
  <c r="AZ436" i="5"/>
  <c r="BD80" i="5"/>
  <c r="BD235" i="5"/>
  <c r="BD493" i="5"/>
  <c r="BD691" i="5"/>
  <c r="BD23" i="5"/>
  <c r="BD37" i="5"/>
  <c r="AZ51" i="5"/>
  <c r="BD66" i="5"/>
  <c r="AZ786" i="5"/>
  <c r="BD96" i="5"/>
  <c r="BD141" i="5"/>
  <c r="BD171" i="5"/>
  <c r="BD186" i="5"/>
  <c r="BD219" i="5"/>
  <c r="BD249" i="5"/>
  <c r="BD361" i="5"/>
  <c r="BD372" i="5"/>
  <c r="BD380" i="5"/>
  <c r="BD388" i="5"/>
  <c r="BD396" i="5"/>
  <c r="BD404" i="5"/>
  <c r="BD419" i="5"/>
  <c r="BD441" i="5"/>
  <c r="BD482" i="5"/>
  <c r="BD494" i="5"/>
  <c r="BD575" i="5"/>
  <c r="AZ597" i="5"/>
  <c r="AZ592" i="5" s="1"/>
  <c r="BD599" i="5"/>
  <c r="BD674" i="5"/>
  <c r="BD693" i="5"/>
  <c r="BD709" i="5"/>
  <c r="BD737" i="5"/>
  <c r="BD746" i="5"/>
  <c r="BD781" i="5"/>
  <c r="BA67" i="5"/>
  <c r="BA248" i="5"/>
  <c r="BA810" i="5"/>
  <c r="BB77" i="5"/>
  <c r="BB149" i="5"/>
  <c r="BB192" i="5"/>
  <c r="BB341" i="5"/>
  <c r="BB417" i="5"/>
  <c r="BB439" i="5"/>
  <c r="BB583" i="5"/>
  <c r="BB782" i="5"/>
  <c r="BC118" i="5"/>
  <c r="BC217" i="5"/>
  <c r="BC320" i="5"/>
  <c r="BC581" i="5"/>
  <c r="AZ33" i="5"/>
  <c r="BD35" i="5"/>
  <c r="BD547" i="5"/>
  <c r="AZ640" i="5"/>
  <c r="BD641" i="5"/>
  <c r="AZ811" i="5"/>
  <c r="BD813" i="5"/>
  <c r="BD128" i="5"/>
  <c r="BD214" i="5"/>
  <c r="BD468" i="5"/>
  <c r="BD131" i="5"/>
  <c r="BD142" i="5"/>
  <c r="BD154" i="5"/>
  <c r="BD187" i="5"/>
  <c r="BD202" i="5"/>
  <c r="BD280" i="5"/>
  <c r="BD313" i="5"/>
  <c r="BD331" i="5"/>
  <c r="BD362" i="5"/>
  <c r="BD427" i="5"/>
  <c r="BD483" i="5"/>
  <c r="BD513" i="5"/>
  <c r="BD605" i="5"/>
  <c r="BD680" i="5"/>
  <c r="BD694" i="5"/>
  <c r="BD767" i="5"/>
  <c r="BB435" i="5"/>
  <c r="BB572" i="5"/>
  <c r="BB769" i="5"/>
  <c r="BC94" i="5"/>
  <c r="BC106" i="5"/>
  <c r="BC161" i="5"/>
  <c r="BC193" i="5"/>
  <c r="BC204" i="5"/>
  <c r="BC319" i="5"/>
  <c r="BC425" i="5"/>
  <c r="BC573" i="5"/>
  <c r="BC609" i="5"/>
  <c r="BC604" i="5" s="1"/>
  <c r="BC696" i="5"/>
  <c r="BD81" i="5"/>
  <c r="AZ124" i="5"/>
  <c r="BD126" i="5"/>
  <c r="AZ368" i="5"/>
  <c r="BD467" i="5"/>
  <c r="AZ197" i="5"/>
  <c r="BD107" i="5"/>
  <c r="BD184" i="5"/>
  <c r="AZ434" i="5"/>
  <c r="BD440" i="5"/>
  <c r="AZ653" i="5"/>
  <c r="BD653" i="5" s="1"/>
  <c r="BD26" i="5"/>
  <c r="AZ54" i="5"/>
  <c r="BD69" i="5"/>
  <c r="BD117" i="5"/>
  <c r="AZ143" i="5"/>
  <c r="BD144" i="5"/>
  <c r="BD159" i="5"/>
  <c r="AZ173" i="5"/>
  <c r="BD174" i="5"/>
  <c r="AZ188" i="5"/>
  <c r="BD189" i="5"/>
  <c r="AZ206" i="5"/>
  <c r="BD207" i="5"/>
  <c r="AZ221" i="5"/>
  <c r="BD222" i="5"/>
  <c r="AZ281" i="5"/>
  <c r="BD282" i="5"/>
  <c r="AZ314" i="5"/>
  <c r="BD315" i="5"/>
  <c r="AZ332" i="5"/>
  <c r="BD333" i="5"/>
  <c r="BD374" i="5"/>
  <c r="BD382" i="5"/>
  <c r="BD390" i="5"/>
  <c r="BD398" i="5"/>
  <c r="BD406" i="5"/>
  <c r="BD428" i="5"/>
  <c r="BD457" i="5"/>
  <c r="AZ559" i="5"/>
  <c r="BD560" i="5"/>
  <c r="BD578" i="5"/>
  <c r="AZ583" i="5"/>
  <c r="BD607" i="5"/>
  <c r="BD681" i="5"/>
  <c r="BD739" i="5"/>
  <c r="BD748" i="5"/>
  <c r="BD784" i="5"/>
  <c r="BD838" i="5"/>
  <c r="BD849" i="5"/>
  <c r="BA209" i="5"/>
  <c r="BA358" i="5"/>
  <c r="BB152" i="5"/>
  <c r="BB200" i="5"/>
  <c r="BB281" i="5"/>
  <c r="BC93" i="5"/>
  <c r="BD306" i="5"/>
  <c r="AZ157" i="5"/>
  <c r="BD234" i="5"/>
  <c r="AZ704" i="5"/>
  <c r="BD706" i="5"/>
  <c r="AZ827" i="5"/>
  <c r="BD829" i="5"/>
  <c r="BC704" i="5"/>
  <c r="BD151" i="5"/>
  <c r="BD86" i="5"/>
  <c r="BD101" i="5"/>
  <c r="BD119" i="5"/>
  <c r="BD133" i="5"/>
  <c r="BD160" i="5"/>
  <c r="BD175" i="5"/>
  <c r="BD190" i="5"/>
  <c r="BD208" i="5"/>
  <c r="BD223" i="5"/>
  <c r="BD253" i="5"/>
  <c r="BD541" i="5"/>
  <c r="BD561" i="5"/>
  <c r="BD633" i="5"/>
  <c r="BD649" i="5"/>
  <c r="BD683" i="5"/>
  <c r="BD698" i="5"/>
  <c r="BD716" i="5"/>
  <c r="BD770" i="5"/>
  <c r="BD839" i="5"/>
  <c r="BD851" i="5"/>
  <c r="BB425" i="5"/>
  <c r="BB707" i="5"/>
  <c r="BC20" i="5"/>
  <c r="BC113" i="5"/>
  <c r="BC167" i="5"/>
  <c r="BC368" i="5"/>
  <c r="BC512" i="5"/>
  <c r="BC507" i="5" s="1"/>
  <c r="BC565" i="5"/>
  <c r="BC630" i="5"/>
  <c r="BC751" i="5"/>
  <c r="BD252" i="5"/>
  <c r="AZ60" i="5"/>
  <c r="BD75" i="5"/>
  <c r="AZ528" i="5"/>
  <c r="BD530" i="5"/>
  <c r="AZ689" i="5"/>
  <c r="BD690" i="5"/>
  <c r="AZ791" i="5"/>
  <c r="BD793" i="5"/>
  <c r="BD95" i="5"/>
  <c r="BD199" i="5"/>
  <c r="AZ56" i="5"/>
  <c r="BD71" i="5"/>
  <c r="AZ42" i="5"/>
  <c r="AZ850" i="5"/>
  <c r="AZ27" i="5"/>
  <c r="BD29" i="5"/>
  <c r="AZ70" i="5"/>
  <c r="BD72" i="5"/>
  <c r="AZ85" i="5"/>
  <c r="BD87" i="5"/>
  <c r="AZ100" i="5"/>
  <c r="BD102" i="5"/>
  <c r="AZ118" i="5"/>
  <c r="BD120" i="5"/>
  <c r="AZ134" i="5"/>
  <c r="BD135" i="5"/>
  <c r="AZ146" i="5"/>
  <c r="BD147" i="5"/>
  <c r="AZ161" i="5"/>
  <c r="BD162" i="5"/>
  <c r="AZ176" i="5"/>
  <c r="AZ194" i="5"/>
  <c r="BD195" i="5"/>
  <c r="AZ209" i="5"/>
  <c r="BD210" i="5"/>
  <c r="AZ224" i="5"/>
  <c r="AZ254" i="5"/>
  <c r="AZ284" i="5"/>
  <c r="BD285" i="5"/>
  <c r="AZ318" i="5"/>
  <c r="BD321" i="5"/>
  <c r="AZ335" i="5"/>
  <c r="BD336" i="5"/>
  <c r="BD367" i="5"/>
  <c r="BD376" i="5"/>
  <c r="BD384" i="5"/>
  <c r="BD392" i="5"/>
  <c r="BD400" i="5"/>
  <c r="BD408" i="5"/>
  <c r="AZ429" i="5"/>
  <c r="BD431" i="5"/>
  <c r="AZ522" i="5"/>
  <c r="BD524" i="5"/>
  <c r="AZ540" i="5"/>
  <c r="AZ565" i="5"/>
  <c r="BD566" i="5"/>
  <c r="AZ609" i="5"/>
  <c r="BD610" i="5"/>
  <c r="AZ634" i="5"/>
  <c r="AZ682" i="5"/>
  <c r="BD699" i="5"/>
  <c r="AZ717" i="5"/>
  <c r="BD718" i="5"/>
  <c r="AZ740" i="5"/>
  <c r="BD742" i="5"/>
  <c r="AZ751" i="5"/>
  <c r="BD753" i="5"/>
  <c r="AZ769" i="5"/>
  <c r="AZ805" i="5"/>
  <c r="BD807" i="5"/>
  <c r="AZ824" i="5"/>
  <c r="BD826" i="5"/>
  <c r="BD841" i="5"/>
  <c r="BD852" i="5"/>
  <c r="BA167" i="5"/>
  <c r="BA197" i="5"/>
  <c r="BB114" i="5"/>
  <c r="BB130" i="5"/>
  <c r="BB143" i="5"/>
  <c r="BB328" i="5"/>
  <c r="BB791" i="5"/>
  <c r="BB824" i="5"/>
  <c r="BC152" i="5"/>
  <c r="BC170" i="5"/>
  <c r="BC200" i="5"/>
  <c r="BC212" i="5"/>
  <c r="BC327" i="5"/>
  <c r="BC358" i="5"/>
  <c r="BC537" i="5"/>
  <c r="BC597" i="5"/>
  <c r="BC689" i="5"/>
  <c r="BC782" i="5"/>
  <c r="BD255" i="5"/>
  <c r="BC809" i="5"/>
  <c r="BC788" i="5"/>
  <c r="BC818" i="5"/>
  <c r="BC791" i="5"/>
  <c r="BC831" i="5"/>
  <c r="BA335" i="5"/>
  <c r="BA597" i="5"/>
  <c r="BA634" i="5"/>
  <c r="BB64" i="5"/>
  <c r="BB88" i="5"/>
  <c r="BB124" i="5"/>
  <c r="BB206" i="5"/>
  <c r="BB216" i="5"/>
  <c r="BB537" i="5"/>
  <c r="BB643" i="5"/>
  <c r="BB689" i="5"/>
  <c r="BB704" i="5"/>
  <c r="BC56" i="5"/>
  <c r="BC180" i="5"/>
  <c r="BC318" i="5"/>
  <c r="BC434" i="5"/>
  <c r="BC465" i="5"/>
  <c r="BC453" i="5" s="1"/>
  <c r="BC559" i="5"/>
  <c r="BC643" i="5"/>
  <c r="BC671" i="5"/>
  <c r="BC847" i="5"/>
  <c r="BC846" i="5" s="1"/>
  <c r="BC840" i="5" s="1"/>
  <c r="BC544" i="5"/>
  <c r="BA124" i="5"/>
  <c r="BA157" i="5"/>
  <c r="BA323" i="5"/>
  <c r="BA537" i="5"/>
  <c r="BA624" i="5"/>
  <c r="BA740" i="5"/>
  <c r="BB67" i="5"/>
  <c r="BB78" i="5"/>
  <c r="BB197" i="5"/>
  <c r="BB224" i="5"/>
  <c r="BB284" i="5"/>
  <c r="BB320" i="5"/>
  <c r="BB429" i="5"/>
  <c r="BB559" i="5"/>
  <c r="BB788" i="5"/>
  <c r="BC9" i="5"/>
  <c r="BC97" i="5"/>
  <c r="BC124" i="5"/>
  <c r="BC156" i="5"/>
  <c r="BC254" i="5"/>
  <c r="BC305" i="5"/>
  <c r="BC760" i="5"/>
  <c r="BA832" i="5"/>
  <c r="BB51" i="5"/>
  <c r="BB584" i="5"/>
  <c r="BC63" i="5"/>
  <c r="BC61" i="5" s="1"/>
  <c r="BC429" i="5"/>
  <c r="BC535" i="5"/>
  <c r="BC714" i="5"/>
  <c r="BC765" i="5"/>
  <c r="BC802" i="5"/>
  <c r="BA79" i="5"/>
  <c r="BA106" i="5"/>
  <c r="BA359" i="5"/>
  <c r="BA357" i="5" s="1"/>
  <c r="BA491" i="5"/>
  <c r="BA765" i="5"/>
  <c r="BA847" i="5"/>
  <c r="BB247" i="5"/>
  <c r="BB244" i="5" s="1"/>
  <c r="BB276" i="5"/>
  <c r="BB323" i="5"/>
  <c r="BB368" i="5"/>
  <c r="BB358" i="5"/>
  <c r="BB577" i="5"/>
  <c r="BB597" i="5"/>
  <c r="BB805" i="5"/>
  <c r="BB847" i="5"/>
  <c r="BB846" i="5" s="1"/>
  <c r="BB840" i="5" s="1"/>
  <c r="BC100" i="5"/>
  <c r="BC127" i="5"/>
  <c r="BC137" i="5"/>
  <c r="BC166" i="5"/>
  <c r="BC481" i="5"/>
  <c r="BC480" i="5" s="1"/>
  <c r="BC479" i="5" s="1"/>
  <c r="BC717" i="5"/>
  <c r="BC740" i="5"/>
  <c r="BC735" i="5" s="1"/>
  <c r="BC720" i="5" s="1"/>
  <c r="BC779" i="5"/>
  <c r="BC805" i="5"/>
  <c r="BB165" i="5"/>
  <c r="BB434" i="5"/>
  <c r="BC33" i="5"/>
  <c r="BC53" i="5"/>
  <c r="BC52" i="5" s="1"/>
  <c r="BC77" i="5"/>
  <c r="BC76" i="5" s="1"/>
  <c r="BC194" i="5"/>
  <c r="BC221" i="5"/>
  <c r="BC281" i="5"/>
  <c r="BC311" i="5"/>
  <c r="BC568" i="5"/>
  <c r="BC638" i="5"/>
  <c r="BB20" i="5"/>
  <c r="BB73" i="5"/>
  <c r="BB158" i="5"/>
  <c r="BB218" i="5"/>
  <c r="BB329" i="5"/>
  <c r="BB619" i="5"/>
  <c r="BB809" i="5"/>
  <c r="BC51" i="5"/>
  <c r="BC49" i="5" s="1"/>
  <c r="BC786" i="5"/>
  <c r="BC103" i="5"/>
  <c r="BC140" i="5"/>
  <c r="AZ123" i="5"/>
  <c r="AZ180" i="5"/>
  <c r="AZ309" i="5"/>
  <c r="AZ358" i="5"/>
  <c r="AZ435" i="5"/>
  <c r="AZ433" i="5" s="1"/>
  <c r="AZ638" i="5"/>
  <c r="AZ832" i="5"/>
  <c r="BB426" i="5"/>
  <c r="BB639" i="5"/>
  <c r="BB671" i="5"/>
  <c r="BB810" i="5"/>
  <c r="BB827" i="5"/>
  <c r="BC70" i="5"/>
  <c r="BC82" i="5"/>
  <c r="BC787" i="5" s="1"/>
  <c r="BC209" i="5"/>
  <c r="BC224" i="5"/>
  <c r="BC246" i="5"/>
  <c r="BC243" i="5" s="1"/>
  <c r="BC329" i="5"/>
  <c r="BC572" i="5"/>
  <c r="BC571" i="5" s="1"/>
  <c r="BC587" i="5"/>
  <c r="BC639" i="5"/>
  <c r="BC707" i="5"/>
  <c r="BC832" i="5"/>
  <c r="BC157" i="5"/>
  <c r="BC165" i="5"/>
  <c r="BC181" i="5"/>
  <c r="BC205" i="5"/>
  <c r="BC247" i="5"/>
  <c r="BC244" i="5" s="1"/>
  <c r="BC309" i="5"/>
  <c r="BC426" i="5"/>
  <c r="BC435" i="5"/>
  <c r="BC574" i="5"/>
  <c r="BC764" i="5"/>
  <c r="BC79" i="5"/>
  <c r="BC24" i="5"/>
  <c r="BC18" i="5" s="1"/>
  <c r="BC64" i="5"/>
  <c r="BC192" i="5"/>
  <c r="BC216" i="5"/>
  <c r="BC276" i="5"/>
  <c r="BC328" i="5"/>
  <c r="BC713" i="5"/>
  <c r="BC57" i="5"/>
  <c r="BC73" i="5"/>
  <c r="BC122" i="5"/>
  <c r="BC19" i="5"/>
  <c r="BC123" i="5"/>
  <c r="AZ57" i="5"/>
  <c r="BA20" i="5"/>
  <c r="BA134" i="5"/>
  <c r="BA146" i="5"/>
  <c r="BA284" i="5"/>
  <c r="BA320" i="5"/>
  <c r="BA760" i="5"/>
  <c r="BA850" i="5"/>
  <c r="BB60" i="5"/>
  <c r="BB57" i="5"/>
  <c r="BB127" i="5"/>
  <c r="BB173" i="5"/>
  <c r="BB233" i="5"/>
  <c r="BB332" i="5"/>
  <c r="BB481" i="5"/>
  <c r="BB480" i="5" s="1"/>
  <c r="BB528" i="5"/>
  <c r="BB574" i="5"/>
  <c r="BB640" i="5"/>
  <c r="BB714" i="5"/>
  <c r="BA103" i="5"/>
  <c r="BA149" i="5"/>
  <c r="BA205" i="5"/>
  <c r="BA341" i="5"/>
  <c r="BA568" i="5"/>
  <c r="BA827" i="5"/>
  <c r="BB97" i="5"/>
  <c r="BB115" i="5"/>
  <c r="BB185" i="5"/>
  <c r="BB209" i="5"/>
  <c r="BB278" i="5"/>
  <c r="BB335" i="5"/>
  <c r="BB424" i="5"/>
  <c r="BB423" i="5" s="1"/>
  <c r="BB436" i="5"/>
  <c r="BB717" i="5"/>
  <c r="BB740" i="5"/>
  <c r="BB735" i="5" s="1"/>
  <c r="BB720" i="5" s="1"/>
  <c r="BB766" i="5"/>
  <c r="BB779" i="5"/>
  <c r="BB796" i="5"/>
  <c r="BA92" i="5"/>
  <c r="BA764" i="5"/>
  <c r="BB581" i="5"/>
  <c r="AZ20" i="5"/>
  <c r="AZ137" i="5"/>
  <c r="AZ149" i="5"/>
  <c r="AZ167" i="5"/>
  <c r="AZ182" i="5"/>
  <c r="AZ212" i="5"/>
  <c r="AZ233" i="5"/>
  <c r="AZ266" i="5"/>
  <c r="AZ323" i="5"/>
  <c r="AZ341" i="5"/>
  <c r="AZ465" i="5"/>
  <c r="AZ568" i="5"/>
  <c r="AZ586" i="5"/>
  <c r="AZ619" i="5"/>
  <c r="BA127" i="5"/>
  <c r="BA278" i="5"/>
  <c r="BA311" i="5"/>
  <c r="BA717" i="5"/>
  <c r="BA814" i="5"/>
  <c r="BB8" i="5"/>
  <c r="BB63" i="5"/>
  <c r="BB100" i="5"/>
  <c r="BB167" i="5"/>
  <c r="BB188" i="5"/>
  <c r="BB212" i="5"/>
  <c r="BB248" i="5"/>
  <c r="BB311" i="5"/>
  <c r="BB549" i="5"/>
  <c r="BB544" i="5" s="1"/>
  <c r="BB609" i="5"/>
  <c r="BB604" i="5" s="1"/>
  <c r="BB630" i="5"/>
  <c r="BB647" i="5"/>
  <c r="BB646" i="5" s="1"/>
  <c r="BB814" i="5"/>
  <c r="AZ192" i="5"/>
  <c r="AZ687" i="5"/>
  <c r="AZ810" i="5"/>
  <c r="BA581" i="5"/>
  <c r="BB50" i="5"/>
  <c r="BB156" i="5"/>
  <c r="AZ93" i="5"/>
  <c r="AZ113" i="5"/>
  <c r="AZ247" i="5"/>
  <c r="AZ277" i="5"/>
  <c r="AZ328" i="5"/>
  <c r="AZ424" i="5"/>
  <c r="AZ421" i="5" s="1"/>
  <c r="AZ573" i="5"/>
  <c r="AZ581" i="5"/>
  <c r="AZ764" i="5"/>
  <c r="BA130" i="5"/>
  <c r="BA166" i="5"/>
  <c r="BA247" i="5"/>
  <c r="BA244" i="5" s="1"/>
  <c r="BA425" i="5"/>
  <c r="BA423" i="5" s="1"/>
  <c r="BA818" i="5"/>
  <c r="BB54" i="5"/>
  <c r="BB59" i="5"/>
  <c r="BB134" i="5"/>
  <c r="BB146" i="5"/>
  <c r="BB157" i="5"/>
  <c r="BB360" i="5"/>
  <c r="BB536" i="5"/>
  <c r="BB757" i="5"/>
  <c r="BB818" i="5"/>
  <c r="AZ114" i="5"/>
  <c r="AZ156" i="5"/>
  <c r="AZ425" i="5"/>
  <c r="AZ536" i="5"/>
  <c r="AZ577" i="5"/>
  <c r="AZ630" i="5"/>
  <c r="AZ696" i="5"/>
  <c r="AZ714" i="5"/>
  <c r="AZ765" i="5"/>
  <c r="BA42" i="5"/>
  <c r="BA85" i="5"/>
  <c r="BA100" i="5"/>
  <c r="BA173" i="5"/>
  <c r="BA221" i="5"/>
  <c r="BA277" i="5"/>
  <c r="BA528" i="5"/>
  <c r="BA630" i="5"/>
  <c r="BA773" i="5"/>
  <c r="BB53" i="5"/>
  <c r="BB82" i="5"/>
  <c r="BB787" i="5" s="1"/>
  <c r="BB93" i="5"/>
  <c r="BB123" i="5"/>
  <c r="BB111" i="5" s="1"/>
  <c r="BB137" i="5"/>
  <c r="BB170" i="5"/>
  <c r="BB181" i="5"/>
  <c r="BB179" i="5" s="1"/>
  <c r="BB205" i="5"/>
  <c r="BB254" i="5"/>
  <c r="BB314" i="5"/>
  <c r="BB455" i="5"/>
  <c r="BB454" i="5" s="1"/>
  <c r="BB453" i="5" s="1"/>
  <c r="BB491" i="5"/>
  <c r="BB540" i="5"/>
  <c r="BB587" i="5"/>
  <c r="BB634" i="5"/>
  <c r="BB682" i="5"/>
  <c r="BB696" i="5"/>
  <c r="BB760" i="5"/>
  <c r="BB773" i="5"/>
  <c r="BB836" i="5"/>
  <c r="BB70" i="5"/>
  <c r="BB94" i="5"/>
  <c r="BB166" i="5"/>
  <c r="BB164" i="5" s="1"/>
  <c r="BB310" i="5"/>
  <c r="BB304" i="5" s="1"/>
  <c r="BB318" i="5"/>
  <c r="BB535" i="5"/>
  <c r="BB765" i="5"/>
  <c r="BB763" i="5" s="1"/>
  <c r="BB79" i="5"/>
  <c r="BB103" i="5"/>
  <c r="BB327" i="5"/>
  <c r="BB712" i="5"/>
  <c r="BB711" i="5" s="1"/>
  <c r="BB24" i="5"/>
  <c r="BB18" i="5" s="1"/>
  <c r="BB56" i="5"/>
  <c r="BB113" i="5"/>
  <c r="BB193" i="5"/>
  <c r="BB217" i="5"/>
  <c r="BB277" i="5"/>
  <c r="BB586" i="5"/>
  <c r="BB687" i="5"/>
  <c r="BB686" i="5" s="1"/>
  <c r="BB786" i="5"/>
  <c r="BB122" i="5"/>
  <c r="BB638" i="5"/>
  <c r="BB831" i="5"/>
  <c r="BB92" i="5"/>
  <c r="BB204" i="5"/>
  <c r="BB246" i="5"/>
  <c r="AZ82" i="5"/>
  <c r="AZ97" i="5"/>
  <c r="AZ140" i="5"/>
  <c r="AZ152" i="5"/>
  <c r="AZ170" i="5"/>
  <c r="AZ218" i="5"/>
  <c r="AZ311" i="5"/>
  <c r="AZ455" i="5"/>
  <c r="AZ481" i="5"/>
  <c r="AZ512" i="5"/>
  <c r="AZ537" i="5"/>
  <c r="AZ549" i="5"/>
  <c r="AZ624" i="5"/>
  <c r="AZ643" i="5"/>
  <c r="AZ679" i="5"/>
  <c r="AZ782" i="5"/>
  <c r="AZ802" i="5"/>
  <c r="AZ818" i="5"/>
  <c r="AZ847" i="5"/>
  <c r="AZ846" i="5" s="1"/>
  <c r="BA27" i="5"/>
  <c r="BA204" i="5"/>
  <c r="BA310" i="5"/>
  <c r="BA304" i="5" s="1"/>
  <c r="BA328" i="5"/>
  <c r="BA549" i="5"/>
  <c r="BA544" i="5" s="1"/>
  <c r="BA640" i="5"/>
  <c r="BA805" i="5"/>
  <c r="BA836" i="5"/>
  <c r="BA93" i="5"/>
  <c r="BA314" i="5"/>
  <c r="BA332" i="5"/>
  <c r="BA435" i="5"/>
  <c r="BA572" i="5"/>
  <c r="BA583" i="5"/>
  <c r="BA713" i="5"/>
  <c r="AZ78" i="5"/>
  <c r="BA82" i="5"/>
  <c r="BA787" i="5" s="1"/>
  <c r="BA785" i="5" s="1"/>
  <c r="BA266" i="5"/>
  <c r="BA540" i="5"/>
  <c r="BA643" i="5"/>
  <c r="BA751" i="5"/>
  <c r="BA779" i="5"/>
  <c r="AZ587" i="5"/>
  <c r="BA165" i="5"/>
  <c r="BA180" i="5"/>
  <c r="BA609" i="5"/>
  <c r="BA585" i="5" s="1"/>
  <c r="BA689" i="5"/>
  <c r="BA704" i="5"/>
  <c r="AZ158" i="5"/>
  <c r="AZ204" i="5"/>
  <c r="BA77" i="5"/>
  <c r="BA57" i="5"/>
  <c r="BA181" i="5"/>
  <c r="BA233" i="5"/>
  <c r="BA254" i="5"/>
  <c r="BA305" i="5"/>
  <c r="BA565" i="5"/>
  <c r="BA687" i="5"/>
  <c r="BA757" i="5"/>
  <c r="BA769" i="5"/>
  <c r="BA833" i="5"/>
  <c r="AZ79" i="5"/>
  <c r="AZ94" i="5"/>
  <c r="AZ106" i="5"/>
  <c r="AZ127" i="5"/>
  <c r="AZ417" i="5"/>
  <c r="AZ491" i="5"/>
  <c r="AZ531" i="5"/>
  <c r="AZ671" i="5"/>
  <c r="AZ760" i="5"/>
  <c r="AZ779" i="5"/>
  <c r="AZ796" i="5"/>
  <c r="AZ809" i="5"/>
  <c r="AZ833" i="5"/>
  <c r="BA88" i="5"/>
  <c r="BA118" i="5"/>
  <c r="BA170" i="5"/>
  <c r="BA185" i="5"/>
  <c r="BA368" i="5"/>
  <c r="BA436" i="5"/>
  <c r="BA512" i="5"/>
  <c r="BA507" i="5" s="1"/>
  <c r="BA531" i="5"/>
  <c r="BA619" i="5"/>
  <c r="BA679" i="5"/>
  <c r="AZ92" i="5"/>
  <c r="AZ19" i="5"/>
  <c r="AZ814" i="5"/>
  <c r="BA64" i="5"/>
  <c r="BA60" i="5"/>
  <c r="BA161" i="5"/>
  <c r="BA182" i="5"/>
  <c r="BA192" i="5"/>
  <c r="BA206" i="5"/>
  <c r="BA216" i="5"/>
  <c r="BA439" i="5"/>
  <c r="BA465" i="5"/>
  <c r="BA559" i="5"/>
  <c r="BA574" i="5"/>
  <c r="AZ59" i="5"/>
  <c r="BA33" i="5"/>
  <c r="BA78" i="5"/>
  <c r="BA97" i="5"/>
  <c r="BA123" i="5"/>
  <c r="BA152" i="5"/>
  <c r="BA329" i="5"/>
  <c r="BA429" i="5"/>
  <c r="BA573" i="5"/>
  <c r="BA647" i="5"/>
  <c r="BA646" i="5" s="1"/>
  <c r="BA692" i="5"/>
  <c r="BA796" i="5"/>
  <c r="BA809" i="5"/>
  <c r="BA808" i="5" s="1"/>
  <c r="AZ193" i="5"/>
  <c r="AZ688" i="5"/>
  <c r="AZ831" i="5"/>
  <c r="AZ205" i="5"/>
  <c r="BA19" i="5"/>
  <c r="BA193" i="5"/>
  <c r="BA217" i="5"/>
  <c r="BA276" i="5"/>
  <c r="AZ62" i="5"/>
  <c r="AZ319" i="5"/>
  <c r="BA50" i="5"/>
  <c r="BA49" i="5" s="1"/>
  <c r="BA56" i="5"/>
  <c r="BA115" i="5"/>
  <c r="BA137" i="5"/>
  <c r="BA176" i="5"/>
  <c r="BA188" i="5"/>
  <c r="BA200" i="5"/>
  <c r="BA212" i="5"/>
  <c r="BA224" i="5"/>
  <c r="BA246" i="5"/>
  <c r="BA245" i="5" s="1"/>
  <c r="BA309" i="5"/>
  <c r="BA318" i="5"/>
  <c r="BA360" i="5"/>
  <c r="BA417" i="5"/>
  <c r="BA455" i="5"/>
  <c r="BA454" i="5" s="1"/>
  <c r="BA522" i="5"/>
  <c r="BA535" i="5"/>
  <c r="BA639" i="5"/>
  <c r="BA682" i="5"/>
  <c r="BA788" i="5"/>
  <c r="AZ122" i="5"/>
  <c r="AZ181" i="5"/>
  <c r="AZ735" i="5"/>
  <c r="AZ64" i="5"/>
  <c r="BA156" i="5"/>
  <c r="BA281" i="5"/>
  <c r="BA434" i="5"/>
  <c r="BA421" i="5" s="1"/>
  <c r="BA415" i="5" s="1"/>
  <c r="BA481" i="5"/>
  <c r="BA480" i="5" s="1"/>
  <c r="BA592" i="5"/>
  <c r="BA707" i="5"/>
  <c r="BA735" i="5"/>
  <c r="BA720" i="5" s="1"/>
  <c r="AZ359" i="5"/>
  <c r="AZ707" i="5"/>
  <c r="BA62" i="5"/>
  <c r="BA59" i="5"/>
  <c r="BA94" i="5"/>
  <c r="BA113" i="5"/>
  <c r="BA140" i="5"/>
  <c r="BA194" i="5"/>
  <c r="BA218" i="5"/>
  <c r="BA251" i="5"/>
  <c r="BD251" i="5" s="1"/>
  <c r="BA319" i="5"/>
  <c r="BA426" i="5"/>
  <c r="BA536" i="5"/>
  <c r="BA671" i="5"/>
  <c r="BA696" i="5"/>
  <c r="BA714" i="5"/>
  <c r="BA54" i="5"/>
  <c r="BA52" i="5" s="1"/>
  <c r="BA63" i="5"/>
  <c r="BA327" i="5"/>
  <c r="BA584" i="5"/>
  <c r="BA712" i="5"/>
  <c r="BA8" i="5"/>
  <c r="BA24" i="5"/>
  <c r="BA18" i="5" s="1"/>
  <c r="BA73" i="5"/>
  <c r="BA114" i="5"/>
  <c r="BA122" i="5"/>
  <c r="BA587" i="5"/>
  <c r="BA638" i="5"/>
  <c r="BA688" i="5"/>
  <c r="BA686" i="5" s="1"/>
  <c r="BA831" i="5"/>
  <c r="AZ248" i="5"/>
  <c r="BD248" i="5" s="1"/>
  <c r="AZ246" i="5"/>
  <c r="AZ245" i="5" s="1"/>
  <c r="AZ836" i="5"/>
  <c r="AZ130" i="5"/>
  <c r="AZ276" i="5"/>
  <c r="AZ692" i="5"/>
  <c r="AZ216" i="5"/>
  <c r="AZ535" i="5"/>
  <c r="AZ572" i="5"/>
  <c r="AZ360" i="5"/>
  <c r="AZ165" i="5"/>
  <c r="AZ766" i="5"/>
  <c r="AZ115" i="5"/>
  <c r="AZ217" i="5"/>
  <c r="AZ200" i="5"/>
  <c r="AZ310" i="5"/>
  <c r="AZ329" i="5"/>
  <c r="AZ278" i="5"/>
  <c r="AZ67" i="5"/>
  <c r="AZ166" i="5"/>
  <c r="AZ185" i="5"/>
  <c r="AZ639" i="5"/>
  <c r="AZ77" i="5"/>
  <c r="AZ426" i="5"/>
  <c r="AZ574" i="5"/>
  <c r="AZ63" i="5"/>
  <c r="AZ303" i="5"/>
  <c r="AZ327" i="5"/>
  <c r="AZ712" i="5"/>
  <c r="AZ8" i="5"/>
  <c r="AZ24" i="5"/>
  <c r="AZ73" i="5"/>
  <c r="AZ439" i="5"/>
  <c r="BB750" i="5" l="1"/>
  <c r="BA179" i="5"/>
  <c r="BC808" i="5"/>
  <c r="BC795" i="5" s="1"/>
  <c r="BD115" i="5"/>
  <c r="AZ763" i="5"/>
  <c r="BA215" i="5"/>
  <c r="BD802" i="5"/>
  <c r="BB421" i="5"/>
  <c r="BD426" i="5"/>
  <c r="BA91" i="5"/>
  <c r="BA241" i="5"/>
  <c r="BB61" i="5"/>
  <c r="BA275" i="5"/>
  <c r="BD73" i="5"/>
  <c r="BB830" i="5"/>
  <c r="BB817" i="5" s="1"/>
  <c r="BC308" i="5"/>
  <c r="BC112" i="5"/>
  <c r="BD323" i="5"/>
  <c r="BC164" i="5"/>
  <c r="AZ423" i="5"/>
  <c r="BC155" i="5"/>
  <c r="BD59" i="5"/>
  <c r="BD811" i="5"/>
  <c r="BC421" i="5"/>
  <c r="BD185" i="5"/>
  <c r="BC111" i="5"/>
  <c r="BD692" i="5"/>
  <c r="BD166" i="5"/>
  <c r="AZ646" i="5"/>
  <c r="BD439" i="5"/>
  <c r="BC423" i="5"/>
  <c r="BD423" i="5" s="1"/>
  <c r="BA453" i="5"/>
  <c r="BA111" i="5"/>
  <c r="BC585" i="5"/>
  <c r="BC534" i="5"/>
  <c r="BC521" i="5" s="1"/>
  <c r="BC506" i="5" s="1"/>
  <c r="BB215" i="5"/>
  <c r="BC275" i="5"/>
  <c r="BC558" i="5"/>
  <c r="BA203" i="5"/>
  <c r="BD624" i="5"/>
  <c r="BC357" i="5"/>
  <c r="BC47" i="5"/>
  <c r="BC32" i="5" s="1"/>
  <c r="BC16" i="5" s="1"/>
  <c r="BD568" i="5"/>
  <c r="BC241" i="5"/>
  <c r="BB317" i="5"/>
  <c r="BB571" i="5"/>
  <c r="BD62" i="5"/>
  <c r="BB301" i="5"/>
  <c r="BC711" i="5"/>
  <c r="BC695" i="5" s="1"/>
  <c r="BA830" i="5"/>
  <c r="BA817" i="5" s="1"/>
  <c r="BD305" i="5"/>
  <c r="BC326" i="5"/>
  <c r="BD713" i="5"/>
  <c r="BB49" i="5"/>
  <c r="BC91" i="5"/>
  <c r="BD106" i="5"/>
  <c r="BD782" i="5"/>
  <c r="BA846" i="5"/>
  <c r="BA840" i="5" s="1"/>
  <c r="BD766" i="5"/>
  <c r="BD584" i="5"/>
  <c r="BD192" i="5"/>
  <c r="BD20" i="5"/>
  <c r="BC763" i="5"/>
  <c r="BC750" i="5" s="1"/>
  <c r="BD788" i="5"/>
  <c r="BD113" i="5"/>
  <c r="BD266" i="5"/>
  <c r="BD360" i="5"/>
  <c r="BA58" i="5"/>
  <c r="BB191" i="5"/>
  <c r="BB637" i="5"/>
  <c r="BD358" i="5"/>
  <c r="BB121" i="5"/>
  <c r="BD320" i="5"/>
  <c r="BD335" i="5"/>
  <c r="BA76" i="5"/>
  <c r="BD216" i="5"/>
  <c r="BD531" i="5"/>
  <c r="BD549" i="5"/>
  <c r="BD152" i="5"/>
  <c r="BC46" i="5"/>
  <c r="BD583" i="5"/>
  <c r="BD281" i="5"/>
  <c r="BD751" i="5"/>
  <c r="BD209" i="5"/>
  <c r="BD157" i="5"/>
  <c r="BD831" i="5"/>
  <c r="BD609" i="5"/>
  <c r="BD688" i="5"/>
  <c r="BD764" i="5"/>
  <c r="BD233" i="5"/>
  <c r="BC592" i="5"/>
  <c r="BC580" i="5" s="1"/>
  <c r="BB585" i="5"/>
  <c r="BA763" i="5"/>
  <c r="BA750" i="5" s="1"/>
  <c r="BD436" i="5"/>
  <c r="AZ422" i="5"/>
  <c r="AZ420" i="5" s="1"/>
  <c r="BD796" i="5"/>
  <c r="BC670" i="5"/>
  <c r="BD88" i="5"/>
  <c r="BD51" i="5"/>
  <c r="BB357" i="5"/>
  <c r="BC191" i="5"/>
  <c r="BC543" i="5"/>
  <c r="BD309" i="5"/>
  <c r="BD805" i="5"/>
  <c r="BD254" i="5"/>
  <c r="BD689" i="5"/>
  <c r="BD188" i="5"/>
  <c r="BD54" i="5"/>
  <c r="BB558" i="5"/>
  <c r="BB543" i="5" s="1"/>
  <c r="BA317" i="5"/>
  <c r="BA308" i="5"/>
  <c r="BD92" i="5"/>
  <c r="BD671" i="5"/>
  <c r="BD368" i="5"/>
  <c r="BB422" i="5"/>
  <c r="BB416" i="5" s="1"/>
  <c r="BD170" i="5"/>
  <c r="BD429" i="5"/>
  <c r="BD63" i="5"/>
  <c r="BD114" i="5"/>
  <c r="BD103" i="5"/>
  <c r="AZ49" i="5"/>
  <c r="AZ191" i="5"/>
  <c r="BD193" i="5"/>
  <c r="BD537" i="5"/>
  <c r="BD180" i="5"/>
  <c r="BB433" i="5"/>
  <c r="BD740" i="5"/>
  <c r="BD318" i="5"/>
  <c r="BD194" i="5"/>
  <c r="BD173" i="5"/>
  <c r="BD53" i="5"/>
  <c r="BD640" i="5"/>
  <c r="AZ155" i="5"/>
  <c r="BD156" i="5"/>
  <c r="BD134" i="5"/>
  <c r="BD278" i="5"/>
  <c r="AZ585" i="5"/>
  <c r="BD585" i="5" s="1"/>
  <c r="AZ121" i="5"/>
  <c r="BD122" i="5"/>
  <c r="BD491" i="5"/>
  <c r="BD587" i="5"/>
  <c r="BD847" i="5"/>
  <c r="BB55" i="5"/>
  <c r="BD714" i="5"/>
  <c r="AZ55" i="5"/>
  <c r="BD57" i="5"/>
  <c r="AZ604" i="5"/>
  <c r="AZ275" i="5"/>
  <c r="BD276" i="5"/>
  <c r="BA479" i="5"/>
  <c r="BA452" i="5" s="1"/>
  <c r="BD833" i="5"/>
  <c r="BD417" i="5"/>
  <c r="BD204" i="5"/>
  <c r="BD818" i="5"/>
  <c r="AZ507" i="5"/>
  <c r="BD507" i="5" s="1"/>
  <c r="BD512" i="5"/>
  <c r="BD97" i="5"/>
  <c r="BD696" i="5"/>
  <c r="BD573" i="5"/>
  <c r="BD619" i="5"/>
  <c r="BD212" i="5"/>
  <c r="BC433" i="5"/>
  <c r="BD123" i="5"/>
  <c r="BD824" i="5"/>
  <c r="BD565" i="5"/>
  <c r="BD176" i="5"/>
  <c r="BD118" i="5"/>
  <c r="BD27" i="5"/>
  <c r="BD791" i="5"/>
  <c r="BD124" i="5"/>
  <c r="BD757" i="5"/>
  <c r="BD773" i="5"/>
  <c r="AZ317" i="5"/>
  <c r="BD319" i="5"/>
  <c r="BD67" i="5"/>
  <c r="AZ179" i="5"/>
  <c r="BD181" i="5"/>
  <c r="BD765" i="5"/>
  <c r="BD70" i="5"/>
  <c r="BD574" i="5"/>
  <c r="BD646" i="5"/>
  <c r="BD78" i="5"/>
  <c r="BD140" i="5"/>
  <c r="BD581" i="5"/>
  <c r="BC301" i="5"/>
  <c r="BC238" i="5" s="1"/>
  <c r="BC232" i="5" s="1"/>
  <c r="AZ18" i="5"/>
  <c r="BD18" i="5" s="1"/>
  <c r="BD24" i="5"/>
  <c r="AZ76" i="5"/>
  <c r="BD77" i="5"/>
  <c r="BD421" i="5"/>
  <c r="BD329" i="5"/>
  <c r="BD165" i="5"/>
  <c r="BD130" i="5"/>
  <c r="BA46" i="5"/>
  <c r="AZ808" i="5"/>
  <c r="BD809" i="5"/>
  <c r="BD127" i="5"/>
  <c r="BD158" i="5"/>
  <c r="AZ480" i="5"/>
  <c r="BD481" i="5"/>
  <c r="AZ787" i="5"/>
  <c r="BD82" i="5"/>
  <c r="BB695" i="5"/>
  <c r="BD630" i="5"/>
  <c r="BD424" i="5"/>
  <c r="BB47" i="5"/>
  <c r="BB32" i="5" s="1"/>
  <c r="BB16" i="5" s="1"/>
  <c r="BD586" i="5"/>
  <c r="BD182" i="5"/>
  <c r="BC215" i="5"/>
  <c r="BD717" i="5"/>
  <c r="BD540" i="5"/>
  <c r="BD284" i="5"/>
  <c r="BD850" i="5"/>
  <c r="BD827" i="5"/>
  <c r="BD559" i="5"/>
  <c r="BD221" i="5"/>
  <c r="BD434" i="5"/>
  <c r="BD60" i="5"/>
  <c r="AZ720" i="5"/>
  <c r="BD735" i="5"/>
  <c r="BD720" i="5" s="1"/>
  <c r="BD93" i="5"/>
  <c r="BD328" i="5"/>
  <c r="BD332" i="5"/>
  <c r="BD143" i="5"/>
  <c r="BD597" i="5"/>
  <c r="AZ711" i="5"/>
  <c r="BD712" i="5"/>
  <c r="AZ304" i="5"/>
  <c r="BD304" i="5" s="1"/>
  <c r="BD310" i="5"/>
  <c r="BB592" i="5"/>
  <c r="BD42" i="5"/>
  <c r="AZ637" i="5"/>
  <c r="AZ623" i="5" s="1"/>
  <c r="BD639" i="5"/>
  <c r="AZ571" i="5"/>
  <c r="BD572" i="5"/>
  <c r="AZ544" i="5"/>
  <c r="BD544" i="5" s="1"/>
  <c r="BA55" i="5"/>
  <c r="BA48" i="5" s="1"/>
  <c r="BD19" i="5"/>
  <c r="BD779" i="5"/>
  <c r="BD94" i="5"/>
  <c r="BA422" i="5"/>
  <c r="BA416" i="5" s="1"/>
  <c r="BD679" i="5"/>
  <c r="BD311" i="5"/>
  <c r="BB203" i="5"/>
  <c r="BB275" i="5"/>
  <c r="BB326" i="5"/>
  <c r="BD536" i="5"/>
  <c r="BD277" i="5"/>
  <c r="BD810" i="5"/>
  <c r="BD465" i="5"/>
  <c r="BD149" i="5"/>
  <c r="BD638" i="5"/>
  <c r="BC317" i="5"/>
  <c r="BD769" i="5"/>
  <c r="BD682" i="5"/>
  <c r="BD522" i="5"/>
  <c r="BD224" i="5"/>
  <c r="BD704" i="5"/>
  <c r="BD206" i="5"/>
  <c r="BD33" i="5"/>
  <c r="BD50" i="5"/>
  <c r="BB808" i="5"/>
  <c r="BB795" i="5" s="1"/>
  <c r="AZ840" i="5"/>
  <c r="AZ52" i="5"/>
  <c r="BD707" i="5"/>
  <c r="BD814" i="5"/>
  <c r="AZ454" i="5"/>
  <c r="BD455" i="5"/>
  <c r="BD577" i="5"/>
  <c r="BD167" i="5"/>
  <c r="BC830" i="5"/>
  <c r="BC817" i="5" s="1"/>
  <c r="BD832" i="5"/>
  <c r="BD161" i="5"/>
  <c r="BD100" i="5"/>
  <c r="AZ112" i="5"/>
  <c r="BD200" i="5"/>
  <c r="BD836" i="5"/>
  <c r="BA155" i="5"/>
  <c r="AZ111" i="5"/>
  <c r="BD111" i="5" s="1"/>
  <c r="AZ326" i="5"/>
  <c r="BD327" i="5"/>
  <c r="AZ830" i="5"/>
  <c r="AZ215" i="5"/>
  <c r="BD217" i="5"/>
  <c r="AZ534" i="5"/>
  <c r="BD535" i="5"/>
  <c r="AZ243" i="5"/>
  <c r="BD246" i="5"/>
  <c r="AZ357" i="5"/>
  <c r="BD359" i="5"/>
  <c r="BD64" i="5"/>
  <c r="AZ203" i="5"/>
  <c r="BD205" i="5"/>
  <c r="AZ58" i="5"/>
  <c r="BA191" i="5"/>
  <c r="BD760" i="5"/>
  <c r="BD79" i="5"/>
  <c r="BD643" i="5"/>
  <c r="BD218" i="5"/>
  <c r="BB91" i="5"/>
  <c r="BB52" i="5"/>
  <c r="BD425" i="5"/>
  <c r="AZ244" i="5"/>
  <c r="BD247" i="5"/>
  <c r="BD687" i="5"/>
  <c r="BD341" i="5"/>
  <c r="BD137" i="5"/>
  <c r="BC55" i="5"/>
  <c r="BC48" i="5" s="1"/>
  <c r="BC203" i="5"/>
  <c r="BD435" i="5"/>
  <c r="BB76" i="5"/>
  <c r="BD634" i="5"/>
  <c r="BD146" i="5"/>
  <c r="BD85" i="5"/>
  <c r="BD56" i="5"/>
  <c r="BD528" i="5"/>
  <c r="BD647" i="5"/>
  <c r="BD314" i="5"/>
  <c r="BD197" i="5"/>
  <c r="BD786" i="5"/>
  <c r="AZ750" i="5"/>
  <c r="BB670" i="5"/>
  <c r="BB669" i="5" s="1"/>
  <c r="BA772" i="5"/>
  <c r="BA749" i="5" s="1"/>
  <c r="BA670" i="5"/>
  <c r="AZ686" i="5"/>
  <c r="BD686" i="5" s="1"/>
  <c r="BA164" i="5"/>
  <c r="BB58" i="5"/>
  <c r="BC245" i="5"/>
  <c r="BB623" i="5"/>
  <c r="BB622" i="5" s="1"/>
  <c r="BC179" i="5"/>
  <c r="BB415" i="5"/>
  <c r="BC785" i="5"/>
  <c r="BC772" i="5" s="1"/>
  <c r="BB534" i="5"/>
  <c r="BB521" i="5" s="1"/>
  <c r="BB506" i="5" s="1"/>
  <c r="BC452" i="5"/>
  <c r="BC637" i="5"/>
  <c r="BC623" i="5" s="1"/>
  <c r="BC622" i="5" s="1"/>
  <c r="BC17" i="5"/>
  <c r="BC242" i="5"/>
  <c r="BC240" i="5"/>
  <c r="BC422" i="5"/>
  <c r="BC416" i="5" s="1"/>
  <c r="BC415" i="5"/>
  <c r="BC121" i="5"/>
  <c r="BC110" i="5"/>
  <c r="BC303" i="5"/>
  <c r="BB479" i="5"/>
  <c r="BB452" i="5" s="1"/>
  <c r="AZ47" i="5"/>
  <c r="BA571" i="5"/>
  <c r="BA558" i="5" s="1"/>
  <c r="BA543" i="5" s="1"/>
  <c r="BB785" i="5"/>
  <c r="BB772" i="5" s="1"/>
  <c r="BB155" i="5"/>
  <c r="BA711" i="5"/>
  <c r="BA695" i="5" s="1"/>
  <c r="AZ91" i="5"/>
  <c r="BA795" i="5"/>
  <c r="BB300" i="5"/>
  <c r="BB299" i="5" s="1"/>
  <c r="BB302" i="5"/>
  <c r="BB308" i="5"/>
  <c r="BB17" i="5"/>
  <c r="BB112" i="5"/>
  <c r="BB110" i="5"/>
  <c r="BB109" i="5" s="1"/>
  <c r="BB48" i="5"/>
  <c r="BB241" i="5"/>
  <c r="BB245" i="5"/>
  <c r="BB243" i="5"/>
  <c r="BB46" i="5"/>
  <c r="BA637" i="5"/>
  <c r="BA623" i="5" s="1"/>
  <c r="BA622" i="5" s="1"/>
  <c r="BA604" i="5"/>
  <c r="BA580" i="5" s="1"/>
  <c r="AZ164" i="5"/>
  <c r="BA326" i="5"/>
  <c r="BA243" i="5"/>
  <c r="BA242" i="5" s="1"/>
  <c r="BA433" i="5"/>
  <c r="BA534" i="5"/>
  <c r="BA521" i="5" s="1"/>
  <c r="BA506" i="5" s="1"/>
  <c r="BA121" i="5"/>
  <c r="BA301" i="5"/>
  <c r="BA414" i="5"/>
  <c r="AZ110" i="5"/>
  <c r="AZ308" i="5"/>
  <c r="BA303" i="5"/>
  <c r="BA300" i="5" s="1"/>
  <c r="BA17" i="5"/>
  <c r="BA61" i="5"/>
  <c r="BA47" i="5"/>
  <c r="BA32" i="5" s="1"/>
  <c r="BA16" i="5" s="1"/>
  <c r="BA110" i="5"/>
  <c r="BA112" i="5"/>
  <c r="AZ61" i="5"/>
  <c r="AZ580" i="5"/>
  <c r="AZ300" i="5"/>
  <c r="AZ240" i="5"/>
  <c r="AZ415" i="5"/>
  <c r="AZ46" i="5"/>
  <c r="AZ17" i="5" l="1"/>
  <c r="AZ670" i="5"/>
  <c r="BD763" i="5"/>
  <c r="BD215" i="5"/>
  <c r="AZ416" i="5"/>
  <c r="BD416" i="5" s="1"/>
  <c r="BA238" i="5"/>
  <c r="BA232" i="5" s="1"/>
  <c r="BA13" i="5" s="1"/>
  <c r="BD357" i="5"/>
  <c r="BD592" i="5"/>
  <c r="BD91" i="5"/>
  <c r="AZ301" i="5"/>
  <c r="BC794" i="5"/>
  <c r="AZ48" i="5"/>
  <c r="BC505" i="5"/>
  <c r="BC45" i="5"/>
  <c r="BD846" i="5"/>
  <c r="BD840" i="5" s="1"/>
  <c r="AZ32" i="5"/>
  <c r="AZ16" i="5" s="1"/>
  <c r="BD16" i="5" s="1"/>
  <c r="BD17" i="5"/>
  <c r="BB238" i="5"/>
  <c r="BB232" i="5" s="1"/>
  <c r="BB794" i="5"/>
  <c r="AZ302" i="5"/>
  <c r="BB618" i="5"/>
  <c r="BB420" i="5"/>
  <c r="BD49" i="5"/>
  <c r="BD433" i="5"/>
  <c r="BC749" i="5"/>
  <c r="BA618" i="5"/>
  <c r="BB414" i="5"/>
  <c r="BD61" i="5"/>
  <c r="BD245" i="5"/>
  <c r="BD47" i="5"/>
  <c r="BD750" i="5"/>
  <c r="BD243" i="5"/>
  <c r="BC669" i="5"/>
  <c r="BD112" i="5"/>
  <c r="AZ453" i="5"/>
  <c r="BD454" i="5"/>
  <c r="AZ521" i="5"/>
  <c r="BD534" i="5"/>
  <c r="BD203" i="5"/>
  <c r="BD422" i="5"/>
  <c r="BD301" i="5"/>
  <c r="BD830" i="5"/>
  <c r="BD275" i="5"/>
  <c r="BD155" i="5"/>
  <c r="AZ242" i="5"/>
  <c r="BD308" i="5"/>
  <c r="BC618" i="5"/>
  <c r="BD480" i="5"/>
  <c r="AZ479" i="5"/>
  <c r="BD479" i="5" s="1"/>
  <c r="BD604" i="5"/>
  <c r="AZ622" i="5"/>
  <c r="BD622" i="5" s="1"/>
  <c r="BD623" i="5"/>
  <c r="AZ109" i="5"/>
  <c r="BD110" i="5"/>
  <c r="BA794" i="5"/>
  <c r="BD326" i="5"/>
  <c r="BD52" i="5"/>
  <c r="AZ558" i="5"/>
  <c r="BD571" i="5"/>
  <c r="BD179" i="5"/>
  <c r="AZ414" i="5"/>
  <c r="BD415" i="5"/>
  <c r="BB580" i="5"/>
  <c r="BD580" i="5" s="1"/>
  <c r="BD121" i="5"/>
  <c r="AZ241" i="5"/>
  <c r="BD241" i="5" s="1"/>
  <c r="BD244" i="5"/>
  <c r="AZ695" i="5"/>
  <c r="BD695" i="5" s="1"/>
  <c r="BD711" i="5"/>
  <c r="BD55" i="5"/>
  <c r="BD46" i="5"/>
  <c r="BA420" i="5"/>
  <c r="BD164" i="5"/>
  <c r="BB13" i="5"/>
  <c r="AZ817" i="5"/>
  <c r="BD817" i="5" s="1"/>
  <c r="BD58" i="5"/>
  <c r="BD637" i="5"/>
  <c r="BD76" i="5"/>
  <c r="BD191" i="5"/>
  <c r="BD787" i="5"/>
  <c r="AZ785" i="5"/>
  <c r="AZ669" i="5"/>
  <c r="BD670" i="5"/>
  <c r="BD303" i="5"/>
  <c r="AZ795" i="5"/>
  <c r="BD808" i="5"/>
  <c r="BD317" i="5"/>
  <c r="BB505" i="5"/>
  <c r="BC420" i="5"/>
  <c r="AZ299" i="5"/>
  <c r="BC414" i="5"/>
  <c r="BC617" i="5"/>
  <c r="BB617" i="5"/>
  <c r="BB616" i="5" s="1"/>
  <c r="BC109" i="5"/>
  <c r="BC31" i="5"/>
  <c r="BC13" i="5"/>
  <c r="BC300" i="5"/>
  <c r="BC299" i="5" s="1"/>
  <c r="BC302" i="5"/>
  <c r="BC239" i="5"/>
  <c r="BA505" i="5"/>
  <c r="BB749" i="5"/>
  <c r="BB45" i="5"/>
  <c r="BB31" i="5"/>
  <c r="BB242" i="5"/>
  <c r="BB240" i="5"/>
  <c r="BA299" i="5"/>
  <c r="BA617" i="5"/>
  <c r="BA616" i="5" s="1"/>
  <c r="BA451" i="5" s="1"/>
  <c r="BA669" i="5"/>
  <c r="BA240" i="5"/>
  <c r="BA239" i="5" s="1"/>
  <c r="BA45" i="5"/>
  <c r="BA302" i="5"/>
  <c r="BA109" i="5"/>
  <c r="BA31" i="5"/>
  <c r="AZ237" i="5"/>
  <c r="AZ45" i="5"/>
  <c r="AZ31" i="5"/>
  <c r="BD302" i="5" l="1"/>
  <c r="BD32" i="5"/>
  <c r="BC616" i="5"/>
  <c r="BC451" i="5" s="1"/>
  <c r="BD414" i="5"/>
  <c r="BC237" i="5"/>
  <c r="BD420" i="5"/>
  <c r="BD45" i="5"/>
  <c r="BD48" i="5"/>
  <c r="BD31" i="5"/>
  <c r="AZ239" i="5"/>
  <c r="BB451" i="5"/>
  <c r="BD785" i="5"/>
  <c r="AZ772" i="5"/>
  <c r="BD300" i="5"/>
  <c r="BD521" i="5"/>
  <c r="AZ506" i="5"/>
  <c r="BD558" i="5"/>
  <c r="AZ543" i="5"/>
  <c r="BD543" i="5" s="1"/>
  <c r="BD795" i="5"/>
  <c r="BD794" i="5" s="1"/>
  <c r="AZ794" i="5"/>
  <c r="BD240" i="5"/>
  <c r="AZ238" i="5"/>
  <c r="AZ236" i="5" s="1"/>
  <c r="BD299" i="5"/>
  <c r="BD109" i="5"/>
  <c r="BD669" i="5"/>
  <c r="AZ617" i="5"/>
  <c r="BD617" i="5" s="1"/>
  <c r="BD242" i="5"/>
  <c r="BD453" i="5"/>
  <c r="BD452" i="5" s="1"/>
  <c r="AZ452" i="5"/>
  <c r="BC236" i="5"/>
  <c r="BC231" i="5"/>
  <c r="BC230" i="5" s="1"/>
  <c r="BC30" i="5"/>
  <c r="BC15" i="5"/>
  <c r="BB30" i="5"/>
  <c r="BB15" i="5"/>
  <c r="BB237" i="5"/>
  <c r="BB239" i="5"/>
  <c r="BA237" i="5"/>
  <c r="BA236" i="5" s="1"/>
  <c r="BA30" i="5"/>
  <c r="BA15" i="5"/>
  <c r="AZ30" i="5"/>
  <c r="AZ15" i="5"/>
  <c r="AZ231" i="5"/>
  <c r="BD239" i="5" l="1"/>
  <c r="AZ505" i="5"/>
  <c r="BD506" i="5"/>
  <c r="BD505" i="5" s="1"/>
  <c r="AZ232" i="5"/>
  <c r="BD238" i="5"/>
  <c r="AZ749" i="5"/>
  <c r="BD749" i="5" s="1"/>
  <c r="BD772" i="5"/>
  <c r="AZ618" i="5"/>
  <c r="BD237" i="5"/>
  <c r="BD15" i="5"/>
  <c r="BD14" i="5" s="1"/>
  <c r="BD30" i="5"/>
  <c r="BC12" i="5"/>
  <c r="BC11" i="5" s="1"/>
  <c r="BC449" i="5" s="1"/>
  <c r="BC857" i="5" s="1"/>
  <c r="BC14" i="5"/>
  <c r="BA231" i="5"/>
  <c r="BA230" i="5" s="1"/>
  <c r="BB236" i="5"/>
  <c r="BD236" i="5" s="1"/>
  <c r="BB231" i="5"/>
  <c r="BB230" i="5" s="1"/>
  <c r="BB14" i="5"/>
  <c r="BA14" i="5"/>
  <c r="AZ12" i="5"/>
  <c r="AZ14" i="5"/>
  <c r="BA12" i="5" l="1"/>
  <c r="BA11" i="5" s="1"/>
  <c r="BA449" i="5" s="1"/>
  <c r="BA857" i="5" s="1"/>
  <c r="AZ616" i="5"/>
  <c r="BD618" i="5"/>
  <c r="BD231" i="5"/>
  <c r="BD232" i="5"/>
  <c r="AZ13" i="5"/>
  <c r="BD13" i="5" s="1"/>
  <c r="AZ230" i="5"/>
  <c r="BB12" i="5"/>
  <c r="BB11" i="5" s="1"/>
  <c r="BB449" i="5" s="1"/>
  <c r="BB857" i="5" s="1"/>
  <c r="AX821" i="5"/>
  <c r="AX818" i="5"/>
  <c r="AX799" i="5"/>
  <c r="AX776" i="5"/>
  <c r="AX754" i="5"/>
  <c r="AX721" i="5"/>
  <c r="AX700" i="5"/>
  <c r="AX675" i="5"/>
  <c r="AX653" i="5"/>
  <c r="AX650" i="5"/>
  <c r="AX627" i="5"/>
  <c r="AX612" i="5"/>
  <c r="AX600" i="5"/>
  <c r="AX591" i="5"/>
  <c r="AX590" i="5"/>
  <c r="AX588" i="5" s="1"/>
  <c r="AX589" i="5"/>
  <c r="AX582" i="5"/>
  <c r="AX562" i="5"/>
  <c r="AX552" i="5"/>
  <c r="AX525" i="5"/>
  <c r="AX515" i="5"/>
  <c r="AX501" i="5"/>
  <c r="AX475" i="5"/>
  <c r="AX446" i="5"/>
  <c r="AX443" i="5"/>
  <c r="AX272" i="5"/>
  <c r="AX269" i="5"/>
  <c r="AX263" i="5"/>
  <c r="AX260" i="5"/>
  <c r="AX257" i="5"/>
  <c r="AX227" i="5"/>
  <c r="AX53" i="5"/>
  <c r="AX51" i="5"/>
  <c r="AX19" i="5"/>
  <c r="AX9" i="5"/>
  <c r="K165" i="8"/>
  <c r="AL9" i="7"/>
  <c r="AL8" i="7"/>
  <c r="AL10" i="7" s="1"/>
  <c r="AO10" i="2"/>
  <c r="AW821" i="5"/>
  <c r="AW799" i="5"/>
  <c r="AW776" i="5"/>
  <c r="AW754" i="5"/>
  <c r="AW721" i="5"/>
  <c r="AW700" i="5"/>
  <c r="AW675" i="5"/>
  <c r="AW653" i="5"/>
  <c r="AW650" i="5"/>
  <c r="AW627" i="5"/>
  <c r="AW612" i="5"/>
  <c r="AW600" i="5"/>
  <c r="AW591" i="5"/>
  <c r="AW590" i="5"/>
  <c r="AW588" i="5" s="1"/>
  <c r="AW589" i="5"/>
  <c r="AW582" i="5"/>
  <c r="AW568" i="5"/>
  <c r="AW562" i="5"/>
  <c r="AW552" i="5"/>
  <c r="AW525" i="5"/>
  <c r="AW515" i="5"/>
  <c r="AW501" i="5"/>
  <c r="AW475" i="5"/>
  <c r="AW446" i="5"/>
  <c r="AW443" i="5"/>
  <c r="AW272" i="5"/>
  <c r="AW269" i="5"/>
  <c r="AW263" i="5"/>
  <c r="AW260" i="5"/>
  <c r="AW257" i="5"/>
  <c r="AW227" i="5"/>
  <c r="AW50" i="5"/>
  <c r="AW9" i="5"/>
  <c r="AK9" i="7"/>
  <c r="AK8" i="7"/>
  <c r="AK10" i="7" s="1"/>
  <c r="AN10" i="2"/>
  <c r="AV821" i="5"/>
  <c r="AV799" i="5"/>
  <c r="AV776" i="5"/>
  <c r="AV754" i="5"/>
  <c r="AV700" i="5"/>
  <c r="AV675" i="5"/>
  <c r="AV650" i="5"/>
  <c r="AV627" i="5"/>
  <c r="AV612" i="5"/>
  <c r="AV600" i="5"/>
  <c r="AV591" i="5"/>
  <c r="AV590" i="5"/>
  <c r="AV588" i="5" s="1"/>
  <c r="AV589" i="5"/>
  <c r="AV582" i="5"/>
  <c r="AV562" i="5"/>
  <c r="AV552" i="5"/>
  <c r="AV525" i="5"/>
  <c r="AV515" i="5"/>
  <c r="AV501" i="5"/>
  <c r="AV475" i="5"/>
  <c r="AV446" i="5"/>
  <c r="AV443" i="5"/>
  <c r="AV272" i="5"/>
  <c r="AV269" i="5"/>
  <c r="AV263" i="5"/>
  <c r="AV260" i="5"/>
  <c r="AV257" i="5"/>
  <c r="AV227" i="5"/>
  <c r="AJ8" i="7"/>
  <c r="AJ10" i="7" s="1"/>
  <c r="K46" i="8"/>
  <c r="AM10" i="2"/>
  <c r="AU653" i="5"/>
  <c r="AY514" i="5"/>
  <c r="AU221" i="5"/>
  <c r="AY128" i="5"/>
  <c r="AY107" i="5"/>
  <c r="AY95" i="5"/>
  <c r="AY80" i="5"/>
  <c r="AY65" i="5"/>
  <c r="AY36" i="5"/>
  <c r="AU821" i="5"/>
  <c r="AU799" i="5"/>
  <c r="AU776" i="5"/>
  <c r="AU754" i="5"/>
  <c r="AU700" i="5"/>
  <c r="AU675" i="5"/>
  <c r="AU650" i="5"/>
  <c r="AU627" i="5"/>
  <c r="AU612" i="5"/>
  <c r="AU600" i="5"/>
  <c r="AU591" i="5"/>
  <c r="AU590" i="5"/>
  <c r="AU589" i="5"/>
  <c r="AU588" i="5" s="1"/>
  <c r="AU582" i="5"/>
  <c r="AU562" i="5"/>
  <c r="AU552" i="5"/>
  <c r="AU525" i="5"/>
  <c r="AU515" i="5"/>
  <c r="AU501" i="5"/>
  <c r="AU475" i="5"/>
  <c r="AU446" i="5"/>
  <c r="AU443" i="5"/>
  <c r="AU272" i="5"/>
  <c r="AU269" i="5"/>
  <c r="AU263" i="5"/>
  <c r="AU260" i="5"/>
  <c r="AU257" i="5"/>
  <c r="AU227" i="5"/>
  <c r="AI8" i="7"/>
  <c r="AI10" i="7" s="1"/>
  <c r="AV60" i="5" l="1"/>
  <c r="AX158" i="5"/>
  <c r="AX565" i="5"/>
  <c r="AW341" i="5"/>
  <c r="AX332" i="5"/>
  <c r="AX811" i="5"/>
  <c r="AY705" i="5"/>
  <c r="AU850" i="5"/>
  <c r="AW53" i="5"/>
  <c r="AY736" i="5"/>
  <c r="AY745" i="5"/>
  <c r="AU522" i="5"/>
  <c r="AX233" i="5"/>
  <c r="AU565" i="5"/>
  <c r="BD230" i="5"/>
  <c r="AX764" i="5"/>
  <c r="AX782" i="5"/>
  <c r="AZ451" i="5"/>
  <c r="BD616" i="5"/>
  <c r="BD451" i="5" s="1"/>
  <c r="BD12" i="5"/>
  <c r="BD11" i="5" s="1"/>
  <c r="BD449" i="5" s="1"/>
  <c r="AZ11" i="5"/>
  <c r="AZ449" i="5" s="1"/>
  <c r="AY199" i="5"/>
  <c r="AY184" i="5"/>
  <c r="AY331" i="5"/>
  <c r="AY468" i="5"/>
  <c r="AY139" i="5"/>
  <c r="AY151" i="5"/>
  <c r="AY715" i="5"/>
  <c r="AY829" i="5"/>
  <c r="AW779" i="5"/>
  <c r="AW827" i="5"/>
  <c r="AX167" i="5"/>
  <c r="AX574" i="5"/>
  <c r="AX643" i="5"/>
  <c r="AX704" i="5"/>
  <c r="AY178" i="5"/>
  <c r="AY307" i="5"/>
  <c r="AY325" i="5"/>
  <c r="AY541" i="5"/>
  <c r="AY759" i="5"/>
  <c r="AY775" i="5"/>
  <c r="AW434" i="5"/>
  <c r="AX634" i="5"/>
  <c r="AY280" i="5"/>
  <c r="AX713" i="5"/>
  <c r="AY313" i="5"/>
  <c r="AY524" i="5"/>
  <c r="AW850" i="5"/>
  <c r="AX717" i="5"/>
  <c r="AY214" i="5"/>
  <c r="AY198" i="5"/>
  <c r="AY213" i="5"/>
  <c r="AY608" i="5"/>
  <c r="AW766" i="5"/>
  <c r="AW814" i="5"/>
  <c r="AX93" i="5"/>
  <c r="AY279" i="5"/>
  <c r="AY330" i="5"/>
  <c r="AY523" i="5"/>
  <c r="AY593" i="5"/>
  <c r="AY838" i="5"/>
  <c r="AY849" i="5"/>
  <c r="AV59" i="5"/>
  <c r="AX118" i="5"/>
  <c r="AX439" i="5"/>
  <c r="AX537" i="5"/>
  <c r="AW833" i="5"/>
  <c r="AX170" i="5"/>
  <c r="AX424" i="5"/>
  <c r="AX491" i="5"/>
  <c r="AX757" i="5"/>
  <c r="AY466" i="5"/>
  <c r="AY690" i="5"/>
  <c r="AX173" i="5"/>
  <c r="AX205" i="5"/>
  <c r="AX221" i="5"/>
  <c r="AX247" i="5"/>
  <c r="AX244" i="5" s="1"/>
  <c r="AX586" i="5"/>
  <c r="AY595" i="5"/>
  <c r="AX130" i="5"/>
  <c r="AY490" i="5"/>
  <c r="AY708" i="5"/>
  <c r="AY148" i="5"/>
  <c r="AY467" i="5"/>
  <c r="AY492" i="5"/>
  <c r="AY570" i="5"/>
  <c r="AY673" i="5"/>
  <c r="AY693" i="5"/>
  <c r="AY806" i="5"/>
  <c r="AW359" i="5"/>
  <c r="AW583" i="5"/>
  <c r="AX146" i="5"/>
  <c r="AX619" i="5"/>
  <c r="AX766" i="5"/>
  <c r="AX779" i="5"/>
  <c r="AX810" i="5"/>
  <c r="AX827" i="5"/>
  <c r="AY489" i="5"/>
  <c r="AY43" i="5"/>
  <c r="AY125" i="5"/>
  <c r="AY644" i="5"/>
  <c r="AY104" i="5"/>
  <c r="AY150" i="5"/>
  <c r="AY418" i="5"/>
  <c r="AY493" i="5"/>
  <c r="AY575" i="5"/>
  <c r="AY790" i="5"/>
  <c r="AY35" i="5"/>
  <c r="AY126" i="5"/>
  <c r="AY195" i="5"/>
  <c r="AY210" i="5"/>
  <c r="AY226" i="5"/>
  <c r="AY256" i="5"/>
  <c r="AY419" i="5"/>
  <c r="AY441" i="5"/>
  <c r="AY533" i="5"/>
  <c r="AY551" i="5"/>
  <c r="AY576" i="5"/>
  <c r="AY605" i="5"/>
  <c r="AY626" i="5"/>
  <c r="AY742" i="5"/>
  <c r="AY753" i="5"/>
  <c r="AY792" i="5"/>
  <c r="AX180" i="5"/>
  <c r="AX814" i="5"/>
  <c r="AY34" i="5"/>
  <c r="AY89" i="5"/>
  <c r="AY138" i="5"/>
  <c r="AY440" i="5"/>
  <c r="AY44" i="5"/>
  <c r="AY90" i="5"/>
  <c r="AY105" i="5"/>
  <c r="AY21" i="5"/>
  <c r="AY196" i="5"/>
  <c r="AY211" i="5"/>
  <c r="AY234" i="5"/>
  <c r="AY427" i="5"/>
  <c r="AY538" i="5"/>
  <c r="AY560" i="5"/>
  <c r="AY607" i="5"/>
  <c r="AY648" i="5"/>
  <c r="AY743" i="5"/>
  <c r="AY774" i="5"/>
  <c r="AX311" i="5"/>
  <c r="AX360" i="5"/>
  <c r="AY482" i="5"/>
  <c r="AY494" i="5"/>
  <c r="AY645" i="5"/>
  <c r="AY680" i="5"/>
  <c r="AY771" i="5"/>
  <c r="AY812" i="5"/>
  <c r="AX42" i="5"/>
  <c r="AX103" i="5"/>
  <c r="AX192" i="5"/>
  <c r="AX266" i="5"/>
  <c r="AX335" i="5"/>
  <c r="AY153" i="5"/>
  <c r="AY578" i="5"/>
  <c r="AY793" i="5"/>
  <c r="AX157" i="5"/>
  <c r="AX368" i="5"/>
  <c r="AX358" i="5"/>
  <c r="AX531" i="5"/>
  <c r="AX568" i="5"/>
  <c r="AX597" i="5"/>
  <c r="AX592" i="5" s="1"/>
  <c r="AX679" i="5"/>
  <c r="AX760" i="5"/>
  <c r="AY837" i="5"/>
  <c r="AY848" i="5"/>
  <c r="AX786" i="5"/>
  <c r="AY235" i="5"/>
  <c r="AY649" i="5"/>
  <c r="AY542" i="5"/>
  <c r="AX581" i="5"/>
  <c r="AY428" i="5"/>
  <c r="AY561" i="5"/>
  <c r="AY633" i="5"/>
  <c r="AY201" i="5"/>
  <c r="AY219" i="5"/>
  <c r="AX740" i="5"/>
  <c r="AX735" i="5" s="1"/>
  <c r="AX720" i="5" s="1"/>
  <c r="AY186" i="5"/>
  <c r="AY315" i="5"/>
  <c r="AY841" i="5"/>
  <c r="AY852" i="5"/>
  <c r="AY282" i="5"/>
  <c r="AY136" i="5"/>
  <c r="AY826" i="5"/>
  <c r="AX248" i="5"/>
  <c r="AX281" i="5"/>
  <c r="AY141" i="5"/>
  <c r="AY177" i="5"/>
  <c r="AY267" i="5"/>
  <c r="AY306" i="5"/>
  <c r="AY324" i="5"/>
  <c r="AY456" i="5"/>
  <c r="AY483" i="5"/>
  <c r="AY513" i="5"/>
  <c r="AY632" i="5"/>
  <c r="AY681" i="5"/>
  <c r="AY698" i="5"/>
  <c r="AY718" i="5"/>
  <c r="AY758" i="5"/>
  <c r="AY815" i="5"/>
  <c r="AY834" i="5"/>
  <c r="AY845" i="5"/>
  <c r="AY856" i="5"/>
  <c r="K56" i="8"/>
  <c r="AW67" i="5"/>
  <c r="AW115" i="5"/>
  <c r="AW248" i="5"/>
  <c r="AX97" i="5"/>
  <c r="AX436" i="5"/>
  <c r="AX512" i="5"/>
  <c r="AX507" i="5" s="1"/>
  <c r="AX692" i="5"/>
  <c r="AX805" i="5"/>
  <c r="AX847" i="5"/>
  <c r="AY81" i="5"/>
  <c r="AY154" i="5"/>
  <c r="AY744" i="5"/>
  <c r="AY25" i="5"/>
  <c r="AY38" i="5"/>
  <c r="AY68" i="5"/>
  <c r="AY83" i="5"/>
  <c r="AY98" i="5"/>
  <c r="AY116" i="5"/>
  <c r="AY249" i="5"/>
  <c r="AY488" i="5"/>
  <c r="AY654" i="5"/>
  <c r="AY798" i="5"/>
  <c r="AY819" i="5"/>
  <c r="AX85" i="5"/>
  <c r="AX166" i="5"/>
  <c r="AX182" i="5"/>
  <c r="AX197" i="5"/>
  <c r="AX329" i="5"/>
  <c r="AX465" i="5"/>
  <c r="AX707" i="5"/>
  <c r="AX824" i="5"/>
  <c r="AY23" i="5"/>
  <c r="AY129" i="5"/>
  <c r="AY462" i="5"/>
  <c r="AY545" i="5"/>
  <c r="AY611" i="5"/>
  <c r="AY685" i="5"/>
  <c r="AY706" i="5"/>
  <c r="AY737" i="5"/>
  <c r="AY746" i="5"/>
  <c r="AY781" i="5"/>
  <c r="AY803" i="5"/>
  <c r="AY820" i="5"/>
  <c r="AY839" i="5"/>
  <c r="AY851" i="5"/>
  <c r="AX216" i="5"/>
  <c r="AX435" i="5"/>
  <c r="AY96" i="5"/>
  <c r="AY722" i="5"/>
  <c r="AY135" i="5"/>
  <c r="AY162" i="5"/>
  <c r="AY202" i="5"/>
  <c r="AY529" i="5"/>
  <c r="AY569" i="5"/>
  <c r="AY767" i="5"/>
  <c r="AY825" i="5"/>
  <c r="AY37" i="5"/>
  <c r="AY108" i="5"/>
  <c r="AY579" i="5"/>
  <c r="AY683" i="5"/>
  <c r="AY147" i="5"/>
  <c r="AY342" i="5"/>
  <c r="AY596" i="5"/>
  <c r="AY672" i="5"/>
  <c r="AY804" i="5"/>
  <c r="AY29" i="5"/>
  <c r="AY41" i="5"/>
  <c r="AY72" i="5"/>
  <c r="AY87" i="5"/>
  <c r="AY102" i="5"/>
  <c r="AY120" i="5"/>
  <c r="AY163" i="5"/>
  <c r="AY187" i="5"/>
  <c r="AY253" i="5"/>
  <c r="AY283" i="5"/>
  <c r="AY316" i="5"/>
  <c r="AY343" i="5"/>
  <c r="AY438" i="5"/>
  <c r="AY598" i="5"/>
  <c r="AY642" i="5"/>
  <c r="AY709" i="5"/>
  <c r="AY739" i="5"/>
  <c r="AY748" i="5"/>
  <c r="AY784" i="5"/>
  <c r="AW181" i="5"/>
  <c r="AW310" i="5"/>
  <c r="AW304" i="5" s="1"/>
  <c r="AW424" i="5"/>
  <c r="AX314" i="5"/>
  <c r="AX425" i="5"/>
  <c r="AX573" i="5"/>
  <c r="AX765" i="5"/>
  <c r="AX763" i="5" s="1"/>
  <c r="AY66" i="5"/>
  <c r="AY142" i="5"/>
  <c r="AY225" i="5"/>
  <c r="AY255" i="5"/>
  <c r="AY550" i="5"/>
  <c r="AY625" i="5"/>
  <c r="AY674" i="5"/>
  <c r="AY694" i="5"/>
  <c r="AY770" i="5"/>
  <c r="AY807" i="5"/>
  <c r="AY843" i="5"/>
  <c r="AY854" i="5"/>
  <c r="K42" i="8"/>
  <c r="AX64" i="5"/>
  <c r="AX106" i="5"/>
  <c r="AX127" i="5"/>
  <c r="AX149" i="5"/>
  <c r="AX320" i="5"/>
  <c r="AX429" i="5"/>
  <c r="AX528" i="5"/>
  <c r="AX577" i="5"/>
  <c r="AX33" i="5"/>
  <c r="AX161" i="5"/>
  <c r="AX188" i="5"/>
  <c r="AX559" i="5"/>
  <c r="AX751" i="5"/>
  <c r="AX113" i="5"/>
  <c r="AX323" i="5"/>
  <c r="AX455" i="5"/>
  <c r="AX454" i="5" s="1"/>
  <c r="AX583" i="5"/>
  <c r="AX100" i="5"/>
  <c r="AX212" i="5"/>
  <c r="AX70" i="5"/>
  <c r="AX206" i="5"/>
  <c r="AX791" i="5"/>
  <c r="AX204" i="5"/>
  <c r="AX630" i="5"/>
  <c r="AX82" i="5"/>
  <c r="AX787" i="5" s="1"/>
  <c r="AX143" i="5"/>
  <c r="AX796" i="5"/>
  <c r="AX284" i="5"/>
  <c r="AX522" i="5"/>
  <c r="AX341" i="5"/>
  <c r="AX535" i="5"/>
  <c r="AX802" i="5"/>
  <c r="AX832" i="5"/>
  <c r="AW266" i="5"/>
  <c r="AW335" i="5"/>
  <c r="AW810" i="5"/>
  <c r="AX88" i="5"/>
  <c r="AX134" i="5"/>
  <c r="AX572" i="5"/>
  <c r="AX836" i="5"/>
  <c r="AX78" i="5"/>
  <c r="AX137" i="5"/>
  <c r="AX417" i="5"/>
  <c r="AX624" i="5"/>
  <c r="AY268" i="5"/>
  <c r="AY457" i="5"/>
  <c r="AY484" i="5"/>
  <c r="AY699" i="5"/>
  <c r="AY797" i="5"/>
  <c r="AY816" i="5"/>
  <c r="AX276" i="5"/>
  <c r="AX278" i="5"/>
  <c r="AU309" i="5"/>
  <c r="AU303" i="5" s="1"/>
  <c r="AY312" i="5"/>
  <c r="AU429" i="5"/>
  <c r="AY430" i="5"/>
  <c r="AY458" i="5"/>
  <c r="AY566" i="5"/>
  <c r="AU609" i="5"/>
  <c r="AU604" i="5" s="1"/>
  <c r="AY610" i="5"/>
  <c r="AU634" i="5"/>
  <c r="AY635" i="5"/>
  <c r="AY684" i="5"/>
  <c r="AU760" i="5"/>
  <c r="AY761" i="5"/>
  <c r="AU779" i="5"/>
  <c r="AY780" i="5"/>
  <c r="K52" i="8"/>
  <c r="AX79" i="5"/>
  <c r="AX77" i="5"/>
  <c r="AX310" i="5"/>
  <c r="AX304" i="5" s="1"/>
  <c r="AY132" i="5"/>
  <c r="AU182" i="5"/>
  <c r="AY183" i="5"/>
  <c r="AY39" i="5"/>
  <c r="AY133" i="5"/>
  <c r="AY431" i="5"/>
  <c r="AY567" i="5"/>
  <c r="AY636" i="5"/>
  <c r="AY655" i="5"/>
  <c r="AY762" i="5"/>
  <c r="AW59" i="5"/>
  <c r="AY159" i="5"/>
  <c r="AY69" i="5"/>
  <c r="AY28" i="5"/>
  <c r="AY40" i="5"/>
  <c r="AY71" i="5"/>
  <c r="AY86" i="5"/>
  <c r="AY101" i="5"/>
  <c r="AY119" i="5"/>
  <c r="AY222" i="5"/>
  <c r="AY252" i="5"/>
  <c r="AY437" i="5"/>
  <c r="AY547" i="5"/>
  <c r="AY620" i="5"/>
  <c r="AY641" i="5"/>
  <c r="AY738" i="5"/>
  <c r="AY747" i="5"/>
  <c r="AY783" i="5"/>
  <c r="AW42" i="5"/>
  <c r="AU143" i="5"/>
  <c r="AY144" i="5"/>
  <c r="AY26" i="5"/>
  <c r="AY84" i="5"/>
  <c r="AY117" i="5"/>
  <c r="AY160" i="5"/>
  <c r="AY250" i="5"/>
  <c r="AY207" i="5"/>
  <c r="AY223" i="5"/>
  <c r="AY530" i="5"/>
  <c r="AY548" i="5"/>
  <c r="AY621" i="5"/>
  <c r="AY768" i="5"/>
  <c r="AY842" i="5"/>
  <c r="AY853" i="5"/>
  <c r="AY99" i="5"/>
  <c r="AY145" i="5"/>
  <c r="AU59" i="5"/>
  <c r="AY74" i="5"/>
  <c r="AY174" i="5"/>
  <c r="AY189" i="5"/>
  <c r="AY208" i="5"/>
  <c r="AY285" i="5"/>
  <c r="AY321" i="5"/>
  <c r="AY532" i="5"/>
  <c r="AY599" i="5"/>
  <c r="AY710" i="5"/>
  <c r="AY741" i="5"/>
  <c r="AY752" i="5"/>
  <c r="AY828" i="5"/>
  <c r="AV779" i="5"/>
  <c r="AU60" i="5"/>
  <c r="AY75" i="5"/>
  <c r="AY175" i="5"/>
  <c r="AY286" i="5"/>
  <c r="AY322" i="5"/>
  <c r="AY697" i="5"/>
  <c r="AY844" i="5"/>
  <c r="AY855" i="5"/>
  <c r="AX181" i="5"/>
  <c r="AX92" i="5"/>
  <c r="AX91" i="5" s="1"/>
  <c r="AX27" i="5"/>
  <c r="AX124" i="5"/>
  <c r="AX193" i="5"/>
  <c r="AX217" i="5"/>
  <c r="AX254" i="5"/>
  <c r="AX422" i="5"/>
  <c r="AX416" i="5" s="1"/>
  <c r="AX540" i="5"/>
  <c r="AX689" i="5"/>
  <c r="AX123" i="5"/>
  <c r="AX165" i="5"/>
  <c r="AX164" i="5" s="1"/>
  <c r="AX647" i="5"/>
  <c r="AX646" i="5" s="1"/>
  <c r="AX20" i="5"/>
  <c r="AX67" i="5"/>
  <c r="AX57" i="5"/>
  <c r="AX152" i="5"/>
  <c r="AX185" i="5"/>
  <c r="AX209" i="5"/>
  <c r="AX305" i="5"/>
  <c r="AX328" i="5"/>
  <c r="AX687" i="5"/>
  <c r="AX640" i="5"/>
  <c r="AX50" i="5"/>
  <c r="AX49" i="5" s="1"/>
  <c r="AX56" i="5"/>
  <c r="AX60" i="5"/>
  <c r="AX115" i="5"/>
  <c r="AX246" i="5"/>
  <c r="AX277" i="5"/>
  <c r="AX309" i="5"/>
  <c r="AX318" i="5"/>
  <c r="AX639" i="5"/>
  <c r="AX682" i="5"/>
  <c r="AX850" i="5"/>
  <c r="AX846" i="5" s="1"/>
  <c r="AX840" i="5" s="1"/>
  <c r="AX156" i="5"/>
  <c r="AX155" i="5" s="1"/>
  <c r="AX176" i="5"/>
  <c r="AX200" i="5"/>
  <c r="AX224" i="5"/>
  <c r="AX359" i="5"/>
  <c r="AX434" i="5"/>
  <c r="AX433" i="5" s="1"/>
  <c r="AX481" i="5"/>
  <c r="AX480" i="5" s="1"/>
  <c r="AX479" i="5" s="1"/>
  <c r="AX549" i="5"/>
  <c r="AX544" i="5" s="1"/>
  <c r="AX609" i="5"/>
  <c r="AX62" i="5"/>
  <c r="AX59" i="5"/>
  <c r="AX94" i="5"/>
  <c r="AX140" i="5"/>
  <c r="AX194" i="5"/>
  <c r="AX218" i="5"/>
  <c r="AX251" i="5"/>
  <c r="AX319" i="5"/>
  <c r="AX426" i="5"/>
  <c r="AX536" i="5"/>
  <c r="AX671" i="5"/>
  <c r="AX696" i="5"/>
  <c r="AX714" i="5"/>
  <c r="AX769" i="5"/>
  <c r="AX773" i="5"/>
  <c r="AX788" i="5"/>
  <c r="AX833" i="5"/>
  <c r="AX54" i="5"/>
  <c r="AX52" i="5" s="1"/>
  <c r="AX809" i="5"/>
  <c r="AX808" i="5" s="1"/>
  <c r="AX63" i="5"/>
  <c r="AX327" i="5"/>
  <c r="AX584" i="5"/>
  <c r="AX712" i="5"/>
  <c r="AX8" i="5"/>
  <c r="AY8" i="5" s="1"/>
  <c r="AY10" i="5" s="1"/>
  <c r="AX24" i="5"/>
  <c r="AX18" i="5" s="1"/>
  <c r="AX73" i="5"/>
  <c r="AX114" i="5"/>
  <c r="AX122" i="5"/>
  <c r="AX587" i="5"/>
  <c r="AX638" i="5"/>
  <c r="AX688" i="5"/>
  <c r="AX831" i="5"/>
  <c r="AW19" i="5"/>
  <c r="AV146" i="5"/>
  <c r="AW85" i="5"/>
  <c r="AW134" i="5"/>
  <c r="AU216" i="5"/>
  <c r="AW60" i="5"/>
  <c r="AW358" i="5"/>
  <c r="AV63" i="5"/>
  <c r="AW491" i="5"/>
  <c r="AW640" i="5"/>
  <c r="AW740" i="5"/>
  <c r="AW735" i="5" s="1"/>
  <c r="AW720" i="5" s="1"/>
  <c r="AW180" i="5"/>
  <c r="AW572" i="5"/>
  <c r="AW765" i="5"/>
  <c r="AV143" i="5"/>
  <c r="AV173" i="5"/>
  <c r="AV766" i="5"/>
  <c r="AW786" i="5"/>
  <c r="AW152" i="5"/>
  <c r="AW170" i="5"/>
  <c r="AW185" i="5"/>
  <c r="AW281" i="5"/>
  <c r="AW314" i="5"/>
  <c r="AW425" i="5"/>
  <c r="AW423" i="5" s="1"/>
  <c r="AW847" i="5"/>
  <c r="AW846" i="5" s="1"/>
  <c r="AW840" i="5" s="1"/>
  <c r="AU197" i="5"/>
  <c r="AW528" i="5"/>
  <c r="AU704" i="5"/>
  <c r="AW27" i="5"/>
  <c r="AW113" i="5"/>
  <c r="AW158" i="5"/>
  <c r="AW205" i="5"/>
  <c r="AU156" i="5"/>
  <c r="AU180" i="5"/>
  <c r="AV165" i="5"/>
  <c r="AW33" i="5"/>
  <c r="AW137" i="5"/>
  <c r="AW149" i="5"/>
  <c r="AW167" i="5"/>
  <c r="AW197" i="5"/>
  <c r="AW278" i="5"/>
  <c r="AW329" i="5"/>
  <c r="AW704" i="5"/>
  <c r="AW769" i="5"/>
  <c r="AW802" i="5"/>
  <c r="AW832" i="5"/>
  <c r="AU224" i="5"/>
  <c r="AW323" i="5"/>
  <c r="AW522" i="5"/>
  <c r="AU319" i="5"/>
  <c r="AW216" i="5"/>
  <c r="AW647" i="5"/>
  <c r="AW646" i="5" s="1"/>
  <c r="AW805" i="5"/>
  <c r="AU639" i="5"/>
  <c r="AW687" i="5"/>
  <c r="AV309" i="5"/>
  <c r="AV303" i="5" s="1"/>
  <c r="AW82" i="5"/>
  <c r="AW787" i="5" s="1"/>
  <c r="AW97" i="5"/>
  <c r="AW130" i="5"/>
  <c r="AW565" i="5"/>
  <c r="AW586" i="5"/>
  <c r="AW143" i="5"/>
  <c r="AW173" i="5"/>
  <c r="AW204" i="5"/>
  <c r="AW221" i="5"/>
  <c r="AW309" i="5"/>
  <c r="AW303" i="5" s="1"/>
  <c r="AW368" i="5"/>
  <c r="AW481" i="5"/>
  <c r="AW480" i="5" s="1"/>
  <c r="AW512" i="5"/>
  <c r="AW507" i="5" s="1"/>
  <c r="AW531" i="5"/>
  <c r="AW619" i="5"/>
  <c r="AU115" i="5"/>
  <c r="AW93" i="5"/>
  <c r="AW146" i="5"/>
  <c r="AW161" i="5"/>
  <c r="AW192" i="5"/>
  <c r="AW209" i="5"/>
  <c r="AW277" i="5"/>
  <c r="AW537" i="5"/>
  <c r="AW549" i="5"/>
  <c r="AW544" i="5" s="1"/>
  <c r="AW624" i="5"/>
  <c r="AW639" i="5"/>
  <c r="AW751" i="5"/>
  <c r="AW764" i="5"/>
  <c r="AW796" i="5"/>
  <c r="AW103" i="5"/>
  <c r="AW254" i="5"/>
  <c r="AW284" i="5"/>
  <c r="AW435" i="5"/>
  <c r="AW643" i="5"/>
  <c r="AW782" i="5"/>
  <c r="AW64" i="5"/>
  <c r="AW79" i="5"/>
  <c r="AW92" i="5"/>
  <c r="AW106" i="5"/>
  <c r="AW127" i="5"/>
  <c r="AW233" i="5"/>
  <c r="AW305" i="5"/>
  <c r="AW320" i="5"/>
  <c r="AW540" i="5"/>
  <c r="AW577" i="5"/>
  <c r="AW689" i="5"/>
  <c r="AW757" i="5"/>
  <c r="AU27" i="5"/>
  <c r="AU57" i="5"/>
  <c r="AU85" i="5"/>
  <c r="AU100" i="5"/>
  <c r="AU118" i="5"/>
  <c r="AU134" i="5"/>
  <c r="AU146" i="5"/>
  <c r="AU161" i="5"/>
  <c r="AU181" i="5"/>
  <c r="AU281" i="5"/>
  <c r="AU314" i="5"/>
  <c r="AU341" i="5"/>
  <c r="AU435" i="5"/>
  <c r="AU465" i="5"/>
  <c r="AU491" i="5"/>
  <c r="AU528" i="5"/>
  <c r="AU568" i="5"/>
  <c r="AU586" i="5"/>
  <c r="AU619" i="5"/>
  <c r="AU640" i="5"/>
  <c r="AU671" i="5"/>
  <c r="AU687" i="5"/>
  <c r="AU765" i="5"/>
  <c r="AU782" i="5"/>
  <c r="AU805" i="5"/>
  <c r="AU824" i="5"/>
  <c r="AV64" i="5"/>
  <c r="AV79" i="5"/>
  <c r="AV426" i="5"/>
  <c r="AV573" i="5"/>
  <c r="AV583" i="5"/>
  <c r="AV687" i="5"/>
  <c r="AW20" i="5"/>
  <c r="AW56" i="5"/>
  <c r="AW118" i="5"/>
  <c r="AW156" i="5"/>
  <c r="AW194" i="5"/>
  <c r="AW218" i="5"/>
  <c r="AW251" i="5"/>
  <c r="AW311" i="5"/>
  <c r="AW319" i="5"/>
  <c r="AW426" i="5"/>
  <c r="AW536" i="5"/>
  <c r="AW597" i="5"/>
  <c r="AW592" i="5" s="1"/>
  <c r="AW630" i="5"/>
  <c r="AW717" i="5"/>
  <c r="AW773" i="5"/>
  <c r="AU33" i="5"/>
  <c r="AU42" i="5"/>
  <c r="AU103" i="5"/>
  <c r="AU124" i="5"/>
  <c r="AU137" i="5"/>
  <c r="AU149" i="5"/>
  <c r="AU173" i="5"/>
  <c r="AU320" i="5"/>
  <c r="AU417" i="5"/>
  <c r="AU439" i="5"/>
  <c r="AU531" i="5"/>
  <c r="AU740" i="5"/>
  <c r="AU735" i="5" s="1"/>
  <c r="AU751" i="5"/>
  <c r="AU769" i="5"/>
  <c r="AV106" i="5"/>
  <c r="AV127" i="5"/>
  <c r="AV137" i="5"/>
  <c r="AV161" i="5"/>
  <c r="AV221" i="5"/>
  <c r="AV332" i="5"/>
  <c r="AV540" i="5"/>
  <c r="AV577" i="5"/>
  <c r="AV679" i="5"/>
  <c r="AW94" i="5"/>
  <c r="AW140" i="5"/>
  <c r="AW182" i="5"/>
  <c r="AW206" i="5"/>
  <c r="AW439" i="5"/>
  <c r="AW465" i="5"/>
  <c r="AW559" i="5"/>
  <c r="AW574" i="5"/>
  <c r="AW634" i="5"/>
  <c r="AV82" i="5"/>
  <c r="AV787" i="5" s="1"/>
  <c r="AV97" i="5"/>
  <c r="AV217" i="5"/>
  <c r="AV266" i="5"/>
  <c r="AV284" i="5"/>
  <c r="AV314" i="5"/>
  <c r="AV429" i="5"/>
  <c r="AV850" i="5"/>
  <c r="AW788" i="5"/>
  <c r="AU50" i="5"/>
  <c r="AU79" i="5"/>
  <c r="AU92" i="5"/>
  <c r="AU194" i="5"/>
  <c r="AU209" i="5"/>
  <c r="AU583" i="5"/>
  <c r="AU791" i="5"/>
  <c r="AU809" i="5"/>
  <c r="AV149" i="5"/>
  <c r="AV194" i="5"/>
  <c r="AV209" i="5"/>
  <c r="AV224" i="5"/>
  <c r="AV247" i="5"/>
  <c r="AV320" i="5"/>
  <c r="AV335" i="5"/>
  <c r="AV528" i="5"/>
  <c r="AV619" i="5"/>
  <c r="AV824" i="5"/>
  <c r="AW124" i="5"/>
  <c r="AW429" i="5"/>
  <c r="AW573" i="5"/>
  <c r="AW679" i="5"/>
  <c r="AW791" i="5"/>
  <c r="AW818" i="5"/>
  <c r="AU51" i="5"/>
  <c r="AU123" i="5"/>
  <c r="AU192" i="5"/>
  <c r="AU212" i="5"/>
  <c r="AU425" i="5"/>
  <c r="AU540" i="5"/>
  <c r="AU584" i="5"/>
  <c r="AU682" i="5"/>
  <c r="AU721" i="5"/>
  <c r="AV56" i="5"/>
  <c r="AV85" i="5"/>
  <c r="AV115" i="5"/>
  <c r="AV130" i="5"/>
  <c r="AV167" i="5"/>
  <c r="AV205" i="5"/>
  <c r="AV254" i="5"/>
  <c r="AV434" i="5"/>
  <c r="AV481" i="5"/>
  <c r="AV480" i="5" s="1"/>
  <c r="AV531" i="5"/>
  <c r="AV640" i="5"/>
  <c r="AV653" i="5"/>
  <c r="AY653" i="5" s="1"/>
  <c r="AV827" i="5"/>
  <c r="AW77" i="5"/>
  <c r="AW123" i="5"/>
  <c r="AW165" i="5"/>
  <c r="AW247" i="5"/>
  <c r="AW244" i="5" s="1"/>
  <c r="AW328" i="5"/>
  <c r="AW581" i="5"/>
  <c r="AU67" i="5"/>
  <c r="AU82" i="5"/>
  <c r="AU787" i="5" s="1"/>
  <c r="AU97" i="5"/>
  <c r="AU113" i="5"/>
  <c r="AU818" i="5"/>
  <c r="AV9" i="5"/>
  <c r="AV33" i="5"/>
  <c r="AV118" i="5"/>
  <c r="AV197" i="5"/>
  <c r="AV212" i="5"/>
  <c r="AV318" i="5"/>
  <c r="AV341" i="5"/>
  <c r="AV358" i="5"/>
  <c r="AV435" i="5"/>
  <c r="AV568" i="5"/>
  <c r="AW51" i="5"/>
  <c r="AW49" i="5" s="1"/>
  <c r="AW57" i="5"/>
  <c r="AW193" i="5"/>
  <c r="AW217" i="5"/>
  <c r="AW276" i="5"/>
  <c r="AW332" i="5"/>
  <c r="AW682" i="5"/>
  <c r="AW707" i="5"/>
  <c r="AW836" i="5"/>
  <c r="AU802" i="5"/>
  <c r="AV42" i="5"/>
  <c r="AV88" i="5"/>
  <c r="AV103" i="5"/>
  <c r="AV181" i="5"/>
  <c r="AV233" i="5"/>
  <c r="AV417" i="5"/>
  <c r="AV439" i="5"/>
  <c r="AV537" i="5"/>
  <c r="AV624" i="5"/>
  <c r="AW88" i="5"/>
  <c r="AW100" i="5"/>
  <c r="AW157" i="5"/>
  <c r="AW176" i="5"/>
  <c r="AW188" i="5"/>
  <c r="AW200" i="5"/>
  <c r="AW212" i="5"/>
  <c r="AW224" i="5"/>
  <c r="AW246" i="5"/>
  <c r="AW318" i="5"/>
  <c r="AW360" i="5"/>
  <c r="AW417" i="5"/>
  <c r="AW436" i="5"/>
  <c r="AW455" i="5"/>
  <c r="AW454" i="5" s="1"/>
  <c r="AW535" i="5"/>
  <c r="AW609" i="5"/>
  <c r="AW604" i="5" s="1"/>
  <c r="AW696" i="5"/>
  <c r="AW714" i="5"/>
  <c r="AW760" i="5"/>
  <c r="AW811" i="5"/>
  <c r="AW824" i="5"/>
  <c r="AU9" i="5"/>
  <c r="AV170" i="5"/>
  <c r="AV185" i="5"/>
  <c r="AV281" i="5"/>
  <c r="AV311" i="5"/>
  <c r="AV360" i="5"/>
  <c r="AV704" i="5"/>
  <c r="AV721" i="5"/>
  <c r="AW78" i="5"/>
  <c r="AW166" i="5"/>
  <c r="AW671" i="5"/>
  <c r="AW713" i="5"/>
  <c r="AW54" i="5"/>
  <c r="AW52" i="5" s="1"/>
  <c r="AW62" i="5"/>
  <c r="AW70" i="5"/>
  <c r="AW692" i="5"/>
  <c r="AW809" i="5"/>
  <c r="AW63" i="5"/>
  <c r="AW327" i="5"/>
  <c r="AW584" i="5"/>
  <c r="AW712" i="5"/>
  <c r="AW8" i="5"/>
  <c r="AW24" i="5"/>
  <c r="AW18" i="5" s="1"/>
  <c r="AW73" i="5"/>
  <c r="AW114" i="5"/>
  <c r="AW122" i="5"/>
  <c r="AW587" i="5"/>
  <c r="AW638" i="5"/>
  <c r="AW688" i="5"/>
  <c r="AW831" i="5"/>
  <c r="AU176" i="5"/>
  <c r="AU233" i="5"/>
  <c r="AU266" i="5"/>
  <c r="AU305" i="5"/>
  <c r="AU323" i="5"/>
  <c r="AU481" i="5"/>
  <c r="AU559" i="5"/>
  <c r="AU577" i="5"/>
  <c r="AU630" i="5"/>
  <c r="AU647" i="5"/>
  <c r="AU696" i="5"/>
  <c r="AU757" i="5"/>
  <c r="AU773" i="5"/>
  <c r="AU796" i="5"/>
  <c r="AU814" i="5"/>
  <c r="AU836" i="5"/>
  <c r="AV27" i="5"/>
  <c r="AV323" i="5"/>
  <c r="AV609" i="5"/>
  <c r="AV604" i="5" s="1"/>
  <c r="AV647" i="5"/>
  <c r="AV788" i="5"/>
  <c r="AV805" i="5"/>
  <c r="AV847" i="5"/>
  <c r="AU106" i="5"/>
  <c r="AV246" i="5"/>
  <c r="AV329" i="5"/>
  <c r="AV368" i="5"/>
  <c r="AV586" i="5"/>
  <c r="AU140" i="5"/>
  <c r="AV20" i="5"/>
  <c r="AV140" i="5"/>
  <c r="AV157" i="5"/>
  <c r="AU93" i="5"/>
  <c r="AV549" i="5"/>
  <c r="AV544" i="5" s="1"/>
  <c r="AV671" i="5"/>
  <c r="AV751" i="5"/>
  <c r="AV796" i="5"/>
  <c r="AU77" i="5"/>
  <c r="AU205" i="5"/>
  <c r="AU572" i="5"/>
  <c r="AU827" i="5"/>
  <c r="AV572" i="5"/>
  <c r="AV643" i="5"/>
  <c r="AV769" i="5"/>
  <c r="AV782" i="5"/>
  <c r="AV833" i="5"/>
  <c r="AU679" i="5"/>
  <c r="AV786" i="5"/>
  <c r="AV802" i="5"/>
  <c r="AV818" i="5"/>
  <c r="AV193" i="5"/>
  <c r="AV696" i="5"/>
  <c r="AV713" i="5"/>
  <c r="AV740" i="5"/>
  <c r="AV735" i="5" s="1"/>
  <c r="AV764" i="5"/>
  <c r="AU157" i="5"/>
  <c r="AU248" i="5"/>
  <c r="AU278" i="5"/>
  <c r="AV581" i="5"/>
  <c r="AV717" i="5"/>
  <c r="AU64" i="5"/>
  <c r="AV276" i="5"/>
  <c r="AV522" i="5"/>
  <c r="AV810" i="5"/>
  <c r="AU204" i="5"/>
  <c r="AV93" i="5"/>
  <c r="AV757" i="5"/>
  <c r="AV765" i="5"/>
  <c r="AU127" i="5"/>
  <c r="AU246" i="5"/>
  <c r="AU276" i="5"/>
  <c r="AV773" i="5"/>
  <c r="AU73" i="5"/>
  <c r="AU573" i="5"/>
  <c r="AU581" i="5"/>
  <c r="AV310" i="5"/>
  <c r="AV304" i="5" s="1"/>
  <c r="AV832" i="5"/>
  <c r="AU70" i="5"/>
  <c r="AU424" i="5"/>
  <c r="AU455" i="5"/>
  <c r="AU512" i="5"/>
  <c r="AV53" i="5"/>
  <c r="AV512" i="5"/>
  <c r="AV565" i="5"/>
  <c r="AV634" i="5"/>
  <c r="AV791" i="5"/>
  <c r="AU254" i="5"/>
  <c r="AV216" i="5"/>
  <c r="AV67" i="5"/>
  <c r="AU284" i="5"/>
  <c r="AU310" i="5"/>
  <c r="AV77" i="5"/>
  <c r="AV156" i="5"/>
  <c r="AV192" i="5"/>
  <c r="AV204" i="5"/>
  <c r="AV536" i="5"/>
  <c r="AU88" i="5"/>
  <c r="AU185" i="5"/>
  <c r="AU597" i="5"/>
  <c r="AU592" i="5" s="1"/>
  <c r="AU200" i="5"/>
  <c r="AU766" i="5"/>
  <c r="AV51" i="5"/>
  <c r="AV57" i="5"/>
  <c r="AV100" i="5"/>
  <c r="AV113" i="5"/>
  <c r="AV180" i="5"/>
  <c r="AV278" i="5"/>
  <c r="AV305" i="5"/>
  <c r="AV328" i="5"/>
  <c r="AV455" i="5"/>
  <c r="AV559" i="5"/>
  <c r="AV574" i="5"/>
  <c r="AV597" i="5"/>
  <c r="AV630" i="5"/>
  <c r="AV689" i="5"/>
  <c r="AV814" i="5"/>
  <c r="AU707" i="5"/>
  <c r="AU434" i="5"/>
  <c r="AU549" i="5"/>
  <c r="AU624" i="5"/>
  <c r="AU643" i="5"/>
  <c r="AV359" i="5"/>
  <c r="AV465" i="5"/>
  <c r="AV19" i="5"/>
  <c r="AV92" i="5"/>
  <c r="AV124" i="5"/>
  <c r="AV152" i="5"/>
  <c r="AV166" i="5"/>
  <c r="AV188" i="5"/>
  <c r="AV200" i="5"/>
  <c r="AV251" i="5"/>
  <c r="AV424" i="5"/>
  <c r="AV639" i="5"/>
  <c r="AV682" i="5"/>
  <c r="AV707" i="5"/>
  <c r="AU152" i="5"/>
  <c r="AU847" i="5"/>
  <c r="AV123" i="5"/>
  <c r="AV134" i="5"/>
  <c r="AV176" i="5"/>
  <c r="AV218" i="5"/>
  <c r="AV277" i="5"/>
  <c r="AV425" i="5"/>
  <c r="AV491" i="5"/>
  <c r="AV535" i="5"/>
  <c r="AV714" i="5"/>
  <c r="AV760" i="5"/>
  <c r="AV811" i="5"/>
  <c r="AV836" i="5"/>
  <c r="AV54" i="5"/>
  <c r="AV62" i="5"/>
  <c r="AV70" i="5"/>
  <c r="AV78" i="5"/>
  <c r="AV94" i="5"/>
  <c r="AV158" i="5"/>
  <c r="AV182" i="5"/>
  <c r="AV206" i="5"/>
  <c r="AV248" i="5"/>
  <c r="AV436" i="5"/>
  <c r="AV692" i="5"/>
  <c r="AV809" i="5"/>
  <c r="AV319" i="5"/>
  <c r="AV327" i="5"/>
  <c r="AV584" i="5"/>
  <c r="AV712" i="5"/>
  <c r="AV8" i="5"/>
  <c r="AV24" i="5"/>
  <c r="AV73" i="5"/>
  <c r="AV50" i="5"/>
  <c r="AV114" i="5"/>
  <c r="AV122" i="5"/>
  <c r="AV587" i="5"/>
  <c r="AV638" i="5"/>
  <c r="AV688" i="5"/>
  <c r="AV831" i="5"/>
  <c r="AU329" i="5"/>
  <c r="AU764" i="5"/>
  <c r="AU53" i="5"/>
  <c r="AU193" i="5"/>
  <c r="AU247" i="5"/>
  <c r="AU574" i="5"/>
  <c r="AU311" i="5"/>
  <c r="AU277" i="5"/>
  <c r="AU426" i="5"/>
  <c r="AU54" i="5"/>
  <c r="AU62" i="5"/>
  <c r="AU78" i="5"/>
  <c r="AU94" i="5"/>
  <c r="AU158" i="5"/>
  <c r="AU206" i="5"/>
  <c r="AU318" i="5"/>
  <c r="AU436" i="5"/>
  <c r="AU535" i="5"/>
  <c r="AU692" i="5"/>
  <c r="AU63" i="5"/>
  <c r="AU712" i="5"/>
  <c r="AU8" i="5"/>
  <c r="AU56" i="5"/>
  <c r="AU251" i="5"/>
  <c r="AU114" i="5"/>
  <c r="AU587" i="5"/>
  <c r="AU638" i="5"/>
  <c r="AU831" i="5"/>
  <c r="AY59" i="5" l="1"/>
  <c r="AX203" i="5"/>
  <c r="AX111" i="5"/>
  <c r="AX711" i="5"/>
  <c r="AX695" i="5" s="1"/>
  <c r="AX585" i="5"/>
  <c r="AW571" i="5"/>
  <c r="AX423" i="5"/>
  <c r="AX245" i="5"/>
  <c r="AY434" i="5"/>
  <c r="AX637" i="5"/>
  <c r="AX623" i="5" s="1"/>
  <c r="AX622" i="5" s="1"/>
  <c r="AW203" i="5"/>
  <c r="BD857" i="5"/>
  <c r="AW421" i="5"/>
  <c r="AW433" i="5"/>
  <c r="AW637" i="5"/>
  <c r="AU179" i="5"/>
  <c r="AX686" i="5"/>
  <c r="AX670" i="5" s="1"/>
  <c r="AZ857" i="5"/>
  <c r="AX453" i="5"/>
  <c r="AX452" i="5" s="1"/>
  <c r="AX215" i="5"/>
  <c r="AW808" i="5"/>
  <c r="AW795" i="5" s="1"/>
  <c r="AW585" i="5"/>
  <c r="AY221" i="5"/>
  <c r="AX179" i="5"/>
  <c r="AW215" i="5"/>
  <c r="AW422" i="5"/>
  <c r="AW416" i="5" s="1"/>
  <c r="AX241" i="5"/>
  <c r="AW453" i="5"/>
  <c r="AW179" i="5"/>
  <c r="AY284" i="5"/>
  <c r="AX785" i="5"/>
  <c r="AX772" i="5" s="1"/>
  <c r="AV55" i="5"/>
  <c r="AX357" i="5"/>
  <c r="AX191" i="5"/>
  <c r="AY535" i="5"/>
  <c r="AY127" i="5"/>
  <c r="AW357" i="5"/>
  <c r="AY266" i="5"/>
  <c r="AY827" i="5"/>
  <c r="AX571" i="5"/>
  <c r="AX558" i="5" s="1"/>
  <c r="AX543" i="5" s="1"/>
  <c r="AW164" i="5"/>
  <c r="AW785" i="5"/>
  <c r="AW772" i="5" s="1"/>
  <c r="AX55" i="5"/>
  <c r="AY764" i="5"/>
  <c r="AY565" i="5"/>
  <c r="AY64" i="5"/>
  <c r="AY481" i="5"/>
  <c r="AW191" i="5"/>
  <c r="AY540" i="5"/>
  <c r="AY426" i="5"/>
  <c r="AY329" i="5"/>
  <c r="AY831" i="5"/>
  <c r="AX308" i="5"/>
  <c r="AY587" i="5"/>
  <c r="AV308" i="5"/>
  <c r="AY146" i="5"/>
  <c r="AY573" i="5"/>
  <c r="AX76" i="5"/>
  <c r="AX243" i="5"/>
  <c r="AX242" i="5" s="1"/>
  <c r="AY60" i="5"/>
  <c r="AU421" i="5"/>
  <c r="AY53" i="5"/>
  <c r="AX121" i="5"/>
  <c r="AU58" i="5"/>
  <c r="AX750" i="5"/>
  <c r="AW301" i="5"/>
  <c r="AW245" i="5"/>
  <c r="AX534" i="5"/>
  <c r="AX521" i="5" s="1"/>
  <c r="AX506" i="5" s="1"/>
  <c r="AU585" i="5"/>
  <c r="AY94" i="5"/>
  <c r="AX830" i="5"/>
  <c r="AX817" i="5" s="1"/>
  <c r="AX46" i="5"/>
  <c r="AY158" i="5"/>
  <c r="AY254" i="5"/>
  <c r="AW58" i="5"/>
  <c r="AX317" i="5"/>
  <c r="AY638" i="5"/>
  <c r="AY63" i="5"/>
  <c r="AY78" i="5"/>
  <c r="AY277" i="5"/>
  <c r="AY106" i="5"/>
  <c r="AY577" i="5"/>
  <c r="AY79" i="5"/>
  <c r="AX326" i="5"/>
  <c r="AY692" i="5"/>
  <c r="AY152" i="5"/>
  <c r="AY643" i="5"/>
  <c r="AY185" i="5"/>
  <c r="AY679" i="5"/>
  <c r="AX303" i="5"/>
  <c r="AY303" i="5" s="1"/>
  <c r="AY114" i="5"/>
  <c r="AY54" i="5"/>
  <c r="AY574" i="5"/>
  <c r="AY88" i="5"/>
  <c r="AW308" i="5"/>
  <c r="AY247" i="5"/>
  <c r="AY97" i="5"/>
  <c r="AX795" i="5"/>
  <c r="AY173" i="5"/>
  <c r="AY318" i="5"/>
  <c r="AV646" i="5"/>
  <c r="AY82" i="5"/>
  <c r="AX301" i="5"/>
  <c r="AY512" i="5"/>
  <c r="AY200" i="5"/>
  <c r="AY455" i="5"/>
  <c r="AY93" i="5"/>
  <c r="AY630" i="5"/>
  <c r="AY206" i="5"/>
  <c r="AY233" i="5"/>
  <c r="AY787" i="5"/>
  <c r="AY847" i="5"/>
  <c r="AY522" i="5"/>
  <c r="AX58" i="5"/>
  <c r="AY205" i="5"/>
  <c r="AY209" i="5"/>
  <c r="AY624" i="5"/>
  <c r="AY77" i="5"/>
  <c r="AY796" i="5"/>
  <c r="AY212" i="5"/>
  <c r="AY194" i="5"/>
  <c r="AV846" i="5"/>
  <c r="AV840" i="5" s="1"/>
  <c r="AY320" i="5"/>
  <c r="AY765" i="5"/>
  <c r="AW91" i="5"/>
  <c r="AW275" i="5"/>
  <c r="AY549" i="5"/>
  <c r="AY56" i="5"/>
  <c r="AY193" i="5"/>
  <c r="AW580" i="5"/>
  <c r="AY766" i="5"/>
  <c r="AU304" i="5"/>
  <c r="AY304" i="5" s="1"/>
  <c r="AY310" i="5"/>
  <c r="AY251" i="5"/>
  <c r="AY436" i="5"/>
  <c r="AY140" i="5"/>
  <c r="AY773" i="5"/>
  <c r="AY323" i="5"/>
  <c r="AY192" i="5"/>
  <c r="AY92" i="5"/>
  <c r="AY687" i="5"/>
  <c r="AY465" i="5"/>
  <c r="AY134" i="5"/>
  <c r="AY216" i="5"/>
  <c r="AY609" i="5"/>
  <c r="AY581" i="5"/>
  <c r="AY757" i="5"/>
  <c r="AY305" i="5"/>
  <c r="AY818" i="5"/>
  <c r="AY123" i="5"/>
  <c r="AY769" i="5"/>
  <c r="AY149" i="5"/>
  <c r="AY671" i="5"/>
  <c r="AY435" i="5"/>
  <c r="AY118" i="5"/>
  <c r="AW479" i="5"/>
  <c r="AY704" i="5"/>
  <c r="AX604" i="5"/>
  <c r="AY604" i="5" s="1"/>
  <c r="AY850" i="5"/>
  <c r="AY182" i="5"/>
  <c r="AY779" i="5"/>
  <c r="AY707" i="5"/>
  <c r="AY278" i="5"/>
  <c r="AY696" i="5"/>
  <c r="AY113" i="5"/>
  <c r="AY721" i="5"/>
  <c r="AY51" i="5"/>
  <c r="AY50" i="5"/>
  <c r="AY751" i="5"/>
  <c r="AY137" i="5"/>
  <c r="AY640" i="5"/>
  <c r="AY341" i="5"/>
  <c r="AY100" i="5"/>
  <c r="AY712" i="5"/>
  <c r="AU720" i="5"/>
  <c r="AY735" i="5"/>
  <c r="AY73" i="5"/>
  <c r="AY204" i="5"/>
  <c r="AY248" i="5"/>
  <c r="AY647" i="5"/>
  <c r="AW76" i="5"/>
  <c r="AY802" i="5"/>
  <c r="AY682" i="5"/>
  <c r="AY809" i="5"/>
  <c r="AY740" i="5"/>
  <c r="AY124" i="5"/>
  <c r="AY619" i="5"/>
  <c r="AY314" i="5"/>
  <c r="AY85" i="5"/>
  <c r="AY319" i="5"/>
  <c r="AY180" i="5"/>
  <c r="AY197" i="5"/>
  <c r="AX275" i="5"/>
  <c r="AY760" i="5"/>
  <c r="AU155" i="5"/>
  <c r="AY157" i="5"/>
  <c r="AY176" i="5"/>
  <c r="AY584" i="5"/>
  <c r="AY791" i="5"/>
  <c r="AY531" i="5"/>
  <c r="AY103" i="5"/>
  <c r="AY824" i="5"/>
  <c r="AY586" i="5"/>
  <c r="AY281" i="5"/>
  <c r="AY57" i="5"/>
  <c r="AY156" i="5"/>
  <c r="AX421" i="5"/>
  <c r="AY143" i="5"/>
  <c r="AY429" i="5"/>
  <c r="AY597" i="5"/>
  <c r="AY424" i="5"/>
  <c r="AY276" i="5"/>
  <c r="AY572" i="5"/>
  <c r="AY836" i="5"/>
  <c r="AY67" i="5"/>
  <c r="AY583" i="5"/>
  <c r="AY439" i="5"/>
  <c r="AY42" i="5"/>
  <c r="AY805" i="5"/>
  <c r="AY568" i="5"/>
  <c r="AY181" i="5"/>
  <c r="AY27" i="5"/>
  <c r="AY115" i="5"/>
  <c r="AY62" i="5"/>
  <c r="AY311" i="5"/>
  <c r="AY70" i="5"/>
  <c r="AY246" i="5"/>
  <c r="AY814" i="5"/>
  <c r="AY559" i="5"/>
  <c r="AY425" i="5"/>
  <c r="AY417" i="5"/>
  <c r="AY33" i="5"/>
  <c r="AY782" i="5"/>
  <c r="AY528" i="5"/>
  <c r="AY161" i="5"/>
  <c r="AY224" i="5"/>
  <c r="AY634" i="5"/>
  <c r="AY309" i="5"/>
  <c r="AY491" i="5"/>
  <c r="AY639" i="5"/>
  <c r="AX17" i="5"/>
  <c r="AX110" i="5"/>
  <c r="AX109" i="5" s="1"/>
  <c r="AX61" i="5"/>
  <c r="AX47" i="5"/>
  <c r="AX32" i="5" s="1"/>
  <c r="AX16" i="5" s="1"/>
  <c r="AX112" i="5"/>
  <c r="AV245" i="5"/>
  <c r="AW830" i="5"/>
  <c r="AW817" i="5" s="1"/>
  <c r="AV585" i="5"/>
  <c r="AW686" i="5"/>
  <c r="AW670" i="5" s="1"/>
  <c r="AV433" i="5"/>
  <c r="AU433" i="5"/>
  <c r="AW763" i="5"/>
  <c r="AW750" i="5" s="1"/>
  <c r="AU49" i="5"/>
  <c r="AW415" i="5"/>
  <c r="AW326" i="5"/>
  <c r="AU422" i="5"/>
  <c r="AU416" i="5" s="1"/>
  <c r="AW243" i="5"/>
  <c r="AW242" i="5" s="1"/>
  <c r="AW623" i="5"/>
  <c r="AW622" i="5" s="1"/>
  <c r="AW47" i="5"/>
  <c r="AV243" i="5"/>
  <c r="AV240" i="5" s="1"/>
  <c r="AW711" i="5"/>
  <c r="AW695" i="5" s="1"/>
  <c r="AW241" i="5"/>
  <c r="AW111" i="5"/>
  <c r="AW558" i="5"/>
  <c r="AW543" i="5" s="1"/>
  <c r="AW121" i="5"/>
  <c r="AU763" i="5"/>
  <c r="AV91" i="5"/>
  <c r="AU544" i="5"/>
  <c r="AY544" i="5" s="1"/>
  <c r="AU308" i="5"/>
  <c r="AU243" i="5"/>
  <c r="AU240" i="5" s="1"/>
  <c r="AU571" i="5"/>
  <c r="AU580" i="5"/>
  <c r="AV326" i="5"/>
  <c r="AV421" i="5"/>
  <c r="AV415" i="5" s="1"/>
  <c r="AV454" i="5"/>
  <c r="AV453" i="5" s="1"/>
  <c r="AV507" i="5"/>
  <c r="AU275" i="5"/>
  <c r="AV317" i="5"/>
  <c r="AV58" i="5"/>
  <c r="AU480" i="5"/>
  <c r="AY480" i="5" s="1"/>
  <c r="AU317" i="5"/>
  <c r="AV49" i="5"/>
  <c r="AV479" i="5"/>
  <c r="AU846" i="5"/>
  <c r="AV215" i="5"/>
  <c r="AU55" i="5"/>
  <c r="AU301" i="5"/>
  <c r="AV47" i="5"/>
  <c r="AV422" i="5"/>
  <c r="AV203" i="5"/>
  <c r="AU507" i="5"/>
  <c r="AW155" i="5"/>
  <c r="AU637" i="5"/>
  <c r="AU47" i="5"/>
  <c r="AU76" i="5"/>
  <c r="AU244" i="5"/>
  <c r="AV18" i="5"/>
  <c r="AV17" i="5" s="1"/>
  <c r="AV720" i="5"/>
  <c r="AV164" i="5"/>
  <c r="AV357" i="5"/>
  <c r="AV179" i="5"/>
  <c r="AV191" i="5"/>
  <c r="AU454" i="5"/>
  <c r="AU203" i="5"/>
  <c r="AV244" i="5"/>
  <c r="AW534" i="5"/>
  <c r="AW521" i="5" s="1"/>
  <c r="AW506" i="5" s="1"/>
  <c r="AU191" i="5"/>
  <c r="AV686" i="5"/>
  <c r="AV592" i="5"/>
  <c r="AV580" i="5" s="1"/>
  <c r="AU423" i="5"/>
  <c r="AV571" i="5"/>
  <c r="AU646" i="5"/>
  <c r="AW55" i="5"/>
  <c r="AU111" i="5"/>
  <c r="AV711" i="5"/>
  <c r="AV52" i="5"/>
  <c r="AU91" i="5"/>
  <c r="AW317" i="5"/>
  <c r="AW110" i="5"/>
  <c r="AW61" i="5"/>
  <c r="AW46" i="5"/>
  <c r="AW112" i="5"/>
  <c r="AW17" i="5"/>
  <c r="AW300" i="5"/>
  <c r="AW302" i="5"/>
  <c r="AV830" i="5"/>
  <c r="AV785" i="5"/>
  <c r="AV121" i="5"/>
  <c r="AV155" i="5"/>
  <c r="AV111" i="5"/>
  <c r="AV808" i="5"/>
  <c r="AV763" i="5"/>
  <c r="AV637" i="5"/>
  <c r="AV275" i="5"/>
  <c r="AV423" i="5"/>
  <c r="AU52" i="5"/>
  <c r="AV534" i="5"/>
  <c r="AV300" i="5"/>
  <c r="AV302" i="5"/>
  <c r="AV110" i="5"/>
  <c r="AV112" i="5"/>
  <c r="AV61" i="5"/>
  <c r="AV46" i="5"/>
  <c r="AV301" i="5"/>
  <c r="AV76" i="5"/>
  <c r="AU245" i="5"/>
  <c r="AU112" i="5"/>
  <c r="AU300" i="5"/>
  <c r="AU302" i="5"/>
  <c r="AU61" i="5"/>
  <c r="AU46" i="5"/>
  <c r="AW452" i="5" l="1"/>
  <c r="AW414" i="5"/>
  <c r="AW420" i="5"/>
  <c r="AW299" i="5"/>
  <c r="AY179" i="5"/>
  <c r="AW238" i="5"/>
  <c r="AW232" i="5" s="1"/>
  <c r="AX238" i="5"/>
  <c r="AX232" i="5" s="1"/>
  <c r="AX13" i="5" s="1"/>
  <c r="AX302" i="5"/>
  <c r="AY302" i="5" s="1"/>
  <c r="AX580" i="5"/>
  <c r="AY580" i="5" s="1"/>
  <c r="AX300" i="5"/>
  <c r="AW48" i="5"/>
  <c r="AX794" i="5"/>
  <c r="AX240" i="5"/>
  <c r="AX239" i="5" s="1"/>
  <c r="AX48" i="5"/>
  <c r="AX618" i="5"/>
  <c r="AW109" i="5"/>
  <c r="AW669" i="5"/>
  <c r="AX669" i="5"/>
  <c r="AX505" i="5"/>
  <c r="AY245" i="5"/>
  <c r="AU420" i="5"/>
  <c r="AX617" i="5"/>
  <c r="AV242" i="5"/>
  <c r="AU415" i="5"/>
  <c r="AU414" i="5" s="1"/>
  <c r="AY585" i="5"/>
  <c r="AW240" i="5"/>
  <c r="AY191" i="5"/>
  <c r="AY507" i="5"/>
  <c r="AX749" i="5"/>
  <c r="AY646" i="5"/>
  <c r="AY58" i="5"/>
  <c r="AY243" i="5"/>
  <c r="AY308" i="5"/>
  <c r="AY47" i="5"/>
  <c r="AY846" i="5"/>
  <c r="AY840" i="5" s="1"/>
  <c r="AW794" i="5"/>
  <c r="AY61" i="5"/>
  <c r="AY46" i="5"/>
  <c r="AY317" i="5"/>
  <c r="AY763" i="5"/>
  <c r="AY720" i="5"/>
  <c r="AY203" i="5"/>
  <c r="AU242" i="5"/>
  <c r="AY244" i="5"/>
  <c r="AY49" i="5"/>
  <c r="AY155" i="5"/>
  <c r="AY454" i="5"/>
  <c r="AY76" i="5"/>
  <c r="AY301" i="5"/>
  <c r="AW749" i="5"/>
  <c r="AY592" i="5"/>
  <c r="AY91" i="5"/>
  <c r="AY423" i="5"/>
  <c r="AU48" i="5"/>
  <c r="AY55" i="5"/>
  <c r="AY571" i="5"/>
  <c r="AY433" i="5"/>
  <c r="AU623" i="5"/>
  <c r="AU622" i="5" s="1"/>
  <c r="AY637" i="5"/>
  <c r="AY112" i="5"/>
  <c r="AY275" i="5"/>
  <c r="AY422" i="5"/>
  <c r="AX420" i="5"/>
  <c r="AX415" i="5"/>
  <c r="AX414" i="5" s="1"/>
  <c r="AY52" i="5"/>
  <c r="AY111" i="5"/>
  <c r="AW618" i="5"/>
  <c r="AY421" i="5"/>
  <c r="AX45" i="5"/>
  <c r="AX31" i="5"/>
  <c r="AW32" i="5"/>
  <c r="AW16" i="5" s="1"/>
  <c r="AV48" i="5"/>
  <c r="AW505" i="5"/>
  <c r="AW617" i="5"/>
  <c r="AV32" i="5"/>
  <c r="AV16" i="5" s="1"/>
  <c r="AU299" i="5"/>
  <c r="AV750" i="5"/>
  <c r="AV416" i="5"/>
  <c r="AV414" i="5" s="1"/>
  <c r="AU558" i="5"/>
  <c r="AV772" i="5"/>
  <c r="AV420" i="5"/>
  <c r="AV521" i="5"/>
  <c r="AV795" i="5"/>
  <c r="AV670" i="5"/>
  <c r="AU840" i="5"/>
  <c r="AU453" i="5"/>
  <c r="AY453" i="5" s="1"/>
  <c r="AU241" i="5"/>
  <c r="AU479" i="5"/>
  <c r="AY479" i="5" s="1"/>
  <c r="AV109" i="5"/>
  <c r="AV695" i="5"/>
  <c r="AU750" i="5"/>
  <c r="AV452" i="5"/>
  <c r="AV558" i="5"/>
  <c r="AV623" i="5"/>
  <c r="AV817" i="5"/>
  <c r="AV241" i="5"/>
  <c r="AV239" i="5" s="1"/>
  <c r="AW45" i="5"/>
  <c r="AW31" i="5"/>
  <c r="AV299" i="5"/>
  <c r="AV237" i="5"/>
  <c r="AV31" i="5"/>
  <c r="AV45" i="5"/>
  <c r="AU45" i="5"/>
  <c r="AW13" i="5" l="1"/>
  <c r="AY240" i="5"/>
  <c r="AX237" i="5"/>
  <c r="AX236" i="5" s="1"/>
  <c r="AY300" i="5"/>
  <c r="AX299" i="5"/>
  <c r="AY299" i="5" s="1"/>
  <c r="AW237" i="5"/>
  <c r="AW231" i="5" s="1"/>
  <c r="AW230" i="5" s="1"/>
  <c r="AX616" i="5"/>
  <c r="AX451" i="5" s="1"/>
  <c r="AY452" i="5"/>
  <c r="AY242" i="5"/>
  <c r="AW239" i="5"/>
  <c r="AW616" i="5"/>
  <c r="AW451" i="5" s="1"/>
  <c r="AY420" i="5"/>
  <c r="AV749" i="5"/>
  <c r="AY750" i="5"/>
  <c r="AY48" i="5"/>
  <c r="AY416" i="5"/>
  <c r="AY45" i="5"/>
  <c r="AU239" i="5"/>
  <c r="AY241" i="5"/>
  <c r="AY558" i="5"/>
  <c r="AY415" i="5"/>
  <c r="AY623" i="5"/>
  <c r="AX30" i="5"/>
  <c r="AX15" i="5"/>
  <c r="AV617" i="5"/>
  <c r="AU543" i="5"/>
  <c r="AV669" i="5"/>
  <c r="AV618" i="5"/>
  <c r="AV622" i="5"/>
  <c r="AY622" i="5" s="1"/>
  <c r="AV794" i="5"/>
  <c r="AV238" i="5"/>
  <c r="AV236" i="5" s="1"/>
  <c r="AV543" i="5"/>
  <c r="AU452" i="5"/>
  <c r="AV506" i="5"/>
  <c r="AW236" i="5"/>
  <c r="AW30" i="5"/>
  <c r="AW15" i="5"/>
  <c r="AV30" i="5"/>
  <c r="AV15" i="5"/>
  <c r="AV231" i="5"/>
  <c r="AY407" i="5"/>
  <c r="AY391" i="5"/>
  <c r="AY394" i="5"/>
  <c r="AY410" i="5"/>
  <c r="AY382" i="5"/>
  <c r="AY369" i="5"/>
  <c r="AY389" i="5"/>
  <c r="AY539" i="5"/>
  <c r="AY835" i="5"/>
  <c r="AY372" i="5"/>
  <c r="AY375" i="5"/>
  <c r="AY403" i="5"/>
  <c r="AY716" i="5"/>
  <c r="AY385" i="5"/>
  <c r="AY395" i="5"/>
  <c r="AY400" i="5"/>
  <c r="AY691" i="5"/>
  <c r="AY813" i="5"/>
  <c r="AY363" i="5"/>
  <c r="AY365" i="5"/>
  <c r="AY789" i="5"/>
  <c r="AY361" i="5"/>
  <c r="AY376" i="5"/>
  <c r="AY381" i="5"/>
  <c r="AY404" i="5"/>
  <c r="AY409" i="5"/>
  <c r="AY384" i="5"/>
  <c r="AY393" i="5"/>
  <c r="AY398" i="5"/>
  <c r="AY392" i="5"/>
  <c r="AY22" i="5"/>
  <c r="AX231" i="5" l="1"/>
  <c r="AX230" i="5" s="1"/>
  <c r="AY239" i="5"/>
  <c r="AY414" i="5"/>
  <c r="AY543" i="5"/>
  <c r="AX14" i="5"/>
  <c r="AV505" i="5"/>
  <c r="AV232" i="5"/>
  <c r="AV230" i="5" s="1"/>
  <c r="AV616" i="5"/>
  <c r="AW12" i="5"/>
  <c r="AW11" i="5" s="1"/>
  <c r="AW449" i="5" s="1"/>
  <c r="AW857" i="5" s="1"/>
  <c r="AW14" i="5"/>
  <c r="AV12" i="5"/>
  <c r="AV14" i="5"/>
  <c r="AY719" i="5"/>
  <c r="AU20" i="5"/>
  <c r="AY20" i="5" s="1"/>
  <c r="AU19" i="5"/>
  <c r="AY19" i="5" s="1"/>
  <c r="AU24" i="5"/>
  <c r="AY24" i="5" s="1"/>
  <c r="AU833" i="5"/>
  <c r="AY833" i="5" s="1"/>
  <c r="AU832" i="5"/>
  <c r="AY832" i="5" s="1"/>
  <c r="AU788" i="5"/>
  <c r="AY788" i="5" s="1"/>
  <c r="AU786" i="5"/>
  <c r="AY786" i="5" s="1"/>
  <c r="AU811" i="5"/>
  <c r="AY811" i="5" s="1"/>
  <c r="AU810" i="5"/>
  <c r="AY810" i="5" s="1"/>
  <c r="AU714" i="5"/>
  <c r="AY714" i="5" s="1"/>
  <c r="AU536" i="5"/>
  <c r="AY536" i="5" s="1"/>
  <c r="AU537" i="5"/>
  <c r="AY537" i="5" s="1"/>
  <c r="AY337" i="5"/>
  <c r="AU689" i="5"/>
  <c r="AY689" i="5" s="1"/>
  <c r="AU688" i="5"/>
  <c r="AY688" i="5" s="1"/>
  <c r="AY373" i="5"/>
  <c r="AY370" i="5"/>
  <c r="AY374" i="5"/>
  <c r="AY380" i="5"/>
  <c r="AY390" i="5"/>
  <c r="AX12" i="5" l="1"/>
  <c r="AX11" i="5" s="1"/>
  <c r="AX449" i="5" s="1"/>
  <c r="AX857" i="5" s="1"/>
  <c r="AU534" i="5"/>
  <c r="AY534" i="5" s="1"/>
  <c r="AU18" i="5"/>
  <c r="AU808" i="5"/>
  <c r="AY808" i="5" s="1"/>
  <c r="AU368" i="5"/>
  <c r="AY368" i="5" s="1"/>
  <c r="AU717" i="5"/>
  <c r="AY717" i="5" s="1"/>
  <c r="AU686" i="5"/>
  <c r="AY686" i="5" s="1"/>
  <c r="AU785" i="5"/>
  <c r="AY785" i="5" s="1"/>
  <c r="AV13" i="5"/>
  <c r="AU830" i="5"/>
  <c r="AY830" i="5" s="1"/>
  <c r="AV451" i="5"/>
  <c r="AU713" i="5"/>
  <c r="AY713" i="5" s="1"/>
  <c r="AY408" i="5"/>
  <c r="AY371" i="5"/>
  <c r="AY402" i="5"/>
  <c r="AY383" i="5"/>
  <c r="AU17" i="5" l="1"/>
  <c r="AY17" i="5" s="1"/>
  <c r="AY18" i="5"/>
  <c r="AU772" i="5"/>
  <c r="AY772" i="5" s="1"/>
  <c r="AU795" i="5"/>
  <c r="AY795" i="5" s="1"/>
  <c r="AU711" i="5"/>
  <c r="AY711" i="5" s="1"/>
  <c r="AU817" i="5"/>
  <c r="AY817" i="5" s="1"/>
  <c r="AU670" i="5"/>
  <c r="AY670" i="5" s="1"/>
  <c r="AV11" i="5"/>
  <c r="AU521" i="5"/>
  <c r="AY521" i="5" s="1"/>
  <c r="AY794" i="5" l="1"/>
  <c r="AU695" i="5"/>
  <c r="AY695" i="5" s="1"/>
  <c r="AV449" i="5"/>
  <c r="AU794" i="5"/>
  <c r="AU506" i="5"/>
  <c r="AY506" i="5" s="1"/>
  <c r="AY505" i="5" s="1"/>
  <c r="AU617" i="5"/>
  <c r="AY617" i="5" s="1"/>
  <c r="AU749" i="5"/>
  <c r="AY749" i="5" s="1"/>
  <c r="AY168" i="5"/>
  <c r="AY172" i="5"/>
  <c r="AY131" i="5"/>
  <c r="AU505" i="5" l="1"/>
  <c r="AV857" i="5"/>
  <c r="AU669" i="5"/>
  <c r="AY669" i="5" s="1"/>
  <c r="AU618" i="5"/>
  <c r="AY618" i="5" s="1"/>
  <c r="AU130" i="5"/>
  <c r="AY130" i="5" s="1"/>
  <c r="AU122" i="5"/>
  <c r="AY122" i="5" s="1"/>
  <c r="AU616" i="5" l="1"/>
  <c r="AY616" i="5" s="1"/>
  <c r="AY451" i="5" s="1"/>
  <c r="AU121" i="5"/>
  <c r="AY121" i="5" s="1"/>
  <c r="AU110" i="5"/>
  <c r="AY110" i="5" s="1"/>
  <c r="AU451" i="5" l="1"/>
  <c r="AU109" i="5"/>
  <c r="AY109" i="5" s="1"/>
  <c r="AY367" i="5" l="1"/>
  <c r="AY362" i="5" l="1"/>
  <c r="AU360" i="5" l="1"/>
  <c r="AY360" i="5" s="1"/>
  <c r="AY406" i="5" l="1"/>
  <c r="AY405" i="5"/>
  <c r="AY220" i="5" l="1"/>
  <c r="AU218" i="5" l="1"/>
  <c r="AY218" i="5" s="1"/>
  <c r="AU217" i="5"/>
  <c r="AY217" i="5" s="1"/>
  <c r="AY336" i="5"/>
  <c r="AU335" i="5" l="1"/>
  <c r="AY335" i="5" s="1"/>
  <c r="AU215" i="5"/>
  <c r="AY215" i="5" s="1"/>
  <c r="AY190" i="5"/>
  <c r="AU188" i="5" l="1"/>
  <c r="AY188" i="5" s="1"/>
  <c r="AY401" i="5"/>
  <c r="AY171" i="5"/>
  <c r="AU170" i="5" l="1"/>
  <c r="AY170" i="5" s="1"/>
  <c r="AU165" i="5"/>
  <c r="AY165" i="5" s="1"/>
  <c r="AY399" i="5"/>
  <c r="AU31" i="5" l="1"/>
  <c r="AY31" i="5" s="1"/>
  <c r="AY396" i="5"/>
  <c r="AY397" i="5"/>
  <c r="AY387" i="5"/>
  <c r="AU15" i="5" l="1"/>
  <c r="AY15" i="5" s="1"/>
  <c r="AY379" i="5"/>
  <c r="AY388" i="5"/>
  <c r="AY386" i="5"/>
  <c r="AY378" i="5"/>
  <c r="AY377" i="5"/>
  <c r="AU358" i="5" l="1"/>
  <c r="AY358" i="5" s="1"/>
  <c r="AU359" i="5"/>
  <c r="AU357" i="5" l="1"/>
  <c r="AY359" i="5"/>
  <c r="AY357" i="5" s="1"/>
  <c r="AY169" i="5"/>
  <c r="AU166" i="5" l="1"/>
  <c r="AY166" i="5" s="1"/>
  <c r="AU167" i="5"/>
  <c r="AY167" i="5" s="1"/>
  <c r="AU164" i="5" l="1"/>
  <c r="AY164" i="5" s="1"/>
  <c r="AU32" i="5"/>
  <c r="AY32" i="5" s="1"/>
  <c r="AU16" i="5" l="1"/>
  <c r="AY16" i="5" s="1"/>
  <c r="AY14" i="5" s="1"/>
  <c r="AU30" i="5"/>
  <c r="AY30" i="5" s="1"/>
  <c r="AU14" i="5" l="1"/>
  <c r="AY333" i="5" l="1"/>
  <c r="AU327" i="5" l="1"/>
  <c r="AY327" i="5" s="1"/>
  <c r="AY334" i="5" l="1"/>
  <c r="AU237" i="5"/>
  <c r="AY237" i="5" s="1"/>
  <c r="AU231" i="5" l="1"/>
  <c r="AY231" i="5" s="1"/>
  <c r="AU328" i="5"/>
  <c r="AY328" i="5" s="1"/>
  <c r="AU332" i="5"/>
  <c r="AY332" i="5" s="1"/>
  <c r="AU238" i="5" l="1"/>
  <c r="AY238" i="5" s="1"/>
  <c r="AU326" i="5"/>
  <c r="AY326" i="5" s="1"/>
  <c r="AU12" i="5"/>
  <c r="AY12" i="5" s="1"/>
  <c r="AU232" i="5" l="1"/>
  <c r="AY232" i="5" s="1"/>
  <c r="AY230" i="5" s="1"/>
  <c r="AU236" i="5"/>
  <c r="AY236" i="5" s="1"/>
  <c r="AU13" i="5" l="1"/>
  <c r="AY13" i="5" s="1"/>
  <c r="AY11" i="5" s="1"/>
  <c r="AY449" i="5" s="1"/>
  <c r="AY857" i="5" s="1"/>
  <c r="AU230" i="5"/>
  <c r="AU11" i="5" l="1"/>
  <c r="AU449" i="5" l="1"/>
  <c r="AL10" i="2"/>
  <c r="AU857" i="5" l="1"/>
  <c r="AS60" i="5"/>
  <c r="AR60" i="5"/>
  <c r="AQ60" i="5"/>
  <c r="AP60" i="5"/>
  <c r="AN60" i="5"/>
  <c r="AM60" i="5"/>
  <c r="AL60" i="5"/>
  <c r="AK60" i="5"/>
  <c r="AI60" i="5"/>
  <c r="AH60" i="5"/>
  <c r="AG60" i="5"/>
  <c r="AF60" i="5"/>
  <c r="AD60" i="5"/>
  <c r="AC60" i="5"/>
  <c r="AB60" i="5"/>
  <c r="AA60" i="5"/>
  <c r="Y60" i="5"/>
  <c r="X60" i="5"/>
  <c r="W60" i="5"/>
  <c r="V60" i="5"/>
  <c r="T60" i="5"/>
  <c r="S60" i="5"/>
  <c r="R60" i="5"/>
  <c r="Q60" i="5"/>
  <c r="O60" i="5"/>
  <c r="N60" i="5"/>
  <c r="M60" i="5"/>
  <c r="L60" i="5"/>
  <c r="J60" i="5"/>
  <c r="I60" i="5"/>
  <c r="H60" i="5"/>
  <c r="G60" i="5"/>
  <c r="E60" i="5"/>
  <c r="D60" i="5"/>
  <c r="C60" i="5"/>
  <c r="B60" i="5"/>
  <c r="AS59" i="5"/>
  <c r="AR59" i="5"/>
  <c r="AQ59" i="5"/>
  <c r="AP59" i="5"/>
  <c r="AN59" i="5"/>
  <c r="AM59" i="5"/>
  <c r="AL59" i="5"/>
  <c r="AK59" i="5"/>
  <c r="AI59" i="5"/>
  <c r="AH59" i="5"/>
  <c r="AG59" i="5"/>
  <c r="AF59" i="5"/>
  <c r="AD59" i="5"/>
  <c r="AC59" i="5"/>
  <c r="AB59" i="5"/>
  <c r="AA59" i="5"/>
  <c r="Y59" i="5"/>
  <c r="X59" i="5"/>
  <c r="W59" i="5"/>
  <c r="V59" i="5"/>
  <c r="T59" i="5"/>
  <c r="S59" i="5"/>
  <c r="R59" i="5"/>
  <c r="Q59" i="5"/>
  <c r="O59" i="5"/>
  <c r="N59" i="5"/>
  <c r="M59" i="5"/>
  <c r="L59" i="5"/>
  <c r="J59" i="5"/>
  <c r="I59" i="5"/>
  <c r="H59" i="5"/>
  <c r="G59" i="5"/>
  <c r="E59" i="5"/>
  <c r="D59" i="5"/>
  <c r="C59" i="5"/>
  <c r="B59" i="5"/>
  <c r="AD8" i="5"/>
  <c r="AE8" i="5" s="1"/>
  <c r="AC8" i="5"/>
  <c r="AB8" i="5"/>
  <c r="AA8" i="5"/>
  <c r="Y8" i="5"/>
  <c r="Z8" i="5" s="1"/>
  <c r="X8" i="5"/>
  <c r="W8" i="5"/>
  <c r="V8" i="5"/>
  <c r="B58" i="5" l="1"/>
  <c r="AS821" i="5"/>
  <c r="AS799" i="5"/>
  <c r="AS776" i="5"/>
  <c r="AS754" i="5"/>
  <c r="AS721" i="5"/>
  <c r="AS704" i="5"/>
  <c r="AS700" i="5"/>
  <c r="AS687" i="5"/>
  <c r="AS675" i="5"/>
  <c r="AS653" i="5"/>
  <c r="AS650" i="5"/>
  <c r="AS643" i="5"/>
  <c r="AS627" i="5"/>
  <c r="AS612" i="5"/>
  <c r="AS609" i="5"/>
  <c r="AS600" i="5"/>
  <c r="AS591" i="5"/>
  <c r="AS590" i="5"/>
  <c r="AS589" i="5"/>
  <c r="AS582" i="5"/>
  <c r="AS562" i="5"/>
  <c r="AS552" i="5"/>
  <c r="AS540" i="5"/>
  <c r="AS525" i="5"/>
  <c r="AS515" i="5"/>
  <c r="AS501" i="5"/>
  <c r="AS475" i="5"/>
  <c r="AS446" i="5"/>
  <c r="AS443" i="5"/>
  <c r="AS272" i="5"/>
  <c r="AS269" i="5"/>
  <c r="AS263" i="5"/>
  <c r="AS260" i="5"/>
  <c r="AS257" i="5"/>
  <c r="AS227" i="5"/>
  <c r="AS167" i="5"/>
  <c r="AS103" i="5"/>
  <c r="AS50" i="5"/>
  <c r="AS54" i="5"/>
  <c r="AS9" i="5"/>
  <c r="AS588" i="5" l="1"/>
  <c r="AS209" i="5"/>
  <c r="AS149" i="5"/>
  <c r="AS134" i="5"/>
  <c r="AS146" i="5"/>
  <c r="AS850" i="5"/>
  <c r="AS127" i="5"/>
  <c r="AS827" i="5"/>
  <c r="AS714" i="5"/>
  <c r="AS814" i="5"/>
  <c r="AS574" i="5"/>
  <c r="AS94" i="5"/>
  <c r="AS97" i="5"/>
  <c r="AS586" i="5"/>
  <c r="AS156" i="5"/>
  <c r="AS170" i="5"/>
  <c r="AS42" i="5"/>
  <c r="AS85" i="5"/>
  <c r="AS436" i="5"/>
  <c r="AS512" i="5"/>
  <c r="AS143" i="5"/>
  <c r="AS158" i="5"/>
  <c r="AS619" i="5"/>
  <c r="AS624" i="5"/>
  <c r="AS847" i="5"/>
  <c r="AS581" i="5"/>
  <c r="AS33" i="5"/>
  <c r="AS181" i="5"/>
  <c r="AS185" i="5"/>
  <c r="AS634" i="5"/>
  <c r="AS568" i="5"/>
  <c r="AS740" i="5"/>
  <c r="AS833" i="5"/>
  <c r="AS27" i="5"/>
  <c r="AS113" i="5"/>
  <c r="AS57" i="5"/>
  <c r="AS528" i="5"/>
  <c r="AS757" i="5"/>
  <c r="AS773" i="5"/>
  <c r="AS791" i="5"/>
  <c r="AS760" i="5"/>
  <c r="AS824" i="5"/>
  <c r="AS88" i="5"/>
  <c r="AS77" i="5"/>
  <c r="AS358" i="5"/>
  <c r="AS531" i="5"/>
  <c r="AS764" i="5"/>
  <c r="AS779" i="5"/>
  <c r="AS118" i="5"/>
  <c r="AS206" i="5"/>
  <c r="AS765" i="5"/>
  <c r="AS782" i="5"/>
  <c r="AS809" i="5"/>
  <c r="AS769" i="5"/>
  <c r="AS802" i="5"/>
  <c r="AS82" i="5"/>
  <c r="AS831" i="5"/>
  <c r="AS19" i="5"/>
  <c r="AS122" i="5"/>
  <c r="AS180" i="5"/>
  <c r="AS197" i="5"/>
  <c r="AS360" i="5"/>
  <c r="AS424" i="5"/>
  <c r="AS465" i="5"/>
  <c r="AS522" i="5"/>
  <c r="AS549" i="5"/>
  <c r="AS544" i="5" s="1"/>
  <c r="AS638" i="5"/>
  <c r="AS682" i="5"/>
  <c r="AS796" i="5"/>
  <c r="AS811" i="5"/>
  <c r="AS491" i="5"/>
  <c r="AS216" i="5"/>
  <c r="AS429" i="5"/>
  <c r="AS583" i="5"/>
  <c r="AS688" i="5"/>
  <c r="AS751" i="5"/>
  <c r="AS832" i="5"/>
  <c r="AS200" i="5"/>
  <c r="AS53" i="5"/>
  <c r="AS106" i="5"/>
  <c r="AS137" i="5"/>
  <c r="AS368" i="5"/>
  <c r="AS577" i="5"/>
  <c r="AS587" i="5"/>
  <c r="AS630" i="5"/>
  <c r="AS647" i="5"/>
  <c r="AS692" i="5"/>
  <c r="AS788" i="5"/>
  <c r="AS679" i="5"/>
  <c r="AS707" i="5"/>
  <c r="AS805" i="5"/>
  <c r="AS114" i="5"/>
  <c r="AS193" i="5"/>
  <c r="AS417" i="5"/>
  <c r="AS535" i="5"/>
  <c r="AS696" i="5"/>
  <c r="AS140" i="5"/>
  <c r="AS165" i="5"/>
  <c r="AS194" i="5"/>
  <c r="AS204" i="5"/>
  <c r="AS67" i="5"/>
  <c r="AS79" i="5"/>
  <c r="AS100" i="5"/>
  <c r="AS115" i="5"/>
  <c r="AS124" i="5"/>
  <c r="AS152" i="5"/>
  <c r="AS182" i="5"/>
  <c r="AS192" i="5"/>
  <c r="AS205" i="5"/>
  <c r="AS221" i="5"/>
  <c r="AS435" i="5"/>
  <c r="AS536" i="5"/>
  <c r="AS671" i="5"/>
  <c r="AS439" i="5"/>
  <c r="AS597" i="5"/>
  <c r="AS689" i="5"/>
  <c r="AS766" i="5"/>
  <c r="AS786" i="5"/>
  <c r="AS836" i="5"/>
  <c r="AS92" i="5"/>
  <c r="AS224" i="5"/>
  <c r="AS640" i="5"/>
  <c r="AS70" i="5"/>
  <c r="AS157" i="5"/>
  <c r="AS425" i="5"/>
  <c r="AS56" i="5"/>
  <c r="AS93" i="5"/>
  <c r="AS130" i="5"/>
  <c r="AS161" i="5"/>
  <c r="AS173" i="5"/>
  <c r="AS212" i="5"/>
  <c r="AS559" i="5"/>
  <c r="AS573" i="5"/>
  <c r="AS218" i="5"/>
  <c r="AS818" i="5"/>
  <c r="AS188" i="5"/>
  <c r="AS51" i="5"/>
  <c r="AS176" i="5"/>
  <c r="AS217" i="5"/>
  <c r="AS434" i="5"/>
  <c r="AS455" i="5"/>
  <c r="AS481" i="5"/>
  <c r="AS565" i="5"/>
  <c r="AS604" i="5"/>
  <c r="AS123" i="5"/>
  <c r="AS572" i="5"/>
  <c r="AS20" i="5"/>
  <c r="AS426" i="5"/>
  <c r="AS62" i="5"/>
  <c r="AS166" i="5"/>
  <c r="AS712" i="5"/>
  <c r="AS810" i="5"/>
  <c r="AS63" i="5"/>
  <c r="AS359" i="5"/>
  <c r="AS584" i="5"/>
  <c r="AS8" i="5"/>
  <c r="AS24" i="5"/>
  <c r="AS537" i="5"/>
  <c r="AS78" i="5"/>
  <c r="AS64" i="5"/>
  <c r="AS73" i="5"/>
  <c r="AS639" i="5"/>
  <c r="AS18" i="5" l="1"/>
  <c r="AS17" i="5" s="1"/>
  <c r="AS454" i="5"/>
  <c r="AS52" i="5"/>
  <c r="AS787" i="5"/>
  <c r="AS785" i="5" s="1"/>
  <c r="AS735" i="5"/>
  <c r="AS646" i="5"/>
  <c r="AS191" i="5"/>
  <c r="AT8" i="5"/>
  <c r="AS585" i="5"/>
  <c r="AS49" i="5"/>
  <c r="AS686" i="5"/>
  <c r="AS507" i="5"/>
  <c r="AS76" i="5"/>
  <c r="AS480" i="5"/>
  <c r="AS479" i="5" s="1"/>
  <c r="AS846" i="5"/>
  <c r="AS808" i="5"/>
  <c r="AS155" i="5"/>
  <c r="AS215" i="5"/>
  <c r="AS421" i="5"/>
  <c r="AS110" i="5"/>
  <c r="AS121" i="5"/>
  <c r="AS55" i="5"/>
  <c r="AS423" i="5"/>
  <c r="AS637" i="5"/>
  <c r="AS357" i="5"/>
  <c r="AS179" i="5"/>
  <c r="AS534" i="5"/>
  <c r="AS763" i="5"/>
  <c r="AS830" i="5"/>
  <c r="AS592" i="5"/>
  <c r="AS422" i="5"/>
  <c r="AS571" i="5"/>
  <c r="AS112" i="5"/>
  <c r="AS58" i="5"/>
  <c r="AS164" i="5"/>
  <c r="AS453" i="5"/>
  <c r="AS203" i="5"/>
  <c r="AS433" i="5"/>
  <c r="AS111" i="5"/>
  <c r="AS91" i="5"/>
  <c r="AS46" i="5"/>
  <c r="AS61" i="5"/>
  <c r="AS47" i="5"/>
  <c r="AS772" i="5" l="1"/>
  <c r="AS558" i="5"/>
  <c r="AT10" i="5"/>
  <c r="AS720" i="5"/>
  <c r="AS109" i="5"/>
  <c r="AS416" i="5"/>
  <c r="AS623" i="5"/>
  <c r="AS795" i="5"/>
  <c r="AS580" i="5"/>
  <c r="AS840" i="5"/>
  <c r="AS670" i="5"/>
  <c r="AS817" i="5"/>
  <c r="AS750" i="5"/>
  <c r="AS521" i="5"/>
  <c r="AS420" i="5"/>
  <c r="AS415" i="5"/>
  <c r="AS452" i="5"/>
  <c r="AS48" i="5"/>
  <c r="AS32" i="5"/>
  <c r="AS45" i="5"/>
  <c r="AS31" i="5"/>
  <c r="AS794" i="5" l="1"/>
  <c r="AS749" i="5"/>
  <c r="AS617" i="5"/>
  <c r="AS414" i="5"/>
  <c r="AS622" i="5"/>
  <c r="AS543" i="5"/>
  <c r="AS16" i="5"/>
  <c r="AS506" i="5"/>
  <c r="AS30" i="5"/>
  <c r="AS15" i="5"/>
  <c r="AS505" i="5" l="1"/>
  <c r="AS14" i="5"/>
  <c r="J165" i="8" l="1"/>
  <c r="AH8" i="7"/>
  <c r="AH10" i="7" s="1"/>
  <c r="AK10" i="2"/>
  <c r="AT403" i="5" l="1"/>
  <c r="AT372" i="5"/>
  <c r="AT391" i="5"/>
  <c r="AT395" i="5"/>
  <c r="AT404" i="5"/>
  <c r="AT410" i="5"/>
  <c r="AT407" i="5"/>
  <c r="AT392" i="5"/>
  <c r="AT398" i="5"/>
  <c r="AT376" i="5"/>
  <c r="AT400" i="5"/>
  <c r="Z400" i="5"/>
  <c r="AJ409" i="5"/>
  <c r="AO393" i="5"/>
  <c r="Z372" i="5"/>
  <c r="Z374" i="5"/>
  <c r="U390" i="5"/>
  <c r="Z402" i="5"/>
  <c r="AE398" i="5"/>
  <c r="AE392" i="5"/>
  <c r="Z403" i="5"/>
  <c r="AJ398" i="5"/>
  <c r="Z375" i="5"/>
  <c r="AE376" i="5"/>
  <c r="Z376" i="5"/>
  <c r="AJ392" i="5"/>
  <c r="AJ376" i="5"/>
  <c r="U395" i="5"/>
  <c r="Z391" i="5"/>
  <c r="AE409" i="5"/>
  <c r="U409" i="5"/>
  <c r="Z398" i="5"/>
  <c r="AJ403" i="5"/>
  <c r="Z404" i="5"/>
  <c r="AE403" i="5"/>
  <c r="U391" i="5"/>
  <c r="U392" i="5"/>
  <c r="AO376" i="5"/>
  <c r="AO392" i="5"/>
  <c r="AO403" i="5"/>
  <c r="AO391" i="5"/>
  <c r="AO390" i="5"/>
  <c r="AT375" i="5"/>
  <c r="AT393" i="5"/>
  <c r="AT394" i="5"/>
  <c r="AO404" i="5"/>
  <c r="AO400" i="5"/>
  <c r="AT409" i="5"/>
  <c r="AO394" i="5"/>
  <c r="Z394" i="5"/>
  <c r="AO374" i="5"/>
  <c r="U403" i="5"/>
  <c r="U404" i="5"/>
  <c r="U410" i="5"/>
  <c r="U375" i="5"/>
  <c r="Z392" i="5"/>
  <c r="U400" i="5"/>
  <c r="AJ402" i="5"/>
  <c r="U376" i="5"/>
  <c r="AO409" i="5"/>
  <c r="AO402" i="5"/>
  <c r="AO408" i="5"/>
  <c r="AT402" i="5"/>
  <c r="AT374" i="5" l="1"/>
  <c r="AJ404" i="5"/>
  <c r="AO375" i="5"/>
  <c r="AE407" i="5"/>
  <c r="AJ395" i="5"/>
  <c r="AO395" i="5"/>
  <c r="U407" i="5"/>
  <c r="AJ374" i="5"/>
  <c r="AJ400" i="5"/>
  <c r="AO410" i="5"/>
  <c r="U394" i="5"/>
  <c r="U393" i="5"/>
  <c r="AJ375" i="5"/>
  <c r="Z407" i="5"/>
  <c r="Z409" i="5"/>
  <c r="AE404" i="5"/>
  <c r="U372" i="5"/>
  <c r="AJ394" i="5"/>
  <c r="AO372" i="5"/>
  <c r="AT390" i="5"/>
  <c r="AJ390" i="5"/>
  <c r="AJ372" i="5"/>
  <c r="AE394" i="5"/>
  <c r="AT408" i="5"/>
  <c r="AO407" i="5"/>
  <c r="AO398" i="5"/>
  <c r="AJ393" i="5"/>
  <c r="AJ407" i="5"/>
  <c r="Z390" i="5"/>
  <c r="AE372" i="5"/>
  <c r="AJ410" i="5"/>
  <c r="U398" i="5"/>
  <c r="AJ391" i="5"/>
  <c r="AE410" i="5"/>
  <c r="U374" i="5"/>
  <c r="Z410" i="5"/>
  <c r="AJ408" i="5"/>
  <c r="AE375" i="5"/>
  <c r="Z395" i="5"/>
  <c r="AE400" i="5"/>
  <c r="Z408" i="5"/>
  <c r="U408" i="5"/>
  <c r="Z393" i="5"/>
  <c r="AE385" i="5"/>
  <c r="AT385" i="5" l="1"/>
  <c r="AT384" i="5"/>
  <c r="AE390" i="5"/>
  <c r="U397" i="5"/>
  <c r="AE391" i="5"/>
  <c r="Z385" i="5"/>
  <c r="Z373" i="5"/>
  <c r="AE374" i="5"/>
  <c r="U371" i="5"/>
  <c r="AE402" i="5"/>
  <c r="Z401" i="5"/>
  <c r="U401" i="5"/>
  <c r="AE408" i="5"/>
  <c r="Z371" i="5"/>
  <c r="AE370" i="5"/>
  <c r="U373" i="5"/>
  <c r="AE401" i="5"/>
  <c r="Z384" i="5"/>
  <c r="AE371" i="5"/>
  <c r="AE373" i="5"/>
  <c r="AO384" i="5"/>
  <c r="Z370" i="5"/>
  <c r="AE393" i="5"/>
  <c r="Z406" i="5"/>
  <c r="Z397" i="5"/>
  <c r="U370" i="5"/>
  <c r="AT382" i="5"/>
  <c r="AJ397" i="5"/>
  <c r="AE384" i="5"/>
  <c r="AT370" i="5"/>
  <c r="U402" i="5"/>
  <c r="AE395" i="5"/>
  <c r="AJ371" i="5"/>
  <c r="AJ373" i="5"/>
  <c r="AO406" i="5"/>
  <c r="AJ370" i="5"/>
  <c r="Z389" i="5"/>
  <c r="AO370" i="5"/>
  <c r="U385" i="5"/>
  <c r="U384" i="5"/>
  <c r="AJ401" i="5"/>
  <c r="AE406" i="5"/>
  <c r="AO401" i="5"/>
  <c r="AO373" i="5"/>
  <c r="AJ385" i="5"/>
  <c r="AO385" i="5"/>
  <c r="AE382" i="5"/>
  <c r="AT396" i="5" l="1"/>
  <c r="AT397" i="5"/>
  <c r="AT383" i="5"/>
  <c r="AT401" i="5"/>
  <c r="AT373" i="5"/>
  <c r="AT387" i="5"/>
  <c r="AO383" i="5"/>
  <c r="Z387" i="5"/>
  <c r="AO405" i="5"/>
  <c r="Z405" i="5"/>
  <c r="AJ387" i="5"/>
  <c r="AO396" i="5"/>
  <c r="Z383" i="5"/>
  <c r="U381" i="5"/>
  <c r="Z399" i="5"/>
  <c r="AE397" i="5"/>
  <c r="U387" i="5"/>
  <c r="U383" i="5"/>
  <c r="AE405" i="5"/>
  <c r="AE399" i="5"/>
  <c r="Z396" i="5"/>
  <c r="AJ399" i="5"/>
  <c r="AJ406" i="5"/>
  <c r="Z382" i="5"/>
  <c r="AT371" i="5"/>
  <c r="AT380" i="5"/>
  <c r="AT381" i="5"/>
  <c r="AO399" i="5"/>
  <c r="U396" i="5"/>
  <c r="U382" i="5"/>
  <c r="AJ396" i="5"/>
  <c r="U399" i="5"/>
  <c r="AE381" i="5"/>
  <c r="AJ384" i="5"/>
  <c r="U406" i="5"/>
  <c r="Z381" i="5"/>
  <c r="AO387" i="5"/>
  <c r="AO397" i="5"/>
  <c r="AT399" i="5"/>
  <c r="AO371" i="5"/>
  <c r="AE396" i="5"/>
  <c r="AO381" i="5"/>
  <c r="U389" i="5"/>
  <c r="AE383" i="5"/>
  <c r="AJ405" i="5"/>
  <c r="AJ382" i="5"/>
  <c r="Z388" i="5"/>
  <c r="AJ381" i="5" l="1"/>
  <c r="AT378" i="5"/>
  <c r="AT406" i="5"/>
  <c r="AE387" i="5"/>
  <c r="U386" i="5"/>
  <c r="U388" i="5"/>
  <c r="AT405" i="5"/>
  <c r="Z380" i="5"/>
  <c r="AE378" i="5"/>
  <c r="AE380" i="5"/>
  <c r="U405" i="5"/>
  <c r="U380" i="5"/>
  <c r="AJ383" i="5"/>
  <c r="AO382" i="5"/>
  <c r="Z386" i="5"/>
  <c r="AO378" i="5"/>
  <c r="Z378" i="5" l="1"/>
  <c r="Z377" i="5"/>
  <c r="AJ380" i="5"/>
  <c r="U378" i="5"/>
  <c r="Z379" i="5"/>
  <c r="AO380" i="5"/>
  <c r="AJ378" i="5"/>
  <c r="U379" i="5"/>
  <c r="U377" i="5" l="1"/>
  <c r="AE389" i="5" l="1"/>
  <c r="AE388" i="5" l="1"/>
  <c r="AE379" i="5"/>
  <c r="AE386" i="5"/>
  <c r="AE377" i="5"/>
  <c r="AO389" i="5" l="1"/>
  <c r="AO388" i="5" l="1"/>
  <c r="AO377" i="5"/>
  <c r="AO379" i="5" l="1"/>
  <c r="AO386" i="5"/>
  <c r="AJ389" i="5" l="1"/>
  <c r="AJ379" i="5" l="1"/>
  <c r="AJ388" i="5"/>
  <c r="AJ377" i="5" l="1"/>
  <c r="AJ386" i="5"/>
  <c r="AT388" i="5" l="1"/>
  <c r="AT389" i="5" l="1"/>
  <c r="AT379" i="5"/>
  <c r="AT386" i="5"/>
  <c r="AT377" i="5" l="1"/>
  <c r="P373" i="5" l="1"/>
  <c r="P372" i="5"/>
  <c r="P376" i="5"/>
  <c r="P375" i="5"/>
  <c r="P374" i="5" l="1"/>
  <c r="P371" i="5" l="1"/>
  <c r="F366" i="5" l="1"/>
  <c r="K371" i="5" l="1"/>
  <c r="H383" i="5"/>
  <c r="J386" i="5"/>
  <c r="K374" i="5"/>
  <c r="H378" i="5"/>
  <c r="J380" i="5"/>
  <c r="H379" i="5"/>
  <c r="K373" i="5"/>
  <c r="K375" i="5"/>
  <c r="I379" i="5"/>
  <c r="H386" i="5"/>
  <c r="K372" i="5"/>
  <c r="K376" i="5"/>
  <c r="J379" i="5"/>
  <c r="I386" i="5"/>
  <c r="I383" i="5"/>
  <c r="J383" i="5"/>
  <c r="I378" i="5"/>
  <c r="J378" i="5"/>
  <c r="H380" i="5"/>
  <c r="I380" i="5"/>
  <c r="H377" i="5" l="1"/>
  <c r="J377" i="5"/>
  <c r="I377" i="5"/>
  <c r="AT845" i="5"/>
  <c r="AT691" i="5" l="1"/>
  <c r="AT835" i="5"/>
  <c r="AT825" i="5"/>
  <c r="AT839" i="5"/>
  <c r="AT851" i="5"/>
  <c r="AT493" i="5"/>
  <c r="AT560" i="5"/>
  <c r="AT854" i="5"/>
  <c r="AT780" i="5"/>
  <c r="AT797" i="5"/>
  <c r="AT551" i="5"/>
  <c r="AT576" i="5"/>
  <c r="AT768" i="5"/>
  <c r="AT98" i="5"/>
  <c r="AT610" i="5"/>
  <c r="AT699" i="5"/>
  <c r="AT774" i="5"/>
  <c r="AT856" i="5"/>
  <c r="AT607" i="5"/>
  <c r="AT741" i="5"/>
  <c r="AT752" i="5"/>
  <c r="AT813" i="5"/>
  <c r="AT550" i="5"/>
  <c r="AT599" i="5"/>
  <c r="AT674" i="5"/>
  <c r="AT803" i="5"/>
  <c r="AT819" i="5"/>
  <c r="AT848" i="5"/>
  <c r="AT579" i="5"/>
  <c r="AT716" i="5"/>
  <c r="AT790" i="5"/>
  <c r="AT775" i="5"/>
  <c r="AT798" i="5"/>
  <c r="AT68" i="5"/>
  <c r="AT853" i="5"/>
  <c r="AT524" i="5"/>
  <c r="AT530" i="5"/>
  <c r="AT569" i="5"/>
  <c r="AT784" i="5"/>
  <c r="AT792" i="5"/>
  <c r="AT430" i="5"/>
  <c r="AT441" i="5"/>
  <c r="AT468" i="5"/>
  <c r="AT533" i="5"/>
  <c r="AT575" i="5"/>
  <c r="AT783" i="5"/>
  <c r="AT428" i="5"/>
  <c r="AT440" i="5"/>
  <c r="AT462" i="5"/>
  <c r="AT467" i="5"/>
  <c r="AT620" i="5"/>
  <c r="AT636" i="5"/>
  <c r="AT758" i="5"/>
  <c r="AT538" i="5"/>
  <c r="AT547" i="5"/>
  <c r="AT458" i="5"/>
  <c r="AT483" i="5"/>
  <c r="AT494" i="5"/>
  <c r="AT770" i="5"/>
  <c r="AT362" i="5"/>
  <c r="AT488" i="5"/>
  <c r="AT532" i="5"/>
  <c r="AT621" i="5"/>
  <c r="AT693" i="5"/>
  <c r="AT708" i="5"/>
  <c r="AT742" i="5"/>
  <c r="AT753" i="5"/>
  <c r="AT759" i="5"/>
  <c r="AT804" i="5"/>
  <c r="AT820" i="5"/>
  <c r="AT841" i="5"/>
  <c r="AT28" i="5"/>
  <c r="AT23" i="5"/>
  <c r="AT39" i="5"/>
  <c r="AT99" i="5"/>
  <c r="AT363" i="5"/>
  <c r="AT367" i="5"/>
  <c r="AT489" i="5"/>
  <c r="AT595" i="5"/>
  <c r="AT642" i="5"/>
  <c r="AT743" i="5"/>
  <c r="AT761" i="5"/>
  <c r="AT133" i="5"/>
  <c r="AT418" i="5"/>
  <c r="AT457" i="5"/>
  <c r="AT648" i="5"/>
  <c r="AT654" i="5"/>
  <c r="AT746" i="5"/>
  <c r="AT37" i="5"/>
  <c r="AT84" i="5"/>
  <c r="AT25" i="5"/>
  <c r="AT40" i="5"/>
  <c r="AT490" i="5"/>
  <c r="AT596" i="5"/>
  <c r="AT29" i="5"/>
  <c r="AT69" i="5"/>
  <c r="AT365" i="5"/>
  <c r="AT419" i="5"/>
  <c r="AT437" i="5"/>
  <c r="AT542" i="5"/>
  <c r="AT593" i="5"/>
  <c r="AT633" i="5"/>
  <c r="AT672" i="5"/>
  <c r="AT685" i="5"/>
  <c r="AT718" i="5"/>
  <c r="AT826" i="5"/>
  <c r="AT431" i="5"/>
  <c r="AT625" i="5"/>
  <c r="AT680" i="5"/>
  <c r="AT694" i="5"/>
  <c r="AT709" i="5"/>
  <c r="AT806" i="5"/>
  <c r="AT828" i="5"/>
  <c r="AT842" i="5"/>
  <c r="AT482" i="5"/>
  <c r="AT541" i="5"/>
  <c r="AT632" i="5"/>
  <c r="AT684" i="5"/>
  <c r="AT737" i="5"/>
  <c r="AT361" i="5"/>
  <c r="AT706" i="5"/>
  <c r="AT116" i="5"/>
  <c r="AT369" i="5"/>
  <c r="AT626" i="5"/>
  <c r="AT644" i="5"/>
  <c r="AT681" i="5"/>
  <c r="AT697" i="5"/>
  <c r="AT710" i="5"/>
  <c r="AT762" i="5"/>
  <c r="AT807" i="5"/>
  <c r="AT829" i="5"/>
  <c r="AT843" i="5"/>
  <c r="AT513" i="5"/>
  <c r="AT566" i="5"/>
  <c r="AT611" i="5"/>
  <c r="AT655" i="5"/>
  <c r="AT738" i="5"/>
  <c r="AT747" i="5"/>
  <c r="AT815" i="5"/>
  <c r="AT38" i="5"/>
  <c r="AT570" i="5"/>
  <c r="AT641" i="5"/>
  <c r="AT781" i="5"/>
  <c r="AT852" i="5"/>
  <c r="AT36" i="5"/>
  <c r="AT83" i="5"/>
  <c r="AT427" i="5"/>
  <c r="AT438" i="5"/>
  <c r="AT466" i="5"/>
  <c r="AT484" i="5"/>
  <c r="AT514" i="5"/>
  <c r="AT523" i="5"/>
  <c r="AT529" i="5"/>
  <c r="AT545" i="5"/>
  <c r="AT561" i="5"/>
  <c r="AT567" i="5"/>
  <c r="AT605" i="5"/>
  <c r="AT635" i="5"/>
  <c r="AT673" i="5"/>
  <c r="AT690" i="5"/>
  <c r="AT705" i="5"/>
  <c r="AT722" i="5"/>
  <c r="AT739" i="5"/>
  <c r="AT748" i="5"/>
  <c r="AT771" i="5"/>
  <c r="AT793" i="5"/>
  <c r="AT816" i="5"/>
  <c r="AT838" i="5"/>
  <c r="AT849" i="5"/>
  <c r="AT744" i="5"/>
  <c r="AT649" i="5"/>
  <c r="AT837" i="5"/>
  <c r="AT26" i="5"/>
  <c r="AT41" i="5"/>
  <c r="AT117" i="5"/>
  <c r="AT456" i="5"/>
  <c r="AT492" i="5"/>
  <c r="AT539" i="5"/>
  <c r="AT548" i="5"/>
  <c r="AT578" i="5"/>
  <c r="AT598" i="5"/>
  <c r="AT608" i="5"/>
  <c r="AT645" i="5"/>
  <c r="AT683" i="5"/>
  <c r="AT698" i="5"/>
  <c r="AT715" i="5"/>
  <c r="AT736" i="5"/>
  <c r="AT745" i="5"/>
  <c r="AT767" i="5"/>
  <c r="AT789" i="5"/>
  <c r="AT812" i="5"/>
  <c r="AT834" i="5"/>
  <c r="AT844" i="5"/>
  <c r="AT855" i="5"/>
  <c r="P369" i="5"/>
  <c r="P370" i="5"/>
  <c r="K381" i="5"/>
  <c r="K382" i="5"/>
  <c r="K384" i="5"/>
  <c r="K385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F376" i="5"/>
  <c r="F373" i="5"/>
  <c r="F375" i="5"/>
  <c r="F372" i="5"/>
  <c r="F381" i="5"/>
  <c r="F382" i="5"/>
  <c r="F384" i="5"/>
  <c r="F385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374" i="5"/>
  <c r="F371" i="5"/>
  <c r="P402" i="5" l="1"/>
  <c r="P389" i="5"/>
  <c r="P398" i="5"/>
  <c r="P390" i="5"/>
  <c r="P399" i="5"/>
  <c r="P405" i="5"/>
  <c r="P404" i="5"/>
  <c r="P408" i="5"/>
  <c r="P396" i="5"/>
  <c r="P406" i="5"/>
  <c r="P392" i="5"/>
  <c r="P394" i="5"/>
  <c r="P400" i="5"/>
  <c r="P401" i="5"/>
  <c r="P403" i="5"/>
  <c r="P409" i="5"/>
  <c r="P397" i="5"/>
  <c r="P407" i="5"/>
  <c r="P395" i="5"/>
  <c r="P391" i="5"/>
  <c r="P393" i="5"/>
  <c r="P410" i="5"/>
  <c r="AG8" i="7" l="1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R821" i="5"/>
  <c r="AR799" i="5"/>
  <c r="AR776" i="5"/>
  <c r="AR754" i="5"/>
  <c r="AR700" i="5"/>
  <c r="AR675" i="5"/>
  <c r="AR650" i="5"/>
  <c r="AR627" i="5"/>
  <c r="AR612" i="5"/>
  <c r="AR600" i="5"/>
  <c r="AR591" i="5"/>
  <c r="AR590" i="5"/>
  <c r="AR589" i="5"/>
  <c r="AR582" i="5"/>
  <c r="AR562" i="5"/>
  <c r="AR552" i="5"/>
  <c r="AR525" i="5"/>
  <c r="AR515" i="5"/>
  <c r="AR501" i="5"/>
  <c r="AR475" i="5"/>
  <c r="AR446" i="5"/>
  <c r="AR443" i="5"/>
  <c r="AR272" i="5"/>
  <c r="AR269" i="5"/>
  <c r="AR263" i="5"/>
  <c r="AR260" i="5"/>
  <c r="AR257" i="5"/>
  <c r="AR227" i="5"/>
  <c r="AQ821" i="5"/>
  <c r="AQ799" i="5"/>
  <c r="AQ776" i="5"/>
  <c r="AQ754" i="5"/>
  <c r="AQ700" i="5"/>
  <c r="AQ675" i="5"/>
  <c r="AQ650" i="5"/>
  <c r="AQ627" i="5"/>
  <c r="AQ612" i="5"/>
  <c r="AQ600" i="5"/>
  <c r="AQ591" i="5"/>
  <c r="AQ590" i="5"/>
  <c r="AQ589" i="5"/>
  <c r="AQ582" i="5"/>
  <c r="AQ562" i="5"/>
  <c r="AQ552" i="5"/>
  <c r="AQ525" i="5"/>
  <c r="AQ515" i="5"/>
  <c r="AQ501" i="5"/>
  <c r="AQ475" i="5"/>
  <c r="AQ446" i="5"/>
  <c r="AQ443" i="5"/>
  <c r="AQ272" i="5"/>
  <c r="AQ269" i="5"/>
  <c r="AQ263" i="5"/>
  <c r="AQ260" i="5"/>
  <c r="AQ257" i="5"/>
  <c r="AQ227" i="5"/>
  <c r="AP766" i="5"/>
  <c r="AP689" i="5"/>
  <c r="AP638" i="5"/>
  <c r="AP587" i="5"/>
  <c r="AP568" i="5"/>
  <c r="AP522" i="5"/>
  <c r="AP481" i="5"/>
  <c r="AP435" i="5"/>
  <c r="AP9" i="5"/>
  <c r="AP821" i="5"/>
  <c r="AP814" i="5"/>
  <c r="AP799" i="5"/>
  <c r="AP796" i="5"/>
  <c r="AP782" i="5"/>
  <c r="AP776" i="5"/>
  <c r="AP760" i="5"/>
  <c r="AP754" i="5"/>
  <c r="AP700" i="5"/>
  <c r="AP675" i="5"/>
  <c r="AP650" i="5"/>
  <c r="AP627" i="5"/>
  <c r="AP619" i="5"/>
  <c r="AP612" i="5"/>
  <c r="AP600" i="5"/>
  <c r="AP591" i="5"/>
  <c r="AP590" i="5"/>
  <c r="AP589" i="5"/>
  <c r="AP582" i="5"/>
  <c r="AP562" i="5"/>
  <c r="AP552" i="5"/>
  <c r="AP525" i="5"/>
  <c r="AP515" i="5"/>
  <c r="AP501" i="5"/>
  <c r="AP475" i="5"/>
  <c r="AP446" i="5"/>
  <c r="AP443" i="5"/>
  <c r="AP368" i="5"/>
  <c r="AP272" i="5"/>
  <c r="AP269" i="5"/>
  <c r="AP263" i="5"/>
  <c r="AP260" i="5"/>
  <c r="AP257" i="5"/>
  <c r="AP227" i="5"/>
  <c r="AN821" i="5"/>
  <c r="AN799" i="5"/>
  <c r="AN776" i="5"/>
  <c r="AN754" i="5"/>
  <c r="AN700" i="5"/>
  <c r="AN675" i="5"/>
  <c r="AN650" i="5"/>
  <c r="AN627" i="5"/>
  <c r="AN612" i="5"/>
  <c r="AN600" i="5"/>
  <c r="AN591" i="5"/>
  <c r="AN590" i="5"/>
  <c r="AN589" i="5"/>
  <c r="AN582" i="5"/>
  <c r="AN562" i="5"/>
  <c r="AN552" i="5"/>
  <c r="AN525" i="5"/>
  <c r="AN515" i="5"/>
  <c r="AN501" i="5"/>
  <c r="AN475" i="5"/>
  <c r="AN446" i="5"/>
  <c r="AN443" i="5"/>
  <c r="AN272" i="5"/>
  <c r="AN269" i="5"/>
  <c r="AN263" i="5"/>
  <c r="AN260" i="5"/>
  <c r="AN257" i="5"/>
  <c r="AN227" i="5"/>
  <c r="AM821" i="5"/>
  <c r="AM799" i="5"/>
  <c r="AM776" i="5"/>
  <c r="AM754" i="5"/>
  <c r="AM700" i="5"/>
  <c r="AM675" i="5"/>
  <c r="AM650" i="5"/>
  <c r="AM627" i="5"/>
  <c r="AM612" i="5"/>
  <c r="AM600" i="5"/>
  <c r="AM591" i="5"/>
  <c r="AM590" i="5"/>
  <c r="AM589" i="5"/>
  <c r="AM582" i="5"/>
  <c r="AM562" i="5"/>
  <c r="AM552" i="5"/>
  <c r="AM525" i="5"/>
  <c r="AM515" i="5"/>
  <c r="AM501" i="5"/>
  <c r="AM475" i="5"/>
  <c r="AM446" i="5"/>
  <c r="AM443" i="5"/>
  <c r="AM272" i="5"/>
  <c r="AM269" i="5"/>
  <c r="AM263" i="5"/>
  <c r="AM260" i="5"/>
  <c r="AM257" i="5"/>
  <c r="AM227" i="5"/>
  <c r="AL821" i="5"/>
  <c r="AL799" i="5"/>
  <c r="AL776" i="5"/>
  <c r="AL754" i="5"/>
  <c r="AL700" i="5"/>
  <c r="AL675" i="5"/>
  <c r="AL650" i="5"/>
  <c r="AL627" i="5"/>
  <c r="AL612" i="5"/>
  <c r="AL600" i="5"/>
  <c r="AL591" i="5"/>
  <c r="AL590" i="5"/>
  <c r="AL589" i="5"/>
  <c r="AL582" i="5"/>
  <c r="AL562" i="5"/>
  <c r="AL552" i="5"/>
  <c r="AL525" i="5"/>
  <c r="AL515" i="5"/>
  <c r="AL501" i="5"/>
  <c r="AL475" i="5"/>
  <c r="AL446" i="5"/>
  <c r="AL443" i="5"/>
  <c r="AL272" i="5"/>
  <c r="AL269" i="5"/>
  <c r="AL263" i="5"/>
  <c r="AL260" i="5"/>
  <c r="AL257" i="5"/>
  <c r="AL227" i="5"/>
  <c r="AL9" i="5"/>
  <c r="AK751" i="5"/>
  <c r="AK721" i="5"/>
  <c r="AK584" i="5"/>
  <c r="AK522" i="5"/>
  <c r="AK53" i="5"/>
  <c r="AK850" i="5"/>
  <c r="AK827" i="5"/>
  <c r="AK821" i="5"/>
  <c r="AK805" i="5"/>
  <c r="AK799" i="5"/>
  <c r="AK779" i="5"/>
  <c r="AK776" i="5"/>
  <c r="AK769" i="5"/>
  <c r="AK754" i="5"/>
  <c r="AK700" i="5"/>
  <c r="AK675" i="5"/>
  <c r="AK671" i="5"/>
  <c r="AK650" i="5"/>
  <c r="AK627" i="5"/>
  <c r="AK612" i="5"/>
  <c r="AK600" i="5"/>
  <c r="AK591" i="5"/>
  <c r="AK590" i="5"/>
  <c r="AK589" i="5"/>
  <c r="AK582" i="5"/>
  <c r="AK562" i="5"/>
  <c r="AK552" i="5"/>
  <c r="AK525" i="5"/>
  <c r="AK515" i="5"/>
  <c r="AK501" i="5"/>
  <c r="AK475" i="5"/>
  <c r="AK446" i="5"/>
  <c r="AK443" i="5"/>
  <c r="AK434" i="5"/>
  <c r="AK272" i="5"/>
  <c r="AK269" i="5"/>
  <c r="AK263" i="5"/>
  <c r="AK260" i="5"/>
  <c r="AK257" i="5"/>
  <c r="AK227" i="5"/>
  <c r="AI821" i="5"/>
  <c r="AI799" i="5"/>
  <c r="AI776" i="5"/>
  <c r="AI754" i="5"/>
  <c r="AI700" i="5"/>
  <c r="AI675" i="5"/>
  <c r="AI650" i="5"/>
  <c r="AI627" i="5"/>
  <c r="AI612" i="5"/>
  <c r="AI600" i="5"/>
  <c r="AI591" i="5"/>
  <c r="AI590" i="5"/>
  <c r="AI589" i="5"/>
  <c r="AI582" i="5"/>
  <c r="AI562" i="5"/>
  <c r="AI552" i="5"/>
  <c r="AI525" i="5"/>
  <c r="AI515" i="5"/>
  <c r="AI501" i="5"/>
  <c r="AI475" i="5"/>
  <c r="AI446" i="5"/>
  <c r="AI443" i="5"/>
  <c r="AI272" i="5"/>
  <c r="AI269" i="5"/>
  <c r="AI263" i="5"/>
  <c r="AI260" i="5"/>
  <c r="AI257" i="5"/>
  <c r="AI227" i="5"/>
  <c r="AI9" i="5"/>
  <c r="AH821" i="5"/>
  <c r="AH799" i="5"/>
  <c r="AH776" i="5"/>
  <c r="AH754" i="5"/>
  <c r="AH700" i="5"/>
  <c r="AH675" i="5"/>
  <c r="AH650" i="5"/>
  <c r="AH627" i="5"/>
  <c r="AH612" i="5"/>
  <c r="AH600" i="5"/>
  <c r="AH591" i="5"/>
  <c r="AH590" i="5"/>
  <c r="AH589" i="5"/>
  <c r="AH582" i="5"/>
  <c r="AH562" i="5"/>
  <c r="AH552" i="5"/>
  <c r="AH525" i="5"/>
  <c r="AH515" i="5"/>
  <c r="AH501" i="5"/>
  <c r="AH475" i="5"/>
  <c r="AH446" i="5"/>
  <c r="AH443" i="5"/>
  <c r="AH272" i="5"/>
  <c r="AH269" i="5"/>
  <c r="AH263" i="5"/>
  <c r="AH260" i="5"/>
  <c r="AH257" i="5"/>
  <c r="AH227" i="5"/>
  <c r="AG821" i="5"/>
  <c r="AG799" i="5"/>
  <c r="AG776" i="5"/>
  <c r="AG754" i="5"/>
  <c r="AG700" i="5"/>
  <c r="AG675" i="5"/>
  <c r="AG650" i="5"/>
  <c r="AG627" i="5"/>
  <c r="AG612" i="5"/>
  <c r="AG600" i="5"/>
  <c r="AG591" i="5"/>
  <c r="AG590" i="5"/>
  <c r="AG589" i="5"/>
  <c r="AG582" i="5"/>
  <c r="AG562" i="5"/>
  <c r="AG552" i="5"/>
  <c r="AG525" i="5"/>
  <c r="AG515" i="5"/>
  <c r="AG501" i="5"/>
  <c r="AG475" i="5"/>
  <c r="AG446" i="5"/>
  <c r="AG443" i="5"/>
  <c r="AG272" i="5"/>
  <c r="AG269" i="5"/>
  <c r="AG263" i="5"/>
  <c r="AG260" i="5"/>
  <c r="AG257" i="5"/>
  <c r="AG227" i="5"/>
  <c r="AF831" i="5"/>
  <c r="AF809" i="5"/>
  <c r="AF796" i="5"/>
  <c r="AF609" i="5"/>
  <c r="AF565" i="5"/>
  <c r="AF9" i="5"/>
  <c r="AF821" i="5"/>
  <c r="AF799" i="5"/>
  <c r="AF776" i="5"/>
  <c r="AF754" i="5"/>
  <c r="AF700" i="5"/>
  <c r="AF692" i="5"/>
  <c r="AF675" i="5"/>
  <c r="AF653" i="5"/>
  <c r="AF650" i="5"/>
  <c r="AF627" i="5"/>
  <c r="AF612" i="5"/>
  <c r="AF600" i="5"/>
  <c r="AF591" i="5"/>
  <c r="AF590" i="5"/>
  <c r="AF589" i="5"/>
  <c r="AF583" i="5"/>
  <c r="AF582" i="5"/>
  <c r="AF562" i="5"/>
  <c r="AF552" i="5"/>
  <c r="AF531" i="5"/>
  <c r="AF525" i="5"/>
  <c r="AF515" i="5"/>
  <c r="AF501" i="5"/>
  <c r="AF481" i="5"/>
  <c r="AF475" i="5"/>
  <c r="AF446" i="5"/>
  <c r="AF443" i="5"/>
  <c r="AF434" i="5"/>
  <c r="AF272" i="5"/>
  <c r="AF269" i="5"/>
  <c r="AF263" i="5"/>
  <c r="AF260" i="5"/>
  <c r="AF257" i="5"/>
  <c r="AF227" i="5"/>
  <c r="AD821" i="5"/>
  <c r="AD799" i="5"/>
  <c r="AD776" i="5"/>
  <c r="AD754" i="5"/>
  <c r="AD700" i="5"/>
  <c r="AD675" i="5"/>
  <c r="AD650" i="5"/>
  <c r="AD627" i="5"/>
  <c r="AD612" i="5"/>
  <c r="AD600" i="5"/>
  <c r="AD591" i="5"/>
  <c r="AD590" i="5"/>
  <c r="AD589" i="5"/>
  <c r="AD582" i="5"/>
  <c r="AD562" i="5"/>
  <c r="AD552" i="5"/>
  <c r="AD525" i="5"/>
  <c r="AD515" i="5"/>
  <c r="AD501" i="5"/>
  <c r="AD475" i="5"/>
  <c r="AD446" i="5"/>
  <c r="AD443" i="5"/>
  <c r="AD272" i="5"/>
  <c r="AD269" i="5"/>
  <c r="AD263" i="5"/>
  <c r="AD260" i="5"/>
  <c r="AD257" i="5"/>
  <c r="AD227" i="5"/>
  <c r="AC821" i="5"/>
  <c r="AC799" i="5"/>
  <c r="AC776" i="5"/>
  <c r="AC754" i="5"/>
  <c r="AC700" i="5"/>
  <c r="AC675" i="5"/>
  <c r="AC650" i="5"/>
  <c r="AC627" i="5"/>
  <c r="AC612" i="5"/>
  <c r="AC600" i="5"/>
  <c r="AC591" i="5"/>
  <c r="AC590" i="5"/>
  <c r="AC589" i="5"/>
  <c r="AC582" i="5"/>
  <c r="AC562" i="5"/>
  <c r="AC552" i="5"/>
  <c r="AC525" i="5"/>
  <c r="AC515" i="5"/>
  <c r="AC501" i="5"/>
  <c r="AC475" i="5"/>
  <c r="AC446" i="5"/>
  <c r="AC443" i="5"/>
  <c r="AC272" i="5"/>
  <c r="AC269" i="5"/>
  <c r="AC263" i="5"/>
  <c r="AC260" i="5"/>
  <c r="AC257" i="5"/>
  <c r="AC227" i="5"/>
  <c r="AB821" i="5"/>
  <c r="AB799" i="5"/>
  <c r="AB776" i="5"/>
  <c r="AB754" i="5"/>
  <c r="AB700" i="5"/>
  <c r="AB675" i="5"/>
  <c r="AB650" i="5"/>
  <c r="AB627" i="5"/>
  <c r="AB612" i="5"/>
  <c r="AB600" i="5"/>
  <c r="AB591" i="5"/>
  <c r="AB590" i="5"/>
  <c r="AB589" i="5"/>
  <c r="AB582" i="5"/>
  <c r="AB562" i="5"/>
  <c r="AB552" i="5"/>
  <c r="AB525" i="5"/>
  <c r="AB515" i="5"/>
  <c r="AB501" i="5"/>
  <c r="AB475" i="5"/>
  <c r="AB446" i="5"/>
  <c r="AB443" i="5"/>
  <c r="AB272" i="5"/>
  <c r="AB269" i="5"/>
  <c r="AB263" i="5"/>
  <c r="AB260" i="5"/>
  <c r="AB257" i="5"/>
  <c r="AB227" i="5"/>
  <c r="AA714" i="5"/>
  <c r="AA522" i="5"/>
  <c r="AA821" i="5"/>
  <c r="AA799" i="5"/>
  <c r="AA776" i="5"/>
  <c r="AA754" i="5"/>
  <c r="AA700" i="5"/>
  <c r="AA692" i="5"/>
  <c r="AA675" i="5"/>
  <c r="AA650" i="5"/>
  <c r="AA627" i="5"/>
  <c r="AA612" i="5"/>
  <c r="AA600" i="5"/>
  <c r="AA591" i="5"/>
  <c r="AA590" i="5"/>
  <c r="AA589" i="5"/>
  <c r="AA582" i="5"/>
  <c r="AA562" i="5"/>
  <c r="AA552" i="5"/>
  <c r="AA525" i="5"/>
  <c r="AA515" i="5"/>
  <c r="AA501" i="5"/>
  <c r="AA475" i="5"/>
  <c r="AA446" i="5"/>
  <c r="AA443" i="5"/>
  <c r="AA272" i="5"/>
  <c r="AA269" i="5"/>
  <c r="AA263" i="5"/>
  <c r="AA260" i="5"/>
  <c r="AA257" i="5"/>
  <c r="AA227" i="5"/>
  <c r="Y821" i="5"/>
  <c r="X821" i="5"/>
  <c r="W821" i="5"/>
  <c r="Y799" i="5"/>
  <c r="X799" i="5"/>
  <c r="W799" i="5"/>
  <c r="Y776" i="5"/>
  <c r="X776" i="5"/>
  <c r="W776" i="5"/>
  <c r="Y754" i="5"/>
  <c r="X754" i="5"/>
  <c r="W754" i="5"/>
  <c r="Y700" i="5"/>
  <c r="X700" i="5"/>
  <c r="W700" i="5"/>
  <c r="Y675" i="5"/>
  <c r="X675" i="5"/>
  <c r="W675" i="5"/>
  <c r="Y650" i="5"/>
  <c r="X650" i="5"/>
  <c r="W650" i="5"/>
  <c r="Y627" i="5"/>
  <c r="X627" i="5"/>
  <c r="W627" i="5"/>
  <c r="Y612" i="5"/>
  <c r="X612" i="5"/>
  <c r="W612" i="5"/>
  <c r="Y600" i="5"/>
  <c r="X600" i="5"/>
  <c r="W600" i="5"/>
  <c r="Y591" i="5"/>
  <c r="X591" i="5"/>
  <c r="W591" i="5"/>
  <c r="Y590" i="5"/>
  <c r="X590" i="5"/>
  <c r="W590" i="5"/>
  <c r="Y589" i="5"/>
  <c r="X589" i="5"/>
  <c r="W589" i="5"/>
  <c r="Y582" i="5"/>
  <c r="X582" i="5"/>
  <c r="W582" i="5"/>
  <c r="Y562" i="5"/>
  <c r="X562" i="5"/>
  <c r="W562" i="5"/>
  <c r="Y552" i="5"/>
  <c r="X552" i="5"/>
  <c r="W552" i="5"/>
  <c r="Y525" i="5"/>
  <c r="X525" i="5"/>
  <c r="W525" i="5"/>
  <c r="Y515" i="5"/>
  <c r="X515" i="5"/>
  <c r="W515" i="5"/>
  <c r="Y501" i="5"/>
  <c r="X501" i="5"/>
  <c r="W501" i="5"/>
  <c r="Y475" i="5"/>
  <c r="X475" i="5"/>
  <c r="W475" i="5"/>
  <c r="Y446" i="5"/>
  <c r="X446" i="5"/>
  <c r="W446" i="5"/>
  <c r="Y443" i="5"/>
  <c r="X443" i="5"/>
  <c r="W443" i="5"/>
  <c r="Y272" i="5"/>
  <c r="X272" i="5"/>
  <c r="W272" i="5"/>
  <c r="Y269" i="5"/>
  <c r="X269" i="5"/>
  <c r="W269" i="5"/>
  <c r="Y263" i="5"/>
  <c r="X263" i="5"/>
  <c r="W263" i="5"/>
  <c r="Y260" i="5"/>
  <c r="X260" i="5"/>
  <c r="W260" i="5"/>
  <c r="Y257" i="5"/>
  <c r="X257" i="5"/>
  <c r="W257" i="5"/>
  <c r="Y227" i="5"/>
  <c r="X227" i="5"/>
  <c r="W227" i="5"/>
  <c r="W9" i="5"/>
  <c r="V696" i="5"/>
  <c r="V647" i="5"/>
  <c r="V572" i="5"/>
  <c r="V559" i="5"/>
  <c r="V821" i="5"/>
  <c r="V799" i="5"/>
  <c r="V776" i="5"/>
  <c r="V754" i="5"/>
  <c r="V700" i="5"/>
  <c r="V675" i="5"/>
  <c r="V650" i="5"/>
  <c r="V627" i="5"/>
  <c r="V624" i="5"/>
  <c r="V612" i="5"/>
  <c r="V600" i="5"/>
  <c r="V591" i="5"/>
  <c r="V590" i="5"/>
  <c r="V589" i="5"/>
  <c r="V582" i="5"/>
  <c r="V562" i="5"/>
  <c r="V552" i="5"/>
  <c r="V540" i="5"/>
  <c r="V525" i="5"/>
  <c r="V515" i="5"/>
  <c r="V501" i="5"/>
  <c r="V475" i="5"/>
  <c r="V446" i="5"/>
  <c r="V443" i="5"/>
  <c r="V272" i="5"/>
  <c r="V269" i="5"/>
  <c r="V263" i="5"/>
  <c r="V260" i="5"/>
  <c r="V257" i="5"/>
  <c r="V227" i="5"/>
  <c r="V53" i="5"/>
  <c r="T847" i="5"/>
  <c r="T821" i="5"/>
  <c r="T799" i="5"/>
  <c r="T776" i="5"/>
  <c r="T754" i="5"/>
  <c r="T700" i="5"/>
  <c r="T675" i="5"/>
  <c r="T650" i="5"/>
  <c r="T627" i="5"/>
  <c r="T612" i="5"/>
  <c r="T600" i="5"/>
  <c r="T591" i="5"/>
  <c r="T590" i="5"/>
  <c r="T589" i="5"/>
  <c r="T582" i="5"/>
  <c r="T562" i="5"/>
  <c r="T552" i="5"/>
  <c r="T525" i="5"/>
  <c r="T515" i="5"/>
  <c r="T501" i="5"/>
  <c r="T475" i="5"/>
  <c r="T446" i="5"/>
  <c r="T443" i="5"/>
  <c r="T272" i="5"/>
  <c r="T269" i="5"/>
  <c r="T263" i="5"/>
  <c r="T260" i="5"/>
  <c r="T257" i="5"/>
  <c r="T227" i="5"/>
  <c r="S821" i="5"/>
  <c r="S799" i="5"/>
  <c r="S776" i="5"/>
  <c r="S754" i="5"/>
  <c r="S700" i="5"/>
  <c r="S675" i="5"/>
  <c r="S650" i="5"/>
  <c r="S627" i="5"/>
  <c r="S612" i="5"/>
  <c r="S600" i="5"/>
  <c r="S591" i="5"/>
  <c r="S590" i="5"/>
  <c r="S589" i="5"/>
  <c r="S582" i="5"/>
  <c r="S562" i="5"/>
  <c r="S552" i="5"/>
  <c r="S525" i="5"/>
  <c r="S515" i="5"/>
  <c r="S501" i="5"/>
  <c r="S475" i="5"/>
  <c r="S446" i="5"/>
  <c r="S443" i="5"/>
  <c r="S272" i="5"/>
  <c r="S269" i="5"/>
  <c r="S263" i="5"/>
  <c r="S260" i="5"/>
  <c r="S257" i="5"/>
  <c r="S227" i="5"/>
  <c r="R821" i="5"/>
  <c r="R799" i="5"/>
  <c r="R776" i="5"/>
  <c r="R754" i="5"/>
  <c r="R700" i="5"/>
  <c r="R675" i="5"/>
  <c r="R650" i="5"/>
  <c r="R627" i="5"/>
  <c r="R612" i="5"/>
  <c r="R600" i="5"/>
  <c r="R591" i="5"/>
  <c r="R590" i="5"/>
  <c r="R589" i="5"/>
  <c r="R582" i="5"/>
  <c r="R562" i="5"/>
  <c r="R552" i="5"/>
  <c r="R525" i="5"/>
  <c r="R515" i="5"/>
  <c r="R501" i="5"/>
  <c r="R475" i="5"/>
  <c r="R446" i="5"/>
  <c r="R443" i="5"/>
  <c r="R272" i="5"/>
  <c r="R269" i="5"/>
  <c r="R263" i="5"/>
  <c r="R260" i="5"/>
  <c r="R257" i="5"/>
  <c r="R227" i="5"/>
  <c r="Q429" i="5"/>
  <c r="Q619" i="5"/>
  <c r="Q821" i="5"/>
  <c r="Q799" i="5"/>
  <c r="Q776" i="5"/>
  <c r="Q754" i="5"/>
  <c r="Q700" i="5"/>
  <c r="Q675" i="5"/>
  <c r="Q650" i="5"/>
  <c r="Q640" i="5"/>
  <c r="Q627" i="5"/>
  <c r="Q612" i="5"/>
  <c r="Q600" i="5"/>
  <c r="Q591" i="5"/>
  <c r="Q590" i="5"/>
  <c r="Q589" i="5"/>
  <c r="Q582" i="5"/>
  <c r="Q562" i="5"/>
  <c r="Q552" i="5"/>
  <c r="Q525" i="5"/>
  <c r="Q515" i="5"/>
  <c r="Q501" i="5"/>
  <c r="Q475" i="5"/>
  <c r="Q446" i="5"/>
  <c r="Q443" i="5"/>
  <c r="Q272" i="5"/>
  <c r="Q269" i="5"/>
  <c r="Q263" i="5"/>
  <c r="Q260" i="5"/>
  <c r="Q257" i="5"/>
  <c r="Q227" i="5"/>
  <c r="O821" i="5"/>
  <c r="O799" i="5"/>
  <c r="O776" i="5"/>
  <c r="O754" i="5"/>
  <c r="O700" i="5"/>
  <c r="O675" i="5"/>
  <c r="O650" i="5"/>
  <c r="O627" i="5"/>
  <c r="O612" i="5"/>
  <c r="O600" i="5"/>
  <c r="O591" i="5"/>
  <c r="O590" i="5"/>
  <c r="O589" i="5"/>
  <c r="O582" i="5"/>
  <c r="O562" i="5"/>
  <c r="O552" i="5"/>
  <c r="O525" i="5"/>
  <c r="O515" i="5"/>
  <c r="O501" i="5"/>
  <c r="O475" i="5"/>
  <c r="O446" i="5"/>
  <c r="O443" i="5"/>
  <c r="O272" i="5"/>
  <c r="O269" i="5"/>
  <c r="O263" i="5"/>
  <c r="O260" i="5"/>
  <c r="O257" i="5"/>
  <c r="O227" i="5"/>
  <c r="N821" i="5"/>
  <c r="N799" i="5"/>
  <c r="N776" i="5"/>
  <c r="N754" i="5"/>
  <c r="N700" i="5"/>
  <c r="N675" i="5"/>
  <c r="N650" i="5"/>
  <c r="N627" i="5"/>
  <c r="N612" i="5"/>
  <c r="N600" i="5"/>
  <c r="N591" i="5"/>
  <c r="N590" i="5"/>
  <c r="N589" i="5"/>
  <c r="N582" i="5"/>
  <c r="N562" i="5"/>
  <c r="N552" i="5"/>
  <c r="N525" i="5"/>
  <c r="N515" i="5"/>
  <c r="N501" i="5"/>
  <c r="N475" i="5"/>
  <c r="N446" i="5"/>
  <c r="N443" i="5"/>
  <c r="N272" i="5"/>
  <c r="N269" i="5"/>
  <c r="N263" i="5"/>
  <c r="N260" i="5"/>
  <c r="N257" i="5"/>
  <c r="N227" i="5"/>
  <c r="M821" i="5"/>
  <c r="M799" i="5"/>
  <c r="M776" i="5"/>
  <c r="M754" i="5"/>
  <c r="M700" i="5"/>
  <c r="M675" i="5"/>
  <c r="M650" i="5"/>
  <c r="M627" i="5"/>
  <c r="M612" i="5"/>
  <c r="M600" i="5"/>
  <c r="M591" i="5"/>
  <c r="M590" i="5"/>
  <c r="M589" i="5"/>
  <c r="M582" i="5"/>
  <c r="M562" i="5"/>
  <c r="M552" i="5"/>
  <c r="M525" i="5"/>
  <c r="M515" i="5"/>
  <c r="M501" i="5"/>
  <c r="M491" i="5"/>
  <c r="M475" i="5"/>
  <c r="M446" i="5"/>
  <c r="M443" i="5"/>
  <c r="M272" i="5"/>
  <c r="M269" i="5"/>
  <c r="M263" i="5"/>
  <c r="M260" i="5"/>
  <c r="M257" i="5"/>
  <c r="M227" i="5"/>
  <c r="L847" i="5"/>
  <c r="L688" i="5"/>
  <c r="L573" i="5"/>
  <c r="L378" i="5"/>
  <c r="L8" i="5"/>
  <c r="L821" i="5"/>
  <c r="L814" i="5"/>
  <c r="L799" i="5"/>
  <c r="L776" i="5"/>
  <c r="L754" i="5"/>
  <c r="L700" i="5"/>
  <c r="L675" i="5"/>
  <c r="L650" i="5"/>
  <c r="L627" i="5"/>
  <c r="L612" i="5"/>
  <c r="L600" i="5"/>
  <c r="L591" i="5"/>
  <c r="L590" i="5"/>
  <c r="L589" i="5"/>
  <c r="L582" i="5"/>
  <c r="L562" i="5"/>
  <c r="L552" i="5"/>
  <c r="L525" i="5"/>
  <c r="L515" i="5"/>
  <c r="L501" i="5"/>
  <c r="L475" i="5"/>
  <c r="L446" i="5"/>
  <c r="L443" i="5"/>
  <c r="L272" i="5"/>
  <c r="L269" i="5"/>
  <c r="L263" i="5"/>
  <c r="L260" i="5"/>
  <c r="L257" i="5"/>
  <c r="L227" i="5"/>
  <c r="F8" i="5"/>
  <c r="J821" i="5"/>
  <c r="J799" i="5"/>
  <c r="J776" i="5"/>
  <c r="J754" i="5"/>
  <c r="J700" i="5"/>
  <c r="J675" i="5"/>
  <c r="J650" i="5"/>
  <c r="J627" i="5"/>
  <c r="J612" i="5"/>
  <c r="J600" i="5"/>
  <c r="J591" i="5"/>
  <c r="J590" i="5"/>
  <c r="J589" i="5"/>
  <c r="J582" i="5"/>
  <c r="J562" i="5"/>
  <c r="J552" i="5"/>
  <c r="J525" i="5"/>
  <c r="J515" i="5"/>
  <c r="J501" i="5"/>
  <c r="J475" i="5"/>
  <c r="J446" i="5"/>
  <c r="J443" i="5"/>
  <c r="J272" i="5"/>
  <c r="J269" i="5"/>
  <c r="J263" i="5"/>
  <c r="J260" i="5"/>
  <c r="J257" i="5"/>
  <c r="J227" i="5"/>
  <c r="I821" i="5"/>
  <c r="I799" i="5"/>
  <c r="I776" i="5"/>
  <c r="I754" i="5"/>
  <c r="I700" i="5"/>
  <c r="I675" i="5"/>
  <c r="I650" i="5"/>
  <c r="I627" i="5"/>
  <c r="I612" i="5"/>
  <c r="I600" i="5"/>
  <c r="I591" i="5"/>
  <c r="I590" i="5"/>
  <c r="I589" i="5"/>
  <c r="I582" i="5"/>
  <c r="I562" i="5"/>
  <c r="I552" i="5"/>
  <c r="I525" i="5"/>
  <c r="I515" i="5"/>
  <c r="I501" i="5"/>
  <c r="I475" i="5"/>
  <c r="I446" i="5"/>
  <c r="I443" i="5"/>
  <c r="I272" i="5"/>
  <c r="I269" i="5"/>
  <c r="I263" i="5"/>
  <c r="I260" i="5"/>
  <c r="I257" i="5"/>
  <c r="I227" i="5"/>
  <c r="H821" i="5"/>
  <c r="H799" i="5"/>
  <c r="H776" i="5"/>
  <c r="H754" i="5"/>
  <c r="H700" i="5"/>
  <c r="H675" i="5"/>
  <c r="H650" i="5"/>
  <c r="H627" i="5"/>
  <c r="H612" i="5"/>
  <c r="H587" i="5"/>
  <c r="H600" i="5"/>
  <c r="H591" i="5"/>
  <c r="H590" i="5"/>
  <c r="H589" i="5"/>
  <c r="H582" i="5"/>
  <c r="H562" i="5"/>
  <c r="H552" i="5"/>
  <c r="H525" i="5"/>
  <c r="H515" i="5"/>
  <c r="H501" i="5"/>
  <c r="H475" i="5"/>
  <c r="H446" i="5"/>
  <c r="H443" i="5"/>
  <c r="H272" i="5"/>
  <c r="H269" i="5"/>
  <c r="H263" i="5"/>
  <c r="H260" i="5"/>
  <c r="H257" i="5"/>
  <c r="H227" i="5"/>
  <c r="G653" i="5"/>
  <c r="G54" i="5"/>
  <c r="G227" i="5"/>
  <c r="G257" i="5"/>
  <c r="G260" i="5"/>
  <c r="G263" i="5"/>
  <c r="G269" i="5"/>
  <c r="G272" i="5"/>
  <c r="G443" i="5"/>
  <c r="G446" i="5"/>
  <c r="G475" i="5"/>
  <c r="G501" i="5"/>
  <c r="G515" i="5"/>
  <c r="G525" i="5"/>
  <c r="G552" i="5"/>
  <c r="G562" i="5"/>
  <c r="G582" i="5"/>
  <c r="G589" i="5"/>
  <c r="G590" i="5"/>
  <c r="G591" i="5"/>
  <c r="G597" i="5"/>
  <c r="G600" i="5"/>
  <c r="G612" i="5"/>
  <c r="G627" i="5"/>
  <c r="G650" i="5"/>
  <c r="G675" i="5"/>
  <c r="G700" i="5"/>
  <c r="G712" i="5"/>
  <c r="G754" i="5"/>
  <c r="G760" i="5"/>
  <c r="G776" i="5"/>
  <c r="G796" i="5"/>
  <c r="G799" i="5"/>
  <c r="G821" i="5"/>
  <c r="G832" i="5"/>
  <c r="L588" i="5" l="1"/>
  <c r="N588" i="5"/>
  <c r="R588" i="5"/>
  <c r="T588" i="5"/>
  <c r="V588" i="5"/>
  <c r="AA588" i="5"/>
  <c r="AB588" i="5"/>
  <c r="AD588" i="5"/>
  <c r="AF588" i="5"/>
  <c r="H588" i="5"/>
  <c r="Q588" i="5"/>
  <c r="AI588" i="5"/>
  <c r="G588" i="5"/>
  <c r="J588" i="5"/>
  <c r="W588" i="5"/>
  <c r="AM588" i="5"/>
  <c r="X588" i="5"/>
  <c r="AH588" i="5"/>
  <c r="AR588" i="5"/>
  <c r="M588" i="5"/>
  <c r="S588" i="5"/>
  <c r="Y588" i="5"/>
  <c r="AP588" i="5"/>
  <c r="O588" i="5"/>
  <c r="AC588" i="5"/>
  <c r="AG588" i="5"/>
  <c r="AK588" i="5"/>
  <c r="AL588" i="5"/>
  <c r="I588" i="5"/>
  <c r="AN588" i="5"/>
  <c r="AQ588" i="5"/>
  <c r="L97" i="5"/>
  <c r="L383" i="5"/>
  <c r="L540" i="5"/>
  <c r="L740" i="5"/>
  <c r="L824" i="5"/>
  <c r="AP434" i="5"/>
  <c r="AF429" i="5"/>
  <c r="AK647" i="5"/>
  <c r="AA425" i="5"/>
  <c r="AM809" i="5"/>
  <c r="AP572" i="5"/>
  <c r="AK704" i="5"/>
  <c r="AP802" i="5"/>
  <c r="AP836" i="5"/>
  <c r="AI791" i="5"/>
  <c r="AK689" i="5"/>
  <c r="L643" i="5"/>
  <c r="AA587" i="5"/>
  <c r="AK491" i="5"/>
  <c r="AK597" i="5"/>
  <c r="AK814" i="5"/>
  <c r="AP769" i="5"/>
  <c r="AK638" i="5"/>
  <c r="G647" i="5"/>
  <c r="G740" i="5"/>
  <c r="G769" i="5"/>
  <c r="G788" i="5"/>
  <c r="G824" i="5"/>
  <c r="Q424" i="5"/>
  <c r="G773" i="5"/>
  <c r="Q689" i="5"/>
  <c r="G850" i="5"/>
  <c r="Q537" i="5"/>
  <c r="G572" i="5"/>
  <c r="T512" i="5"/>
  <c r="V82" i="5"/>
  <c r="V522" i="5"/>
  <c r="V740" i="5"/>
  <c r="V735" i="5" s="1"/>
  <c r="V751" i="5"/>
  <c r="V769" i="5"/>
  <c r="V788" i="5"/>
  <c r="V805" i="5"/>
  <c r="V824" i="5"/>
  <c r="AA597" i="5"/>
  <c r="AF417" i="5"/>
  <c r="AK549" i="5"/>
  <c r="AF810" i="5"/>
  <c r="AP417" i="5"/>
  <c r="AP531" i="5"/>
  <c r="AP671" i="5"/>
  <c r="AP707" i="5"/>
  <c r="AG583" i="5"/>
  <c r="L773" i="5"/>
  <c r="AK587" i="5"/>
  <c r="L707" i="5"/>
  <c r="Q831" i="5"/>
  <c r="AK435" i="5"/>
  <c r="Q796" i="5"/>
  <c r="N619" i="5"/>
  <c r="N634" i="5"/>
  <c r="Y587" i="5"/>
  <c r="AG805" i="5"/>
  <c r="I757" i="5"/>
  <c r="L368" i="5"/>
  <c r="S565" i="5"/>
  <c r="AI67" i="5"/>
  <c r="AN360" i="5"/>
  <c r="Q435" i="5"/>
  <c r="Q638" i="5"/>
  <c r="Q757" i="5"/>
  <c r="V766" i="5"/>
  <c r="V836" i="5"/>
  <c r="AK528" i="5"/>
  <c r="AK609" i="5"/>
  <c r="G836" i="5"/>
  <c r="AM766" i="5"/>
  <c r="AN779" i="5"/>
  <c r="N609" i="5"/>
  <c r="N604" i="5" s="1"/>
  <c r="T586" i="5"/>
  <c r="AD751" i="5"/>
  <c r="AH707" i="5"/>
  <c r="AI818" i="5"/>
  <c r="G696" i="5"/>
  <c r="Q53" i="5"/>
  <c r="T638" i="5"/>
  <c r="AA491" i="5"/>
  <c r="AA619" i="5"/>
  <c r="AB535" i="5"/>
  <c r="AD535" i="5"/>
  <c r="AI574" i="5"/>
  <c r="G682" i="5"/>
  <c r="L811" i="5"/>
  <c r="AF53" i="5"/>
  <c r="AM609" i="5"/>
  <c r="AM604" i="5" s="1"/>
  <c r="K456" i="5"/>
  <c r="K513" i="5"/>
  <c r="K538" i="5"/>
  <c r="K576" i="5"/>
  <c r="K626" i="5"/>
  <c r="G692" i="5"/>
  <c r="K747" i="5"/>
  <c r="K37" i="5"/>
  <c r="K361" i="5"/>
  <c r="K484" i="5"/>
  <c r="K560" i="5"/>
  <c r="K578" i="5"/>
  <c r="K607" i="5"/>
  <c r="K632" i="5"/>
  <c r="K681" i="5"/>
  <c r="K715" i="5"/>
  <c r="K739" i="5"/>
  <c r="K748" i="5"/>
  <c r="K768" i="5"/>
  <c r="K784" i="5"/>
  <c r="K804" i="5"/>
  <c r="H436" i="5"/>
  <c r="H531" i="5"/>
  <c r="H565" i="5"/>
  <c r="H581" i="5"/>
  <c r="H805" i="5"/>
  <c r="I751" i="5"/>
  <c r="I766" i="5"/>
  <c r="I814" i="5"/>
  <c r="J54" i="5"/>
  <c r="J624" i="5"/>
  <c r="J689" i="5"/>
  <c r="J814" i="5"/>
  <c r="J831" i="5"/>
  <c r="L586" i="5"/>
  <c r="L639" i="5"/>
  <c r="P381" i="5"/>
  <c r="P427" i="5"/>
  <c r="P456" i="5"/>
  <c r="P483" i="5"/>
  <c r="P513" i="5"/>
  <c r="P538" i="5"/>
  <c r="P551" i="5"/>
  <c r="P605" i="5"/>
  <c r="P626" i="5"/>
  <c r="P680" i="5"/>
  <c r="P710" i="5"/>
  <c r="P803" i="5"/>
  <c r="P837" i="5"/>
  <c r="M9" i="5"/>
  <c r="M638" i="5"/>
  <c r="M653" i="5"/>
  <c r="M714" i="5"/>
  <c r="M779" i="5"/>
  <c r="N378" i="5"/>
  <c r="N537" i="5"/>
  <c r="N696" i="5"/>
  <c r="N809" i="5"/>
  <c r="N824" i="5"/>
  <c r="O368" i="5"/>
  <c r="O417" i="5"/>
  <c r="O568" i="5"/>
  <c r="O587" i="5"/>
  <c r="O653" i="5"/>
  <c r="O707" i="5"/>
  <c r="O791" i="5"/>
  <c r="O824" i="5"/>
  <c r="Q54" i="5"/>
  <c r="Q549" i="5"/>
  <c r="Q692" i="5"/>
  <c r="Q577" i="5"/>
  <c r="U36" i="5"/>
  <c r="U427" i="5"/>
  <c r="U456" i="5"/>
  <c r="U483" i="5"/>
  <c r="U576" i="5"/>
  <c r="U605" i="5"/>
  <c r="U694" i="5"/>
  <c r="U710" i="5"/>
  <c r="U738" i="5"/>
  <c r="U747" i="5"/>
  <c r="U783" i="5"/>
  <c r="U819" i="5"/>
  <c r="U837" i="5"/>
  <c r="R9" i="5"/>
  <c r="R531" i="5"/>
  <c r="R638" i="5"/>
  <c r="R653" i="5"/>
  <c r="R765" i="5"/>
  <c r="R779" i="5"/>
  <c r="R796" i="5"/>
  <c r="R811" i="5"/>
  <c r="R827" i="5"/>
  <c r="S417" i="5"/>
  <c r="S439" i="5"/>
  <c r="S465" i="5"/>
  <c r="S512" i="5"/>
  <c r="S531" i="5"/>
  <c r="S721" i="5"/>
  <c r="T425" i="5"/>
  <c r="T740" i="5"/>
  <c r="T769" i="5"/>
  <c r="Z23" i="5"/>
  <c r="Z361" i="5"/>
  <c r="Z428" i="5"/>
  <c r="Z457" i="5"/>
  <c r="Z484" i="5"/>
  <c r="Z514" i="5"/>
  <c r="Z539" i="5"/>
  <c r="Z560" i="5"/>
  <c r="Z578" i="5"/>
  <c r="Z607" i="5"/>
  <c r="Z632" i="5"/>
  <c r="Z648" i="5"/>
  <c r="Z681" i="5"/>
  <c r="Z697" i="5"/>
  <c r="Z715" i="5"/>
  <c r="Z739" i="5"/>
  <c r="Z748" i="5"/>
  <c r="Z768" i="5"/>
  <c r="Z784" i="5"/>
  <c r="Z804" i="5"/>
  <c r="Z820" i="5"/>
  <c r="Z838" i="5"/>
  <c r="Z849" i="5"/>
  <c r="W436" i="5"/>
  <c r="Y439" i="5"/>
  <c r="X535" i="5"/>
  <c r="W536" i="5"/>
  <c r="W559" i="5"/>
  <c r="X624" i="5"/>
  <c r="Y688" i="5"/>
  <c r="Y721" i="5"/>
  <c r="X796" i="5"/>
  <c r="X802" i="5"/>
  <c r="AE23" i="5"/>
  <c r="AE37" i="5"/>
  <c r="AE428" i="5"/>
  <c r="AE484" i="5"/>
  <c r="AE560" i="5"/>
  <c r="AE578" i="5"/>
  <c r="AE607" i="5"/>
  <c r="AE632" i="5"/>
  <c r="AE648" i="5"/>
  <c r="AE681" i="5"/>
  <c r="AE697" i="5"/>
  <c r="AE715" i="5"/>
  <c r="AE739" i="5"/>
  <c r="AE748" i="5"/>
  <c r="AE768" i="5"/>
  <c r="AE784" i="5"/>
  <c r="AE804" i="5"/>
  <c r="AE820" i="5"/>
  <c r="AE838" i="5"/>
  <c r="AE849" i="5"/>
  <c r="AB491" i="5"/>
  <c r="AB522" i="5"/>
  <c r="AB643" i="5"/>
  <c r="AC115" i="5"/>
  <c r="AC512" i="5"/>
  <c r="AC682" i="5"/>
  <c r="AC766" i="5"/>
  <c r="AC779" i="5"/>
  <c r="AD360" i="5"/>
  <c r="AD581" i="5"/>
  <c r="AD721" i="5"/>
  <c r="AD769" i="5"/>
  <c r="AF581" i="5"/>
  <c r="AF688" i="5"/>
  <c r="AJ41" i="5"/>
  <c r="AJ367" i="5"/>
  <c r="AJ547" i="5"/>
  <c r="AJ744" i="5"/>
  <c r="AJ775" i="5"/>
  <c r="AJ793" i="5"/>
  <c r="AJ813" i="5"/>
  <c r="AJ843" i="5"/>
  <c r="AJ854" i="5"/>
  <c r="AG435" i="5"/>
  <c r="AG696" i="5"/>
  <c r="AG714" i="5"/>
  <c r="AG764" i="5"/>
  <c r="AG779" i="5"/>
  <c r="AG796" i="5"/>
  <c r="AG811" i="5"/>
  <c r="AH573" i="5"/>
  <c r="AH773" i="5"/>
  <c r="AH791" i="5"/>
  <c r="AH805" i="5"/>
  <c r="AH847" i="5"/>
  <c r="AI82" i="5"/>
  <c r="AI565" i="5"/>
  <c r="AI586" i="5"/>
  <c r="AO441" i="5"/>
  <c r="AO482" i="5"/>
  <c r="AO494" i="5"/>
  <c r="AO550" i="5"/>
  <c r="AO845" i="5"/>
  <c r="AL82" i="5"/>
  <c r="AL426" i="5"/>
  <c r="AL540" i="5"/>
  <c r="AL688" i="5"/>
  <c r="AL833" i="5"/>
  <c r="AM577" i="5"/>
  <c r="AM688" i="5"/>
  <c r="AM704" i="5"/>
  <c r="AN540" i="5"/>
  <c r="AN740" i="5"/>
  <c r="AN827" i="5"/>
  <c r="AP8" i="5"/>
  <c r="AP597" i="5"/>
  <c r="AP592" i="5" s="1"/>
  <c r="AP779" i="5"/>
  <c r="AP833" i="5"/>
  <c r="AQ436" i="5"/>
  <c r="AQ512" i="5"/>
  <c r="AQ531" i="5"/>
  <c r="AQ586" i="5"/>
  <c r="AQ619" i="5"/>
  <c r="AQ779" i="5"/>
  <c r="AQ796" i="5"/>
  <c r="AR491" i="5"/>
  <c r="AR559" i="5"/>
  <c r="AR757" i="5"/>
  <c r="AR791" i="5"/>
  <c r="AR805" i="5"/>
  <c r="K25" i="5"/>
  <c r="K38" i="5"/>
  <c r="K68" i="5"/>
  <c r="K83" i="5"/>
  <c r="K362" i="5"/>
  <c r="G429" i="5"/>
  <c r="K458" i="5"/>
  <c r="K488" i="5"/>
  <c r="K541" i="5"/>
  <c r="K561" i="5"/>
  <c r="K579" i="5"/>
  <c r="G584" i="5"/>
  <c r="K633" i="5"/>
  <c r="K649" i="5"/>
  <c r="K683" i="5"/>
  <c r="K698" i="5"/>
  <c r="K752" i="5"/>
  <c r="K770" i="5"/>
  <c r="K789" i="5"/>
  <c r="K806" i="5"/>
  <c r="K825" i="5"/>
  <c r="K839" i="5"/>
  <c r="K851" i="5"/>
  <c r="H634" i="5"/>
  <c r="H696" i="5"/>
  <c r="I572" i="5"/>
  <c r="I689" i="5"/>
  <c r="I704" i="5"/>
  <c r="J27" i="5"/>
  <c r="J559" i="5"/>
  <c r="J688" i="5"/>
  <c r="J704" i="5"/>
  <c r="J721" i="5"/>
  <c r="J788" i="5"/>
  <c r="J802" i="5"/>
  <c r="J818" i="5"/>
  <c r="J832" i="5"/>
  <c r="P23" i="5"/>
  <c r="P37" i="5"/>
  <c r="L380" i="5"/>
  <c r="P428" i="5"/>
  <c r="P484" i="5"/>
  <c r="P514" i="5"/>
  <c r="P539" i="5"/>
  <c r="P560" i="5"/>
  <c r="P632" i="5"/>
  <c r="P648" i="5"/>
  <c r="P697" i="5"/>
  <c r="P715" i="5"/>
  <c r="P739" i="5"/>
  <c r="P748" i="5"/>
  <c r="P784" i="5"/>
  <c r="P804" i="5"/>
  <c r="P838" i="5"/>
  <c r="P849" i="5"/>
  <c r="M531" i="5"/>
  <c r="M624" i="5"/>
  <c r="N53" i="5"/>
  <c r="N82" i="5"/>
  <c r="N522" i="5"/>
  <c r="N540" i="5"/>
  <c r="N779" i="5"/>
  <c r="O811" i="5"/>
  <c r="U23" i="5"/>
  <c r="U37" i="5"/>
  <c r="U361" i="5"/>
  <c r="U428" i="5"/>
  <c r="U484" i="5"/>
  <c r="U560" i="5"/>
  <c r="U607" i="5"/>
  <c r="Q630" i="5"/>
  <c r="U681" i="5"/>
  <c r="U697" i="5"/>
  <c r="U739" i="5"/>
  <c r="U768" i="5"/>
  <c r="U784" i="5"/>
  <c r="U804" i="5"/>
  <c r="U820" i="5"/>
  <c r="U838" i="5"/>
  <c r="U849" i="5"/>
  <c r="S82" i="5"/>
  <c r="T436" i="5"/>
  <c r="T689" i="5"/>
  <c r="T765" i="5"/>
  <c r="T831" i="5"/>
  <c r="W360" i="5"/>
  <c r="Y586" i="5"/>
  <c r="Y583" i="5"/>
  <c r="Y640" i="5"/>
  <c r="W653" i="5"/>
  <c r="X671" i="5"/>
  <c r="Y679" i="5"/>
  <c r="X769" i="5"/>
  <c r="W802" i="5"/>
  <c r="X810" i="5"/>
  <c r="X827" i="5"/>
  <c r="W832" i="5"/>
  <c r="AE25" i="5"/>
  <c r="AE38" i="5"/>
  <c r="AE68" i="5"/>
  <c r="AE362" i="5"/>
  <c r="AE458" i="5"/>
  <c r="AE488" i="5"/>
  <c r="AA535" i="5"/>
  <c r="AE608" i="5"/>
  <c r="AE649" i="5"/>
  <c r="AE683" i="5"/>
  <c r="AE716" i="5"/>
  <c r="AE770" i="5"/>
  <c r="AE839" i="5"/>
  <c r="AE851" i="5"/>
  <c r="AB688" i="5"/>
  <c r="AB721" i="5"/>
  <c r="AC624" i="5"/>
  <c r="AC653" i="5"/>
  <c r="AD53" i="5"/>
  <c r="AD425" i="5"/>
  <c r="AD559" i="5"/>
  <c r="AD583" i="5"/>
  <c r="AD609" i="5"/>
  <c r="AD692" i="5"/>
  <c r="AD707" i="5"/>
  <c r="AD757" i="5"/>
  <c r="AD836" i="5"/>
  <c r="AF8" i="5"/>
  <c r="AJ369" i="5"/>
  <c r="AJ532" i="5"/>
  <c r="AJ548" i="5"/>
  <c r="AJ570" i="5"/>
  <c r="AJ673" i="5"/>
  <c r="AG360" i="5"/>
  <c r="AG424" i="5"/>
  <c r="AG540" i="5"/>
  <c r="AG624" i="5"/>
  <c r="AG653" i="5"/>
  <c r="AH436" i="5"/>
  <c r="AH512" i="5"/>
  <c r="AH531" i="5"/>
  <c r="AH565" i="5"/>
  <c r="AH619" i="5"/>
  <c r="AH760" i="5"/>
  <c r="AI8" i="5"/>
  <c r="AI54" i="5"/>
  <c r="AI434" i="5"/>
  <c r="AI512" i="5"/>
  <c r="AI531" i="5"/>
  <c r="AI714" i="5"/>
  <c r="AI765" i="5"/>
  <c r="AI811" i="5"/>
  <c r="AI850" i="5"/>
  <c r="AO36" i="5"/>
  <c r="AO427" i="5"/>
  <c r="AO456" i="5"/>
  <c r="AO483" i="5"/>
  <c r="AO513" i="5"/>
  <c r="AO538" i="5"/>
  <c r="AO576" i="5"/>
  <c r="AO605" i="5"/>
  <c r="AO626" i="5"/>
  <c r="AO645" i="5"/>
  <c r="AO680" i="5"/>
  <c r="AO694" i="5"/>
  <c r="AO710" i="5"/>
  <c r="AO738" i="5"/>
  <c r="AO747" i="5"/>
  <c r="AO767" i="5"/>
  <c r="AO783" i="5"/>
  <c r="AO803" i="5"/>
  <c r="AO819" i="5"/>
  <c r="AL583" i="5"/>
  <c r="AL630" i="5"/>
  <c r="AL647" i="5"/>
  <c r="AL689" i="5"/>
  <c r="AL704" i="5"/>
  <c r="AL788" i="5"/>
  <c r="AM54" i="5"/>
  <c r="AM512" i="5"/>
  <c r="AM647" i="5"/>
  <c r="AM692" i="5"/>
  <c r="AM721" i="5"/>
  <c r="AM757" i="5"/>
  <c r="AM769" i="5"/>
  <c r="AM788" i="5"/>
  <c r="AM802" i="5"/>
  <c r="AM831" i="5"/>
  <c r="AN609" i="5"/>
  <c r="AN604" i="5" s="1"/>
  <c r="AN751" i="5"/>
  <c r="AN831" i="5"/>
  <c r="AQ435" i="5"/>
  <c r="AQ653" i="5"/>
  <c r="AQ751" i="5"/>
  <c r="AQ766" i="5"/>
  <c r="AR82" i="5"/>
  <c r="AR787" i="5" s="1"/>
  <c r="AR97" i="5"/>
  <c r="H535" i="5"/>
  <c r="H549" i="5"/>
  <c r="H568" i="5"/>
  <c r="H619" i="5"/>
  <c r="H779" i="5"/>
  <c r="H827" i="5"/>
  <c r="I424" i="5"/>
  <c r="I491" i="5"/>
  <c r="I540" i="5"/>
  <c r="I721" i="5"/>
  <c r="I769" i="5"/>
  <c r="I802" i="5"/>
  <c r="I818" i="5"/>
  <c r="I833" i="5"/>
  <c r="J647" i="5"/>
  <c r="J707" i="5"/>
  <c r="J773" i="5"/>
  <c r="L751" i="5"/>
  <c r="M417" i="5"/>
  <c r="M535" i="5"/>
  <c r="M831" i="5"/>
  <c r="N360" i="5"/>
  <c r="N425" i="5"/>
  <c r="N581" i="5"/>
  <c r="N638" i="5"/>
  <c r="N653" i="5"/>
  <c r="N764" i="5"/>
  <c r="O624" i="5"/>
  <c r="Q836" i="5"/>
  <c r="U683" i="5"/>
  <c r="R434" i="5"/>
  <c r="S360" i="5"/>
  <c r="S583" i="5"/>
  <c r="S682" i="5"/>
  <c r="T597" i="5"/>
  <c r="T688" i="5"/>
  <c r="T721" i="5"/>
  <c r="T757" i="5"/>
  <c r="T805" i="5"/>
  <c r="Z39" i="5"/>
  <c r="Z69" i="5"/>
  <c r="Z84" i="5"/>
  <c r="Z117" i="5"/>
  <c r="Z363" i="5"/>
  <c r="Z431" i="5"/>
  <c r="Z462" i="5"/>
  <c r="Z489" i="5"/>
  <c r="Z524" i="5"/>
  <c r="Z542" i="5"/>
  <c r="Z566" i="5"/>
  <c r="Z593" i="5"/>
  <c r="Z610" i="5"/>
  <c r="Z654" i="5"/>
  <c r="Z684" i="5"/>
  <c r="Z699" i="5"/>
  <c r="Z718" i="5"/>
  <c r="Z742" i="5"/>
  <c r="Z753" i="5"/>
  <c r="Z771" i="5"/>
  <c r="Z790" i="5"/>
  <c r="Z807" i="5"/>
  <c r="Z826" i="5"/>
  <c r="Z841" i="5"/>
  <c r="Z852" i="5"/>
  <c r="X54" i="5"/>
  <c r="X531" i="5"/>
  <c r="W584" i="5"/>
  <c r="W587" i="5"/>
  <c r="X707" i="5"/>
  <c r="W766" i="5"/>
  <c r="W779" i="5"/>
  <c r="Y810" i="5"/>
  <c r="W824" i="5"/>
  <c r="Y827" i="5"/>
  <c r="W850" i="5"/>
  <c r="AA643" i="5"/>
  <c r="AE26" i="5"/>
  <c r="AE39" i="5"/>
  <c r="AE69" i="5"/>
  <c r="AE84" i="5"/>
  <c r="AE117" i="5"/>
  <c r="AE363" i="5"/>
  <c r="AE431" i="5"/>
  <c r="AE462" i="5"/>
  <c r="AE489" i="5"/>
  <c r="AE524" i="5"/>
  <c r="AE566" i="5"/>
  <c r="AA609" i="5"/>
  <c r="AA604" i="5" s="1"/>
  <c r="AA634" i="5"/>
  <c r="AE654" i="5"/>
  <c r="AE684" i="5"/>
  <c r="AE699" i="5"/>
  <c r="AE718" i="5"/>
  <c r="AE742" i="5"/>
  <c r="AE753" i="5"/>
  <c r="AE771" i="5"/>
  <c r="AE790" i="5"/>
  <c r="AE807" i="5"/>
  <c r="AE826" i="5"/>
  <c r="AE841" i="5"/>
  <c r="AE852" i="5"/>
  <c r="AB583" i="5"/>
  <c r="AB692" i="5"/>
  <c r="AB707" i="5"/>
  <c r="AB757" i="5"/>
  <c r="AB836" i="5"/>
  <c r="AC549" i="5"/>
  <c r="AC740" i="5"/>
  <c r="AD512" i="5"/>
  <c r="AD773" i="5"/>
  <c r="AD805" i="5"/>
  <c r="AJ441" i="5"/>
  <c r="AJ494" i="5"/>
  <c r="AJ550" i="5"/>
  <c r="AJ575" i="5"/>
  <c r="AJ625" i="5"/>
  <c r="AJ644" i="5"/>
  <c r="AJ674" i="5"/>
  <c r="AJ693" i="5"/>
  <c r="AJ709" i="5"/>
  <c r="AJ737" i="5"/>
  <c r="AJ746" i="5"/>
  <c r="AJ762" i="5"/>
  <c r="AJ781" i="5"/>
  <c r="AJ798" i="5"/>
  <c r="AJ816" i="5"/>
  <c r="AJ856" i="5"/>
  <c r="AG559" i="5"/>
  <c r="AG640" i="5"/>
  <c r="AG740" i="5"/>
  <c r="AG766" i="5"/>
  <c r="AG814" i="5"/>
  <c r="AG827" i="5"/>
  <c r="AH638" i="5"/>
  <c r="AI435" i="5"/>
  <c r="AI568" i="5"/>
  <c r="AI640" i="5"/>
  <c r="AI653" i="5"/>
  <c r="AI764" i="5"/>
  <c r="AK653" i="5"/>
  <c r="AO23" i="5"/>
  <c r="AO37" i="5"/>
  <c r="AO361" i="5"/>
  <c r="AO514" i="5"/>
  <c r="AO539" i="5"/>
  <c r="AO560" i="5"/>
  <c r="AO578" i="5"/>
  <c r="AO607" i="5"/>
  <c r="AO632" i="5"/>
  <c r="AO648" i="5"/>
  <c r="AO681" i="5"/>
  <c r="AO715" i="5"/>
  <c r="AO739" i="5"/>
  <c r="AO748" i="5"/>
  <c r="AO768" i="5"/>
  <c r="AO784" i="5"/>
  <c r="AO804" i="5"/>
  <c r="AO820" i="5"/>
  <c r="AO838" i="5"/>
  <c r="AO849" i="5"/>
  <c r="AL8" i="5"/>
  <c r="AL577" i="5"/>
  <c r="AL721" i="5"/>
  <c r="AL757" i="5"/>
  <c r="AL773" i="5"/>
  <c r="AM8" i="5"/>
  <c r="AM435" i="5"/>
  <c r="AM549" i="5"/>
  <c r="AM544" i="5" s="1"/>
  <c r="AM568" i="5"/>
  <c r="AM773" i="5"/>
  <c r="AN704" i="5"/>
  <c r="AN802" i="5"/>
  <c r="AP480" i="5"/>
  <c r="AP424" i="5"/>
  <c r="AP455" i="5"/>
  <c r="AP535" i="5"/>
  <c r="AP549" i="5"/>
  <c r="AP624" i="5"/>
  <c r="AP643" i="5"/>
  <c r="AP692" i="5"/>
  <c r="AQ8" i="5"/>
  <c r="AQ417" i="5"/>
  <c r="AQ764" i="5"/>
  <c r="AR27" i="5"/>
  <c r="AR115" i="5"/>
  <c r="K365" i="5"/>
  <c r="K490" i="5"/>
  <c r="K595" i="5"/>
  <c r="K685" i="5"/>
  <c r="K743" i="5"/>
  <c r="K774" i="5"/>
  <c r="K842" i="5"/>
  <c r="H640" i="5"/>
  <c r="H653" i="5"/>
  <c r="H766" i="5"/>
  <c r="I765" i="5"/>
  <c r="I788" i="5"/>
  <c r="I847" i="5"/>
  <c r="J9" i="5"/>
  <c r="J455" i="5"/>
  <c r="J528" i="5"/>
  <c r="J630" i="5"/>
  <c r="J679" i="5"/>
  <c r="J836" i="5"/>
  <c r="P99" i="5"/>
  <c r="P363" i="5"/>
  <c r="P385" i="5"/>
  <c r="P431" i="5"/>
  <c r="P462" i="5"/>
  <c r="P489" i="5"/>
  <c r="P524" i="5"/>
  <c r="P542" i="5"/>
  <c r="P593" i="5"/>
  <c r="P635" i="5"/>
  <c r="P684" i="5"/>
  <c r="P742" i="5"/>
  <c r="L769" i="5"/>
  <c r="P790" i="5"/>
  <c r="P807" i="5"/>
  <c r="P841" i="5"/>
  <c r="P852" i="5"/>
  <c r="M688" i="5"/>
  <c r="M751" i="5"/>
  <c r="M802" i="5"/>
  <c r="N559" i="5"/>
  <c r="N583" i="5"/>
  <c r="N740" i="5"/>
  <c r="O27" i="5"/>
  <c r="O53" i="5"/>
  <c r="O572" i="5"/>
  <c r="R417" i="5"/>
  <c r="R833" i="5"/>
  <c r="S540" i="5"/>
  <c r="S559" i="5"/>
  <c r="S653" i="5"/>
  <c r="T568" i="5"/>
  <c r="T587" i="5"/>
  <c r="T619" i="5"/>
  <c r="T634" i="5"/>
  <c r="T647" i="5"/>
  <c r="T791" i="5"/>
  <c r="Z28" i="5"/>
  <c r="Z40" i="5"/>
  <c r="Z133" i="5"/>
  <c r="Z365" i="5"/>
  <c r="Z490" i="5"/>
  <c r="Z529" i="5"/>
  <c r="Z545" i="5"/>
  <c r="Z567" i="5"/>
  <c r="Z595" i="5"/>
  <c r="Z611" i="5"/>
  <c r="Z636" i="5"/>
  <c r="Z685" i="5"/>
  <c r="Z705" i="5"/>
  <c r="Z743" i="5"/>
  <c r="Z842" i="5"/>
  <c r="Z853" i="5"/>
  <c r="X27" i="5"/>
  <c r="Y417" i="5"/>
  <c r="W435" i="5"/>
  <c r="Y512" i="5"/>
  <c r="X522" i="5"/>
  <c r="W528" i="5"/>
  <c r="X536" i="5"/>
  <c r="W687" i="5"/>
  <c r="Y692" i="5"/>
  <c r="W704" i="5"/>
  <c r="X712" i="5"/>
  <c r="W765" i="5"/>
  <c r="Y802" i="5"/>
  <c r="AE28" i="5"/>
  <c r="AE40" i="5"/>
  <c r="AB425" i="5"/>
  <c r="AB559" i="5"/>
  <c r="AB584" i="5"/>
  <c r="AB587" i="5"/>
  <c r="AC439" i="5"/>
  <c r="AC782" i="5"/>
  <c r="AC802" i="5"/>
  <c r="AC832" i="5"/>
  <c r="AD531" i="5"/>
  <c r="AD634" i="5"/>
  <c r="AD696" i="5"/>
  <c r="AJ483" i="5"/>
  <c r="AJ767" i="5"/>
  <c r="AJ819" i="5"/>
  <c r="AJ837" i="5"/>
  <c r="AJ848" i="5"/>
  <c r="AG638" i="5"/>
  <c r="AG704" i="5"/>
  <c r="AG802" i="5"/>
  <c r="AH53" i="5"/>
  <c r="AH82" i="5"/>
  <c r="AH653" i="5"/>
  <c r="AH779" i="5"/>
  <c r="AH811" i="5"/>
  <c r="AH824" i="5"/>
  <c r="AI417" i="5"/>
  <c r="AI537" i="5"/>
  <c r="AI624" i="5"/>
  <c r="AI639" i="5"/>
  <c r="AI740" i="5"/>
  <c r="AI809" i="5"/>
  <c r="AI827" i="5"/>
  <c r="AO25" i="5"/>
  <c r="AO83" i="5"/>
  <c r="AO561" i="5"/>
  <c r="AO633" i="5"/>
  <c r="AO851" i="5"/>
  <c r="AL565" i="5"/>
  <c r="AL597" i="5"/>
  <c r="AL692" i="5"/>
  <c r="AL707" i="5"/>
  <c r="AL832" i="5"/>
  <c r="AM439" i="5"/>
  <c r="AM535" i="5"/>
  <c r="AM653" i="5"/>
  <c r="AM760" i="5"/>
  <c r="AN436" i="5"/>
  <c r="AN512" i="5"/>
  <c r="AN597" i="5"/>
  <c r="AN647" i="5"/>
  <c r="AN692" i="5"/>
  <c r="AN721" i="5"/>
  <c r="AN773" i="5"/>
  <c r="AN788" i="5"/>
  <c r="AN847" i="5"/>
  <c r="AP559" i="5"/>
  <c r="AQ687" i="5"/>
  <c r="AQ818" i="5"/>
  <c r="AQ847" i="5"/>
  <c r="AR9" i="5"/>
  <c r="AR512" i="5"/>
  <c r="AR531" i="5"/>
  <c r="AR653" i="5"/>
  <c r="AR696" i="5"/>
  <c r="AR751" i="5"/>
  <c r="AR779" i="5"/>
  <c r="AR811" i="5"/>
  <c r="AR824" i="5"/>
  <c r="K133" i="5"/>
  <c r="K466" i="5"/>
  <c r="K655" i="5"/>
  <c r="K853" i="5"/>
  <c r="G810" i="5"/>
  <c r="K29" i="5"/>
  <c r="K41" i="5"/>
  <c r="K367" i="5"/>
  <c r="K530" i="5"/>
  <c r="K596" i="5"/>
  <c r="K620" i="5"/>
  <c r="K672" i="5"/>
  <c r="K690" i="5"/>
  <c r="K706" i="5"/>
  <c r="K722" i="5"/>
  <c r="K744" i="5"/>
  <c r="K759" i="5"/>
  <c r="K775" i="5"/>
  <c r="K813" i="5"/>
  <c r="H82" i="5"/>
  <c r="H787" i="5" s="1"/>
  <c r="H97" i="5"/>
  <c r="H491" i="5"/>
  <c r="H536" i="5"/>
  <c r="H572" i="5"/>
  <c r="H639" i="5"/>
  <c r="H751" i="5"/>
  <c r="H782" i="5"/>
  <c r="H831" i="5"/>
  <c r="I360" i="5"/>
  <c r="I688" i="5"/>
  <c r="I707" i="5"/>
  <c r="I805" i="5"/>
  <c r="J587" i="5"/>
  <c r="J597" i="5"/>
  <c r="J824" i="5"/>
  <c r="J850" i="5"/>
  <c r="L9" i="5"/>
  <c r="L417" i="5"/>
  <c r="L687" i="5"/>
  <c r="L760" i="5"/>
  <c r="L833" i="5"/>
  <c r="P365" i="5"/>
  <c r="P466" i="5"/>
  <c r="P490" i="5"/>
  <c r="P545" i="5"/>
  <c r="P595" i="5"/>
  <c r="P636" i="5"/>
  <c r="P655" i="5"/>
  <c r="P685" i="5"/>
  <c r="P705" i="5"/>
  <c r="P758" i="5"/>
  <c r="P774" i="5"/>
  <c r="P792" i="5"/>
  <c r="P828" i="5"/>
  <c r="P842" i="5"/>
  <c r="M583" i="5"/>
  <c r="M707" i="5"/>
  <c r="M721" i="5"/>
  <c r="M769" i="5"/>
  <c r="M788" i="5"/>
  <c r="M833" i="5"/>
  <c r="N386" i="5"/>
  <c r="N528" i="5"/>
  <c r="N577" i="5"/>
  <c r="N689" i="5"/>
  <c r="N704" i="5"/>
  <c r="N769" i="5"/>
  <c r="N833" i="5"/>
  <c r="O360" i="5"/>
  <c r="O481" i="5"/>
  <c r="O528" i="5"/>
  <c r="O559" i="5"/>
  <c r="O581" i="5"/>
  <c r="O643" i="5"/>
  <c r="O689" i="5"/>
  <c r="O704" i="5"/>
  <c r="O740" i="5"/>
  <c r="O782" i="5"/>
  <c r="Q587" i="5"/>
  <c r="Q639" i="5"/>
  <c r="Q779" i="5"/>
  <c r="U28" i="5"/>
  <c r="U40" i="5"/>
  <c r="U133" i="5"/>
  <c r="U365" i="5"/>
  <c r="U490" i="5"/>
  <c r="U529" i="5"/>
  <c r="U567" i="5"/>
  <c r="U611" i="5"/>
  <c r="U636" i="5"/>
  <c r="U655" i="5"/>
  <c r="U685" i="5"/>
  <c r="U743" i="5"/>
  <c r="U758" i="5"/>
  <c r="U774" i="5"/>
  <c r="U792" i="5"/>
  <c r="U828" i="5"/>
  <c r="U842" i="5"/>
  <c r="U853" i="5"/>
  <c r="R360" i="5"/>
  <c r="R583" i="5"/>
  <c r="R609" i="5"/>
  <c r="R630" i="5"/>
  <c r="R692" i="5"/>
  <c r="R721" i="5"/>
  <c r="R757" i="5"/>
  <c r="R788" i="5"/>
  <c r="R836" i="5"/>
  <c r="R847" i="5"/>
  <c r="S455" i="5"/>
  <c r="S491" i="5"/>
  <c r="S766" i="5"/>
  <c r="S779" i="5"/>
  <c r="S814" i="5"/>
  <c r="T809" i="5"/>
  <c r="T850" i="5"/>
  <c r="T846" i="5" s="1"/>
  <c r="Z367" i="5"/>
  <c r="Z438" i="5"/>
  <c r="Z467" i="5"/>
  <c r="Z492" i="5"/>
  <c r="Z547" i="5"/>
  <c r="Z569" i="5"/>
  <c r="Z596" i="5"/>
  <c r="Z641" i="5"/>
  <c r="Z690" i="5"/>
  <c r="Z706" i="5"/>
  <c r="Z722" i="5"/>
  <c r="Z744" i="5"/>
  <c r="Z759" i="5"/>
  <c r="Z775" i="5"/>
  <c r="Z793" i="5"/>
  <c r="Z813" i="5"/>
  <c r="Z829" i="5"/>
  <c r="Z843" i="5"/>
  <c r="Y481" i="5"/>
  <c r="Y491" i="5"/>
  <c r="W531" i="5"/>
  <c r="Y536" i="5"/>
  <c r="W568" i="5"/>
  <c r="X687" i="5"/>
  <c r="Y714" i="5"/>
  <c r="Y805" i="5"/>
  <c r="W836" i="5"/>
  <c r="AA850" i="5"/>
  <c r="AE41" i="5"/>
  <c r="AE367" i="5"/>
  <c r="AE467" i="5"/>
  <c r="AE492" i="5"/>
  <c r="AE547" i="5"/>
  <c r="AE620" i="5"/>
  <c r="AA640" i="5"/>
  <c r="AE690" i="5"/>
  <c r="AE706" i="5"/>
  <c r="AE722" i="5"/>
  <c r="AE744" i="5"/>
  <c r="AE775" i="5"/>
  <c r="AE793" i="5"/>
  <c r="AE813" i="5"/>
  <c r="AE829" i="5"/>
  <c r="AE843" i="5"/>
  <c r="AE854" i="5"/>
  <c r="AB512" i="5"/>
  <c r="AB634" i="5"/>
  <c r="AC424" i="5"/>
  <c r="AC522" i="5"/>
  <c r="AC583" i="5"/>
  <c r="AC586" i="5"/>
  <c r="AC639" i="5"/>
  <c r="AC689" i="5"/>
  <c r="AC721" i="5"/>
  <c r="AC757" i="5"/>
  <c r="AC836" i="5"/>
  <c r="AD587" i="5"/>
  <c r="AD619" i="5"/>
  <c r="AF587" i="5"/>
  <c r="AF751" i="5"/>
  <c r="AF824" i="5"/>
  <c r="AJ23" i="5"/>
  <c r="AJ37" i="5"/>
  <c r="AG609" i="5"/>
  <c r="AG604" i="5" s="1"/>
  <c r="AG689" i="5"/>
  <c r="AG721" i="5"/>
  <c r="AG757" i="5"/>
  <c r="AG818" i="5"/>
  <c r="AH537" i="5"/>
  <c r="AI643" i="5"/>
  <c r="AI704" i="5"/>
  <c r="AI782" i="5"/>
  <c r="AK429" i="5"/>
  <c r="AO26" i="5"/>
  <c r="AO39" i="5"/>
  <c r="AK54" i="5"/>
  <c r="AK82" i="5"/>
  <c r="AO117" i="5"/>
  <c r="AO431" i="5"/>
  <c r="AO489" i="5"/>
  <c r="AK565" i="5"/>
  <c r="AO593" i="5"/>
  <c r="AO635" i="5"/>
  <c r="AO654" i="5"/>
  <c r="AO684" i="5"/>
  <c r="AO742" i="5"/>
  <c r="AO753" i="5"/>
  <c r="AO790" i="5"/>
  <c r="AO807" i="5"/>
  <c r="AK824" i="5"/>
  <c r="AL455" i="5"/>
  <c r="AL531" i="5"/>
  <c r="AL587" i="5"/>
  <c r="AM368" i="5"/>
  <c r="AM522" i="5"/>
  <c r="AM619" i="5"/>
  <c r="AM638" i="5"/>
  <c r="AM696" i="5"/>
  <c r="AM847" i="5"/>
  <c r="AN587" i="5"/>
  <c r="AN619" i="5"/>
  <c r="AN634" i="5"/>
  <c r="AN679" i="5"/>
  <c r="AN707" i="5"/>
  <c r="AN805" i="5"/>
  <c r="AP53" i="5"/>
  <c r="AP740" i="5"/>
  <c r="AP788" i="5"/>
  <c r="AP824" i="5"/>
  <c r="AQ491" i="5"/>
  <c r="AQ522" i="5"/>
  <c r="AQ559" i="5"/>
  <c r="AQ721" i="5"/>
  <c r="AQ773" i="5"/>
  <c r="AQ805" i="5"/>
  <c r="AR435" i="5"/>
  <c r="AR639" i="5"/>
  <c r="AR782" i="5"/>
  <c r="G9" i="5"/>
  <c r="K418" i="5"/>
  <c r="G439" i="5"/>
  <c r="K468" i="5"/>
  <c r="K493" i="5"/>
  <c r="G531" i="5"/>
  <c r="K548" i="5"/>
  <c r="K570" i="5"/>
  <c r="K598" i="5"/>
  <c r="K621" i="5"/>
  <c r="G640" i="5"/>
  <c r="K673" i="5"/>
  <c r="K691" i="5"/>
  <c r="K761" i="5"/>
  <c r="K780" i="5"/>
  <c r="K797" i="5"/>
  <c r="G814" i="5"/>
  <c r="K834" i="5"/>
  <c r="K844" i="5"/>
  <c r="H360" i="5"/>
  <c r="H643" i="5"/>
  <c r="I597" i="5"/>
  <c r="I696" i="5"/>
  <c r="J435" i="5"/>
  <c r="J512" i="5"/>
  <c r="J549" i="5"/>
  <c r="J779" i="5"/>
  <c r="J809" i="5"/>
  <c r="P29" i="5"/>
  <c r="P41" i="5"/>
  <c r="P367" i="5"/>
  <c r="P388" i="5"/>
  <c r="P438" i="5"/>
  <c r="P467" i="5"/>
  <c r="P530" i="5"/>
  <c r="P569" i="5"/>
  <c r="P620" i="5"/>
  <c r="L638" i="5"/>
  <c r="P672" i="5"/>
  <c r="P722" i="5"/>
  <c r="P744" i="5"/>
  <c r="P759" i="5"/>
  <c r="P775" i="5"/>
  <c r="P793" i="5"/>
  <c r="P813" i="5"/>
  <c r="P829" i="5"/>
  <c r="P843" i="5"/>
  <c r="P854" i="5"/>
  <c r="M587" i="5"/>
  <c r="M805" i="5"/>
  <c r="N9" i="5"/>
  <c r="N436" i="5"/>
  <c r="N586" i="5"/>
  <c r="N643" i="5"/>
  <c r="N765" i="5"/>
  <c r="N802" i="5"/>
  <c r="N836" i="5"/>
  <c r="N847" i="5"/>
  <c r="O9" i="5"/>
  <c r="O429" i="5"/>
  <c r="O833" i="5"/>
  <c r="U29" i="5"/>
  <c r="U41" i="5"/>
  <c r="U367" i="5"/>
  <c r="U438" i="5"/>
  <c r="U467" i="5"/>
  <c r="U492" i="5"/>
  <c r="U530" i="5"/>
  <c r="U547" i="5"/>
  <c r="U569" i="5"/>
  <c r="U596" i="5"/>
  <c r="U641" i="5"/>
  <c r="Q671" i="5"/>
  <c r="U690" i="5"/>
  <c r="U706" i="5"/>
  <c r="Q721" i="5"/>
  <c r="U759" i="5"/>
  <c r="U793" i="5"/>
  <c r="U829" i="5"/>
  <c r="U843" i="5"/>
  <c r="U854" i="5"/>
  <c r="R584" i="5"/>
  <c r="R587" i="5"/>
  <c r="R679" i="5"/>
  <c r="R773" i="5"/>
  <c r="S9" i="5"/>
  <c r="S573" i="5"/>
  <c r="S740" i="5"/>
  <c r="S782" i="5"/>
  <c r="S833" i="5"/>
  <c r="T424" i="5"/>
  <c r="T491" i="5"/>
  <c r="T522" i="5"/>
  <c r="T696" i="5"/>
  <c r="T707" i="5"/>
  <c r="T779" i="5"/>
  <c r="T827" i="5"/>
  <c r="Y435" i="5"/>
  <c r="X568" i="5"/>
  <c r="Y619" i="5"/>
  <c r="X638" i="5"/>
  <c r="Y671" i="5"/>
  <c r="X760" i="5"/>
  <c r="W782" i="5"/>
  <c r="Y788" i="5"/>
  <c r="AE418" i="5"/>
  <c r="AE440" i="5"/>
  <c r="AE468" i="5"/>
  <c r="AE493" i="5"/>
  <c r="AE532" i="5"/>
  <c r="AE548" i="5"/>
  <c r="AE570" i="5"/>
  <c r="AE598" i="5"/>
  <c r="AE621" i="5"/>
  <c r="AE642" i="5"/>
  <c r="AE673" i="5"/>
  <c r="AE691" i="5"/>
  <c r="AE736" i="5"/>
  <c r="AE745" i="5"/>
  <c r="AE797" i="5"/>
  <c r="AE844" i="5"/>
  <c r="AE855" i="5"/>
  <c r="AB809" i="5"/>
  <c r="AC584" i="5"/>
  <c r="AC609" i="5"/>
  <c r="AD549" i="5"/>
  <c r="AD568" i="5"/>
  <c r="AD653" i="5"/>
  <c r="AD740" i="5"/>
  <c r="AD779" i="5"/>
  <c r="AD811" i="5"/>
  <c r="AD827" i="5"/>
  <c r="AJ25" i="5"/>
  <c r="AJ38" i="5"/>
  <c r="AJ68" i="5"/>
  <c r="AJ83" i="5"/>
  <c r="AJ116" i="5"/>
  <c r="AJ362" i="5"/>
  <c r="AJ458" i="5"/>
  <c r="AJ488" i="5"/>
  <c r="AJ561" i="5"/>
  <c r="AJ579" i="5"/>
  <c r="AJ633" i="5"/>
  <c r="AJ649" i="5"/>
  <c r="AJ683" i="5"/>
  <c r="AJ698" i="5"/>
  <c r="AJ716" i="5"/>
  <c r="AJ770" i="5"/>
  <c r="AJ806" i="5"/>
  <c r="AJ839" i="5"/>
  <c r="AG436" i="5"/>
  <c r="AG512" i="5"/>
  <c r="AG630" i="5"/>
  <c r="AG647" i="5"/>
  <c r="AH769" i="5"/>
  <c r="AH827" i="5"/>
  <c r="AI572" i="5"/>
  <c r="AI721" i="5"/>
  <c r="AO28" i="5"/>
  <c r="AO365" i="5"/>
  <c r="AO437" i="5"/>
  <c r="AO466" i="5"/>
  <c r="AO529" i="5"/>
  <c r="AO545" i="5"/>
  <c r="AO611" i="5"/>
  <c r="AO636" i="5"/>
  <c r="AO743" i="5"/>
  <c r="AL779" i="5"/>
  <c r="AM491" i="5"/>
  <c r="AM540" i="5"/>
  <c r="AM572" i="5"/>
  <c r="AM624" i="5"/>
  <c r="AM779" i="5"/>
  <c r="AM824" i="5"/>
  <c r="AN549" i="5"/>
  <c r="AN568" i="5"/>
  <c r="AP565" i="5"/>
  <c r="AQ360" i="5"/>
  <c r="AQ692" i="5"/>
  <c r="AQ757" i="5"/>
  <c r="AQ791" i="5"/>
  <c r="AR535" i="5"/>
  <c r="AR643" i="5"/>
  <c r="AR764" i="5"/>
  <c r="AR827" i="5"/>
  <c r="AR850" i="5"/>
  <c r="H577" i="5"/>
  <c r="H765" i="5"/>
  <c r="H788" i="5"/>
  <c r="H832" i="5"/>
  <c r="I436" i="5"/>
  <c r="I531" i="5"/>
  <c r="I583" i="5"/>
  <c r="I619" i="5"/>
  <c r="I714" i="5"/>
  <c r="I809" i="5"/>
  <c r="J638" i="5"/>
  <c r="J653" i="5"/>
  <c r="J740" i="5"/>
  <c r="J796" i="5"/>
  <c r="M82" i="5"/>
  <c r="M757" i="5"/>
  <c r="M791" i="5"/>
  <c r="N512" i="5"/>
  <c r="N721" i="5"/>
  <c r="O577" i="5"/>
  <c r="O692" i="5"/>
  <c r="O721" i="5"/>
  <c r="O802" i="5"/>
  <c r="O818" i="5"/>
  <c r="O831" i="5"/>
  <c r="Q782" i="5"/>
  <c r="Q417" i="5"/>
  <c r="Q9" i="5"/>
  <c r="R455" i="5"/>
  <c r="R481" i="5"/>
  <c r="S577" i="5"/>
  <c r="S671" i="5"/>
  <c r="S689" i="5"/>
  <c r="S704" i="5"/>
  <c r="T535" i="5"/>
  <c r="T583" i="5"/>
  <c r="T624" i="5"/>
  <c r="T682" i="5"/>
  <c r="T714" i="5"/>
  <c r="V97" i="5"/>
  <c r="V584" i="5"/>
  <c r="V689" i="5"/>
  <c r="Z575" i="5"/>
  <c r="Z625" i="5"/>
  <c r="Z674" i="5"/>
  <c r="Z693" i="5"/>
  <c r="Z737" i="5"/>
  <c r="Z746" i="5"/>
  <c r="Z781" i="5"/>
  <c r="Z835" i="5"/>
  <c r="Z845" i="5"/>
  <c r="Z856" i="5"/>
  <c r="W417" i="5"/>
  <c r="W565" i="5"/>
  <c r="Y581" i="5"/>
  <c r="X586" i="5"/>
  <c r="W581" i="5"/>
  <c r="W624" i="5"/>
  <c r="X643" i="5"/>
  <c r="X653" i="5"/>
  <c r="Y707" i="5"/>
  <c r="W721" i="5"/>
  <c r="W757" i="5"/>
  <c r="X765" i="5"/>
  <c r="W773" i="5"/>
  <c r="Y791" i="5"/>
  <c r="W833" i="5"/>
  <c r="Y836" i="5"/>
  <c r="Y847" i="5"/>
  <c r="AA559" i="5"/>
  <c r="AE419" i="5"/>
  <c r="AE441" i="5"/>
  <c r="AE482" i="5"/>
  <c r="AE494" i="5"/>
  <c r="AE533" i="5"/>
  <c r="AA549" i="5"/>
  <c r="AE599" i="5"/>
  <c r="AE674" i="5"/>
  <c r="AE709" i="5"/>
  <c r="AE737" i="5"/>
  <c r="AE746" i="5"/>
  <c r="AE762" i="5"/>
  <c r="AE781" i="5"/>
  <c r="AE798" i="5"/>
  <c r="AE835" i="5"/>
  <c r="AE845" i="5"/>
  <c r="AE856" i="5"/>
  <c r="AB531" i="5"/>
  <c r="AB653" i="5"/>
  <c r="AB740" i="5"/>
  <c r="AB751" i="5"/>
  <c r="AB779" i="5"/>
  <c r="AB811" i="5"/>
  <c r="AC67" i="5"/>
  <c r="AD491" i="5"/>
  <c r="AD522" i="5"/>
  <c r="AD814" i="5"/>
  <c r="AF769" i="5"/>
  <c r="AJ26" i="5"/>
  <c r="AJ69" i="5"/>
  <c r="AF82" i="5"/>
  <c r="AJ99" i="5"/>
  <c r="AJ363" i="5"/>
  <c r="AJ462" i="5"/>
  <c r="AJ524" i="5"/>
  <c r="AJ542" i="5"/>
  <c r="AJ566" i="5"/>
  <c r="AJ593" i="5"/>
  <c r="AJ610" i="5"/>
  <c r="AF634" i="5"/>
  <c r="AJ654" i="5"/>
  <c r="AJ684" i="5"/>
  <c r="AJ699" i="5"/>
  <c r="AJ718" i="5"/>
  <c r="AJ753" i="5"/>
  <c r="AJ771" i="5"/>
  <c r="AJ790" i="5"/>
  <c r="AJ807" i="5"/>
  <c r="AJ826" i="5"/>
  <c r="AJ841" i="5"/>
  <c r="AJ852" i="5"/>
  <c r="AG679" i="5"/>
  <c r="AG773" i="5"/>
  <c r="AG791" i="5"/>
  <c r="AG836" i="5"/>
  <c r="AH360" i="5"/>
  <c r="AH688" i="5"/>
  <c r="AH704" i="5"/>
  <c r="AH765" i="5"/>
  <c r="AH833" i="5"/>
  <c r="AI687" i="5"/>
  <c r="AI757" i="5"/>
  <c r="AI788" i="5"/>
  <c r="AI832" i="5"/>
  <c r="AK436" i="5"/>
  <c r="AK773" i="5"/>
  <c r="AO367" i="5"/>
  <c r="AO492" i="5"/>
  <c r="AO530" i="5"/>
  <c r="AO706" i="5"/>
  <c r="AO759" i="5"/>
  <c r="AO775" i="5"/>
  <c r="AO843" i="5"/>
  <c r="AO854" i="5"/>
  <c r="AL549" i="5"/>
  <c r="AL639" i="5"/>
  <c r="AL653" i="5"/>
  <c r="AL814" i="5"/>
  <c r="AL827" i="5"/>
  <c r="AM425" i="5"/>
  <c r="AM581" i="5"/>
  <c r="AM751" i="5"/>
  <c r="AM764" i="5"/>
  <c r="AN368" i="5"/>
  <c r="AN809" i="5"/>
  <c r="AP653" i="5"/>
  <c r="AQ584" i="5"/>
  <c r="AQ587" i="5"/>
  <c r="AQ630" i="5"/>
  <c r="AQ647" i="5"/>
  <c r="AR704" i="5"/>
  <c r="AR721" i="5"/>
  <c r="AR814" i="5"/>
  <c r="AR833" i="5"/>
  <c r="K36" i="5"/>
  <c r="K427" i="5"/>
  <c r="K551" i="5"/>
  <c r="G581" i="5"/>
  <c r="K645" i="5"/>
  <c r="K680" i="5"/>
  <c r="G707" i="5"/>
  <c r="K738" i="5"/>
  <c r="K767" i="5"/>
  <c r="K783" i="5"/>
  <c r="K803" i="5"/>
  <c r="G818" i="5"/>
  <c r="K837" i="5"/>
  <c r="K848" i="5"/>
  <c r="H583" i="5"/>
  <c r="H647" i="5"/>
  <c r="H692" i="5"/>
  <c r="H721" i="5"/>
  <c r="H757" i="5"/>
  <c r="I653" i="5"/>
  <c r="J97" i="5"/>
  <c r="J417" i="5"/>
  <c r="J465" i="5"/>
  <c r="J537" i="5"/>
  <c r="J574" i="5"/>
  <c r="P419" i="5"/>
  <c r="P441" i="5"/>
  <c r="P482" i="5"/>
  <c r="P494" i="5"/>
  <c r="P550" i="5"/>
  <c r="P599" i="5"/>
  <c r="P644" i="5"/>
  <c r="P709" i="5"/>
  <c r="P737" i="5"/>
  <c r="P746" i="5"/>
  <c r="P762" i="5"/>
  <c r="P781" i="5"/>
  <c r="P835" i="5"/>
  <c r="P845" i="5"/>
  <c r="P856" i="5"/>
  <c r="M436" i="5"/>
  <c r="N417" i="5"/>
  <c r="N535" i="5"/>
  <c r="N568" i="5"/>
  <c r="N688" i="5"/>
  <c r="N850" i="5"/>
  <c r="O565" i="5"/>
  <c r="R850" i="5"/>
  <c r="S436" i="5"/>
  <c r="S769" i="5"/>
  <c r="T577" i="5"/>
  <c r="T581" i="5"/>
  <c r="T640" i="5"/>
  <c r="T653" i="5"/>
  <c r="Z36" i="5"/>
  <c r="Z427" i="5"/>
  <c r="Z456" i="5"/>
  <c r="Z483" i="5"/>
  <c r="Z513" i="5"/>
  <c r="Z551" i="5"/>
  <c r="Z605" i="5"/>
  <c r="Z626" i="5"/>
  <c r="Z645" i="5"/>
  <c r="Z680" i="5"/>
  <c r="V692" i="5"/>
  <c r="Z710" i="5"/>
  <c r="Z738" i="5"/>
  <c r="Z747" i="5"/>
  <c r="Z767" i="5"/>
  <c r="Z783" i="5"/>
  <c r="Z803" i="5"/>
  <c r="Z819" i="5"/>
  <c r="Z837" i="5"/>
  <c r="Z848" i="5"/>
  <c r="X82" i="5"/>
  <c r="X439" i="5"/>
  <c r="X528" i="5"/>
  <c r="Y540" i="5"/>
  <c r="Y559" i="5"/>
  <c r="X565" i="5"/>
  <c r="Y573" i="5"/>
  <c r="Y653" i="5"/>
  <c r="X688" i="5"/>
  <c r="X721" i="5"/>
  <c r="W805" i="5"/>
  <c r="AB549" i="5"/>
  <c r="AB568" i="5"/>
  <c r="AC565" i="5"/>
  <c r="AC597" i="5"/>
  <c r="AC760" i="5"/>
  <c r="AC811" i="5"/>
  <c r="AD643" i="5"/>
  <c r="AD765" i="5"/>
  <c r="AJ490" i="5"/>
  <c r="AJ567" i="5"/>
  <c r="AJ774" i="5"/>
  <c r="AG439" i="5"/>
  <c r="AG537" i="5"/>
  <c r="AG568" i="5"/>
  <c r="AG634" i="5"/>
  <c r="AG707" i="5"/>
  <c r="AG824" i="5"/>
  <c r="AH587" i="5"/>
  <c r="AH692" i="5"/>
  <c r="AH721" i="5"/>
  <c r="AI27" i="5"/>
  <c r="AI429" i="5"/>
  <c r="AI528" i="5"/>
  <c r="AI647" i="5"/>
  <c r="AI679" i="5"/>
  <c r="AI773" i="5"/>
  <c r="AI805" i="5"/>
  <c r="AK27" i="5"/>
  <c r="AK8" i="5"/>
  <c r="AO468" i="5"/>
  <c r="AK531" i="5"/>
  <c r="AO548" i="5"/>
  <c r="AO570" i="5"/>
  <c r="AO598" i="5"/>
  <c r="AK640" i="5"/>
  <c r="AO691" i="5"/>
  <c r="AO736" i="5"/>
  <c r="AO745" i="5"/>
  <c r="AO797" i="5"/>
  <c r="AK831" i="5"/>
  <c r="AO844" i="5"/>
  <c r="AO855" i="5"/>
  <c r="AL368" i="5"/>
  <c r="AL417" i="5"/>
  <c r="AL465" i="5"/>
  <c r="AL572" i="5"/>
  <c r="AL643" i="5"/>
  <c r="AL740" i="5"/>
  <c r="AL751" i="5"/>
  <c r="AL782" i="5"/>
  <c r="AM528" i="5"/>
  <c r="AM583" i="5"/>
  <c r="AM643" i="5"/>
  <c r="AM782" i="5"/>
  <c r="AM827" i="5"/>
  <c r="AN653" i="5"/>
  <c r="AN696" i="5"/>
  <c r="AP436" i="5"/>
  <c r="AP491" i="5"/>
  <c r="AP640" i="5"/>
  <c r="AP704" i="5"/>
  <c r="AP721" i="5"/>
  <c r="AP827" i="5"/>
  <c r="AQ53" i="5"/>
  <c r="AQ425" i="5"/>
  <c r="AQ565" i="5"/>
  <c r="AQ634" i="5"/>
  <c r="AQ827" i="5"/>
  <c r="AR360" i="5"/>
  <c r="AR426" i="5"/>
  <c r="AR574" i="5"/>
  <c r="AR583" i="5"/>
  <c r="AR609" i="5"/>
  <c r="AR630" i="5"/>
  <c r="AR692" i="5"/>
  <c r="AR773" i="5"/>
  <c r="AR802" i="5"/>
  <c r="G512" i="5"/>
  <c r="G507" i="5" s="1"/>
  <c r="G805" i="5"/>
  <c r="G765" i="5"/>
  <c r="G688" i="5"/>
  <c r="G577" i="5"/>
  <c r="K26" i="5"/>
  <c r="K39" i="5"/>
  <c r="K69" i="5"/>
  <c r="K84" i="5"/>
  <c r="K99" i="5"/>
  <c r="K117" i="5"/>
  <c r="K431" i="5"/>
  <c r="K462" i="5"/>
  <c r="K489" i="5"/>
  <c r="K524" i="5"/>
  <c r="K610" i="5"/>
  <c r="K635" i="5"/>
  <c r="K654" i="5"/>
  <c r="K699" i="5"/>
  <c r="K718" i="5"/>
  <c r="K742" i="5"/>
  <c r="K790" i="5"/>
  <c r="K807" i="5"/>
  <c r="K826" i="5"/>
  <c r="K852" i="5"/>
  <c r="H522" i="5"/>
  <c r="H707" i="5"/>
  <c r="H802" i="5"/>
  <c r="H818" i="5"/>
  <c r="J426" i="5"/>
  <c r="J522" i="5"/>
  <c r="J540" i="5"/>
  <c r="J640" i="5"/>
  <c r="J639" i="5"/>
  <c r="L27" i="5"/>
  <c r="I9" i="5"/>
  <c r="I8" i="5"/>
  <c r="G583" i="5"/>
  <c r="I368" i="5"/>
  <c r="I565" i="5"/>
  <c r="G833" i="5"/>
  <c r="G779" i="5"/>
  <c r="G721" i="5"/>
  <c r="G417" i="5"/>
  <c r="K419" i="5"/>
  <c r="K482" i="5"/>
  <c r="K533" i="5"/>
  <c r="K550" i="5"/>
  <c r="K575" i="5"/>
  <c r="K674" i="5"/>
  <c r="K737" i="5"/>
  <c r="K746" i="5"/>
  <c r="K781" i="5"/>
  <c r="K816" i="5"/>
  <c r="K856" i="5"/>
  <c r="H740" i="5"/>
  <c r="H791" i="5"/>
  <c r="H811" i="5"/>
  <c r="H850" i="5"/>
  <c r="I791" i="5"/>
  <c r="I850" i="5"/>
  <c r="J531" i="5"/>
  <c r="J805" i="5"/>
  <c r="G8" i="5"/>
  <c r="G639" i="5"/>
  <c r="H9" i="5"/>
  <c r="H8" i="5"/>
  <c r="I643" i="5"/>
  <c r="I671" i="5"/>
  <c r="I740" i="5"/>
  <c r="I779" i="5"/>
  <c r="H769" i="5"/>
  <c r="K820" i="5"/>
  <c r="K838" i="5"/>
  <c r="K849" i="5"/>
  <c r="H27" i="5"/>
  <c r="H773" i="5"/>
  <c r="H847" i="5"/>
  <c r="I417" i="5"/>
  <c r="I535" i="5"/>
  <c r="I624" i="5"/>
  <c r="I640" i="5"/>
  <c r="I836" i="5"/>
  <c r="J360" i="5"/>
  <c r="J568" i="5"/>
  <c r="J619" i="5"/>
  <c r="J847" i="5"/>
  <c r="L568" i="5"/>
  <c r="L653" i="5"/>
  <c r="L721" i="5"/>
  <c r="L791" i="5"/>
  <c r="P418" i="5"/>
  <c r="P493" i="5"/>
  <c r="P532" i="5"/>
  <c r="P570" i="5"/>
  <c r="P621" i="5"/>
  <c r="P642" i="5"/>
  <c r="P673" i="5"/>
  <c r="P691" i="5"/>
  <c r="P708" i="5"/>
  <c r="P736" i="5"/>
  <c r="P745" i="5"/>
  <c r="P761" i="5"/>
  <c r="P844" i="5"/>
  <c r="P855" i="5"/>
  <c r="M27" i="5"/>
  <c r="M53" i="5"/>
  <c r="M540" i="5"/>
  <c r="M640" i="5"/>
  <c r="M766" i="5"/>
  <c r="M809" i="5"/>
  <c r="M850" i="5"/>
  <c r="N429" i="5"/>
  <c r="N455" i="5"/>
  <c r="N814" i="5"/>
  <c r="O383" i="5"/>
  <c r="O536" i="5"/>
  <c r="O640" i="5"/>
  <c r="O760" i="5"/>
  <c r="O836" i="5"/>
  <c r="Q653" i="5"/>
  <c r="Q568" i="5"/>
  <c r="U418" i="5"/>
  <c r="U468" i="5"/>
  <c r="U493" i="5"/>
  <c r="U532" i="5"/>
  <c r="U621" i="5"/>
  <c r="U642" i="5"/>
  <c r="U673" i="5"/>
  <c r="U761" i="5"/>
  <c r="Q760" i="5"/>
  <c r="U780" i="5"/>
  <c r="U797" i="5"/>
  <c r="U834" i="5"/>
  <c r="U844" i="5"/>
  <c r="U855" i="5"/>
  <c r="R436" i="5"/>
  <c r="R512" i="5"/>
  <c r="R619" i="5"/>
  <c r="R696" i="5"/>
  <c r="T9" i="5"/>
  <c r="T8" i="5"/>
  <c r="T53" i="5"/>
  <c r="T82" i="5"/>
  <c r="P575" i="5"/>
  <c r="P693" i="5"/>
  <c r="P816" i="5"/>
  <c r="M383" i="5"/>
  <c r="M581" i="5"/>
  <c r="M689" i="5"/>
  <c r="M704" i="5"/>
  <c r="M740" i="5"/>
  <c r="M765" i="5"/>
  <c r="M782" i="5"/>
  <c r="M827" i="5"/>
  <c r="N573" i="5"/>
  <c r="N692" i="5"/>
  <c r="N782" i="5"/>
  <c r="N831" i="5"/>
  <c r="O540" i="5"/>
  <c r="M528" i="5"/>
  <c r="M609" i="5"/>
  <c r="M814" i="5"/>
  <c r="N757" i="5"/>
  <c r="Q512" i="5"/>
  <c r="U626" i="5"/>
  <c r="Q624" i="5"/>
  <c r="U645" i="5"/>
  <c r="Q643" i="5"/>
  <c r="U680" i="5"/>
  <c r="Q679" i="5"/>
  <c r="Q802" i="5"/>
  <c r="U848" i="5"/>
  <c r="Q847" i="5"/>
  <c r="R8" i="5"/>
  <c r="R640" i="5"/>
  <c r="R751" i="5"/>
  <c r="S537" i="5"/>
  <c r="S597" i="5"/>
  <c r="S850" i="5"/>
  <c r="U578" i="5"/>
  <c r="Q572" i="5"/>
  <c r="U715" i="5"/>
  <c r="Q714" i="5"/>
  <c r="K829" i="5"/>
  <c r="K843" i="5"/>
  <c r="K854" i="5"/>
  <c r="H435" i="5"/>
  <c r="H512" i="5"/>
  <c r="H630" i="5"/>
  <c r="H688" i="5"/>
  <c r="H814" i="5"/>
  <c r="I528" i="5"/>
  <c r="I573" i="5"/>
  <c r="I584" i="5"/>
  <c r="I587" i="5"/>
  <c r="I692" i="5"/>
  <c r="I782" i="5"/>
  <c r="J583" i="5"/>
  <c r="J643" i="5"/>
  <c r="J751" i="5"/>
  <c r="J782" i="5"/>
  <c r="J827" i="5"/>
  <c r="L429" i="5"/>
  <c r="L537" i="5"/>
  <c r="L587" i="5"/>
  <c r="L634" i="5"/>
  <c r="L692" i="5"/>
  <c r="L757" i="5"/>
  <c r="P25" i="5"/>
  <c r="P38" i="5"/>
  <c r="P68" i="5"/>
  <c r="P83" i="5"/>
  <c r="P98" i="5"/>
  <c r="P116" i="5"/>
  <c r="P362" i="5"/>
  <c r="P488" i="5"/>
  <c r="P561" i="5"/>
  <c r="P579" i="5"/>
  <c r="P608" i="5"/>
  <c r="P649" i="5"/>
  <c r="P698" i="5"/>
  <c r="P716" i="5"/>
  <c r="P741" i="5"/>
  <c r="P752" i="5"/>
  <c r="P770" i="5"/>
  <c r="P789" i="5"/>
  <c r="P806" i="5"/>
  <c r="P825" i="5"/>
  <c r="P839" i="5"/>
  <c r="M368" i="5"/>
  <c r="M386" i="5"/>
  <c r="M435" i="5"/>
  <c r="M512" i="5"/>
  <c r="M565" i="5"/>
  <c r="M597" i="5"/>
  <c r="M634" i="5"/>
  <c r="M679" i="5"/>
  <c r="M692" i="5"/>
  <c r="M773" i="5"/>
  <c r="M818" i="5"/>
  <c r="N439" i="5"/>
  <c r="N760" i="5"/>
  <c r="N788" i="5"/>
  <c r="N805" i="5"/>
  <c r="O609" i="5"/>
  <c r="O647" i="5"/>
  <c r="Q818" i="5"/>
  <c r="U68" i="5"/>
  <c r="U116" i="5"/>
  <c r="Q360" i="5"/>
  <c r="U430" i="5"/>
  <c r="U488" i="5"/>
  <c r="U523" i="5"/>
  <c r="Q522" i="5"/>
  <c r="U541" i="5"/>
  <c r="Q540" i="5"/>
  <c r="Q559" i="5"/>
  <c r="U608" i="5"/>
  <c r="U633" i="5"/>
  <c r="Q647" i="5"/>
  <c r="U716" i="5"/>
  <c r="U789" i="5"/>
  <c r="U806" i="5"/>
  <c r="U825" i="5"/>
  <c r="U839" i="5"/>
  <c r="Q850" i="5"/>
  <c r="R491" i="5"/>
  <c r="R572" i="5"/>
  <c r="R688" i="5"/>
  <c r="R704" i="5"/>
  <c r="R769" i="5"/>
  <c r="R802" i="5"/>
  <c r="S27" i="5"/>
  <c r="S368" i="5"/>
  <c r="T531" i="5"/>
  <c r="J609" i="5"/>
  <c r="J687" i="5"/>
  <c r="J769" i="5"/>
  <c r="L435" i="5"/>
  <c r="P26" i="5"/>
  <c r="P39" i="5"/>
  <c r="P566" i="5"/>
  <c r="M619" i="5"/>
  <c r="M696" i="5"/>
  <c r="N424" i="5"/>
  <c r="N549" i="5"/>
  <c r="N587" i="5"/>
  <c r="N630" i="5"/>
  <c r="O465" i="5"/>
  <c r="O584" i="5"/>
  <c r="T360" i="5"/>
  <c r="P133" i="5"/>
  <c r="P387" i="5"/>
  <c r="P611" i="5"/>
  <c r="M360" i="5"/>
  <c r="M847" i="5"/>
  <c r="N647" i="5"/>
  <c r="R559" i="5"/>
  <c r="M378" i="5"/>
  <c r="R425" i="5"/>
  <c r="N818" i="5"/>
  <c r="O82" i="5"/>
  <c r="O787" i="5" s="1"/>
  <c r="O380" i="5"/>
  <c r="O424" i="5"/>
  <c r="O522" i="5"/>
  <c r="O537" i="5"/>
  <c r="O597" i="5"/>
  <c r="O634" i="5"/>
  <c r="O773" i="5"/>
  <c r="U419" i="5"/>
  <c r="U494" i="5"/>
  <c r="U550" i="5"/>
  <c r="U575" i="5"/>
  <c r="U599" i="5"/>
  <c r="U625" i="5"/>
  <c r="U644" i="5"/>
  <c r="U674" i="5"/>
  <c r="U693" i="5"/>
  <c r="U709" i="5"/>
  <c r="U737" i="5"/>
  <c r="U746" i="5"/>
  <c r="U781" i="5"/>
  <c r="U798" i="5"/>
  <c r="U816" i="5"/>
  <c r="U845" i="5"/>
  <c r="U856" i="5"/>
  <c r="R53" i="5"/>
  <c r="R424" i="5"/>
  <c r="R535" i="5"/>
  <c r="R643" i="5"/>
  <c r="R740" i="5"/>
  <c r="R791" i="5"/>
  <c r="R824" i="5"/>
  <c r="S549" i="5"/>
  <c r="S544" i="5" s="1"/>
  <c r="S647" i="5"/>
  <c r="S646" i="5" s="1"/>
  <c r="S832" i="5"/>
  <c r="T537" i="5"/>
  <c r="T692" i="5"/>
  <c r="T773" i="5"/>
  <c r="T788" i="5"/>
  <c r="T802" i="5"/>
  <c r="T814" i="5"/>
  <c r="V818" i="5"/>
  <c r="Z25" i="5"/>
  <c r="Z68" i="5"/>
  <c r="Z116" i="5"/>
  <c r="Z430" i="5"/>
  <c r="Z458" i="5"/>
  <c r="Z488" i="5"/>
  <c r="Z608" i="5"/>
  <c r="Z633" i="5"/>
  <c r="Z649" i="5"/>
  <c r="Z683" i="5"/>
  <c r="Z698" i="5"/>
  <c r="Z716" i="5"/>
  <c r="Z741" i="5"/>
  <c r="Z752" i="5"/>
  <c r="Z770" i="5"/>
  <c r="Z789" i="5"/>
  <c r="Z806" i="5"/>
  <c r="Z825" i="5"/>
  <c r="Z839" i="5"/>
  <c r="Z851" i="5"/>
  <c r="X67" i="5"/>
  <c r="W115" i="5"/>
  <c r="X426" i="5"/>
  <c r="Y434" i="5"/>
  <c r="W439" i="5"/>
  <c r="X572" i="5"/>
  <c r="W583" i="5"/>
  <c r="X581" i="5"/>
  <c r="X634" i="5"/>
  <c r="W639" i="5"/>
  <c r="W818" i="5"/>
  <c r="Y850" i="5"/>
  <c r="AA565" i="5"/>
  <c r="AA689" i="5"/>
  <c r="AB435" i="5"/>
  <c r="AB573" i="5"/>
  <c r="AB773" i="5"/>
  <c r="AB805" i="5"/>
  <c r="AB847" i="5"/>
  <c r="S424" i="5"/>
  <c r="S584" i="5"/>
  <c r="S587" i="5"/>
  <c r="S836" i="5"/>
  <c r="T455" i="5"/>
  <c r="T481" i="5"/>
  <c r="T760" i="5"/>
  <c r="V360" i="5"/>
  <c r="V568" i="5"/>
  <c r="V682" i="5"/>
  <c r="V765" i="5"/>
  <c r="Z26" i="5"/>
  <c r="W368" i="5"/>
  <c r="Y425" i="5"/>
  <c r="Y531" i="5"/>
  <c r="W572" i="5"/>
  <c r="W688" i="5"/>
  <c r="X740" i="5"/>
  <c r="X782" i="5"/>
  <c r="AE759" i="5"/>
  <c r="AA757" i="5"/>
  <c r="AB682" i="5"/>
  <c r="AB696" i="5"/>
  <c r="W643" i="5"/>
  <c r="Y647" i="5"/>
  <c r="AE625" i="5"/>
  <c r="AA624" i="5"/>
  <c r="N796" i="5"/>
  <c r="O434" i="5"/>
  <c r="O779" i="5"/>
  <c r="O810" i="5"/>
  <c r="U26" i="5"/>
  <c r="U39" i="5"/>
  <c r="U69" i="5"/>
  <c r="U84" i="5"/>
  <c r="U99" i="5"/>
  <c r="U462" i="5"/>
  <c r="U489" i="5"/>
  <c r="U524" i="5"/>
  <c r="U542" i="5"/>
  <c r="U654" i="5"/>
  <c r="U699" i="5"/>
  <c r="U718" i="5"/>
  <c r="U753" i="5"/>
  <c r="U771" i="5"/>
  <c r="U790" i="5"/>
  <c r="U841" i="5"/>
  <c r="U852" i="5"/>
  <c r="R368" i="5"/>
  <c r="R573" i="5"/>
  <c r="R634" i="5"/>
  <c r="R707" i="5"/>
  <c r="R831" i="5"/>
  <c r="S54" i="5"/>
  <c r="S481" i="5"/>
  <c r="S528" i="5"/>
  <c r="S619" i="5"/>
  <c r="S640" i="5"/>
  <c r="S811" i="5"/>
  <c r="T435" i="5"/>
  <c r="T573" i="5"/>
  <c r="T751" i="5"/>
  <c r="T764" i="5"/>
  <c r="V630" i="5"/>
  <c r="Z418" i="5"/>
  <c r="Z440" i="5"/>
  <c r="Z468" i="5"/>
  <c r="Z493" i="5"/>
  <c r="Z532" i="5"/>
  <c r="Z548" i="5"/>
  <c r="Z570" i="5"/>
  <c r="Z621" i="5"/>
  <c r="Z673" i="5"/>
  <c r="Z691" i="5"/>
  <c r="Z708" i="5"/>
  <c r="Z736" i="5"/>
  <c r="Z745" i="5"/>
  <c r="Z761" i="5"/>
  <c r="Z797" i="5"/>
  <c r="Z844" i="5"/>
  <c r="Z855" i="5"/>
  <c r="W27" i="5"/>
  <c r="Y54" i="5"/>
  <c r="W424" i="5"/>
  <c r="Y429" i="5"/>
  <c r="Y436" i="5"/>
  <c r="Y565" i="5"/>
  <c r="Y568" i="5"/>
  <c r="X584" i="5"/>
  <c r="X587" i="5"/>
  <c r="W619" i="5"/>
  <c r="X836" i="5"/>
  <c r="AB97" i="5"/>
  <c r="AB671" i="5"/>
  <c r="AB827" i="5"/>
  <c r="S581" i="5"/>
  <c r="S624" i="5"/>
  <c r="S639" i="5"/>
  <c r="S810" i="5"/>
  <c r="T434" i="5"/>
  <c r="T465" i="5"/>
  <c r="T782" i="5"/>
  <c r="T811" i="5"/>
  <c r="V425" i="5"/>
  <c r="V640" i="5"/>
  <c r="V714" i="5"/>
  <c r="W97" i="5"/>
  <c r="W429" i="5"/>
  <c r="X573" i="5"/>
  <c r="Y584" i="5"/>
  <c r="AC528" i="5"/>
  <c r="W712" i="5"/>
  <c r="AE825" i="5"/>
  <c r="AA824" i="5"/>
  <c r="AB609" i="5"/>
  <c r="AB630" i="5"/>
  <c r="AB647" i="5"/>
  <c r="AB769" i="5"/>
  <c r="T704" i="5"/>
  <c r="Y115" i="5"/>
  <c r="X417" i="5"/>
  <c r="W481" i="5"/>
  <c r="X597" i="5"/>
  <c r="X592" i="5" s="1"/>
  <c r="Y712" i="5"/>
  <c r="Y740" i="5"/>
  <c r="W640" i="5"/>
  <c r="Y643" i="5"/>
  <c r="W692" i="5"/>
  <c r="W760" i="5"/>
  <c r="Y764" i="5"/>
  <c r="Y809" i="5"/>
  <c r="X831" i="5"/>
  <c r="AE36" i="5"/>
  <c r="AE456" i="5"/>
  <c r="AE483" i="5"/>
  <c r="AE626" i="5"/>
  <c r="AE645" i="5"/>
  <c r="AE680" i="5"/>
  <c r="AE694" i="5"/>
  <c r="AE767" i="5"/>
  <c r="AE783" i="5"/>
  <c r="AE819" i="5"/>
  <c r="AE837" i="5"/>
  <c r="AE848" i="5"/>
  <c r="AB360" i="5"/>
  <c r="AB434" i="5"/>
  <c r="AB619" i="5"/>
  <c r="AB802" i="5"/>
  <c r="AB831" i="5"/>
  <c r="AC417" i="5"/>
  <c r="AC687" i="5"/>
  <c r="AC773" i="5"/>
  <c r="AC818" i="5"/>
  <c r="AD97" i="5"/>
  <c r="AF573" i="5"/>
  <c r="AF773" i="5"/>
  <c r="AJ36" i="5"/>
  <c r="AJ427" i="5"/>
  <c r="AJ538" i="5"/>
  <c r="AJ576" i="5"/>
  <c r="AJ605" i="5"/>
  <c r="AJ626" i="5"/>
  <c r="AJ645" i="5"/>
  <c r="AJ694" i="5"/>
  <c r="AJ710" i="5"/>
  <c r="AJ747" i="5"/>
  <c r="AJ783" i="5"/>
  <c r="AJ803" i="5"/>
  <c r="AB760" i="5"/>
  <c r="AB788" i="5"/>
  <c r="AC360" i="5"/>
  <c r="AC568" i="5"/>
  <c r="AC619" i="5"/>
  <c r="AC634" i="5"/>
  <c r="AC847" i="5"/>
  <c r="AD455" i="5"/>
  <c r="AD454" i="5" s="1"/>
  <c r="AD481" i="5"/>
  <c r="AD638" i="5"/>
  <c r="AD682" i="5"/>
  <c r="AD802" i="5"/>
  <c r="AD831" i="5"/>
  <c r="AF54" i="5"/>
  <c r="AD760" i="5"/>
  <c r="AD788" i="5"/>
  <c r="AG491" i="5"/>
  <c r="AG581" i="5"/>
  <c r="W630" i="5"/>
  <c r="Y634" i="5"/>
  <c r="W647" i="5"/>
  <c r="W707" i="5"/>
  <c r="W740" i="5"/>
  <c r="W751" i="5"/>
  <c r="W809" i="5"/>
  <c r="Y833" i="5"/>
  <c r="AE490" i="5"/>
  <c r="AE529" i="5"/>
  <c r="AE567" i="5"/>
  <c r="AE685" i="5"/>
  <c r="AE758" i="5"/>
  <c r="AE792" i="5"/>
  <c r="AE842" i="5"/>
  <c r="AE853" i="5"/>
  <c r="AB455" i="5"/>
  <c r="AB454" i="5" s="1"/>
  <c r="AB481" i="5"/>
  <c r="AB765" i="5"/>
  <c r="AB824" i="5"/>
  <c r="AC429" i="5"/>
  <c r="AC559" i="5"/>
  <c r="AC573" i="5"/>
  <c r="AC764" i="5"/>
  <c r="AD573" i="5"/>
  <c r="AD630" i="5"/>
  <c r="AD688" i="5"/>
  <c r="AD791" i="5"/>
  <c r="AD824" i="5"/>
  <c r="AD847" i="5"/>
  <c r="AF549" i="5"/>
  <c r="AF805" i="5"/>
  <c r="AF682" i="5"/>
  <c r="AJ40" i="5"/>
  <c r="AJ133" i="5"/>
  <c r="AB796" i="5"/>
  <c r="AC481" i="5"/>
  <c r="AC577" i="5"/>
  <c r="AC581" i="5"/>
  <c r="AC809" i="5"/>
  <c r="AD434" i="5"/>
  <c r="AD647" i="5"/>
  <c r="AD704" i="5"/>
  <c r="AC435" i="5"/>
  <c r="AC455" i="5"/>
  <c r="AC643" i="5"/>
  <c r="AC704" i="5"/>
  <c r="AC850" i="5"/>
  <c r="AD679" i="5"/>
  <c r="AD796" i="5"/>
  <c r="AG27" i="5"/>
  <c r="AH609" i="5"/>
  <c r="AH586" i="5"/>
  <c r="AH814" i="5"/>
  <c r="AG465" i="5"/>
  <c r="AG671" i="5"/>
  <c r="AH424" i="5"/>
  <c r="AH682" i="5"/>
  <c r="AH836" i="5"/>
  <c r="AK465" i="5"/>
  <c r="AK581" i="5"/>
  <c r="AK630" i="5"/>
  <c r="AK796" i="5"/>
  <c r="AO40" i="5"/>
  <c r="AO133" i="5"/>
  <c r="AO490" i="5"/>
  <c r="AO567" i="5"/>
  <c r="AO595" i="5"/>
  <c r="AO655" i="5"/>
  <c r="AO685" i="5"/>
  <c r="AO705" i="5"/>
  <c r="AO774" i="5"/>
  <c r="AO828" i="5"/>
  <c r="AL522" i="5"/>
  <c r="AJ437" i="5"/>
  <c r="AJ545" i="5"/>
  <c r="AJ611" i="5"/>
  <c r="AJ636" i="5"/>
  <c r="AJ655" i="5"/>
  <c r="AJ705" i="5"/>
  <c r="AJ743" i="5"/>
  <c r="AJ828" i="5"/>
  <c r="AJ842" i="5"/>
  <c r="AJ853" i="5"/>
  <c r="AG531" i="5"/>
  <c r="AG565" i="5"/>
  <c r="AG751" i="5"/>
  <c r="AG847" i="5"/>
  <c r="AH624" i="5"/>
  <c r="AH640" i="5"/>
  <c r="AH714" i="5"/>
  <c r="AI360" i="5"/>
  <c r="AI535" i="5"/>
  <c r="AI692" i="5"/>
  <c r="AI769" i="5"/>
  <c r="AK424" i="5"/>
  <c r="AK535" i="5"/>
  <c r="AK573" i="5"/>
  <c r="AK634" i="5"/>
  <c r="AK688" i="5"/>
  <c r="AK740" i="5"/>
  <c r="AO29" i="5"/>
  <c r="AO41" i="5"/>
  <c r="AO438" i="5"/>
  <c r="AO467" i="5"/>
  <c r="AO596" i="5"/>
  <c r="AO672" i="5"/>
  <c r="AO722" i="5"/>
  <c r="AO744" i="5"/>
  <c r="AO829" i="5"/>
  <c r="AL836" i="5"/>
  <c r="AL847" i="5"/>
  <c r="AM9" i="5"/>
  <c r="AK537" i="5"/>
  <c r="AO815" i="5"/>
  <c r="AJ418" i="5"/>
  <c r="AJ468" i="5"/>
  <c r="AJ621" i="5"/>
  <c r="AJ736" i="5"/>
  <c r="AJ745" i="5"/>
  <c r="AJ797" i="5"/>
  <c r="AJ844" i="5"/>
  <c r="AG97" i="5"/>
  <c r="AG522" i="5"/>
  <c r="AG549" i="5"/>
  <c r="AG597" i="5"/>
  <c r="AG619" i="5"/>
  <c r="AG687" i="5"/>
  <c r="AG769" i="5"/>
  <c r="AG810" i="5"/>
  <c r="AG850" i="5"/>
  <c r="AH577" i="5"/>
  <c r="AH581" i="5"/>
  <c r="AH751" i="5"/>
  <c r="AH782" i="5"/>
  <c r="AH796" i="5"/>
  <c r="AI425" i="5"/>
  <c r="AI491" i="5"/>
  <c r="AI760" i="5"/>
  <c r="AI802" i="5"/>
  <c r="AI814" i="5"/>
  <c r="AK586" i="5"/>
  <c r="AK692" i="5"/>
  <c r="AK809" i="5"/>
  <c r="AO533" i="5"/>
  <c r="AO599" i="5"/>
  <c r="AO625" i="5"/>
  <c r="AO674" i="5"/>
  <c r="AM640" i="5"/>
  <c r="AM791" i="5"/>
  <c r="AM836" i="5"/>
  <c r="AI540" i="5"/>
  <c r="AO704" i="5"/>
  <c r="AM687" i="5"/>
  <c r="AM689" i="5"/>
  <c r="AJ484" i="5"/>
  <c r="AJ607" i="5"/>
  <c r="AJ648" i="5"/>
  <c r="AJ681" i="5"/>
  <c r="AJ739" i="5"/>
  <c r="AJ748" i="5"/>
  <c r="AG368" i="5"/>
  <c r="AG528" i="5"/>
  <c r="AG577" i="5"/>
  <c r="AG760" i="5"/>
  <c r="AG833" i="5"/>
  <c r="AH435" i="5"/>
  <c r="AH597" i="5"/>
  <c r="AH634" i="5"/>
  <c r="AH679" i="5"/>
  <c r="AH757" i="5"/>
  <c r="AH788" i="5"/>
  <c r="AI368" i="5"/>
  <c r="AI455" i="5"/>
  <c r="AI583" i="5"/>
  <c r="AI671" i="5"/>
  <c r="AI766" i="5"/>
  <c r="AI779" i="5"/>
  <c r="AI847" i="5"/>
  <c r="AK9" i="5"/>
  <c r="AK559" i="5"/>
  <c r="AK624" i="5"/>
  <c r="AO38" i="5"/>
  <c r="AO68" i="5"/>
  <c r="AO458" i="5"/>
  <c r="AO523" i="5"/>
  <c r="AO579" i="5"/>
  <c r="AO608" i="5"/>
  <c r="AO649" i="5"/>
  <c r="AL360" i="5"/>
  <c r="AL568" i="5"/>
  <c r="AL802" i="5"/>
  <c r="AM740" i="5"/>
  <c r="AM765" i="5"/>
  <c r="AH434" i="5"/>
  <c r="AH831" i="5"/>
  <c r="AO84" i="5"/>
  <c r="AO566" i="5"/>
  <c r="AO718" i="5"/>
  <c r="AO841" i="5"/>
  <c r="AO852" i="5"/>
  <c r="AM597" i="5"/>
  <c r="AM587" i="5"/>
  <c r="AO709" i="5"/>
  <c r="AO737" i="5"/>
  <c r="AO746" i="5"/>
  <c r="AO781" i="5"/>
  <c r="AO798" i="5"/>
  <c r="AO816" i="5"/>
  <c r="AO856" i="5"/>
  <c r="AL54" i="5"/>
  <c r="AL97" i="5"/>
  <c r="AL481" i="5"/>
  <c r="AL528" i="5"/>
  <c r="AL573" i="5"/>
  <c r="AL805" i="5"/>
  <c r="AM27" i="5"/>
  <c r="AM630" i="5"/>
  <c r="AM682" i="5"/>
  <c r="AM707" i="5"/>
  <c r="AM814" i="5"/>
  <c r="AN537" i="5"/>
  <c r="AN572" i="5"/>
  <c r="AN583" i="5"/>
  <c r="AN638" i="5"/>
  <c r="AN682" i="5"/>
  <c r="AN760" i="5"/>
  <c r="AN791" i="5"/>
  <c r="AP537" i="5"/>
  <c r="AP27" i="5"/>
  <c r="AP465" i="5"/>
  <c r="AP583" i="5"/>
  <c r="AP757" i="5"/>
  <c r="AP773" i="5"/>
  <c r="AQ536" i="5"/>
  <c r="AQ572" i="5"/>
  <c r="AQ624" i="5"/>
  <c r="AQ810" i="5"/>
  <c r="AR67" i="5"/>
  <c r="AR581" i="5"/>
  <c r="AR689" i="5"/>
  <c r="AR766" i="5"/>
  <c r="AR847" i="5"/>
  <c r="AM97" i="5"/>
  <c r="AM559" i="5"/>
  <c r="AM573" i="5"/>
  <c r="AM671" i="5"/>
  <c r="AN491" i="5"/>
  <c r="AN811" i="5"/>
  <c r="AQ689" i="5"/>
  <c r="AR810" i="5"/>
  <c r="AO698" i="5"/>
  <c r="AO741" i="5"/>
  <c r="AO752" i="5"/>
  <c r="AO770" i="5"/>
  <c r="AO825" i="5"/>
  <c r="AO839" i="5"/>
  <c r="AL439" i="5"/>
  <c r="AL609" i="5"/>
  <c r="AL796" i="5"/>
  <c r="AL824" i="5"/>
  <c r="AL850" i="5"/>
  <c r="AM360" i="5"/>
  <c r="AM531" i="5"/>
  <c r="AM634" i="5"/>
  <c r="AM805" i="5"/>
  <c r="AM818" i="5"/>
  <c r="AN528" i="5"/>
  <c r="AN688" i="5"/>
  <c r="AN765" i="5"/>
  <c r="AN814" i="5"/>
  <c r="AQ82" i="5"/>
  <c r="AQ97" i="5"/>
  <c r="AQ528" i="5"/>
  <c r="AQ583" i="5"/>
  <c r="AQ609" i="5"/>
  <c r="AQ833" i="5"/>
  <c r="AR368" i="5"/>
  <c r="AR436" i="5"/>
  <c r="AR565" i="5"/>
  <c r="AR573" i="5"/>
  <c r="AR634" i="5"/>
  <c r="AP679" i="5"/>
  <c r="AP847" i="5"/>
  <c r="AQ9" i="5"/>
  <c r="AQ679" i="5"/>
  <c r="AQ707" i="5"/>
  <c r="AR619" i="5"/>
  <c r="AN565" i="5"/>
  <c r="AN769" i="5"/>
  <c r="AN531" i="5"/>
  <c r="AP360" i="5"/>
  <c r="AP630" i="5"/>
  <c r="AP647" i="5"/>
  <c r="AP735" i="5"/>
  <c r="AP850" i="5"/>
  <c r="AQ836" i="5"/>
  <c r="AM537" i="5"/>
  <c r="AM796" i="5"/>
  <c r="AN424" i="5"/>
  <c r="AN757" i="5"/>
  <c r="AP581" i="5"/>
  <c r="AQ535" i="5"/>
  <c r="AQ549" i="5"/>
  <c r="AQ638" i="5"/>
  <c r="AQ696" i="5"/>
  <c r="AQ809" i="5"/>
  <c r="AQ824" i="5"/>
  <c r="AR537" i="5"/>
  <c r="AR687" i="5"/>
  <c r="G378" i="5"/>
  <c r="K483" i="5"/>
  <c r="G481" i="5"/>
  <c r="K28" i="5"/>
  <c r="K40" i="5"/>
  <c r="G386" i="5"/>
  <c r="K437" i="5"/>
  <c r="G434" i="5"/>
  <c r="K529" i="5"/>
  <c r="G528" i="5"/>
  <c r="K545" i="5"/>
  <c r="K567" i="5"/>
  <c r="G565" i="5"/>
  <c r="K611" i="5"/>
  <c r="G587" i="5"/>
  <c r="G609" i="5"/>
  <c r="G585" i="5" s="1"/>
  <c r="K636" i="5"/>
  <c r="G634" i="5"/>
  <c r="K705" i="5"/>
  <c r="G704" i="5"/>
  <c r="K758" i="5"/>
  <c r="G757" i="5"/>
  <c r="K792" i="5"/>
  <c r="G791" i="5"/>
  <c r="K812" i="5"/>
  <c r="G809" i="5"/>
  <c r="K828" i="5"/>
  <c r="G827" i="5"/>
  <c r="G802" i="5"/>
  <c r="G751" i="5"/>
  <c r="G671" i="5"/>
  <c r="G630" i="5"/>
  <c r="G573" i="5"/>
  <c r="G540" i="5"/>
  <c r="K363" i="5"/>
  <c r="K542" i="5"/>
  <c r="K566" i="5"/>
  <c r="K593" i="5"/>
  <c r="K684" i="5"/>
  <c r="K753" i="5"/>
  <c r="K771" i="5"/>
  <c r="K841" i="5"/>
  <c r="H424" i="5"/>
  <c r="H434" i="5"/>
  <c r="H465" i="5"/>
  <c r="H544" i="5"/>
  <c r="H573" i="5"/>
  <c r="H624" i="5"/>
  <c r="H638" i="5"/>
  <c r="H682" i="5"/>
  <c r="H833" i="5"/>
  <c r="I82" i="5"/>
  <c r="I465" i="5"/>
  <c r="I638" i="5"/>
  <c r="I796" i="5"/>
  <c r="I824" i="5"/>
  <c r="J8" i="5"/>
  <c r="K642" i="5"/>
  <c r="K694" i="5"/>
  <c r="K815" i="5"/>
  <c r="K605" i="5"/>
  <c r="K819" i="5"/>
  <c r="G624" i="5"/>
  <c r="G27" i="5"/>
  <c r="G435" i="5"/>
  <c r="K438" i="5"/>
  <c r="G465" i="5"/>
  <c r="K467" i="5"/>
  <c r="G491" i="5"/>
  <c r="K492" i="5"/>
  <c r="K547" i="5"/>
  <c r="G568" i="5"/>
  <c r="K569" i="5"/>
  <c r="K641" i="5"/>
  <c r="K793" i="5"/>
  <c r="H53" i="5"/>
  <c r="H368" i="5"/>
  <c r="H429" i="5"/>
  <c r="H609" i="5"/>
  <c r="H671" i="5"/>
  <c r="H796" i="5"/>
  <c r="H809" i="5"/>
  <c r="H824" i="5"/>
  <c r="H836" i="5"/>
  <c r="I537" i="5"/>
  <c r="I827" i="5"/>
  <c r="J53" i="5"/>
  <c r="J535" i="5"/>
  <c r="K440" i="5"/>
  <c r="G368" i="5"/>
  <c r="K369" i="5"/>
  <c r="K532" i="5"/>
  <c r="K708" i="5"/>
  <c r="K736" i="5"/>
  <c r="K745" i="5"/>
  <c r="K855" i="5"/>
  <c r="H425" i="5"/>
  <c r="H584" i="5"/>
  <c r="I425" i="5"/>
  <c r="I455" i="5"/>
  <c r="I481" i="5"/>
  <c r="K710" i="5"/>
  <c r="G847" i="5"/>
  <c r="G764" i="5"/>
  <c r="G689" i="5"/>
  <c r="G643" i="5"/>
  <c r="G559" i="5"/>
  <c r="G67" i="5"/>
  <c r="K370" i="5"/>
  <c r="K441" i="5"/>
  <c r="K494" i="5"/>
  <c r="K599" i="5"/>
  <c r="K625" i="5"/>
  <c r="K644" i="5"/>
  <c r="K693" i="5"/>
  <c r="K709" i="5"/>
  <c r="K762" i="5"/>
  <c r="K798" i="5"/>
  <c r="K835" i="5"/>
  <c r="K845" i="5"/>
  <c r="H54" i="5"/>
  <c r="H455" i="5"/>
  <c r="H481" i="5"/>
  <c r="H537" i="5"/>
  <c r="H586" i="5"/>
  <c r="H597" i="5"/>
  <c r="H689" i="5"/>
  <c r="H714" i="5"/>
  <c r="H760" i="5"/>
  <c r="H810" i="5"/>
  <c r="I27" i="5"/>
  <c r="I609" i="5"/>
  <c r="I630" i="5"/>
  <c r="I773" i="5"/>
  <c r="I831" i="5"/>
  <c r="J491" i="5"/>
  <c r="J696" i="5"/>
  <c r="G782" i="5"/>
  <c r="G679" i="5"/>
  <c r="G549" i="5"/>
  <c r="G82" i="5"/>
  <c r="K23" i="5"/>
  <c r="G379" i="5"/>
  <c r="G425" i="5"/>
  <c r="K428" i="5"/>
  <c r="G455" i="5"/>
  <c r="K457" i="5"/>
  <c r="K514" i="5"/>
  <c r="G536" i="5"/>
  <c r="K539" i="5"/>
  <c r="K648" i="5"/>
  <c r="K697" i="5"/>
  <c r="H417" i="5"/>
  <c r="H528" i="5"/>
  <c r="H540" i="5"/>
  <c r="H559" i="5"/>
  <c r="H679" i="5"/>
  <c r="H704" i="5"/>
  <c r="I53" i="5"/>
  <c r="I512" i="5"/>
  <c r="I634" i="5"/>
  <c r="I679" i="5"/>
  <c r="G97" i="5"/>
  <c r="K98" i="5"/>
  <c r="K116" i="5"/>
  <c r="G383" i="5"/>
  <c r="G424" i="5"/>
  <c r="K430" i="5"/>
  <c r="G522" i="5"/>
  <c r="K523" i="5"/>
  <c r="G535" i="5"/>
  <c r="K608" i="5"/>
  <c r="K716" i="5"/>
  <c r="K741" i="5"/>
  <c r="I434" i="5"/>
  <c r="J436" i="5"/>
  <c r="J766" i="5"/>
  <c r="J765" i="5"/>
  <c r="I97" i="5"/>
  <c r="I522" i="5"/>
  <c r="I549" i="5"/>
  <c r="I568" i="5"/>
  <c r="I647" i="5"/>
  <c r="I760" i="5"/>
  <c r="I811" i="5"/>
  <c r="J115" i="5"/>
  <c r="J368" i="5"/>
  <c r="J425" i="5"/>
  <c r="J671" i="5"/>
  <c r="J764" i="5"/>
  <c r="J791" i="5"/>
  <c r="L53" i="5"/>
  <c r="L436" i="5"/>
  <c r="L512" i="5"/>
  <c r="L549" i="5"/>
  <c r="L581" i="5"/>
  <c r="L597" i="5"/>
  <c r="L682" i="5"/>
  <c r="L805" i="5"/>
  <c r="L836" i="5"/>
  <c r="P28" i="5"/>
  <c r="P40" i="5"/>
  <c r="P437" i="5"/>
  <c r="P529" i="5"/>
  <c r="P567" i="5"/>
  <c r="P743" i="5"/>
  <c r="P812" i="5"/>
  <c r="P853" i="5"/>
  <c r="M380" i="5"/>
  <c r="M424" i="5"/>
  <c r="M465" i="5"/>
  <c r="M584" i="5"/>
  <c r="M630" i="5"/>
  <c r="M643" i="5"/>
  <c r="M671" i="5"/>
  <c r="M796" i="5"/>
  <c r="M824" i="5"/>
  <c r="M836" i="5"/>
  <c r="N27" i="5"/>
  <c r="N358" i="5"/>
  <c r="N624" i="5"/>
  <c r="N687" i="5"/>
  <c r="N773" i="5"/>
  <c r="N811" i="5"/>
  <c r="O714" i="5"/>
  <c r="O712" i="5"/>
  <c r="L491" i="5"/>
  <c r="P492" i="5"/>
  <c r="P547" i="5"/>
  <c r="L584" i="5"/>
  <c r="P596" i="5"/>
  <c r="L640" i="5"/>
  <c r="P641" i="5"/>
  <c r="L689" i="5"/>
  <c r="P690" i="5"/>
  <c r="L704" i="5"/>
  <c r="P706" i="5"/>
  <c r="N434" i="5"/>
  <c r="O764" i="5"/>
  <c r="O766" i="5"/>
  <c r="J358" i="5"/>
  <c r="J429" i="5"/>
  <c r="J572" i="5"/>
  <c r="J586" i="5"/>
  <c r="J714" i="5"/>
  <c r="J757" i="5"/>
  <c r="L559" i="5"/>
  <c r="L735" i="5"/>
  <c r="L810" i="5"/>
  <c r="L434" i="5"/>
  <c r="P440" i="5"/>
  <c r="P468" i="5"/>
  <c r="P548" i="5"/>
  <c r="P598" i="5"/>
  <c r="L779" i="5"/>
  <c r="P780" i="5"/>
  <c r="L796" i="5"/>
  <c r="P797" i="5"/>
  <c r="L809" i="5"/>
  <c r="P815" i="5"/>
  <c r="L831" i="5"/>
  <c r="P834" i="5"/>
  <c r="M97" i="5"/>
  <c r="M522" i="5"/>
  <c r="M549" i="5"/>
  <c r="M568" i="5"/>
  <c r="M647" i="5"/>
  <c r="M760" i="5"/>
  <c r="M811" i="5"/>
  <c r="N54" i="5"/>
  <c r="N597" i="5"/>
  <c r="N751" i="5"/>
  <c r="N766" i="5"/>
  <c r="N791" i="5"/>
  <c r="N827" i="5"/>
  <c r="L528" i="5"/>
  <c r="L619" i="5"/>
  <c r="L647" i="5"/>
  <c r="L782" i="5"/>
  <c r="P533" i="5"/>
  <c r="P625" i="5"/>
  <c r="P674" i="5"/>
  <c r="P798" i="5"/>
  <c r="M425" i="5"/>
  <c r="M455" i="5"/>
  <c r="M481" i="5"/>
  <c r="O379" i="5"/>
  <c r="O583" i="5"/>
  <c r="I435" i="5"/>
  <c r="I559" i="5"/>
  <c r="I581" i="5"/>
  <c r="I682" i="5"/>
  <c r="J82" i="5"/>
  <c r="J434" i="5"/>
  <c r="J573" i="5"/>
  <c r="J692" i="5"/>
  <c r="J760" i="5"/>
  <c r="L82" i="5"/>
  <c r="L386" i="5"/>
  <c r="L465" i="5"/>
  <c r="L531" i="5"/>
  <c r="L565" i="5"/>
  <c r="L624" i="5"/>
  <c r="L696" i="5"/>
  <c r="L788" i="5"/>
  <c r="P36" i="5"/>
  <c r="P576" i="5"/>
  <c r="P645" i="5"/>
  <c r="P694" i="5"/>
  <c r="P738" i="5"/>
  <c r="P747" i="5"/>
  <c r="P767" i="5"/>
  <c r="P783" i="5"/>
  <c r="P819" i="5"/>
  <c r="P848" i="5"/>
  <c r="M8" i="5"/>
  <c r="M537" i="5"/>
  <c r="M572" i="5"/>
  <c r="N97" i="5"/>
  <c r="N383" i="5"/>
  <c r="N435" i="5"/>
  <c r="N682" i="5"/>
  <c r="N707" i="5"/>
  <c r="L358" i="5"/>
  <c r="L360" i="5"/>
  <c r="P361" i="5"/>
  <c r="L379" i="5"/>
  <c r="L377" i="5" s="1"/>
  <c r="P382" i="5"/>
  <c r="L455" i="5"/>
  <c r="P457" i="5"/>
  <c r="L577" i="5"/>
  <c r="P578" i="5"/>
  <c r="L583" i="5"/>
  <c r="P607" i="5"/>
  <c r="L679" i="5"/>
  <c r="P681" i="5"/>
  <c r="L766" i="5"/>
  <c r="P768" i="5"/>
  <c r="L818" i="5"/>
  <c r="P820" i="5"/>
  <c r="J424" i="5"/>
  <c r="J423" i="5" s="1"/>
  <c r="J439" i="5"/>
  <c r="J481" i="5"/>
  <c r="J565" i="5"/>
  <c r="J577" i="5"/>
  <c r="J581" i="5"/>
  <c r="J634" i="5"/>
  <c r="J682" i="5"/>
  <c r="J811" i="5"/>
  <c r="J833" i="5"/>
  <c r="L481" i="5"/>
  <c r="L536" i="5"/>
  <c r="L572" i="5"/>
  <c r="L630" i="5"/>
  <c r="L671" i="5"/>
  <c r="L827" i="5"/>
  <c r="P384" i="5"/>
  <c r="L424" i="5"/>
  <c r="P430" i="5"/>
  <c r="P458" i="5"/>
  <c r="L522" i="5"/>
  <c r="P523" i="5"/>
  <c r="L535" i="5"/>
  <c r="P541" i="5"/>
  <c r="P633" i="5"/>
  <c r="P683" i="5"/>
  <c r="L850" i="5"/>
  <c r="P851" i="5"/>
  <c r="M559" i="5"/>
  <c r="M682" i="5"/>
  <c r="N368" i="5"/>
  <c r="N465" i="5"/>
  <c r="N531" i="5"/>
  <c r="N671" i="5"/>
  <c r="O67" i="5"/>
  <c r="L425" i="5"/>
  <c r="L714" i="5"/>
  <c r="L765" i="5"/>
  <c r="L802" i="5"/>
  <c r="L54" i="5"/>
  <c r="P69" i="5"/>
  <c r="P84" i="5"/>
  <c r="P117" i="5"/>
  <c r="L609" i="5"/>
  <c r="P610" i="5"/>
  <c r="P654" i="5"/>
  <c r="P699" i="5"/>
  <c r="P718" i="5"/>
  <c r="P753" i="5"/>
  <c r="P771" i="5"/>
  <c r="P826" i="5"/>
  <c r="M434" i="5"/>
  <c r="M573" i="5"/>
  <c r="N491" i="5"/>
  <c r="O54" i="5"/>
  <c r="N572" i="5"/>
  <c r="N640" i="5"/>
  <c r="N679" i="5"/>
  <c r="N714" i="5"/>
  <c r="O97" i="5"/>
  <c r="O439" i="5"/>
  <c r="O512" i="5"/>
  <c r="O630" i="5"/>
  <c r="O638" i="5"/>
  <c r="O682" i="5"/>
  <c r="O757" i="5"/>
  <c r="O769" i="5"/>
  <c r="O788" i="5"/>
  <c r="O814" i="5"/>
  <c r="O827" i="5"/>
  <c r="O850" i="5"/>
  <c r="Q436" i="5"/>
  <c r="U437" i="5"/>
  <c r="Q465" i="5"/>
  <c r="U466" i="5"/>
  <c r="U545" i="5"/>
  <c r="U595" i="5"/>
  <c r="Q583" i="5"/>
  <c r="Q704" i="5"/>
  <c r="U705" i="5"/>
  <c r="Q811" i="5"/>
  <c r="U812" i="5"/>
  <c r="R814" i="5"/>
  <c r="R809" i="5"/>
  <c r="S429" i="5"/>
  <c r="Q358" i="5"/>
  <c r="O425" i="5"/>
  <c r="O531" i="5"/>
  <c r="O573" i="5"/>
  <c r="O671" i="5"/>
  <c r="U570" i="5"/>
  <c r="U745" i="5"/>
  <c r="O619" i="5"/>
  <c r="O805" i="5"/>
  <c r="Q439" i="5"/>
  <c r="U441" i="5"/>
  <c r="U482" i="5"/>
  <c r="Q481" i="5"/>
  <c r="U533" i="5"/>
  <c r="Q531" i="5"/>
  <c r="U762" i="5"/>
  <c r="U835" i="5"/>
  <c r="Q832" i="5"/>
  <c r="N380" i="5"/>
  <c r="N481" i="5"/>
  <c r="N565" i="5"/>
  <c r="O386" i="5"/>
  <c r="O455" i="5"/>
  <c r="O491" i="5"/>
  <c r="O549" i="5"/>
  <c r="O679" i="5"/>
  <c r="O688" i="5"/>
  <c r="O796" i="5"/>
  <c r="O832" i="5"/>
  <c r="U513" i="5"/>
  <c r="U538" i="5"/>
  <c r="U551" i="5"/>
  <c r="U767" i="5"/>
  <c r="Q766" i="5"/>
  <c r="U803" i="5"/>
  <c r="R805" i="5"/>
  <c r="O639" i="5"/>
  <c r="O696" i="5"/>
  <c r="O751" i="5"/>
  <c r="U25" i="5"/>
  <c r="U38" i="5"/>
  <c r="Q82" i="5"/>
  <c r="U83" i="5"/>
  <c r="Q97" i="5"/>
  <c r="U98" i="5"/>
  <c r="U579" i="5"/>
  <c r="U741" i="5"/>
  <c r="O435" i="5"/>
  <c r="O847" i="5"/>
  <c r="U117" i="5"/>
  <c r="U363" i="5"/>
  <c r="Q425" i="5"/>
  <c r="U431" i="5"/>
  <c r="Q565" i="5"/>
  <c r="U566" i="5"/>
  <c r="Q581" i="5"/>
  <c r="U593" i="5"/>
  <c r="Q609" i="5"/>
  <c r="U610" i="5"/>
  <c r="Q634" i="5"/>
  <c r="U635" i="5"/>
  <c r="U684" i="5"/>
  <c r="Q682" i="5"/>
  <c r="Q740" i="5"/>
  <c r="Q735" i="5" s="1"/>
  <c r="U742" i="5"/>
  <c r="U807" i="5"/>
  <c r="Q824" i="5"/>
  <c r="U826" i="5"/>
  <c r="S425" i="5"/>
  <c r="Q368" i="5"/>
  <c r="U369" i="5"/>
  <c r="Q434" i="5"/>
  <c r="Q421" i="5" s="1"/>
  <c r="U548" i="5"/>
  <c r="Q597" i="5"/>
  <c r="Q688" i="5"/>
  <c r="Q707" i="5"/>
  <c r="U708" i="5"/>
  <c r="U736" i="5"/>
  <c r="Q814" i="5"/>
  <c r="R97" i="5"/>
  <c r="R522" i="5"/>
  <c r="R549" i="5"/>
  <c r="R568" i="5"/>
  <c r="R647" i="5"/>
  <c r="R760" i="5"/>
  <c r="S536" i="5"/>
  <c r="S568" i="5"/>
  <c r="S609" i="5"/>
  <c r="S585" i="5" s="1"/>
  <c r="S630" i="5"/>
  <c r="S796" i="5"/>
  <c r="T27" i="5"/>
  <c r="T417" i="5"/>
  <c r="T528" i="5"/>
  <c r="T540" i="5"/>
  <c r="T559" i="5"/>
  <c r="T735" i="5"/>
  <c r="U362" i="5"/>
  <c r="U440" i="5"/>
  <c r="U691" i="5"/>
  <c r="V27" i="5"/>
  <c r="V679" i="5"/>
  <c r="V782" i="5"/>
  <c r="V831" i="5"/>
  <c r="Z99" i="5"/>
  <c r="Z635" i="5"/>
  <c r="V634" i="5"/>
  <c r="Y9" i="5"/>
  <c r="Y67" i="5"/>
  <c r="Z437" i="5"/>
  <c r="V434" i="5"/>
  <c r="Z466" i="5"/>
  <c r="V465" i="5"/>
  <c r="V653" i="5"/>
  <c r="Z655" i="5"/>
  <c r="Z758" i="5"/>
  <c r="V757" i="5"/>
  <c r="Z774" i="5"/>
  <c r="V773" i="5"/>
  <c r="Z792" i="5"/>
  <c r="V791" i="5"/>
  <c r="Z812" i="5"/>
  <c r="V811" i="5"/>
  <c r="Z828" i="5"/>
  <c r="V827" i="5"/>
  <c r="R537" i="5"/>
  <c r="R604" i="5"/>
  <c r="S434" i="5"/>
  <c r="S827" i="5"/>
  <c r="T54" i="5"/>
  <c r="U815" i="5"/>
  <c r="V424" i="5"/>
  <c r="V512" i="5"/>
  <c r="V847" i="5"/>
  <c r="Z29" i="5"/>
  <c r="Z41" i="5"/>
  <c r="V528" i="5"/>
  <c r="Z530" i="5"/>
  <c r="V619" i="5"/>
  <c r="Z620" i="5"/>
  <c r="V671" i="5"/>
  <c r="Z672" i="5"/>
  <c r="Y27" i="5"/>
  <c r="U457" i="5"/>
  <c r="U514" i="5"/>
  <c r="U539" i="5"/>
  <c r="U632" i="5"/>
  <c r="U648" i="5"/>
  <c r="U748" i="5"/>
  <c r="R27" i="5"/>
  <c r="R528" i="5"/>
  <c r="R540" i="5"/>
  <c r="R624" i="5"/>
  <c r="R766" i="5"/>
  <c r="R818" i="5"/>
  <c r="S572" i="5"/>
  <c r="S634" i="5"/>
  <c r="S679" i="5"/>
  <c r="S751" i="5"/>
  <c r="S802" i="5"/>
  <c r="T97" i="5"/>
  <c r="T565" i="5"/>
  <c r="T609" i="5"/>
  <c r="T639" i="5"/>
  <c r="T671" i="5"/>
  <c r="T766" i="5"/>
  <c r="T818" i="5"/>
  <c r="T833" i="5"/>
  <c r="U598" i="5"/>
  <c r="U851" i="5"/>
  <c r="V565" i="5"/>
  <c r="V581" i="5"/>
  <c r="V802" i="5"/>
  <c r="W82" i="5"/>
  <c r="W53" i="5"/>
  <c r="Q455" i="5"/>
  <c r="Q573" i="5"/>
  <c r="Q696" i="5"/>
  <c r="Q751" i="5"/>
  <c r="U752" i="5"/>
  <c r="Q769" i="5"/>
  <c r="Q788" i="5"/>
  <c r="Q805" i="5"/>
  <c r="R435" i="5"/>
  <c r="R581" i="5"/>
  <c r="R682" i="5"/>
  <c r="S97" i="5"/>
  <c r="S688" i="5"/>
  <c r="S707" i="5"/>
  <c r="S788" i="5"/>
  <c r="S818" i="5"/>
  <c r="S831" i="5"/>
  <c r="T368" i="5"/>
  <c r="T429" i="5"/>
  <c r="T584" i="5"/>
  <c r="T630" i="5"/>
  <c r="T643" i="5"/>
  <c r="T687" i="5"/>
  <c r="T832" i="5"/>
  <c r="U722" i="5"/>
  <c r="V436" i="5"/>
  <c r="V368" i="5"/>
  <c r="V417" i="5"/>
  <c r="Z419" i="5"/>
  <c r="V435" i="5"/>
  <c r="Z441" i="5"/>
  <c r="V481" i="5"/>
  <c r="Z482" i="5"/>
  <c r="V491" i="5"/>
  <c r="Z494" i="5"/>
  <c r="V531" i="5"/>
  <c r="Z533" i="5"/>
  <c r="V549" i="5"/>
  <c r="Z550" i="5"/>
  <c r="V587" i="5"/>
  <c r="Z599" i="5"/>
  <c r="V643" i="5"/>
  <c r="Z644" i="5"/>
  <c r="V707" i="5"/>
  <c r="Z709" i="5"/>
  <c r="V760" i="5"/>
  <c r="Z762" i="5"/>
  <c r="V796" i="5"/>
  <c r="Z798" i="5"/>
  <c r="V814" i="5"/>
  <c r="Z816" i="5"/>
  <c r="U458" i="5"/>
  <c r="U698" i="5"/>
  <c r="U770" i="5"/>
  <c r="Z538" i="5"/>
  <c r="V537" i="5"/>
  <c r="Z576" i="5"/>
  <c r="V573" i="5"/>
  <c r="Z694" i="5"/>
  <c r="V688" i="5"/>
  <c r="R465" i="5"/>
  <c r="R671" i="5"/>
  <c r="S696" i="5"/>
  <c r="S757" i="5"/>
  <c r="S773" i="5"/>
  <c r="S805" i="5"/>
  <c r="T480" i="5"/>
  <c r="T549" i="5"/>
  <c r="T796" i="5"/>
  <c r="T824" i="5"/>
  <c r="T836" i="5"/>
  <c r="U561" i="5"/>
  <c r="V535" i="5"/>
  <c r="V704" i="5"/>
  <c r="Z37" i="5"/>
  <c r="Q27" i="5"/>
  <c r="Q491" i="5"/>
  <c r="Q528" i="5"/>
  <c r="Q584" i="5"/>
  <c r="U620" i="5"/>
  <c r="U672" i="5"/>
  <c r="U744" i="5"/>
  <c r="Q773" i="5"/>
  <c r="U775" i="5"/>
  <c r="Q791" i="5"/>
  <c r="U813" i="5"/>
  <c r="Q827" i="5"/>
  <c r="R82" i="5"/>
  <c r="R565" i="5"/>
  <c r="R597" i="5"/>
  <c r="R689" i="5"/>
  <c r="R714" i="5"/>
  <c r="R782" i="5"/>
  <c r="S53" i="5"/>
  <c r="S522" i="5"/>
  <c r="S638" i="5"/>
  <c r="S714" i="5"/>
  <c r="S760" i="5"/>
  <c r="S791" i="5"/>
  <c r="S824" i="5"/>
  <c r="S847" i="5"/>
  <c r="T536" i="5"/>
  <c r="T572" i="5"/>
  <c r="T679" i="5"/>
  <c r="T810" i="5"/>
  <c r="U649" i="5"/>
  <c r="V787" i="5"/>
  <c r="V455" i="5"/>
  <c r="V583" i="5"/>
  <c r="V609" i="5"/>
  <c r="X9" i="5"/>
  <c r="V721" i="5"/>
  <c r="V9" i="5"/>
  <c r="Z369" i="5"/>
  <c r="V597" i="5"/>
  <c r="Z598" i="5"/>
  <c r="Z642" i="5"/>
  <c r="V779" i="5"/>
  <c r="Z780" i="5"/>
  <c r="V809" i="5"/>
  <c r="Z815" i="5"/>
  <c r="V833" i="5"/>
  <c r="Z834" i="5"/>
  <c r="X97" i="5"/>
  <c r="W425" i="5"/>
  <c r="Y465" i="5"/>
  <c r="Y528" i="5"/>
  <c r="W537" i="5"/>
  <c r="Y572" i="5"/>
  <c r="X640" i="5"/>
  <c r="Y704" i="5"/>
  <c r="X766" i="5"/>
  <c r="Y773" i="5"/>
  <c r="Y782" i="5"/>
  <c r="X833" i="5"/>
  <c r="X847" i="5"/>
  <c r="W434" i="5"/>
  <c r="X435" i="5"/>
  <c r="W455" i="5"/>
  <c r="W549" i="5"/>
  <c r="Y624" i="5"/>
  <c r="X630" i="5"/>
  <c r="X682" i="5"/>
  <c r="X757" i="5"/>
  <c r="Y760" i="5"/>
  <c r="X814" i="5"/>
  <c r="Y818" i="5"/>
  <c r="X824" i="5"/>
  <c r="X368" i="5"/>
  <c r="X455" i="5"/>
  <c r="W512" i="5"/>
  <c r="W535" i="5"/>
  <c r="X549" i="5"/>
  <c r="Y630" i="5"/>
  <c r="W679" i="5"/>
  <c r="Y687" i="5"/>
  <c r="Y757" i="5"/>
  <c r="W791" i="5"/>
  <c r="Y796" i="5"/>
  <c r="Y814" i="5"/>
  <c r="Y824" i="5"/>
  <c r="AE361" i="5"/>
  <c r="AA360" i="5"/>
  <c r="AE457" i="5"/>
  <c r="AA455" i="5"/>
  <c r="AE514" i="5"/>
  <c r="AA512" i="5"/>
  <c r="AE539" i="5"/>
  <c r="AA537" i="5"/>
  <c r="Z38" i="5"/>
  <c r="Z83" i="5"/>
  <c r="Z98" i="5"/>
  <c r="Z362" i="5"/>
  <c r="Z523" i="5"/>
  <c r="Z541" i="5"/>
  <c r="Z561" i="5"/>
  <c r="Z579" i="5"/>
  <c r="Y53" i="5"/>
  <c r="Y97" i="5"/>
  <c r="Y368" i="5"/>
  <c r="X512" i="5"/>
  <c r="W522" i="5"/>
  <c r="X540" i="5"/>
  <c r="Y549" i="5"/>
  <c r="X559" i="5"/>
  <c r="W586" i="5"/>
  <c r="W671" i="5"/>
  <c r="X679" i="5"/>
  <c r="X692" i="5"/>
  <c r="W696" i="5"/>
  <c r="X791" i="5"/>
  <c r="X805" i="5"/>
  <c r="Y769" i="5"/>
  <c r="Y765" i="5"/>
  <c r="X436" i="5"/>
  <c r="W491" i="5"/>
  <c r="Y522" i="5"/>
  <c r="Y577" i="5"/>
  <c r="Y597" i="5"/>
  <c r="Y592" i="5" s="1"/>
  <c r="W609" i="5"/>
  <c r="W638" i="5"/>
  <c r="Y682" i="5"/>
  <c r="X689" i="5"/>
  <c r="W764" i="5"/>
  <c r="W811" i="5"/>
  <c r="W810" i="5"/>
  <c r="W831" i="5"/>
  <c r="V850" i="5"/>
  <c r="Z854" i="5"/>
  <c r="W54" i="5"/>
  <c r="X465" i="5"/>
  <c r="X481" i="5"/>
  <c r="Y537" i="5"/>
  <c r="W573" i="5"/>
  <c r="X583" i="5"/>
  <c r="X609" i="5"/>
  <c r="W682" i="5"/>
  <c r="X714" i="5"/>
  <c r="W769" i="5"/>
  <c r="X773" i="5"/>
  <c r="AE29" i="5"/>
  <c r="AA27" i="5"/>
  <c r="AE438" i="5"/>
  <c r="AA435" i="5"/>
  <c r="AA436" i="5"/>
  <c r="AE530" i="5"/>
  <c r="AA528" i="5"/>
  <c r="AA568" i="5"/>
  <c r="AE569" i="5"/>
  <c r="AA584" i="5"/>
  <c r="AE596" i="5"/>
  <c r="Y638" i="5"/>
  <c r="Y689" i="5"/>
  <c r="Y696" i="5"/>
  <c r="Y751" i="5"/>
  <c r="X764" i="5"/>
  <c r="X779" i="5"/>
  <c r="W796" i="5"/>
  <c r="W827" i="5"/>
  <c r="X850" i="5"/>
  <c r="AA688" i="5"/>
  <c r="AA796" i="5"/>
  <c r="AA847" i="5"/>
  <c r="AE133" i="5"/>
  <c r="AE365" i="5"/>
  <c r="AA434" i="5"/>
  <c r="AE437" i="5"/>
  <c r="AA465" i="5"/>
  <c r="AE466" i="5"/>
  <c r="AE545" i="5"/>
  <c r="AA583" i="5"/>
  <c r="AE595" i="5"/>
  <c r="AE611" i="5"/>
  <c r="AE636" i="5"/>
  <c r="AA653" i="5"/>
  <c r="AE655" i="5"/>
  <c r="AE705" i="5"/>
  <c r="AE743" i="5"/>
  <c r="AA773" i="5"/>
  <c r="AE774" i="5"/>
  <c r="AA809" i="5"/>
  <c r="AE812" i="5"/>
  <c r="AA827" i="5"/>
  <c r="AE828" i="5"/>
  <c r="AB82" i="5"/>
  <c r="AB436" i="5"/>
  <c r="AB581" i="5"/>
  <c r="AB640" i="5"/>
  <c r="AB814" i="5"/>
  <c r="AC426" i="5"/>
  <c r="AC465" i="5"/>
  <c r="AC531" i="5"/>
  <c r="AC671" i="5"/>
  <c r="AC765" i="5"/>
  <c r="AC827" i="5"/>
  <c r="AA638" i="5"/>
  <c r="AE641" i="5"/>
  <c r="AA671" i="5"/>
  <c r="AE672" i="5"/>
  <c r="AA358" i="5"/>
  <c r="AA765" i="5"/>
  <c r="AA802" i="5"/>
  <c r="AA368" i="5"/>
  <c r="AE369" i="5"/>
  <c r="AA707" i="5"/>
  <c r="AE708" i="5"/>
  <c r="AA760" i="5"/>
  <c r="AE761" i="5"/>
  <c r="AA779" i="5"/>
  <c r="AE780" i="5"/>
  <c r="AA814" i="5"/>
  <c r="AE815" i="5"/>
  <c r="AA833" i="5"/>
  <c r="AE834" i="5"/>
  <c r="AB544" i="5"/>
  <c r="AC97" i="5"/>
  <c r="AC537" i="5"/>
  <c r="AC535" i="5"/>
  <c r="AC814" i="5"/>
  <c r="AA9" i="5"/>
  <c r="AA53" i="5"/>
  <c r="AA647" i="5"/>
  <c r="AA766" i="5"/>
  <c r="AA811" i="5"/>
  <c r="AE550" i="5"/>
  <c r="AA572" i="5"/>
  <c r="AE575" i="5"/>
  <c r="AE644" i="5"/>
  <c r="AE693" i="5"/>
  <c r="AE816" i="5"/>
  <c r="AB417" i="5"/>
  <c r="AB646" i="5"/>
  <c r="AB833" i="5"/>
  <c r="AC491" i="5"/>
  <c r="AC572" i="5"/>
  <c r="AC707" i="5"/>
  <c r="Y609" i="5"/>
  <c r="W634" i="5"/>
  <c r="X647" i="5"/>
  <c r="X696" i="5"/>
  <c r="X704" i="5"/>
  <c r="W714" i="5"/>
  <c r="X751" i="5"/>
  <c r="Y779" i="5"/>
  <c r="X788" i="5"/>
  <c r="X809" i="5"/>
  <c r="X818" i="5"/>
  <c r="Y831" i="5"/>
  <c r="W847" i="5"/>
  <c r="AA417" i="5"/>
  <c r="AA481" i="5"/>
  <c r="AA531" i="5"/>
  <c r="AA704" i="5"/>
  <c r="AA769" i="5"/>
  <c r="AA818" i="5"/>
  <c r="AE427" i="5"/>
  <c r="AE513" i="5"/>
  <c r="AE538" i="5"/>
  <c r="AE551" i="5"/>
  <c r="AE576" i="5"/>
  <c r="AE605" i="5"/>
  <c r="AE710" i="5"/>
  <c r="AE738" i="5"/>
  <c r="AE747" i="5"/>
  <c r="AE803" i="5"/>
  <c r="AB9" i="5"/>
  <c r="AB27" i="5"/>
  <c r="AB424" i="5"/>
  <c r="AB423" i="5" s="1"/>
  <c r="AB465" i="5"/>
  <c r="AB679" i="5"/>
  <c r="AB704" i="5"/>
  <c r="AB791" i="5"/>
  <c r="AC27" i="5"/>
  <c r="AC574" i="5"/>
  <c r="AC647" i="5"/>
  <c r="AD368" i="5"/>
  <c r="AC9" i="5"/>
  <c r="AA679" i="5"/>
  <c r="AA782" i="5"/>
  <c r="AA82" i="5"/>
  <c r="AE83" i="5"/>
  <c r="AA97" i="5"/>
  <c r="AE98" i="5"/>
  <c r="AE116" i="5"/>
  <c r="AA424" i="5"/>
  <c r="AE430" i="5"/>
  <c r="AE523" i="5"/>
  <c r="AA540" i="5"/>
  <c r="AE541" i="5"/>
  <c r="AE561" i="5"/>
  <c r="AA573" i="5"/>
  <c r="AE579" i="5"/>
  <c r="AA630" i="5"/>
  <c r="AE633" i="5"/>
  <c r="AA696" i="5"/>
  <c r="AE698" i="5"/>
  <c r="AA740" i="5"/>
  <c r="AE741" i="5"/>
  <c r="AA751" i="5"/>
  <c r="AE752" i="5"/>
  <c r="AA788" i="5"/>
  <c r="AE789" i="5"/>
  <c r="AA805" i="5"/>
  <c r="AE806" i="5"/>
  <c r="AB53" i="5"/>
  <c r="AD435" i="5"/>
  <c r="AD436" i="5"/>
  <c r="AA682" i="5"/>
  <c r="AA721" i="5"/>
  <c r="AA791" i="5"/>
  <c r="AA836" i="5"/>
  <c r="AE99" i="5"/>
  <c r="AE542" i="5"/>
  <c r="AA581" i="5"/>
  <c r="AE593" i="5"/>
  <c r="AE610" i="5"/>
  <c r="AE635" i="5"/>
  <c r="AB368" i="5"/>
  <c r="AB480" i="5"/>
  <c r="AB537" i="5"/>
  <c r="AB572" i="5"/>
  <c r="AB638" i="5"/>
  <c r="AB850" i="5"/>
  <c r="AC714" i="5"/>
  <c r="AB565" i="5"/>
  <c r="AB597" i="5"/>
  <c r="AB689" i="5"/>
  <c r="AB714" i="5"/>
  <c r="AB782" i="5"/>
  <c r="AC434" i="5"/>
  <c r="AC540" i="5"/>
  <c r="AC630" i="5"/>
  <c r="AC751" i="5"/>
  <c r="AC791" i="5"/>
  <c r="AC805" i="5"/>
  <c r="AC833" i="5"/>
  <c r="AD82" i="5"/>
  <c r="AD565" i="5"/>
  <c r="AD597" i="5"/>
  <c r="AD689" i="5"/>
  <c r="AD714" i="5"/>
  <c r="AD782" i="5"/>
  <c r="AF679" i="5"/>
  <c r="AD850" i="5"/>
  <c r="AC796" i="5"/>
  <c r="AD537" i="5"/>
  <c r="AD572" i="5"/>
  <c r="AF360" i="5"/>
  <c r="AJ361" i="5"/>
  <c r="AJ428" i="5"/>
  <c r="AF425" i="5"/>
  <c r="AF455" i="5"/>
  <c r="AJ457" i="5"/>
  <c r="AJ514" i="5"/>
  <c r="AF512" i="5"/>
  <c r="AF536" i="5"/>
  <c r="AJ539" i="5"/>
  <c r="AF537" i="5"/>
  <c r="AJ560" i="5"/>
  <c r="AF559" i="5"/>
  <c r="AF577" i="5"/>
  <c r="AJ578" i="5"/>
  <c r="AF572" i="5"/>
  <c r="AJ632" i="5"/>
  <c r="AF630" i="5"/>
  <c r="AJ697" i="5"/>
  <c r="AF696" i="5"/>
  <c r="AJ715" i="5"/>
  <c r="AF714" i="5"/>
  <c r="AF766" i="5"/>
  <c r="AJ768" i="5"/>
  <c r="AF765" i="5"/>
  <c r="AJ784" i="5"/>
  <c r="AF782" i="5"/>
  <c r="AJ804" i="5"/>
  <c r="AF802" i="5"/>
  <c r="AJ820" i="5"/>
  <c r="AF818" i="5"/>
  <c r="AJ838" i="5"/>
  <c r="AF836" i="5"/>
  <c r="AJ849" i="5"/>
  <c r="AF847" i="5"/>
  <c r="AB528" i="5"/>
  <c r="AB540" i="5"/>
  <c r="AB624" i="5"/>
  <c r="AB766" i="5"/>
  <c r="AB818" i="5"/>
  <c r="AC54" i="5"/>
  <c r="AC82" i="5"/>
  <c r="AC368" i="5"/>
  <c r="AC425" i="5"/>
  <c r="AC640" i="5"/>
  <c r="AC679" i="5"/>
  <c r="AC696" i="5"/>
  <c r="AC769" i="5"/>
  <c r="AC824" i="5"/>
  <c r="AD9" i="5"/>
  <c r="AD27" i="5"/>
  <c r="AD528" i="5"/>
  <c r="AD540" i="5"/>
  <c r="AD624" i="5"/>
  <c r="AD766" i="5"/>
  <c r="AD818" i="5"/>
  <c r="AF647" i="5"/>
  <c r="AF480" i="5"/>
  <c r="AD417" i="5"/>
  <c r="AD640" i="5"/>
  <c r="AD833" i="5"/>
  <c r="AC788" i="5"/>
  <c r="AD424" i="5"/>
  <c r="AD465" i="5"/>
  <c r="AD584" i="5"/>
  <c r="AD671" i="5"/>
  <c r="AD809" i="5"/>
  <c r="AF27" i="5"/>
  <c r="AJ29" i="5"/>
  <c r="AF436" i="5"/>
  <c r="AJ438" i="5"/>
  <c r="AF435" i="5"/>
  <c r="AJ467" i="5"/>
  <c r="AF465" i="5"/>
  <c r="AF491" i="5"/>
  <c r="AJ492" i="5"/>
  <c r="AJ530" i="5"/>
  <c r="AF528" i="5"/>
  <c r="AJ569" i="5"/>
  <c r="AF568" i="5"/>
  <c r="AJ596" i="5"/>
  <c r="AF584" i="5"/>
  <c r="AF619" i="5"/>
  <c r="AJ620" i="5"/>
  <c r="AF640" i="5"/>
  <c r="AJ641" i="5"/>
  <c r="AF638" i="5"/>
  <c r="AF671" i="5"/>
  <c r="AJ672" i="5"/>
  <c r="AF687" i="5"/>
  <c r="AJ690" i="5"/>
  <c r="AF704" i="5"/>
  <c r="AJ706" i="5"/>
  <c r="AJ722" i="5"/>
  <c r="AF721" i="5"/>
  <c r="AJ759" i="5"/>
  <c r="AF757" i="5"/>
  <c r="AF624" i="5"/>
  <c r="AF791" i="5"/>
  <c r="AF368" i="5"/>
  <c r="AF811" i="5"/>
  <c r="AJ28" i="5"/>
  <c r="AJ365" i="5"/>
  <c r="AJ466" i="5"/>
  <c r="AJ529" i="5"/>
  <c r="AJ595" i="5"/>
  <c r="AJ685" i="5"/>
  <c r="AJ758" i="5"/>
  <c r="AJ792" i="5"/>
  <c r="AJ812" i="5"/>
  <c r="AG54" i="5"/>
  <c r="AG82" i="5"/>
  <c r="AG429" i="5"/>
  <c r="AG573" i="5"/>
  <c r="AH27" i="5"/>
  <c r="AH455" i="5"/>
  <c r="AH481" i="5"/>
  <c r="AH536" i="5"/>
  <c r="AH572" i="5"/>
  <c r="AF827" i="5"/>
  <c r="AJ829" i="5"/>
  <c r="AJ440" i="5"/>
  <c r="AJ493" i="5"/>
  <c r="AF586" i="5"/>
  <c r="AJ598" i="5"/>
  <c r="AF639" i="5"/>
  <c r="AJ642" i="5"/>
  <c r="AJ691" i="5"/>
  <c r="AF707" i="5"/>
  <c r="AJ708" i="5"/>
  <c r="AF760" i="5"/>
  <c r="AJ761" i="5"/>
  <c r="AF779" i="5"/>
  <c r="AJ780" i="5"/>
  <c r="AF814" i="5"/>
  <c r="AJ815" i="5"/>
  <c r="AF833" i="5"/>
  <c r="AJ834" i="5"/>
  <c r="AJ855" i="5"/>
  <c r="AG535" i="5"/>
  <c r="AG643" i="5"/>
  <c r="AG692" i="5"/>
  <c r="AG831" i="5"/>
  <c r="AH54" i="5"/>
  <c r="AH97" i="5"/>
  <c r="AH696" i="5"/>
  <c r="AJ419" i="5"/>
  <c r="AJ482" i="5"/>
  <c r="AJ533" i="5"/>
  <c r="AJ599" i="5"/>
  <c r="AF832" i="5"/>
  <c r="AJ835" i="5"/>
  <c r="AJ845" i="5"/>
  <c r="AG434" i="5"/>
  <c r="AG455" i="5"/>
  <c r="AG481" i="5"/>
  <c r="AG682" i="5"/>
  <c r="AH583" i="5"/>
  <c r="AF597" i="5"/>
  <c r="AF643" i="5"/>
  <c r="AJ456" i="5"/>
  <c r="AJ513" i="5"/>
  <c r="AJ551" i="5"/>
  <c r="AJ680" i="5"/>
  <c r="AJ738" i="5"/>
  <c r="AG9" i="5"/>
  <c r="AG8" i="5"/>
  <c r="AG417" i="5"/>
  <c r="AG536" i="5"/>
  <c r="AG782" i="5"/>
  <c r="AG809" i="5"/>
  <c r="AG832" i="5"/>
  <c r="AH465" i="5"/>
  <c r="AH764" i="5"/>
  <c r="AH809" i="5"/>
  <c r="AI115" i="5"/>
  <c r="AH689" i="5"/>
  <c r="AH687" i="5"/>
  <c r="AF97" i="5"/>
  <c r="AJ98" i="5"/>
  <c r="AF424" i="5"/>
  <c r="AJ430" i="5"/>
  <c r="AF522" i="5"/>
  <c r="AJ523" i="5"/>
  <c r="AF535" i="5"/>
  <c r="AJ541" i="5"/>
  <c r="AJ608" i="5"/>
  <c r="AF740" i="5"/>
  <c r="AJ741" i="5"/>
  <c r="AJ752" i="5"/>
  <c r="AF788" i="5"/>
  <c r="AJ789" i="5"/>
  <c r="AJ825" i="5"/>
  <c r="AF850" i="5"/>
  <c r="AJ851" i="5"/>
  <c r="AG586" i="5"/>
  <c r="AG688" i="5"/>
  <c r="AG765" i="5"/>
  <c r="AG788" i="5"/>
  <c r="AH491" i="5"/>
  <c r="AH522" i="5"/>
  <c r="AH535" i="5"/>
  <c r="AH549" i="5"/>
  <c r="AH568" i="5"/>
  <c r="AH647" i="5"/>
  <c r="AJ39" i="5"/>
  <c r="AJ84" i="5"/>
  <c r="AJ117" i="5"/>
  <c r="AJ431" i="5"/>
  <c r="AJ489" i="5"/>
  <c r="AJ635" i="5"/>
  <c r="AJ742" i="5"/>
  <c r="AG53" i="5"/>
  <c r="AG425" i="5"/>
  <c r="AG572" i="5"/>
  <c r="AG587" i="5"/>
  <c r="AH9" i="5"/>
  <c r="AH8" i="5"/>
  <c r="AH425" i="5"/>
  <c r="AI426" i="5"/>
  <c r="AI424" i="5"/>
  <c r="AH368" i="5"/>
  <c r="AH429" i="5"/>
  <c r="AH584" i="5"/>
  <c r="AH630" i="5"/>
  <c r="AH643" i="5"/>
  <c r="AH832" i="5"/>
  <c r="AI97" i="5"/>
  <c r="AI559" i="5"/>
  <c r="AI597" i="5"/>
  <c r="AI619" i="5"/>
  <c r="AI634" i="5"/>
  <c r="AI689" i="5"/>
  <c r="AI751" i="5"/>
  <c r="AI481" i="5"/>
  <c r="AO428" i="5"/>
  <c r="AK425" i="5"/>
  <c r="AO457" i="5"/>
  <c r="AK455" i="5"/>
  <c r="AO484" i="5"/>
  <c r="AK481" i="5"/>
  <c r="AH810" i="5"/>
  <c r="AI573" i="5"/>
  <c r="AI707" i="5"/>
  <c r="AH417" i="5"/>
  <c r="AH528" i="5"/>
  <c r="AH540" i="5"/>
  <c r="AH559" i="5"/>
  <c r="AH740" i="5"/>
  <c r="AH802" i="5"/>
  <c r="AH850" i="5"/>
  <c r="AI439" i="5"/>
  <c r="AI465" i="5"/>
  <c r="AI577" i="5"/>
  <c r="AI581" i="5"/>
  <c r="AI682" i="5"/>
  <c r="AI696" i="5"/>
  <c r="AI833" i="5"/>
  <c r="AI522" i="5"/>
  <c r="AI549" i="5"/>
  <c r="AI609" i="5"/>
  <c r="AI796" i="5"/>
  <c r="AH639" i="5"/>
  <c r="AH671" i="5"/>
  <c r="AH766" i="5"/>
  <c r="AH818" i="5"/>
  <c r="AI536" i="5"/>
  <c r="AI630" i="5"/>
  <c r="AI810" i="5"/>
  <c r="AI824" i="5"/>
  <c r="AI836" i="5"/>
  <c r="AK782" i="5"/>
  <c r="AO551" i="5"/>
  <c r="AO837" i="5"/>
  <c r="AK836" i="5"/>
  <c r="AO848" i="5"/>
  <c r="AL638" i="5"/>
  <c r="AL640" i="5"/>
  <c r="AO697" i="5"/>
  <c r="AK696" i="5"/>
  <c r="AK765" i="5"/>
  <c r="AK97" i="5"/>
  <c r="AO98" i="5"/>
  <c r="AO116" i="5"/>
  <c r="AK766" i="5"/>
  <c r="AK802" i="5"/>
  <c r="AK358" i="5"/>
  <c r="AK577" i="5"/>
  <c r="AK847" i="5"/>
  <c r="AK757" i="5"/>
  <c r="AO758" i="5"/>
  <c r="AO792" i="5"/>
  <c r="AK791" i="5"/>
  <c r="AK811" i="5"/>
  <c r="AO812" i="5"/>
  <c r="AO842" i="5"/>
  <c r="AO853" i="5"/>
  <c r="AK512" i="5"/>
  <c r="AK679" i="5"/>
  <c r="AK583" i="5"/>
  <c r="AK818" i="5"/>
  <c r="AO419" i="5"/>
  <c r="AK572" i="5"/>
  <c r="AO575" i="5"/>
  <c r="AK643" i="5"/>
  <c r="AO644" i="5"/>
  <c r="AO693" i="5"/>
  <c r="AO762" i="5"/>
  <c r="AK832" i="5"/>
  <c r="AO835" i="5"/>
  <c r="AL27" i="5"/>
  <c r="AL425" i="5"/>
  <c r="AL491" i="5"/>
  <c r="AL537" i="5"/>
  <c r="AL584" i="5"/>
  <c r="AL679" i="5"/>
  <c r="AL769" i="5"/>
  <c r="AL811" i="5"/>
  <c r="AM434" i="5"/>
  <c r="AM455" i="5"/>
  <c r="AM481" i="5"/>
  <c r="AM565" i="5"/>
  <c r="AM850" i="5"/>
  <c r="AN53" i="5"/>
  <c r="AN417" i="5"/>
  <c r="AN434" i="5"/>
  <c r="AL429" i="5"/>
  <c r="AL586" i="5"/>
  <c r="AM417" i="5"/>
  <c r="AN82" i="5"/>
  <c r="AN535" i="5"/>
  <c r="AK360" i="5"/>
  <c r="AO362" i="5"/>
  <c r="AO430" i="5"/>
  <c r="AO488" i="5"/>
  <c r="AK540" i="5"/>
  <c r="AO541" i="5"/>
  <c r="AK682" i="5"/>
  <c r="AO683" i="5"/>
  <c r="AK714" i="5"/>
  <c r="AO716" i="5"/>
  <c r="AK788" i="5"/>
  <c r="AO789" i="5"/>
  <c r="AO806" i="5"/>
  <c r="AL434" i="5"/>
  <c r="AL696" i="5"/>
  <c r="AM424" i="5"/>
  <c r="AM465" i="5"/>
  <c r="AM586" i="5"/>
  <c r="AM686" i="5"/>
  <c r="AM811" i="5"/>
  <c r="AM833" i="5"/>
  <c r="AN97" i="5"/>
  <c r="AN522" i="5"/>
  <c r="AO69" i="5"/>
  <c r="AO99" i="5"/>
  <c r="AO363" i="5"/>
  <c r="AO462" i="5"/>
  <c r="AO524" i="5"/>
  <c r="AK536" i="5"/>
  <c r="AO542" i="5"/>
  <c r="AO610" i="5"/>
  <c r="AO699" i="5"/>
  <c r="AO771" i="5"/>
  <c r="AO826" i="5"/>
  <c r="AL67" i="5"/>
  <c r="AL435" i="5"/>
  <c r="AL512" i="5"/>
  <c r="AL544" i="5"/>
  <c r="AL559" i="5"/>
  <c r="AL574" i="5"/>
  <c r="AL619" i="5"/>
  <c r="AL634" i="5"/>
  <c r="AL682" i="5"/>
  <c r="AL714" i="5"/>
  <c r="AL760" i="5"/>
  <c r="AL791" i="5"/>
  <c r="AL818" i="5"/>
  <c r="AL831" i="5"/>
  <c r="AM53" i="5"/>
  <c r="AM679" i="5"/>
  <c r="AM714" i="5"/>
  <c r="AN425" i="5"/>
  <c r="AN455" i="5"/>
  <c r="AN481" i="5"/>
  <c r="AO547" i="5"/>
  <c r="AK568" i="5"/>
  <c r="AO569" i="5"/>
  <c r="AK619" i="5"/>
  <c r="AO620" i="5"/>
  <c r="AO641" i="5"/>
  <c r="AK687" i="5"/>
  <c r="AO690" i="5"/>
  <c r="AO793" i="5"/>
  <c r="AK810" i="5"/>
  <c r="AO813" i="5"/>
  <c r="AL53" i="5"/>
  <c r="AL424" i="5"/>
  <c r="AL581" i="5"/>
  <c r="AL624" i="5"/>
  <c r="AL671" i="5"/>
  <c r="AL766" i="5"/>
  <c r="AM82" i="5"/>
  <c r="AM429" i="5"/>
  <c r="AN9" i="5"/>
  <c r="AN8" i="5"/>
  <c r="AN27" i="5"/>
  <c r="AN559" i="5"/>
  <c r="AN581" i="5"/>
  <c r="AK368" i="5"/>
  <c r="AO369" i="5"/>
  <c r="AK417" i="5"/>
  <c r="AO418" i="5"/>
  <c r="AO440" i="5"/>
  <c r="AO493" i="5"/>
  <c r="AO532" i="5"/>
  <c r="AO621" i="5"/>
  <c r="AK639" i="5"/>
  <c r="AO642" i="5"/>
  <c r="AO673" i="5"/>
  <c r="AK707" i="5"/>
  <c r="AO708" i="5"/>
  <c r="AK760" i="5"/>
  <c r="AO761" i="5"/>
  <c r="AO780" i="5"/>
  <c r="AK833" i="5"/>
  <c r="AO834" i="5"/>
  <c r="AL535" i="5"/>
  <c r="AL687" i="5"/>
  <c r="AL765" i="5"/>
  <c r="AL809" i="5"/>
  <c r="AM358" i="5"/>
  <c r="AM436" i="5"/>
  <c r="AN435" i="5"/>
  <c r="AN624" i="5"/>
  <c r="AN766" i="5"/>
  <c r="AN818" i="5"/>
  <c r="AP809" i="5"/>
  <c r="AP811" i="5"/>
  <c r="AN573" i="5"/>
  <c r="AN640" i="5"/>
  <c r="AN833" i="5"/>
  <c r="AN465" i="5"/>
  <c r="AN584" i="5"/>
  <c r="AN630" i="5"/>
  <c r="AN643" i="5"/>
  <c r="AN671" i="5"/>
  <c r="AN796" i="5"/>
  <c r="AN824" i="5"/>
  <c r="AN836" i="5"/>
  <c r="AN689" i="5"/>
  <c r="AN714" i="5"/>
  <c r="AN782" i="5"/>
  <c r="AN850" i="5"/>
  <c r="AP82" i="5"/>
  <c r="AP97" i="5"/>
  <c r="AP609" i="5"/>
  <c r="AP634" i="5"/>
  <c r="AP831" i="5"/>
  <c r="AQ54" i="5"/>
  <c r="AQ540" i="5"/>
  <c r="AQ577" i="5"/>
  <c r="AQ682" i="5"/>
  <c r="AQ704" i="5"/>
  <c r="AQ765" i="5"/>
  <c r="AQ788" i="5"/>
  <c r="AQ802" i="5"/>
  <c r="AQ814" i="5"/>
  <c r="AR455" i="5"/>
  <c r="AR481" i="5"/>
  <c r="AR522" i="5"/>
  <c r="AR549" i="5"/>
  <c r="AR568" i="5"/>
  <c r="AR597" i="5"/>
  <c r="AR647" i="5"/>
  <c r="AR688" i="5"/>
  <c r="AR765" i="5"/>
  <c r="AR788" i="5"/>
  <c r="AP688" i="5"/>
  <c r="AQ424" i="5"/>
  <c r="AQ434" i="5"/>
  <c r="AQ465" i="5"/>
  <c r="AQ573" i="5"/>
  <c r="AQ581" i="5"/>
  <c r="AQ640" i="5"/>
  <c r="AQ831" i="5"/>
  <c r="AR417" i="5"/>
  <c r="AR586" i="5"/>
  <c r="AR587" i="5"/>
  <c r="AR679" i="5"/>
  <c r="AQ639" i="5"/>
  <c r="AQ671" i="5"/>
  <c r="AR8" i="5"/>
  <c r="AP425" i="5"/>
  <c r="AP512" i="5"/>
  <c r="AP696" i="5"/>
  <c r="AP714" i="5"/>
  <c r="AP765" i="5"/>
  <c r="AP818" i="5"/>
  <c r="AQ368" i="5"/>
  <c r="AQ429" i="5"/>
  <c r="AQ643" i="5"/>
  <c r="AQ769" i="5"/>
  <c r="AQ832" i="5"/>
  <c r="AR53" i="5"/>
  <c r="AR528" i="5"/>
  <c r="AR540" i="5"/>
  <c r="AR572" i="5"/>
  <c r="AR682" i="5"/>
  <c r="AR769" i="5"/>
  <c r="AR818" i="5"/>
  <c r="AR832" i="5"/>
  <c r="AP540" i="5"/>
  <c r="AP573" i="5"/>
  <c r="AP682" i="5"/>
  <c r="AP751" i="5"/>
  <c r="AP805" i="5"/>
  <c r="AQ27" i="5"/>
  <c r="AQ568" i="5"/>
  <c r="AQ597" i="5"/>
  <c r="AQ688" i="5"/>
  <c r="AR424" i="5"/>
  <c r="AR434" i="5"/>
  <c r="AR624" i="5"/>
  <c r="AR640" i="5"/>
  <c r="AR707" i="5"/>
  <c r="AQ455" i="5"/>
  <c r="AQ481" i="5"/>
  <c r="AQ537" i="5"/>
  <c r="AQ714" i="5"/>
  <c r="AQ760" i="5"/>
  <c r="AQ782" i="5"/>
  <c r="AQ811" i="5"/>
  <c r="AR54" i="5"/>
  <c r="AR465" i="5"/>
  <c r="AR671" i="5"/>
  <c r="AR714" i="5"/>
  <c r="AR760" i="5"/>
  <c r="AR796" i="5"/>
  <c r="AR809" i="5"/>
  <c r="AR836" i="5"/>
  <c r="AQ358" i="5"/>
  <c r="AP528" i="5"/>
  <c r="AP584" i="5"/>
  <c r="AP791" i="5"/>
  <c r="AQ740" i="5"/>
  <c r="AQ850" i="5"/>
  <c r="AR425" i="5"/>
  <c r="AR584" i="5"/>
  <c r="AR740" i="5"/>
  <c r="AR536" i="5"/>
  <c r="AR712" i="5"/>
  <c r="AR429" i="5"/>
  <c r="AR577" i="5"/>
  <c r="AR439" i="5"/>
  <c r="AR638" i="5"/>
  <c r="AR831" i="5"/>
  <c r="AQ67" i="5"/>
  <c r="AQ115" i="5"/>
  <c r="AQ426" i="5"/>
  <c r="AQ574" i="5"/>
  <c r="AQ712" i="5"/>
  <c r="AQ439" i="5"/>
  <c r="AP433" i="5"/>
  <c r="AP67" i="5"/>
  <c r="AP115" i="5"/>
  <c r="AP426" i="5"/>
  <c r="AP574" i="5"/>
  <c r="AP764" i="5"/>
  <c r="AP536" i="5"/>
  <c r="AP712" i="5"/>
  <c r="AP810" i="5"/>
  <c r="AP54" i="5"/>
  <c r="AP429" i="5"/>
  <c r="AP577" i="5"/>
  <c r="AP439" i="5"/>
  <c r="AP586" i="5"/>
  <c r="AP687" i="5"/>
  <c r="AP639" i="5"/>
  <c r="AP832" i="5"/>
  <c r="AN67" i="5"/>
  <c r="AN115" i="5"/>
  <c r="AN426" i="5"/>
  <c r="AN574" i="5"/>
  <c r="AN764" i="5"/>
  <c r="AN536" i="5"/>
  <c r="AN712" i="5"/>
  <c r="AN810" i="5"/>
  <c r="AN54" i="5"/>
  <c r="AN429" i="5"/>
  <c r="AN577" i="5"/>
  <c r="AN439" i="5"/>
  <c r="AN586" i="5"/>
  <c r="AN687" i="5"/>
  <c r="AN639" i="5"/>
  <c r="AN832" i="5"/>
  <c r="AM67" i="5"/>
  <c r="AM115" i="5"/>
  <c r="AM426" i="5"/>
  <c r="AM574" i="5"/>
  <c r="AM536" i="5"/>
  <c r="AM584" i="5"/>
  <c r="AM712" i="5"/>
  <c r="AM810" i="5"/>
  <c r="AM639" i="5"/>
  <c r="AM832" i="5"/>
  <c r="AL735" i="5"/>
  <c r="AL115" i="5"/>
  <c r="AL764" i="5"/>
  <c r="AL436" i="5"/>
  <c r="AL536" i="5"/>
  <c r="AL712" i="5"/>
  <c r="AL810" i="5"/>
  <c r="AK585" i="5"/>
  <c r="AK604" i="5"/>
  <c r="AK67" i="5"/>
  <c r="AK115" i="5"/>
  <c r="AK426" i="5"/>
  <c r="AK574" i="5"/>
  <c r="AK764" i="5"/>
  <c r="AK592" i="5"/>
  <c r="AK712" i="5"/>
  <c r="AK439" i="5"/>
  <c r="AI436" i="5"/>
  <c r="AI53" i="5"/>
  <c r="AI584" i="5"/>
  <c r="AI712" i="5"/>
  <c r="AI587" i="5"/>
  <c r="AI638" i="5"/>
  <c r="AI688" i="5"/>
  <c r="AI831" i="5"/>
  <c r="AH604" i="5"/>
  <c r="AH67" i="5"/>
  <c r="AH115" i="5"/>
  <c r="AH426" i="5"/>
  <c r="AH574" i="5"/>
  <c r="AH712" i="5"/>
  <c r="AH439" i="5"/>
  <c r="AG67" i="5"/>
  <c r="AG115" i="5"/>
  <c r="AG426" i="5"/>
  <c r="AG574" i="5"/>
  <c r="AG584" i="5"/>
  <c r="AG712" i="5"/>
  <c r="AG639" i="5"/>
  <c r="AF689" i="5"/>
  <c r="AF540" i="5"/>
  <c r="AF604" i="5"/>
  <c r="AF67" i="5"/>
  <c r="AF115" i="5"/>
  <c r="AF426" i="5"/>
  <c r="AF574" i="5"/>
  <c r="AF764" i="5"/>
  <c r="AF712" i="5"/>
  <c r="AF439" i="5"/>
  <c r="AD67" i="5"/>
  <c r="AD115" i="5"/>
  <c r="AD426" i="5"/>
  <c r="AD574" i="5"/>
  <c r="AD764" i="5"/>
  <c r="AD536" i="5"/>
  <c r="AD712" i="5"/>
  <c r="AD810" i="5"/>
  <c r="AD54" i="5"/>
  <c r="AD429" i="5"/>
  <c r="AD577" i="5"/>
  <c r="AD439" i="5"/>
  <c r="AD586" i="5"/>
  <c r="AD687" i="5"/>
  <c r="AD639" i="5"/>
  <c r="AD832" i="5"/>
  <c r="AC436" i="5"/>
  <c r="AC692" i="5"/>
  <c r="AC53" i="5"/>
  <c r="AC536" i="5"/>
  <c r="AC712" i="5"/>
  <c r="AC810" i="5"/>
  <c r="AC587" i="5"/>
  <c r="AC638" i="5"/>
  <c r="AC688" i="5"/>
  <c r="AC831" i="5"/>
  <c r="AB67" i="5"/>
  <c r="AB115" i="5"/>
  <c r="AB426" i="5"/>
  <c r="AB574" i="5"/>
  <c r="AB764" i="5"/>
  <c r="AB536" i="5"/>
  <c r="AB712" i="5"/>
  <c r="AB810" i="5"/>
  <c r="AB54" i="5"/>
  <c r="AB429" i="5"/>
  <c r="AB577" i="5"/>
  <c r="AB439" i="5"/>
  <c r="AB586" i="5"/>
  <c r="AB687" i="5"/>
  <c r="AB639" i="5"/>
  <c r="AB832" i="5"/>
  <c r="AA831" i="5"/>
  <c r="AA67" i="5"/>
  <c r="AA115" i="5"/>
  <c r="AA426" i="5"/>
  <c r="AA574" i="5"/>
  <c r="AA764" i="5"/>
  <c r="AA536" i="5"/>
  <c r="AA592" i="5"/>
  <c r="AA712" i="5"/>
  <c r="AA810" i="5"/>
  <c r="AA54" i="5"/>
  <c r="AA429" i="5"/>
  <c r="AA577" i="5"/>
  <c r="AA439" i="5"/>
  <c r="AA586" i="5"/>
  <c r="AA687" i="5"/>
  <c r="AA639" i="5"/>
  <c r="AA832" i="5"/>
  <c r="X424" i="5"/>
  <c r="X429" i="5"/>
  <c r="W465" i="5"/>
  <c r="X53" i="5"/>
  <c r="Y82" i="5"/>
  <c r="W67" i="5"/>
  <c r="Y424" i="5"/>
  <c r="Y426" i="5"/>
  <c r="X491" i="5"/>
  <c r="X115" i="5"/>
  <c r="Y535" i="5"/>
  <c r="Y360" i="5"/>
  <c r="X434" i="5"/>
  <c r="Y455" i="5"/>
  <c r="Y358" i="5"/>
  <c r="X425" i="5"/>
  <c r="X360" i="5"/>
  <c r="W426" i="5"/>
  <c r="W574" i="5"/>
  <c r="X619" i="5"/>
  <c r="Y766" i="5"/>
  <c r="X574" i="5"/>
  <c r="W577" i="5"/>
  <c r="X537" i="5"/>
  <c r="W540" i="5"/>
  <c r="Y574" i="5"/>
  <c r="X577" i="5"/>
  <c r="W597" i="5"/>
  <c r="W689" i="5"/>
  <c r="W788" i="5"/>
  <c r="X811" i="5"/>
  <c r="W814" i="5"/>
  <c r="X639" i="5"/>
  <c r="Y811" i="5"/>
  <c r="X832" i="5"/>
  <c r="Y639" i="5"/>
  <c r="Y832" i="5"/>
  <c r="V638" i="5"/>
  <c r="V67" i="5"/>
  <c r="V115" i="5"/>
  <c r="V426" i="5"/>
  <c r="V574" i="5"/>
  <c r="V764" i="5"/>
  <c r="V536" i="5"/>
  <c r="V712" i="5"/>
  <c r="V810" i="5"/>
  <c r="V54" i="5"/>
  <c r="V429" i="5"/>
  <c r="V577" i="5"/>
  <c r="V439" i="5"/>
  <c r="V586" i="5"/>
  <c r="V687" i="5"/>
  <c r="V639" i="5"/>
  <c r="V832" i="5"/>
  <c r="T421" i="5"/>
  <c r="T67" i="5"/>
  <c r="T115" i="5"/>
  <c r="T426" i="5"/>
  <c r="T574" i="5"/>
  <c r="T592" i="5"/>
  <c r="T712" i="5"/>
  <c r="T439" i="5"/>
  <c r="S592" i="5"/>
  <c r="S67" i="5"/>
  <c r="S115" i="5"/>
  <c r="S426" i="5"/>
  <c r="S435" i="5"/>
  <c r="S574" i="5"/>
  <c r="S764" i="5"/>
  <c r="S535" i="5"/>
  <c r="S692" i="5"/>
  <c r="S765" i="5"/>
  <c r="S809" i="5"/>
  <c r="S643" i="5"/>
  <c r="S712" i="5"/>
  <c r="S359" i="5"/>
  <c r="S586" i="5"/>
  <c r="S687" i="5"/>
  <c r="S8" i="5"/>
  <c r="R67" i="5"/>
  <c r="R115" i="5"/>
  <c r="R426" i="5"/>
  <c r="R574" i="5"/>
  <c r="R764" i="5"/>
  <c r="R536" i="5"/>
  <c r="R712" i="5"/>
  <c r="R810" i="5"/>
  <c r="R54" i="5"/>
  <c r="R429" i="5"/>
  <c r="R577" i="5"/>
  <c r="R439" i="5"/>
  <c r="R586" i="5"/>
  <c r="R687" i="5"/>
  <c r="R639" i="5"/>
  <c r="R832" i="5"/>
  <c r="Q833" i="5"/>
  <c r="Q637" i="5"/>
  <c r="Q52" i="5"/>
  <c r="Q67" i="5"/>
  <c r="Q115" i="5"/>
  <c r="Q426" i="5"/>
  <c r="Q574" i="5"/>
  <c r="Q764" i="5"/>
  <c r="Q535" i="5"/>
  <c r="Q765" i="5"/>
  <c r="Q809" i="5"/>
  <c r="Q536" i="5"/>
  <c r="Q712" i="5"/>
  <c r="Q810" i="5"/>
  <c r="Q586" i="5"/>
  <c r="Q687" i="5"/>
  <c r="Q8" i="5"/>
  <c r="O592" i="5"/>
  <c r="O115" i="5"/>
  <c r="O426" i="5"/>
  <c r="O574" i="5"/>
  <c r="O378" i="5"/>
  <c r="O436" i="5"/>
  <c r="O535" i="5"/>
  <c r="O765" i="5"/>
  <c r="O809" i="5"/>
  <c r="O586" i="5"/>
  <c r="O687" i="5"/>
  <c r="O8" i="5"/>
  <c r="N67" i="5"/>
  <c r="N115" i="5"/>
  <c r="N426" i="5"/>
  <c r="N574" i="5"/>
  <c r="N379" i="5"/>
  <c r="N536" i="5"/>
  <c r="N584" i="5"/>
  <c r="N712" i="5"/>
  <c r="N810" i="5"/>
  <c r="N8" i="5"/>
  <c r="N639" i="5"/>
  <c r="N832" i="5"/>
  <c r="M67" i="5"/>
  <c r="M115" i="5"/>
  <c r="M426" i="5"/>
  <c r="M574" i="5"/>
  <c r="M764" i="5"/>
  <c r="M379" i="5"/>
  <c r="M536" i="5"/>
  <c r="M712" i="5"/>
  <c r="M810" i="5"/>
  <c r="M54" i="5"/>
  <c r="M429" i="5"/>
  <c r="M577" i="5"/>
  <c r="M439" i="5"/>
  <c r="M586" i="5"/>
  <c r="M687" i="5"/>
  <c r="M639" i="5"/>
  <c r="M832" i="5"/>
  <c r="L67" i="5"/>
  <c r="L115" i="5"/>
  <c r="L426" i="5"/>
  <c r="L574" i="5"/>
  <c r="L764" i="5"/>
  <c r="L712" i="5"/>
  <c r="L439" i="5"/>
  <c r="L832" i="5"/>
  <c r="J67" i="5"/>
  <c r="J536" i="5"/>
  <c r="J584" i="5"/>
  <c r="J712" i="5"/>
  <c r="J810" i="5"/>
  <c r="I67" i="5"/>
  <c r="I115" i="5"/>
  <c r="I426" i="5"/>
  <c r="I574" i="5"/>
  <c r="I764" i="5"/>
  <c r="I536" i="5"/>
  <c r="I712" i="5"/>
  <c r="I810" i="5"/>
  <c r="I54" i="5"/>
  <c r="I429" i="5"/>
  <c r="I577" i="5"/>
  <c r="I439" i="5"/>
  <c r="I586" i="5"/>
  <c r="I687" i="5"/>
  <c r="I639" i="5"/>
  <c r="I832" i="5"/>
  <c r="H67" i="5"/>
  <c r="H115" i="5"/>
  <c r="H426" i="5"/>
  <c r="H574" i="5"/>
  <c r="H764" i="5"/>
  <c r="H712" i="5"/>
  <c r="H439" i="5"/>
  <c r="H687" i="5"/>
  <c r="G831" i="5"/>
  <c r="G638" i="5"/>
  <c r="G619" i="5"/>
  <c r="G360" i="5"/>
  <c r="G714" i="5"/>
  <c r="G687" i="5"/>
  <c r="G586" i="5"/>
  <c r="G811" i="5"/>
  <c r="G537" i="5"/>
  <c r="G380" i="5"/>
  <c r="G766" i="5"/>
  <c r="G592" i="5"/>
  <c r="G53" i="5"/>
  <c r="G436" i="5"/>
  <c r="G574" i="5"/>
  <c r="G426" i="5"/>
  <c r="G115" i="5"/>
  <c r="AA585" i="5" l="1"/>
  <c r="AM585" i="5"/>
  <c r="X571" i="5"/>
  <c r="N846" i="5"/>
  <c r="N840" i="5" s="1"/>
  <c r="K707" i="5"/>
  <c r="N52" i="5"/>
  <c r="L720" i="5"/>
  <c r="S604" i="5"/>
  <c r="S580" i="5" s="1"/>
  <c r="G604" i="5"/>
  <c r="Q846" i="5"/>
  <c r="T720" i="5"/>
  <c r="G433" i="5"/>
  <c r="M422" i="5"/>
  <c r="M416" i="5" s="1"/>
  <c r="AT687" i="5"/>
  <c r="AT814" i="5"/>
  <c r="H604" i="5"/>
  <c r="H735" i="5"/>
  <c r="H720" i="5" s="1"/>
  <c r="AM422" i="5"/>
  <c r="AM416" i="5" s="1"/>
  <c r="R480" i="5"/>
  <c r="R479" i="5" s="1"/>
  <c r="AL592" i="5"/>
  <c r="AP454" i="5"/>
  <c r="AP453" i="5" s="1"/>
  <c r="AK433" i="5"/>
  <c r="AH52" i="5"/>
  <c r="X585" i="5"/>
  <c r="Q592" i="5"/>
  <c r="I544" i="5"/>
  <c r="AC585" i="5"/>
  <c r="R454" i="5"/>
  <c r="R453" i="5" s="1"/>
  <c r="AN544" i="5"/>
  <c r="S735" i="5"/>
  <c r="S720" i="5" s="1"/>
  <c r="J592" i="5"/>
  <c r="AI735" i="5"/>
  <c r="AI720" i="5" s="1"/>
  <c r="AD604" i="5"/>
  <c r="G646" i="5"/>
  <c r="AI592" i="5"/>
  <c r="AF592" i="5"/>
  <c r="AF580" i="5" s="1"/>
  <c r="AF571" i="5"/>
  <c r="AT630" i="5"/>
  <c r="AL480" i="5"/>
  <c r="AL479" i="5" s="1"/>
  <c r="AG544" i="5"/>
  <c r="O604" i="5"/>
  <c r="AA544" i="5"/>
  <c r="AD544" i="5"/>
  <c r="AN735" i="5"/>
  <c r="AF808" i="5"/>
  <c r="AF795" i="5" s="1"/>
  <c r="AT696" i="5"/>
  <c r="AI423" i="5"/>
  <c r="AF421" i="5"/>
  <c r="AF415" i="5" s="1"/>
  <c r="O433" i="5"/>
  <c r="AT847" i="5"/>
  <c r="J604" i="5"/>
  <c r="I592" i="5"/>
  <c r="AT97" i="5"/>
  <c r="Y604" i="5"/>
  <c r="Y580" i="5" s="1"/>
  <c r="AT54" i="5"/>
  <c r="V544" i="5"/>
  <c r="V422" i="5"/>
  <c r="V416" i="5" s="1"/>
  <c r="G808" i="5"/>
  <c r="G795" i="5" s="1"/>
  <c r="V423" i="5"/>
  <c r="M433" i="5"/>
  <c r="AT757" i="5"/>
  <c r="T507" i="5"/>
  <c r="AT368" i="5"/>
  <c r="AA646" i="5"/>
  <c r="O585" i="5"/>
  <c r="AE549" i="5"/>
  <c r="AT639" i="5"/>
  <c r="AT751" i="5"/>
  <c r="AT791" i="5"/>
  <c r="AT634" i="5"/>
  <c r="AG646" i="5"/>
  <c r="AH534" i="5"/>
  <c r="AH521" i="5" s="1"/>
  <c r="AM421" i="5"/>
  <c r="Y846" i="5"/>
  <c r="Y840" i="5" s="1"/>
  <c r="J422" i="5"/>
  <c r="J416" i="5" s="1"/>
  <c r="AI421" i="5"/>
  <c r="Q830" i="5"/>
  <c r="Q817" i="5" s="1"/>
  <c r="G846" i="5"/>
  <c r="G840" i="5" s="1"/>
  <c r="AK646" i="5"/>
  <c r="AT491" i="5"/>
  <c r="AT832" i="5"/>
  <c r="AT805" i="5"/>
  <c r="AT782" i="5"/>
  <c r="AI433" i="5"/>
  <c r="AT481" i="5"/>
  <c r="AI763" i="5"/>
  <c r="AI750" i="5" s="1"/>
  <c r="AT586" i="5"/>
  <c r="T808" i="5"/>
  <c r="T795" i="5" s="1"/>
  <c r="R433" i="5"/>
  <c r="AH808" i="5"/>
  <c r="AH795" i="5" s="1"/>
  <c r="AL585" i="5"/>
  <c r="AI422" i="5"/>
  <c r="AI416" i="5" s="1"/>
  <c r="AT609" i="5"/>
  <c r="AT653" i="5"/>
  <c r="AT528" i="5"/>
  <c r="AT82" i="5"/>
  <c r="V421" i="5"/>
  <c r="AT67" i="5"/>
  <c r="AF585" i="5"/>
  <c r="AT721" i="5"/>
  <c r="AT115" i="5"/>
  <c r="AT429" i="5"/>
  <c r="AT568" i="5"/>
  <c r="AT827" i="5"/>
  <c r="AT760" i="5"/>
  <c r="AT682" i="5"/>
  <c r="AT712" i="5"/>
  <c r="AT522" i="5"/>
  <c r="AT583" i="5"/>
  <c r="I433" i="5"/>
  <c r="AT574" i="5"/>
  <c r="AT587" i="5"/>
  <c r="AT638" i="5"/>
  <c r="AT766" i="5"/>
  <c r="AT796" i="5"/>
  <c r="AT689" i="5"/>
  <c r="AT833" i="5"/>
  <c r="T637" i="5"/>
  <c r="AA422" i="5"/>
  <c r="AA416" i="5" s="1"/>
  <c r="AT536" i="5"/>
  <c r="AT549" i="5"/>
  <c r="N763" i="5"/>
  <c r="N750" i="5" s="1"/>
  <c r="I421" i="5"/>
  <c r="I415" i="5" s="1"/>
  <c r="AT435" i="5"/>
  <c r="AT619" i="5"/>
  <c r="AT439" i="5"/>
  <c r="AT584" i="5"/>
  <c r="AQ422" i="5"/>
  <c r="AQ416" i="5" s="1"/>
  <c r="AT647" i="5"/>
  <c r="AT53" i="5"/>
  <c r="AT559" i="5"/>
  <c r="AT624" i="5"/>
  <c r="AT531" i="5"/>
  <c r="AC592" i="5"/>
  <c r="AT577" i="5"/>
  <c r="AT765" i="5"/>
  <c r="AT360" i="5"/>
  <c r="AT465" i="5"/>
  <c r="AT535" i="5"/>
  <c r="AT779" i="5"/>
  <c r="AT417" i="5"/>
  <c r="AP544" i="5"/>
  <c r="AT714" i="5"/>
  <c r="AT27" i="5"/>
  <c r="AT704" i="5"/>
  <c r="AT455" i="5"/>
  <c r="AT597" i="5"/>
  <c r="AT836" i="5"/>
  <c r="AT764" i="5"/>
  <c r="AR571" i="5"/>
  <c r="AR558" i="5" s="1"/>
  <c r="AT831" i="5"/>
  <c r="AT811" i="5"/>
  <c r="AT537" i="5"/>
  <c r="AT640" i="5"/>
  <c r="AT565" i="5"/>
  <c r="AT424" i="5"/>
  <c r="AT802" i="5"/>
  <c r="AT434" i="5"/>
  <c r="AT512" i="5"/>
  <c r="AT809" i="5"/>
  <c r="AT824" i="5"/>
  <c r="AT810" i="5"/>
  <c r="AT426" i="5"/>
  <c r="AT573" i="5"/>
  <c r="AT425" i="5"/>
  <c r="AT850" i="5"/>
  <c r="AT436" i="5"/>
  <c r="AT788" i="5"/>
  <c r="AT692" i="5"/>
  <c r="AT707" i="5"/>
  <c r="AT572" i="5"/>
  <c r="AT818" i="5"/>
  <c r="AT540" i="5"/>
  <c r="AT688" i="5"/>
  <c r="AT581" i="5"/>
  <c r="AT679" i="5"/>
  <c r="AT773" i="5"/>
  <c r="AT740" i="5"/>
  <c r="AT643" i="5"/>
  <c r="AT671" i="5"/>
  <c r="AT769" i="5"/>
  <c r="G534" i="5"/>
  <c r="G521" i="5" s="1"/>
  <c r="H534" i="5"/>
  <c r="H521" i="5" s="1"/>
  <c r="L846" i="5"/>
  <c r="L840" i="5" s="1"/>
  <c r="Q571" i="5"/>
  <c r="V433" i="5"/>
  <c r="AP846" i="5"/>
  <c r="AP840" i="5" s="1"/>
  <c r="Q544" i="5"/>
  <c r="AN592" i="5"/>
  <c r="R422" i="5"/>
  <c r="V592" i="5"/>
  <c r="AD453" i="5"/>
  <c r="N423" i="5"/>
  <c r="AB846" i="5"/>
  <c r="AH637" i="5"/>
  <c r="AH623" i="5" s="1"/>
  <c r="I571" i="5"/>
  <c r="AK571" i="5"/>
  <c r="AK558" i="5" s="1"/>
  <c r="L571" i="5"/>
  <c r="R592" i="5"/>
  <c r="R580" i="5" s="1"/>
  <c r="Y544" i="5"/>
  <c r="AC787" i="5"/>
  <c r="J544" i="5"/>
  <c r="H808" i="5"/>
  <c r="H795" i="5" s="1"/>
  <c r="S480" i="5"/>
  <c r="G421" i="5"/>
  <c r="G415" i="5" s="1"/>
  <c r="AH830" i="5"/>
  <c r="AQ808" i="5"/>
  <c r="I558" i="5"/>
  <c r="AB421" i="5"/>
  <c r="AB415" i="5" s="1"/>
  <c r="AQ544" i="5"/>
  <c r="T534" i="5"/>
  <c r="T521" i="5" s="1"/>
  <c r="AA571" i="5"/>
  <c r="AA558" i="5" s="1"/>
  <c r="X534" i="5"/>
  <c r="P368" i="5"/>
  <c r="H846" i="5"/>
  <c r="H840" i="5" s="1"/>
  <c r="AD421" i="5"/>
  <c r="AD415" i="5" s="1"/>
  <c r="AF423" i="5"/>
  <c r="AM423" i="5"/>
  <c r="AF358" i="5"/>
  <c r="N421" i="5"/>
  <c r="Q423" i="5"/>
  <c r="M604" i="5"/>
  <c r="H646" i="5"/>
  <c r="H592" i="5"/>
  <c r="H580" i="5" s="1"/>
  <c r="L585" i="5"/>
  <c r="AD433" i="5"/>
  <c r="AO805" i="5"/>
  <c r="R735" i="5"/>
  <c r="AI646" i="5"/>
  <c r="AJ653" i="5"/>
  <c r="AF646" i="5"/>
  <c r="AK846" i="5"/>
  <c r="AM763" i="5"/>
  <c r="AB433" i="5"/>
  <c r="T433" i="5"/>
  <c r="H421" i="5"/>
  <c r="H415" i="5" s="1"/>
  <c r="H423" i="5"/>
  <c r="Q480" i="5"/>
  <c r="Q479" i="5" s="1"/>
  <c r="T585" i="5"/>
  <c r="AJ769" i="5"/>
  <c r="AF787" i="5"/>
  <c r="AB422" i="5"/>
  <c r="AK787" i="5"/>
  <c r="J686" i="5"/>
  <c r="M646" i="5"/>
  <c r="O421" i="5"/>
  <c r="O415" i="5" s="1"/>
  <c r="R544" i="5"/>
  <c r="S846" i="5"/>
  <c r="V720" i="5"/>
  <c r="AP720" i="5"/>
  <c r="AM571" i="5"/>
  <c r="AM558" i="5" s="1"/>
  <c r="P634" i="5"/>
  <c r="M735" i="5"/>
  <c r="I422" i="5"/>
  <c r="J846" i="5"/>
  <c r="L808" i="5"/>
  <c r="L795" i="5" s="1"/>
  <c r="Q646" i="5"/>
  <c r="AF637" i="5"/>
  <c r="AF623" i="5" s="1"/>
  <c r="AD480" i="5"/>
  <c r="Q507" i="5"/>
  <c r="P740" i="5"/>
  <c r="AK544" i="5"/>
  <c r="L534" i="5"/>
  <c r="L521" i="5" s="1"/>
  <c r="R423" i="5"/>
  <c r="W544" i="5"/>
  <c r="AR604" i="5"/>
  <c r="AO779" i="5"/>
  <c r="R571" i="5"/>
  <c r="K688" i="5"/>
  <c r="H571" i="5"/>
  <c r="L422" i="5"/>
  <c r="L416" i="5" s="1"/>
  <c r="M421" i="5"/>
  <c r="AD423" i="5"/>
  <c r="AH423" i="5"/>
  <c r="AP585" i="5"/>
  <c r="AG585" i="5"/>
  <c r="N735" i="5"/>
  <c r="M423" i="5"/>
  <c r="AO549" i="5"/>
  <c r="AG592" i="5"/>
  <c r="AE643" i="5"/>
  <c r="H830" i="5"/>
  <c r="H817" i="5" s="1"/>
  <c r="I423" i="5"/>
  <c r="AQ637" i="5"/>
  <c r="AJ531" i="5"/>
  <c r="O646" i="5"/>
  <c r="L686" i="5"/>
  <c r="J735" i="5"/>
  <c r="L423" i="5"/>
  <c r="AK52" i="5"/>
  <c r="G735" i="5"/>
  <c r="AA846" i="5"/>
  <c r="AD422" i="5"/>
  <c r="AF479" i="5"/>
  <c r="AH846" i="5"/>
  <c r="AH840" i="5" s="1"/>
  <c r="O637" i="5"/>
  <c r="O422" i="5"/>
  <c r="T544" i="5"/>
  <c r="AA423" i="5"/>
  <c r="AG846" i="5"/>
  <c r="AL421" i="5"/>
  <c r="AL415" i="5" s="1"/>
  <c r="AR585" i="5"/>
  <c r="AP646" i="5"/>
  <c r="AK808" i="5"/>
  <c r="AK795" i="5" s="1"/>
  <c r="AL433" i="5"/>
  <c r="AK735" i="5"/>
  <c r="AG421" i="5"/>
  <c r="AG358" i="5"/>
  <c r="O359" i="5"/>
  <c r="N544" i="5"/>
  <c r="P643" i="5"/>
  <c r="I585" i="5"/>
  <c r="AO653" i="5"/>
  <c r="Y646" i="5"/>
  <c r="T454" i="5"/>
  <c r="T453" i="5" s="1"/>
  <c r="P417" i="5"/>
  <c r="AC735" i="5"/>
  <c r="AC846" i="5"/>
  <c r="AG534" i="5"/>
  <c r="AQ423" i="5"/>
  <c r="X686" i="5"/>
  <c r="X670" i="5" s="1"/>
  <c r="L646" i="5"/>
  <c r="AH585" i="5"/>
  <c r="W686" i="5"/>
  <c r="W670" i="5" s="1"/>
  <c r="AP479" i="5"/>
  <c r="V846" i="5"/>
  <c r="AF846" i="5"/>
  <c r="AF433" i="5"/>
  <c r="AN421" i="5"/>
  <c r="AN415" i="5" s="1"/>
  <c r="AK534" i="5"/>
  <c r="AM846" i="5"/>
  <c r="AD735" i="5"/>
  <c r="AD646" i="5"/>
  <c r="K383" i="5"/>
  <c r="AL571" i="5"/>
  <c r="AL558" i="5" s="1"/>
  <c r="AN433" i="5"/>
  <c r="K380" i="5"/>
  <c r="M359" i="5"/>
  <c r="O423" i="5"/>
  <c r="Q604" i="5"/>
  <c r="Y787" i="5"/>
  <c r="X558" i="5"/>
  <c r="AN423" i="5"/>
  <c r="AQ534" i="5"/>
  <c r="AQ521" i="5" s="1"/>
  <c r="AK637" i="5"/>
  <c r="AK623" i="5" s="1"/>
  <c r="AM735" i="5"/>
  <c r="AD592" i="5"/>
  <c r="M592" i="5"/>
  <c r="J454" i="5"/>
  <c r="AB735" i="5"/>
  <c r="W604" i="5"/>
  <c r="AF422" i="5"/>
  <c r="AF420" i="5" s="1"/>
  <c r="AG52" i="5"/>
  <c r="AK422" i="5"/>
  <c r="AN646" i="5"/>
  <c r="AG423" i="5"/>
  <c r="AF830" i="5"/>
  <c r="AF817" i="5" s="1"/>
  <c r="L52" i="5"/>
  <c r="M544" i="5"/>
  <c r="K379" i="5"/>
  <c r="K386" i="5"/>
  <c r="AI846" i="5"/>
  <c r="I735" i="5"/>
  <c r="AL358" i="5"/>
  <c r="S637" i="5"/>
  <c r="T830" i="5"/>
  <c r="AQ592" i="5"/>
  <c r="AR686" i="5"/>
  <c r="AM670" i="5"/>
  <c r="W534" i="5"/>
  <c r="AP421" i="5"/>
  <c r="AA421" i="5"/>
  <c r="AQ604" i="5"/>
  <c r="AK830" i="5"/>
  <c r="AO740" i="5"/>
  <c r="AL604" i="5"/>
  <c r="AO604" i="5" s="1"/>
  <c r="AB592" i="5"/>
  <c r="X735" i="5"/>
  <c r="R846" i="5"/>
  <c r="AH421" i="5"/>
  <c r="AI359" i="5"/>
  <c r="AC544" i="5"/>
  <c r="AE609" i="5"/>
  <c r="L637" i="5"/>
  <c r="AG735" i="5"/>
  <c r="AG359" i="5"/>
  <c r="AI787" i="5"/>
  <c r="G358" i="5"/>
  <c r="K378" i="5"/>
  <c r="P692" i="5"/>
  <c r="K818" i="5"/>
  <c r="U512" i="5"/>
  <c r="AR592" i="5"/>
  <c r="AK423" i="5"/>
  <c r="AG830" i="5"/>
  <c r="AF534" i="5"/>
  <c r="L421" i="5"/>
  <c r="L415" i="5" s="1"/>
  <c r="H52" i="5"/>
  <c r="P587" i="5"/>
  <c r="AC421" i="5"/>
  <c r="P833" i="5"/>
  <c r="Z584" i="5"/>
  <c r="R421" i="5"/>
  <c r="P653" i="5"/>
  <c r="K779" i="5"/>
  <c r="AO721" i="5"/>
  <c r="T423" i="5"/>
  <c r="P824" i="5"/>
  <c r="K805" i="5"/>
  <c r="AF52" i="5"/>
  <c r="Q433" i="5"/>
  <c r="P568" i="5"/>
  <c r="S423" i="5"/>
  <c r="AB571" i="5"/>
  <c r="AB558" i="5" s="1"/>
  <c r="W423" i="5"/>
  <c r="G423" i="5"/>
  <c r="Z740" i="5"/>
  <c r="G377" i="5"/>
  <c r="S421" i="5"/>
  <c r="S415" i="5" s="1"/>
  <c r="AK421" i="5"/>
  <c r="AK415" i="5" s="1"/>
  <c r="AL422" i="5"/>
  <c r="T422" i="5"/>
  <c r="G422" i="5"/>
  <c r="G416" i="5" s="1"/>
  <c r="AB604" i="5"/>
  <c r="P540" i="5"/>
  <c r="Y735" i="5"/>
  <c r="AH592" i="5"/>
  <c r="AH580" i="5" s="1"/>
  <c r="AH433" i="5"/>
  <c r="J359" i="5"/>
  <c r="AO647" i="5"/>
  <c r="AJ692" i="5"/>
  <c r="K811" i="5"/>
  <c r="M830" i="5"/>
  <c r="M377" i="5"/>
  <c r="P8" i="5"/>
  <c r="O808" i="5"/>
  <c r="R686" i="5"/>
  <c r="U577" i="5"/>
  <c r="U692" i="5"/>
  <c r="Z439" i="5"/>
  <c r="X637" i="5"/>
  <c r="Z540" i="5"/>
  <c r="Z360" i="5"/>
  <c r="X433" i="5"/>
  <c r="Y534" i="5"/>
  <c r="Z82" i="5"/>
  <c r="AB808" i="5"/>
  <c r="AE587" i="5"/>
  <c r="AI637" i="5"/>
  <c r="AO439" i="5"/>
  <c r="AL808" i="5"/>
  <c r="AL763" i="5"/>
  <c r="AN830" i="5"/>
  <c r="AN359" i="5"/>
  <c r="AP52" i="5"/>
  <c r="AR808" i="5"/>
  <c r="AR795" i="5" s="1"/>
  <c r="AQ686" i="5"/>
  <c r="AQ433" i="5"/>
  <c r="AR544" i="5"/>
  <c r="AO624" i="5"/>
  <c r="AM787" i="5"/>
  <c r="AO522" i="5"/>
  <c r="AO788" i="5"/>
  <c r="AN787" i="5"/>
  <c r="AM454" i="5"/>
  <c r="AJ824" i="5"/>
  <c r="AJ573" i="5"/>
  <c r="AJ811" i="5"/>
  <c r="AE824" i="5"/>
  <c r="AB479" i="5"/>
  <c r="AE573" i="5"/>
  <c r="AE97" i="5"/>
  <c r="AB787" i="5"/>
  <c r="AE583" i="5"/>
  <c r="Z682" i="5"/>
  <c r="W763" i="5"/>
  <c r="U689" i="5"/>
  <c r="T479" i="5"/>
  <c r="Z688" i="5"/>
  <c r="Z707" i="5"/>
  <c r="Z531" i="5"/>
  <c r="Z417" i="5"/>
  <c r="S830" i="5"/>
  <c r="S817" i="5" s="1"/>
  <c r="Z565" i="5"/>
  <c r="U417" i="5"/>
  <c r="R646" i="5"/>
  <c r="U704" i="5"/>
  <c r="P638" i="5"/>
  <c r="K833" i="5"/>
  <c r="J480" i="5"/>
  <c r="P537" i="5"/>
  <c r="N686" i="5"/>
  <c r="K765" i="5"/>
  <c r="K535" i="5"/>
  <c r="H585" i="5"/>
  <c r="I787" i="5"/>
  <c r="H433" i="5"/>
  <c r="AO692" i="5"/>
  <c r="AE559" i="5"/>
  <c r="Y808" i="5"/>
  <c r="AE634" i="5"/>
  <c r="R507" i="5"/>
  <c r="AD358" i="5"/>
  <c r="M787" i="5"/>
  <c r="AC604" i="5"/>
  <c r="Y480" i="5"/>
  <c r="AE522" i="5"/>
  <c r="AQ507" i="5"/>
  <c r="AC507" i="5"/>
  <c r="K766" i="5"/>
  <c r="K714" i="5"/>
  <c r="K115" i="5"/>
  <c r="I416" i="5"/>
  <c r="I763" i="5"/>
  <c r="L558" i="5"/>
  <c r="M763" i="5"/>
  <c r="N808" i="5"/>
  <c r="O763" i="5"/>
  <c r="U536" i="5"/>
  <c r="U429" i="5"/>
  <c r="S534" i="5"/>
  <c r="W358" i="5"/>
  <c r="AE574" i="5"/>
  <c r="AE831" i="5"/>
  <c r="AD52" i="5"/>
  <c r="AM534" i="5"/>
  <c r="AN637" i="5"/>
  <c r="AN763" i="5"/>
  <c r="AP808" i="5"/>
  <c r="AR534" i="5"/>
  <c r="AQ585" i="5"/>
  <c r="AO824" i="5"/>
  <c r="AO8" i="5"/>
  <c r="AO434" i="5"/>
  <c r="AM433" i="5"/>
  <c r="AI808" i="5"/>
  <c r="AH735" i="5"/>
  <c r="AJ634" i="5"/>
  <c r="AJ583" i="5"/>
  <c r="AJ640" i="5"/>
  <c r="AD571" i="5"/>
  <c r="AD479" i="5"/>
  <c r="AD585" i="5"/>
  <c r="AB585" i="5"/>
  <c r="AB453" i="5"/>
  <c r="AE836" i="5"/>
  <c r="W846" i="5"/>
  <c r="AC571" i="5"/>
  <c r="AE760" i="5"/>
  <c r="AC763" i="5"/>
  <c r="AE847" i="5"/>
  <c r="X604" i="5"/>
  <c r="Y52" i="5"/>
  <c r="R585" i="5"/>
  <c r="U773" i="5"/>
  <c r="U802" i="5"/>
  <c r="U624" i="5"/>
  <c r="U537" i="5"/>
  <c r="T358" i="5"/>
  <c r="O846" i="5"/>
  <c r="O830" i="5"/>
  <c r="U531" i="5"/>
  <c r="U583" i="5"/>
  <c r="P573" i="5"/>
  <c r="P779" i="5"/>
  <c r="AI454" i="5"/>
  <c r="AJ565" i="5"/>
  <c r="AB358" i="5"/>
  <c r="M846" i="5"/>
  <c r="M507" i="5"/>
  <c r="K814" i="5"/>
  <c r="U8" i="5"/>
  <c r="N454" i="5"/>
  <c r="K850" i="5"/>
  <c r="K640" i="5"/>
  <c r="AB507" i="5"/>
  <c r="S454" i="5"/>
  <c r="O480" i="5"/>
  <c r="AD507" i="5"/>
  <c r="J808" i="5"/>
  <c r="P439" i="5"/>
  <c r="N830" i="5"/>
  <c r="O686" i="5"/>
  <c r="O534" i="5"/>
  <c r="R830" i="5"/>
  <c r="R534" i="5"/>
  <c r="AE426" i="5"/>
  <c r="AB686" i="5"/>
  <c r="AC808" i="5"/>
  <c r="AD808" i="5"/>
  <c r="AJ689" i="5"/>
  <c r="AL720" i="5"/>
  <c r="AM359" i="5"/>
  <c r="AR830" i="5"/>
  <c r="AR433" i="5"/>
  <c r="AQ359" i="5"/>
  <c r="AR480" i="5"/>
  <c r="AQ763" i="5"/>
  <c r="AQ52" i="5"/>
  <c r="AP787" i="5"/>
  <c r="AO796" i="5"/>
  <c r="AN422" i="5"/>
  <c r="AO368" i="5"/>
  <c r="AO568" i="5"/>
  <c r="AL507" i="5"/>
  <c r="AO360" i="5"/>
  <c r="AO757" i="5"/>
  <c r="AH686" i="5"/>
  <c r="AH763" i="5"/>
  <c r="AH358" i="5"/>
  <c r="AJ827" i="5"/>
  <c r="AG787" i="5"/>
  <c r="AJ791" i="5"/>
  <c r="AJ704" i="5"/>
  <c r="AE565" i="5"/>
  <c r="AE491" i="5"/>
  <c r="AE811" i="5"/>
  <c r="AE802" i="5"/>
  <c r="Z692" i="5"/>
  <c r="X507" i="5"/>
  <c r="X544" i="5"/>
  <c r="Z630" i="5"/>
  <c r="W422" i="5"/>
  <c r="V604" i="5"/>
  <c r="U638" i="5"/>
  <c r="V571" i="5"/>
  <c r="Z643" i="5"/>
  <c r="U573" i="5"/>
  <c r="U540" i="5"/>
  <c r="O507" i="5"/>
  <c r="P802" i="5"/>
  <c r="P707" i="5"/>
  <c r="P696" i="5"/>
  <c r="K692" i="5"/>
  <c r="J787" i="5"/>
  <c r="M480" i="5"/>
  <c r="N585" i="5"/>
  <c r="P811" i="5"/>
  <c r="P53" i="5"/>
  <c r="I646" i="5"/>
  <c r="G544" i="5"/>
  <c r="K643" i="5"/>
  <c r="I480" i="5"/>
  <c r="K836" i="5"/>
  <c r="H359" i="5"/>
  <c r="AN358" i="5"/>
  <c r="AC454" i="5"/>
  <c r="W646" i="5"/>
  <c r="AJ773" i="5"/>
  <c r="M358" i="5"/>
  <c r="J585" i="5"/>
  <c r="K769" i="5"/>
  <c r="K583" i="5"/>
  <c r="AQ646" i="5"/>
  <c r="S787" i="5"/>
  <c r="AL787" i="5"/>
  <c r="H763" i="5"/>
  <c r="I52" i="5"/>
  <c r="M52" i="5"/>
  <c r="N637" i="5"/>
  <c r="Q840" i="5"/>
  <c r="S433" i="5"/>
  <c r="Y830" i="5"/>
  <c r="Z788" i="5"/>
  <c r="X52" i="5"/>
  <c r="AB830" i="5"/>
  <c r="AB534" i="5"/>
  <c r="AC358" i="5"/>
  <c r="AC52" i="5"/>
  <c r="AL534" i="5"/>
  <c r="AP686" i="5"/>
  <c r="AQ846" i="5"/>
  <c r="AR637" i="5"/>
  <c r="AR421" i="5"/>
  <c r="AQ735" i="5"/>
  <c r="AR423" i="5"/>
  <c r="AR763" i="5"/>
  <c r="AR454" i="5"/>
  <c r="AN846" i="5"/>
  <c r="AN571" i="5"/>
  <c r="AO769" i="5"/>
  <c r="AO847" i="5"/>
  <c r="AO802" i="5"/>
  <c r="AO640" i="5"/>
  <c r="AJ796" i="5"/>
  <c r="AI480" i="5"/>
  <c r="AJ535" i="5"/>
  <c r="AG808" i="5"/>
  <c r="AJ814" i="5"/>
  <c r="AH571" i="5"/>
  <c r="AJ54" i="5"/>
  <c r="AJ624" i="5"/>
  <c r="AD787" i="5"/>
  <c r="AC433" i="5"/>
  <c r="AE721" i="5"/>
  <c r="Z818" i="5"/>
  <c r="X646" i="5"/>
  <c r="AE535" i="5"/>
  <c r="AE827" i="5"/>
  <c r="X763" i="5"/>
  <c r="AE568" i="5"/>
  <c r="W571" i="5"/>
  <c r="W637" i="5"/>
  <c r="Z765" i="5"/>
  <c r="Z824" i="5"/>
  <c r="Z624" i="5"/>
  <c r="U522" i="5"/>
  <c r="R787" i="5"/>
  <c r="U671" i="5"/>
  <c r="W787" i="5"/>
  <c r="Z653" i="5"/>
  <c r="P435" i="5"/>
  <c r="P688" i="5"/>
  <c r="U481" i="5"/>
  <c r="P814" i="5"/>
  <c r="M454" i="5"/>
  <c r="P760" i="5"/>
  <c r="P831" i="5"/>
  <c r="P773" i="5"/>
  <c r="P27" i="5"/>
  <c r="K417" i="5"/>
  <c r="H480" i="5"/>
  <c r="I454" i="5"/>
  <c r="J52" i="5"/>
  <c r="H637" i="5"/>
  <c r="H623" i="5" s="1"/>
  <c r="AR846" i="5"/>
  <c r="AE619" i="5"/>
  <c r="T763" i="5"/>
  <c r="AE757" i="5"/>
  <c r="U587" i="5"/>
  <c r="U850" i="5"/>
  <c r="P721" i="5"/>
  <c r="T359" i="5"/>
  <c r="AN585" i="5"/>
  <c r="AO751" i="5"/>
  <c r="AP358" i="5"/>
  <c r="AM646" i="5"/>
  <c r="S358" i="5"/>
  <c r="H686" i="5"/>
  <c r="K360" i="5"/>
  <c r="I808" i="5"/>
  <c r="M808" i="5"/>
  <c r="N534" i="5"/>
  <c r="P378" i="5"/>
  <c r="U765" i="5"/>
  <c r="R763" i="5"/>
  <c r="Y637" i="5"/>
  <c r="Z689" i="5"/>
  <c r="AE586" i="5"/>
  <c r="AE429" i="5"/>
  <c r="AE115" i="5"/>
  <c r="AB637" i="5"/>
  <c r="AC830" i="5"/>
  <c r="AC534" i="5"/>
  <c r="AE692" i="5"/>
  <c r="AD686" i="5"/>
  <c r="AO574" i="5"/>
  <c r="AL359" i="5"/>
  <c r="AN808" i="5"/>
  <c r="AP534" i="5"/>
  <c r="AR735" i="5"/>
  <c r="AQ480" i="5"/>
  <c r="AP507" i="5"/>
  <c r="AO97" i="5"/>
  <c r="AL637" i="5"/>
  <c r="AI534" i="5"/>
  <c r="AI604" i="5"/>
  <c r="AJ581" i="5"/>
  <c r="AJ714" i="5"/>
  <c r="AJ360" i="5"/>
  <c r="AJ679" i="5"/>
  <c r="AE850" i="5"/>
  <c r="AE682" i="5"/>
  <c r="X808" i="5"/>
  <c r="AE653" i="5"/>
  <c r="AE360" i="5"/>
  <c r="W507" i="5"/>
  <c r="W433" i="5"/>
  <c r="S52" i="5"/>
  <c r="U836" i="5"/>
  <c r="Z587" i="5"/>
  <c r="T686" i="5"/>
  <c r="T52" i="5"/>
  <c r="T604" i="5"/>
  <c r="P751" i="5"/>
  <c r="P522" i="5"/>
  <c r="N422" i="5"/>
  <c r="J433" i="5"/>
  <c r="P528" i="5"/>
  <c r="J763" i="5"/>
  <c r="H358" i="5"/>
  <c r="K782" i="5"/>
  <c r="H454" i="5"/>
  <c r="H453" i="5" s="1"/>
  <c r="K624" i="5"/>
  <c r="K8" i="5"/>
  <c r="K751" i="5"/>
  <c r="AQ787" i="5"/>
  <c r="AO531" i="5"/>
  <c r="AC480" i="5"/>
  <c r="Y422" i="5"/>
  <c r="Y433" i="5"/>
  <c r="U424" i="5"/>
  <c r="H507" i="5"/>
  <c r="I358" i="5"/>
  <c r="K740" i="5"/>
  <c r="K531" i="5"/>
  <c r="AO773" i="5"/>
  <c r="AC359" i="5"/>
  <c r="AL454" i="5"/>
  <c r="K653" i="5"/>
  <c r="AN507" i="5"/>
  <c r="AH787" i="5"/>
  <c r="Y507" i="5"/>
  <c r="J830" i="5"/>
  <c r="K436" i="5"/>
  <c r="K619" i="5"/>
  <c r="K577" i="5"/>
  <c r="J534" i="5"/>
  <c r="P574" i="5"/>
  <c r="N377" i="5"/>
  <c r="U535" i="5"/>
  <c r="U426" i="5"/>
  <c r="U833" i="5"/>
  <c r="Z577" i="5"/>
  <c r="Z712" i="5"/>
  <c r="Z115" i="5"/>
  <c r="X830" i="5"/>
  <c r="W585" i="5"/>
  <c r="W359" i="5"/>
  <c r="AB763" i="5"/>
  <c r="AD534" i="5"/>
  <c r="AJ540" i="5"/>
  <c r="AG637" i="5"/>
  <c r="AI830" i="5"/>
  <c r="AI52" i="5"/>
  <c r="AO436" i="5"/>
  <c r="AP359" i="5"/>
  <c r="AQ571" i="5"/>
  <c r="AR52" i="5"/>
  <c r="AQ454" i="5"/>
  <c r="AP571" i="5"/>
  <c r="AP422" i="5"/>
  <c r="AR646" i="5"/>
  <c r="AO630" i="5"/>
  <c r="AO809" i="5"/>
  <c r="AO760" i="5"/>
  <c r="AN480" i="5"/>
  <c r="AM52" i="5"/>
  <c r="AO634" i="5"/>
  <c r="AO535" i="5"/>
  <c r="AI544" i="5"/>
  <c r="AH422" i="5"/>
  <c r="AG571" i="5"/>
  <c r="AH646" i="5"/>
  <c r="AH359" i="5"/>
  <c r="AG480" i="5"/>
  <c r="AJ779" i="5"/>
  <c r="AH480" i="5"/>
  <c r="AJ757" i="5"/>
  <c r="AC422" i="5"/>
  <c r="AE581" i="5"/>
  <c r="AE814" i="5"/>
  <c r="X480" i="5"/>
  <c r="W830" i="5"/>
  <c r="W421" i="5"/>
  <c r="X454" i="5"/>
  <c r="X453" i="5" s="1"/>
  <c r="W454" i="5"/>
  <c r="Z640" i="5"/>
  <c r="U847" i="5"/>
  <c r="U827" i="5"/>
  <c r="U584" i="5"/>
  <c r="U757" i="5"/>
  <c r="S571" i="5"/>
  <c r="U559" i="5"/>
  <c r="O544" i="5"/>
  <c r="P769" i="5"/>
  <c r="O52" i="5"/>
  <c r="P360" i="5"/>
  <c r="P383" i="5"/>
  <c r="P704" i="5"/>
  <c r="I507" i="5"/>
  <c r="K773" i="5"/>
  <c r="K847" i="5"/>
  <c r="K796" i="5"/>
  <c r="K802" i="5"/>
  <c r="AO528" i="5"/>
  <c r="AO587" i="5"/>
  <c r="AL846" i="5"/>
  <c r="AJ805" i="5"/>
  <c r="Z836" i="5"/>
  <c r="N646" i="5"/>
  <c r="J637" i="5"/>
  <c r="I846" i="5"/>
  <c r="X787" i="5"/>
  <c r="U779" i="5"/>
  <c r="O735" i="5"/>
  <c r="AR507" i="5"/>
  <c r="AM507" i="5"/>
  <c r="S507" i="5"/>
  <c r="P429" i="5"/>
  <c r="U643" i="5"/>
  <c r="S808" i="5"/>
  <c r="T840" i="5"/>
  <c r="Z429" i="5"/>
  <c r="Z67" i="5"/>
  <c r="Z638" i="5"/>
  <c r="AC686" i="5"/>
  <c r="AD830" i="5"/>
  <c r="AD359" i="5"/>
  <c r="AJ439" i="5"/>
  <c r="AM830" i="5"/>
  <c r="AM808" i="5"/>
  <c r="AN686" i="5"/>
  <c r="AP637" i="5"/>
  <c r="AR422" i="5"/>
  <c r="AP604" i="5"/>
  <c r="AL423" i="5"/>
  <c r="AN454" i="5"/>
  <c r="AO540" i="5"/>
  <c r="AO565" i="5"/>
  <c r="AO537" i="5"/>
  <c r="AG422" i="5"/>
  <c r="AG454" i="5"/>
  <c r="AH454" i="5"/>
  <c r="AH453" i="5" s="1"/>
  <c r="AJ435" i="5"/>
  <c r="W808" i="5"/>
  <c r="Z805" i="5"/>
  <c r="Z559" i="5"/>
  <c r="Y359" i="5"/>
  <c r="Y571" i="5"/>
  <c r="Z721" i="5"/>
  <c r="T571" i="5"/>
  <c r="U782" i="5"/>
  <c r="U769" i="5"/>
  <c r="Z802" i="5"/>
  <c r="U740" i="5"/>
  <c r="N480" i="5"/>
  <c r="O571" i="5"/>
  <c r="U811" i="5"/>
  <c r="P757" i="5"/>
  <c r="P791" i="5"/>
  <c r="P581" i="5"/>
  <c r="H422" i="5"/>
  <c r="AO814" i="5"/>
  <c r="AM592" i="5"/>
  <c r="AO609" i="5"/>
  <c r="W480" i="5"/>
  <c r="U653" i="5"/>
  <c r="K721" i="5"/>
  <c r="AR358" i="5"/>
  <c r="N507" i="5"/>
  <c r="AO827" i="5"/>
  <c r="AG507" i="5"/>
  <c r="AI507" i="5"/>
  <c r="AJ8" i="5"/>
  <c r="I686" i="5"/>
  <c r="K537" i="5"/>
  <c r="I534" i="5"/>
  <c r="M534" i="5"/>
  <c r="O580" i="5"/>
  <c r="R808" i="5"/>
  <c r="R416" i="5"/>
  <c r="S686" i="5"/>
  <c r="Z586" i="5"/>
  <c r="Y454" i="5"/>
  <c r="AB52" i="5"/>
  <c r="AC637" i="5"/>
  <c r="AD637" i="5"/>
  <c r="AD763" i="5"/>
  <c r="AI686" i="5"/>
  <c r="AM637" i="5"/>
  <c r="AN534" i="5"/>
  <c r="AO689" i="5"/>
  <c r="AL686" i="5"/>
  <c r="AO707" i="5"/>
  <c r="AL52" i="5"/>
  <c r="AL830" i="5"/>
  <c r="AM480" i="5"/>
  <c r="AO491" i="5"/>
  <c r="AO27" i="5"/>
  <c r="AO572" i="5"/>
  <c r="AO583" i="5"/>
  <c r="AH544" i="5"/>
  <c r="AG763" i="5"/>
  <c r="AG433" i="5"/>
  <c r="AJ760" i="5"/>
  <c r="AJ721" i="5"/>
  <c r="AJ847" i="5"/>
  <c r="AJ537" i="5"/>
  <c r="AD846" i="5"/>
  <c r="AC646" i="5"/>
  <c r="Z751" i="5"/>
  <c r="AE779" i="5"/>
  <c r="AE773" i="5"/>
  <c r="Y686" i="5"/>
  <c r="U714" i="5"/>
  <c r="U491" i="5"/>
  <c r="Z581" i="5"/>
  <c r="O454" i="5"/>
  <c r="U436" i="5"/>
  <c r="N571" i="5"/>
  <c r="P818" i="5"/>
  <c r="P782" i="5"/>
  <c r="K572" i="5"/>
  <c r="P689" i="5"/>
  <c r="I604" i="5"/>
  <c r="K587" i="5"/>
  <c r="K696" i="5"/>
  <c r="AF544" i="5"/>
  <c r="W735" i="5"/>
  <c r="U619" i="5"/>
  <c r="X359" i="5"/>
  <c r="M585" i="5"/>
  <c r="U640" i="5"/>
  <c r="T787" i="5"/>
  <c r="K788" i="5"/>
  <c r="U721" i="5"/>
  <c r="J507" i="5"/>
  <c r="R358" i="5"/>
  <c r="T646" i="5"/>
  <c r="J646" i="5"/>
  <c r="AL646" i="5"/>
  <c r="AH507" i="5"/>
  <c r="N787" i="5"/>
  <c r="K586" i="5"/>
  <c r="K439" i="5"/>
  <c r="U586" i="5"/>
  <c r="U67" i="5"/>
  <c r="AE577" i="5"/>
  <c r="AE712" i="5"/>
  <c r="AO67" i="5"/>
  <c r="AP830" i="5"/>
  <c r="AO417" i="5"/>
  <c r="AJ688" i="5"/>
  <c r="AJ434" i="5"/>
  <c r="AJ481" i="5"/>
  <c r="AE714" i="5"/>
  <c r="AE796" i="5"/>
  <c r="U27" i="5"/>
  <c r="U549" i="5"/>
  <c r="U634" i="5"/>
  <c r="P583" i="5"/>
  <c r="P624" i="5"/>
  <c r="J571" i="5"/>
  <c r="K824" i="5"/>
  <c r="K671" i="5"/>
  <c r="AO559" i="5"/>
  <c r="AO465" i="5"/>
  <c r="AJ417" i="5"/>
  <c r="AE689" i="5"/>
  <c r="AE707" i="5"/>
  <c r="K760" i="5"/>
  <c r="AO586" i="5"/>
  <c r="AJ850" i="5"/>
  <c r="Z97" i="5"/>
  <c r="Z27" i="5"/>
  <c r="U368" i="5"/>
  <c r="K581" i="5"/>
  <c r="Z568" i="5"/>
  <c r="P586" i="5"/>
  <c r="AJ831" i="5"/>
  <c r="Y585" i="5"/>
  <c r="U818" i="5"/>
  <c r="U796" i="5"/>
  <c r="K522" i="5"/>
  <c r="AO597" i="5"/>
  <c r="AO688" i="5"/>
  <c r="U360" i="5"/>
  <c r="K426" i="5"/>
  <c r="AJ426" i="5"/>
  <c r="AO435" i="5"/>
  <c r="AO429" i="5"/>
  <c r="AJ587" i="5"/>
  <c r="AJ809" i="5"/>
  <c r="AJ643" i="5"/>
  <c r="AJ833" i="5"/>
  <c r="AJ707" i="5"/>
  <c r="AE624" i="5"/>
  <c r="AJ577" i="5"/>
  <c r="AE640" i="5"/>
  <c r="Z769" i="5"/>
  <c r="U751" i="5"/>
  <c r="U630" i="5"/>
  <c r="U581" i="5"/>
  <c r="J421" i="5"/>
  <c r="Z574" i="5"/>
  <c r="AO581" i="5"/>
  <c r="AJ810" i="5"/>
  <c r="AJ429" i="5"/>
  <c r="AJ368" i="5"/>
  <c r="AE540" i="5"/>
  <c r="Z714" i="5"/>
  <c r="U760" i="5"/>
  <c r="Z426" i="5"/>
  <c r="AO850" i="5"/>
  <c r="AE805" i="5"/>
  <c r="P380" i="5"/>
  <c r="AO584" i="5"/>
  <c r="AJ682" i="5"/>
  <c r="AE531" i="5"/>
  <c r="Z522" i="5"/>
  <c r="U679" i="5"/>
  <c r="U568" i="5"/>
  <c r="P97" i="5"/>
  <c r="K682" i="5"/>
  <c r="I830" i="5"/>
  <c r="K832" i="5"/>
  <c r="P67" i="5"/>
  <c r="U712" i="5"/>
  <c r="Q623" i="5"/>
  <c r="R52" i="5"/>
  <c r="U54" i="5"/>
  <c r="AA359" i="5"/>
  <c r="AO115" i="5"/>
  <c r="AN52" i="5"/>
  <c r="AO54" i="5"/>
  <c r="K429" i="5"/>
  <c r="V686" i="5"/>
  <c r="Z687" i="5"/>
  <c r="I637" i="5"/>
  <c r="K639" i="5"/>
  <c r="Q359" i="5"/>
  <c r="V830" i="5"/>
  <c r="Z832" i="5"/>
  <c r="V534" i="5"/>
  <c r="Z536" i="5"/>
  <c r="K574" i="5"/>
  <c r="I359" i="5"/>
  <c r="U809" i="5"/>
  <c r="U764" i="5"/>
  <c r="V637" i="5"/>
  <c r="Z639" i="5"/>
  <c r="V359" i="5"/>
  <c r="AA52" i="5"/>
  <c r="AE54" i="5"/>
  <c r="AB359" i="5"/>
  <c r="K810" i="5"/>
  <c r="K54" i="5"/>
  <c r="L763" i="5"/>
  <c r="P764" i="5"/>
  <c r="M686" i="5"/>
  <c r="P687" i="5"/>
  <c r="U574" i="5"/>
  <c r="V763" i="5"/>
  <c r="Z764" i="5"/>
  <c r="AA808" i="5"/>
  <c r="AE810" i="5"/>
  <c r="AF558" i="5"/>
  <c r="Q720" i="5"/>
  <c r="R637" i="5"/>
  <c r="U639" i="5"/>
  <c r="AA686" i="5"/>
  <c r="AE687" i="5"/>
  <c r="U435" i="5"/>
  <c r="K584" i="5"/>
  <c r="G52" i="5"/>
  <c r="K53" i="5"/>
  <c r="P712" i="5"/>
  <c r="G830" i="5"/>
  <c r="K831" i="5"/>
  <c r="P426" i="5"/>
  <c r="R359" i="5"/>
  <c r="V52" i="5"/>
  <c r="Z54" i="5"/>
  <c r="X422" i="5"/>
  <c r="Z425" i="5"/>
  <c r="AA830" i="5"/>
  <c r="AE832" i="5"/>
  <c r="Z766" i="5"/>
  <c r="G637" i="5"/>
  <c r="K638" i="5"/>
  <c r="G580" i="5"/>
  <c r="G686" i="5"/>
  <c r="K687" i="5"/>
  <c r="K712" i="5"/>
  <c r="L830" i="5"/>
  <c r="P832" i="5"/>
  <c r="P115" i="5"/>
  <c r="M637" i="5"/>
  <c r="P639" i="5"/>
  <c r="Q686" i="5"/>
  <c r="U687" i="5"/>
  <c r="U810" i="5"/>
  <c r="U115" i="5"/>
  <c r="V808" i="5"/>
  <c r="Z810" i="5"/>
  <c r="AA637" i="5"/>
  <c r="AE639" i="5"/>
  <c r="AE439" i="5"/>
  <c r="AA534" i="5"/>
  <c r="AE536" i="5"/>
  <c r="AE67" i="5"/>
  <c r="AJ67" i="5"/>
  <c r="AK763" i="5"/>
  <c r="AO764" i="5"/>
  <c r="AP423" i="5"/>
  <c r="AQ421" i="5"/>
  <c r="AQ830" i="5"/>
  <c r="AO791" i="5"/>
  <c r="AO577" i="5"/>
  <c r="AO766" i="5"/>
  <c r="AO836" i="5"/>
  <c r="AO424" i="5"/>
  <c r="AO425" i="5"/>
  <c r="AJ597" i="5"/>
  <c r="AJ832" i="5"/>
  <c r="AJ528" i="5"/>
  <c r="AJ436" i="5"/>
  <c r="AJ782" i="5"/>
  <c r="AA735" i="5"/>
  <c r="AE740" i="5"/>
  <c r="AA787" i="5"/>
  <c r="AE82" i="5"/>
  <c r="AE704" i="5"/>
  <c r="AE368" i="5"/>
  <c r="AE584" i="5"/>
  <c r="AC423" i="5"/>
  <c r="AE537" i="5"/>
  <c r="Z779" i="5"/>
  <c r="Z811" i="5"/>
  <c r="U814" i="5"/>
  <c r="U832" i="5"/>
  <c r="U439" i="5"/>
  <c r="L604" i="5"/>
  <c r="P609" i="5"/>
  <c r="P577" i="5"/>
  <c r="P788" i="5"/>
  <c r="N433" i="5"/>
  <c r="K536" i="5"/>
  <c r="K491" i="5"/>
  <c r="K27" i="5"/>
  <c r="G480" i="5"/>
  <c r="K481" i="5"/>
  <c r="AK686" i="5"/>
  <c r="AO687" i="5"/>
  <c r="AO638" i="5"/>
  <c r="AO573" i="5"/>
  <c r="AJ53" i="5"/>
  <c r="AJ609" i="5"/>
  <c r="AJ630" i="5"/>
  <c r="AF359" i="5"/>
  <c r="AE671" i="5"/>
  <c r="Z796" i="5"/>
  <c r="V480" i="5"/>
  <c r="Z481" i="5"/>
  <c r="Z436" i="5"/>
  <c r="Q454" i="5"/>
  <c r="U455" i="5"/>
  <c r="W52" i="5"/>
  <c r="Z528" i="5"/>
  <c r="Z831" i="5"/>
  <c r="Q422" i="5"/>
  <c r="U425" i="5"/>
  <c r="P671" i="5"/>
  <c r="P810" i="5"/>
  <c r="P584" i="5"/>
  <c r="P549" i="5"/>
  <c r="K67" i="5"/>
  <c r="K791" i="5"/>
  <c r="K634" i="5"/>
  <c r="AO712" i="5"/>
  <c r="AO426" i="5"/>
  <c r="AO714" i="5"/>
  <c r="AO679" i="5"/>
  <c r="AO765" i="5"/>
  <c r="AO696" i="5"/>
  <c r="AK359" i="5"/>
  <c r="AI571" i="5"/>
  <c r="AJ82" i="5"/>
  <c r="AJ836" i="5"/>
  <c r="AJ765" i="5"/>
  <c r="AJ536" i="5"/>
  <c r="AE696" i="5"/>
  <c r="AE782" i="5"/>
  <c r="AA480" i="5"/>
  <c r="AE481" i="5"/>
  <c r="AE766" i="5"/>
  <c r="AE688" i="5"/>
  <c r="AE27" i="5"/>
  <c r="AE425" i="5"/>
  <c r="AA507" i="5"/>
  <c r="AE512" i="5"/>
  <c r="Z609" i="5"/>
  <c r="U528" i="5"/>
  <c r="U805" i="5"/>
  <c r="Z847" i="5"/>
  <c r="Z791" i="5"/>
  <c r="Z465" i="5"/>
  <c r="Z782" i="5"/>
  <c r="U824" i="5"/>
  <c r="U465" i="5"/>
  <c r="P425" i="5"/>
  <c r="P535" i="5"/>
  <c r="P630" i="5"/>
  <c r="P766" i="5"/>
  <c r="L454" i="5"/>
  <c r="P455" i="5"/>
  <c r="P847" i="5"/>
  <c r="L507" i="5"/>
  <c r="P512" i="5"/>
  <c r="K424" i="5"/>
  <c r="K82" i="5"/>
  <c r="G787" i="5"/>
  <c r="K465" i="5"/>
  <c r="K540" i="5"/>
  <c r="K597" i="5"/>
  <c r="K528" i="5"/>
  <c r="AF763" i="5"/>
  <c r="AJ764" i="5"/>
  <c r="AF521" i="5"/>
  <c r="AK817" i="5"/>
  <c r="AR359" i="5"/>
  <c r="AO536" i="5"/>
  <c r="AO832" i="5"/>
  <c r="AO782" i="5"/>
  <c r="AJ549" i="5"/>
  <c r="AJ619" i="5"/>
  <c r="AJ491" i="5"/>
  <c r="AJ572" i="5"/>
  <c r="AF507" i="5"/>
  <c r="AJ512" i="5"/>
  <c r="AE417" i="5"/>
  <c r="AE572" i="5"/>
  <c r="AE647" i="5"/>
  <c r="AE638" i="5"/>
  <c r="AE465" i="5"/>
  <c r="AE528" i="5"/>
  <c r="X846" i="5"/>
  <c r="V585" i="5"/>
  <c r="Z597" i="5"/>
  <c r="Z583" i="5"/>
  <c r="U791" i="5"/>
  <c r="Z573" i="5"/>
  <c r="Z760" i="5"/>
  <c r="Z549" i="5"/>
  <c r="Z435" i="5"/>
  <c r="U788" i="5"/>
  <c r="Z634" i="5"/>
  <c r="U707" i="5"/>
  <c r="U609" i="5"/>
  <c r="U572" i="5"/>
  <c r="P572" i="5"/>
  <c r="P565" i="5"/>
  <c r="P647" i="5"/>
  <c r="P809" i="5"/>
  <c r="L544" i="5"/>
  <c r="P836" i="5"/>
  <c r="P436" i="5"/>
  <c r="G454" i="5"/>
  <c r="K455" i="5"/>
  <c r="K368" i="5"/>
  <c r="K573" i="5"/>
  <c r="K757" i="5"/>
  <c r="K609" i="5"/>
  <c r="K512" i="5"/>
  <c r="AJ574" i="5"/>
  <c r="AO619" i="5"/>
  <c r="AO682" i="5"/>
  <c r="AK480" i="5"/>
  <c r="AO481" i="5"/>
  <c r="AJ788" i="5"/>
  <c r="AJ522" i="5"/>
  <c r="AG686" i="5"/>
  <c r="AJ639" i="5"/>
  <c r="AF686" i="5"/>
  <c r="AJ687" i="5"/>
  <c r="AJ584" i="5"/>
  <c r="AJ465" i="5"/>
  <c r="AJ647" i="5"/>
  <c r="AJ818" i="5"/>
  <c r="AJ766" i="5"/>
  <c r="AE788" i="5"/>
  <c r="AE630" i="5"/>
  <c r="AE424" i="5"/>
  <c r="AE679" i="5"/>
  <c r="AE809" i="5"/>
  <c r="AA454" i="5"/>
  <c r="AE455" i="5"/>
  <c r="Y763" i="5"/>
  <c r="Z833" i="5"/>
  <c r="Z704" i="5"/>
  <c r="Z773" i="5"/>
  <c r="Z434" i="5"/>
  <c r="Z679" i="5"/>
  <c r="U688" i="5"/>
  <c r="P54" i="5"/>
  <c r="P536" i="5"/>
  <c r="P679" i="5"/>
  <c r="L359" i="5"/>
  <c r="P379" i="5"/>
  <c r="P531" i="5"/>
  <c r="P619" i="5"/>
  <c r="L433" i="5"/>
  <c r="P434" i="5"/>
  <c r="P805" i="5"/>
  <c r="K559" i="5"/>
  <c r="K435" i="5"/>
  <c r="K630" i="5"/>
  <c r="K434" i="5"/>
  <c r="AO818" i="5"/>
  <c r="AI585" i="5"/>
  <c r="AA433" i="5"/>
  <c r="AE434" i="5"/>
  <c r="AE436" i="5"/>
  <c r="V454" i="5"/>
  <c r="Z455" i="5"/>
  <c r="Z537" i="5"/>
  <c r="Z647" i="5"/>
  <c r="Z671" i="5"/>
  <c r="V507" i="5"/>
  <c r="Z512" i="5"/>
  <c r="V358" i="5"/>
  <c r="Q585" i="5"/>
  <c r="U597" i="5"/>
  <c r="U97" i="5"/>
  <c r="U831" i="5"/>
  <c r="L480" i="5"/>
  <c r="P481" i="5"/>
  <c r="P465" i="5"/>
  <c r="P796" i="5"/>
  <c r="P491" i="5"/>
  <c r="K425" i="5"/>
  <c r="K568" i="5"/>
  <c r="K827" i="5"/>
  <c r="AJ712" i="5"/>
  <c r="AO833" i="5"/>
  <c r="AO639" i="5"/>
  <c r="AO810" i="5"/>
  <c r="AK507" i="5"/>
  <c r="AO512" i="5"/>
  <c r="AO831" i="5"/>
  <c r="AK454" i="5"/>
  <c r="AO455" i="5"/>
  <c r="AJ424" i="5"/>
  <c r="AJ97" i="5"/>
  <c r="AJ586" i="5"/>
  <c r="AJ671" i="5"/>
  <c r="AJ568" i="5"/>
  <c r="AJ751" i="5"/>
  <c r="AJ802" i="5"/>
  <c r="AJ559" i="5"/>
  <c r="AF454" i="5"/>
  <c r="AJ455" i="5"/>
  <c r="AE791" i="5"/>
  <c r="AE751" i="5"/>
  <c r="AE818" i="5"/>
  <c r="AE53" i="5"/>
  <c r="AE833" i="5"/>
  <c r="AE765" i="5"/>
  <c r="AE435" i="5"/>
  <c r="Z850" i="5"/>
  <c r="AE597" i="5"/>
  <c r="Z809" i="5"/>
  <c r="Z535" i="5"/>
  <c r="V646" i="5"/>
  <c r="Z696" i="5"/>
  <c r="Z53" i="5"/>
  <c r="Z424" i="5"/>
  <c r="Z827" i="5"/>
  <c r="Z757" i="5"/>
  <c r="U682" i="5"/>
  <c r="U766" i="5"/>
  <c r="P765" i="5"/>
  <c r="P850" i="5"/>
  <c r="P827" i="5"/>
  <c r="M571" i="5"/>
  <c r="P386" i="5"/>
  <c r="L787" i="5"/>
  <c r="P82" i="5"/>
  <c r="N592" i="5"/>
  <c r="P682" i="5"/>
  <c r="K97" i="5"/>
  <c r="K549" i="5"/>
  <c r="K689" i="5"/>
  <c r="K647" i="5"/>
  <c r="K565" i="5"/>
  <c r="G571" i="5"/>
  <c r="AA763" i="5"/>
  <c r="AE764" i="5"/>
  <c r="AJ115" i="5"/>
  <c r="AI415" i="5"/>
  <c r="AI358" i="5"/>
  <c r="AP763" i="5"/>
  <c r="AO643" i="5"/>
  <c r="AO82" i="5"/>
  <c r="AO811" i="5"/>
  <c r="AO671" i="5"/>
  <c r="AO53" i="5"/>
  <c r="AF735" i="5"/>
  <c r="AJ740" i="5"/>
  <c r="AJ638" i="5"/>
  <c r="AJ27" i="5"/>
  <c r="AJ696" i="5"/>
  <c r="AJ425" i="5"/>
  <c r="AE769" i="5"/>
  <c r="Z572" i="5"/>
  <c r="Z814" i="5"/>
  <c r="Z491" i="5"/>
  <c r="Z368" i="5"/>
  <c r="U696" i="5"/>
  <c r="Z619" i="5"/>
  <c r="U434" i="5"/>
  <c r="U565" i="5"/>
  <c r="U647" i="5"/>
  <c r="Q787" i="5"/>
  <c r="U82" i="5"/>
  <c r="U53" i="5"/>
  <c r="P714" i="5"/>
  <c r="P424" i="5"/>
  <c r="P559" i="5"/>
  <c r="P640" i="5"/>
  <c r="L592" i="5"/>
  <c r="P597" i="5"/>
  <c r="G359" i="5"/>
  <c r="K679" i="5"/>
  <c r="G763" i="5"/>
  <c r="K764" i="5"/>
  <c r="K809" i="5"/>
  <c r="K704" i="5"/>
  <c r="AP415" i="5"/>
  <c r="AK580" i="5"/>
  <c r="AG415" i="5"/>
  <c r="AA580" i="5"/>
  <c r="W592" i="5"/>
  <c r="Y421" i="5"/>
  <c r="Y423" i="5"/>
  <c r="X421" i="5"/>
  <c r="X423" i="5"/>
  <c r="X358" i="5"/>
  <c r="V415" i="5"/>
  <c r="V420" i="5"/>
  <c r="T415" i="5"/>
  <c r="S763" i="5"/>
  <c r="S422" i="5"/>
  <c r="Q808" i="5"/>
  <c r="Q763" i="5"/>
  <c r="Q415" i="5"/>
  <c r="Q534" i="5"/>
  <c r="O358" i="5"/>
  <c r="O377" i="5"/>
  <c r="N359" i="5"/>
  <c r="W420" i="5" l="1"/>
  <c r="V580" i="5"/>
  <c r="I420" i="5"/>
  <c r="AM420" i="5"/>
  <c r="AB452" i="5"/>
  <c r="G420" i="5"/>
  <c r="Z604" i="5"/>
  <c r="J580" i="5"/>
  <c r="AL420" i="5"/>
  <c r="AJ808" i="5"/>
  <c r="U735" i="5"/>
  <c r="U720" i="5" s="1"/>
  <c r="AD420" i="5"/>
  <c r="U592" i="5"/>
  <c r="AR543" i="5"/>
  <c r="K544" i="5"/>
  <c r="I543" i="5"/>
  <c r="AE544" i="5"/>
  <c r="AE571" i="5"/>
  <c r="AO421" i="5"/>
  <c r="AM415" i="5"/>
  <c r="AM414" i="5" s="1"/>
  <c r="AN420" i="5"/>
  <c r="AK420" i="5"/>
  <c r="AH622" i="5"/>
  <c r="AI420" i="5"/>
  <c r="K592" i="5"/>
  <c r="AO735" i="5"/>
  <c r="R452" i="5"/>
  <c r="W357" i="5"/>
  <c r="L420" i="5"/>
  <c r="AN720" i="5"/>
  <c r="AF416" i="5"/>
  <c r="AF414" i="5" s="1"/>
  <c r="AQ453" i="5"/>
  <c r="AL623" i="5"/>
  <c r="AL622" i="5" s="1"/>
  <c r="AR453" i="5"/>
  <c r="AG521" i="5"/>
  <c r="AB840" i="5"/>
  <c r="AH357" i="5"/>
  <c r="AR750" i="5"/>
  <c r="AQ357" i="5"/>
  <c r="AG817" i="5"/>
  <c r="AQ580" i="5"/>
  <c r="V840" i="5"/>
  <c r="AC840" i="5"/>
  <c r="O623" i="5"/>
  <c r="O622" i="5" s="1"/>
  <c r="M415" i="5"/>
  <c r="AK840" i="5"/>
  <c r="Q558" i="5"/>
  <c r="U358" i="5"/>
  <c r="AL670" i="5"/>
  <c r="AO592" i="5"/>
  <c r="AG420" i="5"/>
  <c r="S623" i="5"/>
  <c r="J453" i="5"/>
  <c r="Q420" i="5"/>
  <c r="Q622" i="5"/>
  <c r="AJ637" i="5"/>
  <c r="AT480" i="5"/>
  <c r="AD452" i="5"/>
  <c r="Y795" i="5"/>
  <c r="Q580" i="5"/>
  <c r="H558" i="5"/>
  <c r="H543" i="5" s="1"/>
  <c r="AO544" i="5"/>
  <c r="AQ795" i="5"/>
  <c r="AT763" i="5"/>
  <c r="AK622" i="5"/>
  <c r="O479" i="5"/>
  <c r="AC415" i="5"/>
  <c r="AD580" i="5"/>
  <c r="AM840" i="5"/>
  <c r="AQ415" i="5"/>
  <c r="AQ414" i="5" s="1"/>
  <c r="W795" i="5"/>
  <c r="AR415" i="5"/>
  <c r="AL416" i="5"/>
  <c r="AL414" i="5" s="1"/>
  <c r="L623" i="5"/>
  <c r="L622" i="5" s="1"/>
  <c r="W521" i="5"/>
  <c r="AI840" i="5"/>
  <c r="AK416" i="5"/>
  <c r="AK414" i="5" s="1"/>
  <c r="AM720" i="5"/>
  <c r="AA840" i="5"/>
  <c r="AQ623" i="5"/>
  <c r="AQ622" i="5" s="1"/>
  <c r="X521" i="5"/>
  <c r="X506" i="5" s="1"/>
  <c r="AN580" i="5"/>
  <c r="T623" i="5"/>
  <c r="AT423" i="5"/>
  <c r="AO808" i="5"/>
  <c r="AH479" i="5"/>
  <c r="AH452" i="5" s="1"/>
  <c r="AI580" i="5"/>
  <c r="G506" i="5"/>
  <c r="AQ670" i="5"/>
  <c r="AL580" i="5"/>
  <c r="AK720" i="5"/>
  <c r="G720" i="5"/>
  <c r="T558" i="5"/>
  <c r="T543" i="5" s="1"/>
  <c r="J750" i="5"/>
  <c r="AR670" i="5"/>
  <c r="O416" i="5"/>
  <c r="O414" i="5" s="1"/>
  <c r="AF794" i="5"/>
  <c r="AG357" i="5"/>
  <c r="M580" i="5"/>
  <c r="AQ420" i="5"/>
  <c r="AB580" i="5"/>
  <c r="H420" i="5"/>
  <c r="AO637" i="5"/>
  <c r="AJ421" i="5"/>
  <c r="AO571" i="5"/>
  <c r="K735" i="5"/>
  <c r="K534" i="5"/>
  <c r="G414" i="5"/>
  <c r="AT735" i="5"/>
  <c r="AJ52" i="5"/>
  <c r="K358" i="5"/>
  <c r="U830" i="5"/>
  <c r="AJ592" i="5"/>
  <c r="AJ423" i="5"/>
  <c r="AH420" i="5"/>
  <c r="T817" i="5"/>
  <c r="T794" i="5" s="1"/>
  <c r="U571" i="5"/>
  <c r="AT534" i="5"/>
  <c r="AH415" i="5"/>
  <c r="AJ415" i="5" s="1"/>
  <c r="AE846" i="5"/>
  <c r="AE840" i="5" s="1"/>
  <c r="P421" i="5"/>
  <c r="AB420" i="5"/>
  <c r="M420" i="5"/>
  <c r="AE604" i="5"/>
  <c r="AT358" i="5"/>
  <c r="Z571" i="5"/>
  <c r="P423" i="5"/>
  <c r="U423" i="5"/>
  <c r="AT592" i="5"/>
  <c r="AO433" i="5"/>
  <c r="P735" i="5"/>
  <c r="P720" i="5" s="1"/>
  <c r="N420" i="5"/>
  <c r="AJ830" i="5"/>
  <c r="AT359" i="5"/>
  <c r="AT52" i="5"/>
  <c r="AT433" i="5"/>
  <c r="AT571" i="5"/>
  <c r="AJ787" i="5"/>
  <c r="AJ604" i="5"/>
  <c r="AP452" i="5"/>
  <c r="AJ422" i="5"/>
  <c r="AJ534" i="5"/>
  <c r="AT830" i="5"/>
  <c r="AT637" i="5"/>
  <c r="AT454" i="5"/>
  <c r="AT422" i="5"/>
  <c r="N720" i="5"/>
  <c r="AH817" i="5"/>
  <c r="AE592" i="5"/>
  <c r="AT846" i="5"/>
  <c r="P422" i="5"/>
  <c r="AT808" i="5"/>
  <c r="AT646" i="5"/>
  <c r="AT585" i="5"/>
  <c r="U544" i="5"/>
  <c r="AT686" i="5"/>
  <c r="AT787" i="5"/>
  <c r="AT421" i="5"/>
  <c r="AT604" i="5"/>
  <c r="N415" i="5"/>
  <c r="O420" i="5"/>
  <c r="AT544" i="5"/>
  <c r="AT507" i="5"/>
  <c r="R558" i="5"/>
  <c r="N453" i="5"/>
  <c r="J720" i="5"/>
  <c r="AD416" i="5"/>
  <c r="AM543" i="5"/>
  <c r="J670" i="5"/>
  <c r="Y357" i="5"/>
  <c r="AI558" i="5"/>
  <c r="AK521" i="5"/>
  <c r="AK506" i="5" s="1"/>
  <c r="U846" i="5"/>
  <c r="R420" i="5"/>
  <c r="AE421" i="5"/>
  <c r="P808" i="5"/>
  <c r="K423" i="5"/>
  <c r="U433" i="5"/>
  <c r="J840" i="5"/>
  <c r="S479" i="5"/>
  <c r="R415" i="5"/>
  <c r="AA420" i="5"/>
  <c r="P686" i="5"/>
  <c r="AJ846" i="5"/>
  <c r="AD720" i="5"/>
  <c r="AC720" i="5"/>
  <c r="S840" i="5"/>
  <c r="AF840" i="5"/>
  <c r="U480" i="5"/>
  <c r="K433" i="5"/>
  <c r="AG840" i="5"/>
  <c r="AG720" i="5"/>
  <c r="AA415" i="5"/>
  <c r="AA414" i="5" s="1"/>
  <c r="K507" i="5"/>
  <c r="Z735" i="5"/>
  <c r="AE358" i="5"/>
  <c r="AR580" i="5"/>
  <c r="M357" i="5"/>
  <c r="W623" i="5"/>
  <c r="W622" i="5" s="1"/>
  <c r="X720" i="5"/>
  <c r="Z787" i="5"/>
  <c r="U421" i="5"/>
  <c r="K808" i="5"/>
  <c r="Z433" i="5"/>
  <c r="K846" i="5"/>
  <c r="X580" i="5"/>
  <c r="P377" i="5"/>
  <c r="P646" i="5"/>
  <c r="AB416" i="5"/>
  <c r="M720" i="5"/>
  <c r="AM750" i="5"/>
  <c r="R720" i="5"/>
  <c r="L670" i="5"/>
  <c r="AG580" i="5"/>
  <c r="J357" i="5"/>
  <c r="AO423" i="5"/>
  <c r="I720" i="5"/>
  <c r="AN670" i="5"/>
  <c r="T420" i="5"/>
  <c r="J420" i="5"/>
  <c r="AO422" i="5"/>
  <c r="P534" i="5"/>
  <c r="Y720" i="5"/>
  <c r="AB720" i="5"/>
  <c r="AO830" i="5"/>
  <c r="AR623" i="5"/>
  <c r="AC580" i="5"/>
  <c r="AF622" i="5"/>
  <c r="AO52" i="5"/>
  <c r="AL357" i="5"/>
  <c r="AO358" i="5"/>
  <c r="Z544" i="5"/>
  <c r="R840" i="5"/>
  <c r="AO720" i="5"/>
  <c r="K422" i="5"/>
  <c r="AP420" i="5"/>
  <c r="K585" i="5"/>
  <c r="K377" i="5"/>
  <c r="T452" i="5"/>
  <c r="AJ544" i="5"/>
  <c r="AO846" i="5"/>
  <c r="P52" i="5"/>
  <c r="P846" i="5"/>
  <c r="AE585" i="5"/>
  <c r="AO534" i="5"/>
  <c r="AJ480" i="5"/>
  <c r="K421" i="5"/>
  <c r="T416" i="5"/>
  <c r="AO787" i="5"/>
  <c r="X543" i="5"/>
  <c r="AE422" i="5"/>
  <c r="AQ750" i="5"/>
  <c r="AO507" i="5"/>
  <c r="Y750" i="5"/>
  <c r="AJ507" i="5"/>
  <c r="R623" i="5"/>
  <c r="I521" i="5"/>
  <c r="K646" i="5"/>
  <c r="H416" i="5"/>
  <c r="AM817" i="5"/>
  <c r="P585" i="5"/>
  <c r="AQ506" i="5"/>
  <c r="H357" i="5"/>
  <c r="AO646" i="5"/>
  <c r="AD670" i="5"/>
  <c r="Y623" i="5"/>
  <c r="U507" i="5"/>
  <c r="AH558" i="5"/>
  <c r="AG795" i="5"/>
  <c r="AP580" i="5"/>
  <c r="AL521" i="5"/>
  <c r="H506" i="5"/>
  <c r="AR479" i="5"/>
  <c r="AR817" i="5"/>
  <c r="O521" i="5"/>
  <c r="U10" i="5"/>
  <c r="I750" i="5"/>
  <c r="Y479" i="5"/>
  <c r="U787" i="5"/>
  <c r="AE433" i="5"/>
  <c r="P604" i="5"/>
  <c r="O453" i="5"/>
  <c r="AG750" i="5"/>
  <c r="AH506" i="5"/>
  <c r="AC623" i="5"/>
  <c r="S670" i="5"/>
  <c r="I840" i="5"/>
  <c r="W817" i="5"/>
  <c r="AH416" i="5"/>
  <c r="AQ558" i="5"/>
  <c r="X795" i="5"/>
  <c r="N521" i="5"/>
  <c r="M795" i="5"/>
  <c r="H479" i="5"/>
  <c r="AC453" i="5"/>
  <c r="M479" i="5"/>
  <c r="W416" i="5"/>
  <c r="AH670" i="5"/>
  <c r="J795" i="5"/>
  <c r="AC558" i="5"/>
  <c r="AD558" i="5"/>
  <c r="AP795" i="5"/>
  <c r="AM521" i="5"/>
  <c r="T506" i="5"/>
  <c r="S521" i="5"/>
  <c r="N670" i="5"/>
  <c r="W750" i="5"/>
  <c r="AM453" i="5"/>
  <c r="R670" i="5"/>
  <c r="Z646" i="5"/>
  <c r="AJ585" i="5"/>
  <c r="AJ571" i="5"/>
  <c r="I623" i="5"/>
  <c r="M521" i="5"/>
  <c r="AM580" i="5"/>
  <c r="O558" i="5"/>
  <c r="AG453" i="5"/>
  <c r="AR416" i="5"/>
  <c r="AD357" i="5"/>
  <c r="O720" i="5"/>
  <c r="J623" i="5"/>
  <c r="AP416" i="5"/>
  <c r="AG623" i="5"/>
  <c r="AD521" i="5"/>
  <c r="J521" i="5"/>
  <c r="AL453" i="5"/>
  <c r="AP521" i="5"/>
  <c r="AN795" i="5"/>
  <c r="AB623" i="5"/>
  <c r="T750" i="5"/>
  <c r="AI479" i="5"/>
  <c r="AN558" i="5"/>
  <c r="AP670" i="5"/>
  <c r="AL543" i="5"/>
  <c r="N623" i="5"/>
  <c r="H794" i="5"/>
  <c r="AM357" i="5"/>
  <c r="R817" i="5"/>
  <c r="O670" i="5"/>
  <c r="N817" i="5"/>
  <c r="O357" i="5"/>
  <c r="W580" i="5"/>
  <c r="AI357" i="5"/>
  <c r="P787" i="5"/>
  <c r="AR357" i="5"/>
  <c r="AE423" i="5"/>
  <c r="AE787" i="5"/>
  <c r="M670" i="5"/>
  <c r="J415" i="5"/>
  <c r="AL817" i="5"/>
  <c r="AN521" i="5"/>
  <c r="AM623" i="5"/>
  <c r="AD623" i="5"/>
  <c r="AG479" i="5"/>
  <c r="AI817" i="5"/>
  <c r="T670" i="5"/>
  <c r="AQ479" i="5"/>
  <c r="R750" i="5"/>
  <c r="I795" i="5"/>
  <c r="AB817" i="5"/>
  <c r="I479" i="5"/>
  <c r="S453" i="5"/>
  <c r="O840" i="5"/>
  <c r="W840" i="5"/>
  <c r="AH720" i="5"/>
  <c r="AR521" i="5"/>
  <c r="AN623" i="5"/>
  <c r="W453" i="5"/>
  <c r="X479" i="5"/>
  <c r="T580" i="5"/>
  <c r="S357" i="5"/>
  <c r="J479" i="5"/>
  <c r="AL750" i="5"/>
  <c r="AO585" i="5"/>
  <c r="AI623" i="5"/>
  <c r="AJ433" i="5"/>
  <c r="AB795" i="5"/>
  <c r="X623" i="5"/>
  <c r="O795" i="5"/>
  <c r="AI414" i="5"/>
  <c r="H622" i="5"/>
  <c r="AG670" i="5"/>
  <c r="AE507" i="5"/>
  <c r="K52" i="5"/>
  <c r="AE52" i="5"/>
  <c r="I357" i="5"/>
  <c r="I817" i="5"/>
  <c r="AP817" i="5"/>
  <c r="W720" i="5"/>
  <c r="N479" i="5"/>
  <c r="Y558" i="5"/>
  <c r="AG416" i="5"/>
  <c r="AP623" i="5"/>
  <c r="AD817" i="5"/>
  <c r="AC670" i="5"/>
  <c r="S795" i="5"/>
  <c r="S558" i="5"/>
  <c r="AP558" i="5"/>
  <c r="AP357" i="5"/>
  <c r="AB750" i="5"/>
  <c r="X817" i="5"/>
  <c r="J817" i="5"/>
  <c r="AC817" i="5"/>
  <c r="X750" i="5"/>
  <c r="AN840" i="5"/>
  <c r="AQ840" i="5"/>
  <c r="H750" i="5"/>
  <c r="AC795" i="5"/>
  <c r="AB670" i="5"/>
  <c r="I414" i="5"/>
  <c r="N357" i="5"/>
  <c r="S416" i="5"/>
  <c r="N580" i="5"/>
  <c r="M558" i="5"/>
  <c r="Z507" i="5"/>
  <c r="P507" i="5"/>
  <c r="R357" i="5"/>
  <c r="U52" i="5"/>
  <c r="J558" i="5"/>
  <c r="N558" i="5"/>
  <c r="Y670" i="5"/>
  <c r="AD840" i="5"/>
  <c r="Y453" i="5"/>
  <c r="AC416" i="5"/>
  <c r="AI521" i="5"/>
  <c r="AE646" i="5"/>
  <c r="Y817" i="5"/>
  <c r="V558" i="5"/>
  <c r="AI453" i="5"/>
  <c r="O817" i="5"/>
  <c r="W479" i="5"/>
  <c r="AC750" i="5"/>
  <c r="AI795" i="5"/>
  <c r="N795" i="5"/>
  <c r="AN357" i="5"/>
  <c r="AJ646" i="5"/>
  <c r="U604" i="5"/>
  <c r="P10" i="5"/>
  <c r="M817" i="5"/>
  <c r="X357" i="5"/>
  <c r="Z423" i="5"/>
  <c r="AP750" i="5"/>
  <c r="P544" i="5"/>
  <c r="Z585" i="5"/>
  <c r="K787" i="5"/>
  <c r="M623" i="5"/>
  <c r="X416" i="5"/>
  <c r="AB357" i="5"/>
  <c r="I670" i="5"/>
  <c r="AN453" i="5"/>
  <c r="AM795" i="5"/>
  <c r="AB543" i="5"/>
  <c r="K604" i="5"/>
  <c r="AL840" i="5"/>
  <c r="AN479" i="5"/>
  <c r="K10" i="5"/>
  <c r="N416" i="5"/>
  <c r="AC521" i="5"/>
  <c r="M453" i="5"/>
  <c r="W558" i="5"/>
  <c r="AQ720" i="5"/>
  <c r="AN416" i="5"/>
  <c r="AD795" i="5"/>
  <c r="AC420" i="5"/>
  <c r="R521" i="5"/>
  <c r="M840" i="5"/>
  <c r="S750" i="5"/>
  <c r="K359" i="5"/>
  <c r="U585" i="5"/>
  <c r="X840" i="5"/>
  <c r="AQ817" i="5"/>
  <c r="AM479" i="5"/>
  <c r="AI670" i="5"/>
  <c r="AD750" i="5"/>
  <c r="R795" i="5"/>
  <c r="W415" i="5"/>
  <c r="AG558" i="5"/>
  <c r="Y416" i="5"/>
  <c r="AC479" i="5"/>
  <c r="AR720" i="5"/>
  <c r="U646" i="5"/>
  <c r="H670" i="5"/>
  <c r="AR840" i="5"/>
  <c r="I453" i="5"/>
  <c r="AR420" i="5"/>
  <c r="AC357" i="5"/>
  <c r="AB521" i="5"/>
  <c r="AH750" i="5"/>
  <c r="T357" i="5"/>
  <c r="AN750" i="5"/>
  <c r="O750" i="5"/>
  <c r="M750" i="5"/>
  <c r="I580" i="5"/>
  <c r="AN817" i="5"/>
  <c r="AL795" i="5"/>
  <c r="Y521" i="5"/>
  <c r="Z422" i="5"/>
  <c r="Z421" i="5"/>
  <c r="AK794" i="5"/>
  <c r="K763" i="5"/>
  <c r="G750" i="5"/>
  <c r="AJ686" i="5"/>
  <c r="AF670" i="5"/>
  <c r="AE480" i="5"/>
  <c r="AA479" i="5"/>
  <c r="AO359" i="5"/>
  <c r="AK357" i="5"/>
  <c r="U422" i="5"/>
  <c r="Q416" i="5"/>
  <c r="AA623" i="5"/>
  <c r="AE637" i="5"/>
  <c r="V795" i="5"/>
  <c r="Z808" i="5"/>
  <c r="K637" i="5"/>
  <c r="G623" i="5"/>
  <c r="G817" i="5"/>
  <c r="K830" i="5"/>
  <c r="G357" i="5"/>
  <c r="L750" i="5"/>
  <c r="P763" i="5"/>
  <c r="V817" i="5"/>
  <c r="Z830" i="5"/>
  <c r="P637" i="5"/>
  <c r="P359" i="5"/>
  <c r="L357" i="5"/>
  <c r="V479" i="5"/>
  <c r="Z480" i="5"/>
  <c r="AE735" i="5"/>
  <c r="AA720" i="5"/>
  <c r="P571" i="5"/>
  <c r="G670" i="5"/>
  <c r="K686" i="5"/>
  <c r="V623" i="5"/>
  <c r="Z637" i="5"/>
  <c r="V670" i="5"/>
  <c r="Z686" i="5"/>
  <c r="P592" i="5"/>
  <c r="L580" i="5"/>
  <c r="AA543" i="5"/>
  <c r="AF453" i="5"/>
  <c r="AJ454" i="5"/>
  <c r="AK750" i="5"/>
  <c r="AO763" i="5"/>
  <c r="AA817" i="5"/>
  <c r="AE830" i="5"/>
  <c r="AA357" i="5"/>
  <c r="AE359" i="5"/>
  <c r="L414" i="5"/>
  <c r="Q750" i="5"/>
  <c r="U763" i="5"/>
  <c r="P433" i="5"/>
  <c r="AE454" i="5"/>
  <c r="AA453" i="5"/>
  <c r="L453" i="5"/>
  <c r="P454" i="5"/>
  <c r="U454" i="5"/>
  <c r="Q453" i="5"/>
  <c r="AA521" i="5"/>
  <c r="AE534" i="5"/>
  <c r="L817" i="5"/>
  <c r="P830" i="5"/>
  <c r="AF543" i="5"/>
  <c r="AA795" i="5"/>
  <c r="AE808" i="5"/>
  <c r="Q357" i="5"/>
  <c r="U359" i="5"/>
  <c r="Q795" i="5"/>
  <c r="U808" i="5"/>
  <c r="AK543" i="5"/>
  <c r="AK453" i="5"/>
  <c r="AO454" i="5"/>
  <c r="AF750" i="5"/>
  <c r="AJ763" i="5"/>
  <c r="AO686" i="5"/>
  <c r="AK670" i="5"/>
  <c r="Z52" i="5"/>
  <c r="AA670" i="5"/>
  <c r="AE686" i="5"/>
  <c r="V521" i="5"/>
  <c r="Z534" i="5"/>
  <c r="AK479" i="5"/>
  <c r="AO480" i="5"/>
  <c r="AJ359" i="5"/>
  <c r="AF357" i="5"/>
  <c r="L543" i="5"/>
  <c r="V414" i="5"/>
  <c r="Q521" i="5"/>
  <c r="U534" i="5"/>
  <c r="AJ735" i="5"/>
  <c r="AF720" i="5"/>
  <c r="AA750" i="5"/>
  <c r="AE763" i="5"/>
  <c r="P480" i="5"/>
  <c r="L479" i="5"/>
  <c r="Z358" i="5"/>
  <c r="Z454" i="5"/>
  <c r="V453" i="5"/>
  <c r="K454" i="5"/>
  <c r="G453" i="5"/>
  <c r="K480" i="5"/>
  <c r="G479" i="5"/>
  <c r="P358" i="5"/>
  <c r="AJ358" i="5"/>
  <c r="Q670" i="5"/>
  <c r="U686" i="5"/>
  <c r="V750" i="5"/>
  <c r="Z763" i="5"/>
  <c r="L506" i="5"/>
  <c r="V357" i="5"/>
  <c r="Z359" i="5"/>
  <c r="Z592" i="5"/>
  <c r="K571" i="5"/>
  <c r="G558" i="5"/>
  <c r="AF506" i="5"/>
  <c r="Z846" i="5"/>
  <c r="U637" i="5"/>
  <c r="Y415" i="5"/>
  <c r="Y420" i="5"/>
  <c r="X415" i="5"/>
  <c r="X420" i="5"/>
  <c r="S420" i="5"/>
  <c r="AT453" i="5" l="1"/>
  <c r="AO420" i="5"/>
  <c r="AO415" i="5"/>
  <c r="Z580" i="5"/>
  <c r="P415" i="5"/>
  <c r="M414" i="5"/>
  <c r="AT415" i="5"/>
  <c r="U817" i="5"/>
  <c r="W506" i="5"/>
  <c r="AJ840" i="5"/>
  <c r="AT720" i="5"/>
  <c r="AJ420" i="5"/>
  <c r="T622" i="5"/>
  <c r="U558" i="5"/>
  <c r="W794" i="5"/>
  <c r="AR452" i="5"/>
  <c r="AE580" i="5"/>
  <c r="U415" i="5"/>
  <c r="AD414" i="5"/>
  <c r="K840" i="5"/>
  <c r="AJ580" i="5"/>
  <c r="AT750" i="5"/>
  <c r="K415" i="5"/>
  <c r="U479" i="5"/>
  <c r="Q543" i="5"/>
  <c r="K720" i="5"/>
  <c r="AG506" i="5"/>
  <c r="AT670" i="5"/>
  <c r="AT795" i="5"/>
  <c r="AB414" i="5"/>
  <c r="U840" i="5"/>
  <c r="AT840" i="5"/>
  <c r="T414" i="5"/>
  <c r="AE415" i="5"/>
  <c r="AI543" i="5"/>
  <c r="AH794" i="5"/>
  <c r="S622" i="5"/>
  <c r="K420" i="5"/>
  <c r="P420" i="5"/>
  <c r="AT558" i="5"/>
  <c r="AE558" i="5"/>
  <c r="R414" i="5"/>
  <c r="AT580" i="5"/>
  <c r="AT357" i="5"/>
  <c r="AT479" i="5"/>
  <c r="AT623" i="5"/>
  <c r="AT521" i="5"/>
  <c r="AT420" i="5"/>
  <c r="AT817" i="5"/>
  <c r="AT416" i="5"/>
  <c r="AJ521" i="5"/>
  <c r="R543" i="5"/>
  <c r="AR617" i="5"/>
  <c r="Z720" i="5"/>
  <c r="H414" i="5"/>
  <c r="P623" i="5"/>
  <c r="AR622" i="5"/>
  <c r="P840" i="5"/>
  <c r="AO558" i="5"/>
  <c r="W617" i="5"/>
  <c r="U623" i="5"/>
  <c r="S414" i="5"/>
  <c r="AO840" i="5"/>
  <c r="AP414" i="5"/>
  <c r="AO580" i="5"/>
  <c r="AJ558" i="5"/>
  <c r="S794" i="5"/>
  <c r="AR794" i="5"/>
  <c r="H617" i="5"/>
  <c r="P521" i="5"/>
  <c r="X505" i="5"/>
  <c r="Q617" i="5"/>
  <c r="AR414" i="5"/>
  <c r="AH414" i="5"/>
  <c r="AQ452" i="5"/>
  <c r="S617" i="5"/>
  <c r="AJ623" i="5"/>
  <c r="AO623" i="5"/>
  <c r="AG617" i="5"/>
  <c r="P795" i="5"/>
  <c r="H452" i="5"/>
  <c r="AQ617" i="5"/>
  <c r="Q414" i="5"/>
  <c r="Y617" i="5"/>
  <c r="N414" i="5"/>
  <c r="K416" i="5"/>
  <c r="AJ720" i="5"/>
  <c r="R794" i="5"/>
  <c r="K357" i="5"/>
  <c r="R506" i="5"/>
  <c r="M452" i="5"/>
  <c r="P558" i="5"/>
  <c r="M543" i="5"/>
  <c r="AP622" i="5"/>
  <c r="N452" i="5"/>
  <c r="O794" i="5"/>
  <c r="AD617" i="5"/>
  <c r="AD622" i="5"/>
  <c r="U580" i="5"/>
  <c r="S506" i="5"/>
  <c r="J794" i="5"/>
  <c r="X794" i="5"/>
  <c r="P416" i="5"/>
  <c r="AL452" i="5"/>
  <c r="H505" i="5"/>
  <c r="X414" i="5"/>
  <c r="U357" i="5"/>
  <c r="AO357" i="5"/>
  <c r="AE420" i="5"/>
  <c r="AB506" i="5"/>
  <c r="AG543" i="5"/>
  <c r="K580" i="5"/>
  <c r="N794" i="5"/>
  <c r="Z558" i="5"/>
  <c r="V543" i="5"/>
  <c r="AI506" i="5"/>
  <c r="AP506" i="5"/>
  <c r="AD506" i="5"/>
  <c r="X452" i="5"/>
  <c r="AO479" i="5"/>
  <c r="AE357" i="5"/>
  <c r="AE817" i="5"/>
  <c r="AE479" i="5"/>
  <c r="J543" i="5"/>
  <c r="AC794" i="5"/>
  <c r="AN414" i="5"/>
  <c r="X622" i="5"/>
  <c r="X617" i="5"/>
  <c r="AN617" i="5"/>
  <c r="AN622" i="5"/>
  <c r="I794" i="5"/>
  <c r="AM622" i="5"/>
  <c r="AM617" i="5"/>
  <c r="AQ794" i="5"/>
  <c r="AB617" i="5"/>
  <c r="AB622" i="5"/>
  <c r="J622" i="5"/>
  <c r="J617" i="5"/>
  <c r="AC543" i="5"/>
  <c r="AQ543" i="5"/>
  <c r="O452" i="5"/>
  <c r="AO817" i="5"/>
  <c r="O506" i="5"/>
  <c r="AG794" i="5"/>
  <c r="P357" i="5"/>
  <c r="P479" i="5"/>
  <c r="AE670" i="5"/>
  <c r="AC452" i="5"/>
  <c r="M617" i="5"/>
  <c r="M622" i="5"/>
  <c r="AJ416" i="5"/>
  <c r="AG622" i="5"/>
  <c r="AG452" i="5"/>
  <c r="AH617" i="5"/>
  <c r="AH543" i="5"/>
  <c r="R617" i="5"/>
  <c r="R622" i="5"/>
  <c r="AG414" i="5"/>
  <c r="K479" i="5"/>
  <c r="Z670" i="5"/>
  <c r="Y506" i="5"/>
  <c r="AD794" i="5"/>
  <c r="AM794" i="5"/>
  <c r="AI452" i="5"/>
  <c r="AP543" i="5"/>
  <c r="AB794" i="5"/>
  <c r="AR506" i="5"/>
  <c r="AJ479" i="5"/>
  <c r="AN506" i="5"/>
  <c r="P670" i="5"/>
  <c r="T505" i="5"/>
  <c r="O617" i="5"/>
  <c r="AM506" i="5"/>
  <c r="AL617" i="5"/>
  <c r="Z840" i="5"/>
  <c r="AE720" i="5"/>
  <c r="Z817" i="5"/>
  <c r="U416" i="5"/>
  <c r="AN452" i="5"/>
  <c r="Z416" i="5"/>
  <c r="AI794" i="5"/>
  <c r="Y794" i="5"/>
  <c r="N543" i="5"/>
  <c r="S543" i="5"/>
  <c r="Y543" i="5"/>
  <c r="S452" i="5"/>
  <c r="AN543" i="5"/>
  <c r="J506" i="5"/>
  <c r="O543" i="5"/>
  <c r="M506" i="5"/>
  <c r="M794" i="5"/>
  <c r="J452" i="5"/>
  <c r="I506" i="5"/>
  <c r="K521" i="5"/>
  <c r="AE416" i="5"/>
  <c r="K795" i="5"/>
  <c r="AC414" i="5"/>
  <c r="P580" i="5"/>
  <c r="AL794" i="5"/>
  <c r="I452" i="5"/>
  <c r="Y452" i="5"/>
  <c r="W452" i="5"/>
  <c r="J414" i="5"/>
  <c r="N622" i="5"/>
  <c r="N617" i="5"/>
  <c r="AP794" i="5"/>
  <c r="AC622" i="5"/>
  <c r="AC617" i="5"/>
  <c r="AJ795" i="5"/>
  <c r="Y414" i="5"/>
  <c r="U420" i="5"/>
  <c r="Z479" i="5"/>
  <c r="W543" i="5"/>
  <c r="AC506" i="5"/>
  <c r="AO416" i="5"/>
  <c r="AP617" i="5"/>
  <c r="AI622" i="5"/>
  <c r="AI617" i="5"/>
  <c r="T617" i="5"/>
  <c r="AN794" i="5"/>
  <c r="I622" i="5"/>
  <c r="I617" i="5"/>
  <c r="AJ817" i="5"/>
  <c r="AM452" i="5"/>
  <c r="AD543" i="5"/>
  <c r="W414" i="5"/>
  <c r="N506" i="5"/>
  <c r="AL506" i="5"/>
  <c r="AO521" i="5"/>
  <c r="Y622" i="5"/>
  <c r="AO795" i="5"/>
  <c r="Z420" i="5"/>
  <c r="Z750" i="5"/>
  <c r="Q794" i="5"/>
  <c r="U795" i="5"/>
  <c r="AJ670" i="5"/>
  <c r="AF617" i="5"/>
  <c r="AE795" i="5"/>
  <c r="AA794" i="5"/>
  <c r="P453" i="5"/>
  <c r="L452" i="5"/>
  <c r="Z623" i="5"/>
  <c r="V622" i="5"/>
  <c r="V617" i="5"/>
  <c r="P750" i="5"/>
  <c r="L617" i="5"/>
  <c r="G452" i="5"/>
  <c r="K453" i="5"/>
  <c r="AA506" i="5"/>
  <c r="AE521" i="5"/>
  <c r="AE453" i="5"/>
  <c r="AA452" i="5"/>
  <c r="U750" i="5"/>
  <c r="AO750" i="5"/>
  <c r="V794" i="5"/>
  <c r="Z795" i="5"/>
  <c r="AJ750" i="5"/>
  <c r="AE750" i="5"/>
  <c r="Z357" i="5"/>
  <c r="AJ357" i="5"/>
  <c r="K670" i="5"/>
  <c r="U670" i="5"/>
  <c r="V452" i="5"/>
  <c r="Z453" i="5"/>
  <c r="Q506" i="5"/>
  <c r="U521" i="5"/>
  <c r="V506" i="5"/>
  <c r="Z521" i="5"/>
  <c r="U453" i="5"/>
  <c r="Q452" i="5"/>
  <c r="AE623" i="5"/>
  <c r="AA617" i="5"/>
  <c r="AA622" i="5"/>
  <c r="AO453" i="5"/>
  <c r="AK452" i="5"/>
  <c r="K817" i="5"/>
  <c r="G794" i="5"/>
  <c r="AO670" i="5"/>
  <c r="AK617" i="5"/>
  <c r="P817" i="5"/>
  <c r="L794" i="5"/>
  <c r="AJ453" i="5"/>
  <c r="AF452" i="5"/>
  <c r="K750" i="5"/>
  <c r="AF505" i="5"/>
  <c r="G543" i="5"/>
  <c r="K558" i="5"/>
  <c r="L505" i="5"/>
  <c r="Z415" i="5"/>
  <c r="AK505" i="5"/>
  <c r="G622" i="5"/>
  <c r="K623" i="5"/>
  <c r="G617" i="5"/>
  <c r="AT452" i="5" l="1"/>
  <c r="AT414" i="5"/>
  <c r="AT794" i="5"/>
  <c r="AT617" i="5"/>
  <c r="AT622" i="5"/>
  <c r="AT543" i="5"/>
  <c r="AT506" i="5"/>
  <c r="AG505" i="5"/>
  <c r="AE414" i="5"/>
  <c r="AJ506" i="5"/>
  <c r="P414" i="5"/>
  <c r="K414" i="5"/>
  <c r="AO506" i="5"/>
  <c r="AJ543" i="5"/>
  <c r="P543" i="5"/>
  <c r="P506" i="5"/>
  <c r="AI505" i="5"/>
  <c r="Z414" i="5"/>
  <c r="Z794" i="5"/>
  <c r="Y505" i="5"/>
  <c r="AJ622" i="5"/>
  <c r="AQ505" i="5"/>
  <c r="K622" i="5"/>
  <c r="AO452" i="5"/>
  <c r="AO794" i="5"/>
  <c r="AE543" i="5"/>
  <c r="O505" i="5"/>
  <c r="R505" i="5"/>
  <c r="P452" i="5"/>
  <c r="S505" i="5"/>
  <c r="U543" i="5"/>
  <c r="Z543" i="5"/>
  <c r="U617" i="5"/>
  <c r="U414" i="5"/>
  <c r="P622" i="5"/>
  <c r="AJ414" i="5"/>
  <c r="AE622" i="5"/>
  <c r="P794" i="5"/>
  <c r="AE617" i="5"/>
  <c r="Z452" i="5"/>
  <c r="K452" i="5"/>
  <c r="AE794" i="5"/>
  <c r="AL505" i="5"/>
  <c r="AN505" i="5"/>
  <c r="AP505" i="5"/>
  <c r="AH505" i="5"/>
  <c r="W505" i="5"/>
  <c r="M505" i="5"/>
  <c r="K794" i="5"/>
  <c r="U452" i="5"/>
  <c r="I505" i="5"/>
  <c r="K506" i="5"/>
  <c r="AD505" i="5"/>
  <c r="Z617" i="5"/>
  <c r="U794" i="5"/>
  <c r="N505" i="5"/>
  <c r="AJ794" i="5"/>
  <c r="AR505" i="5"/>
  <c r="AB505" i="5"/>
  <c r="AJ452" i="5"/>
  <c r="AE452" i="5"/>
  <c r="Z622" i="5"/>
  <c r="AC505" i="5"/>
  <c r="J505" i="5"/>
  <c r="AO543" i="5"/>
  <c r="AM505" i="5"/>
  <c r="U622" i="5"/>
  <c r="AO622" i="5"/>
  <c r="AO414" i="5"/>
  <c r="K617" i="5"/>
  <c r="AJ617" i="5"/>
  <c r="P617" i="5"/>
  <c r="AO617" i="5"/>
  <c r="Z506" i="5"/>
  <c r="V505" i="5"/>
  <c r="K543" i="5"/>
  <c r="G505" i="5"/>
  <c r="AE506" i="5"/>
  <c r="AA505" i="5"/>
  <c r="Q505" i="5"/>
  <c r="U506" i="5"/>
  <c r="AT505" i="5" l="1"/>
  <c r="AJ505" i="5"/>
  <c r="P505" i="5"/>
  <c r="Z505" i="5"/>
  <c r="U505" i="5"/>
  <c r="K505" i="5"/>
  <c r="AO505" i="5"/>
  <c r="AE505" i="5"/>
  <c r="F365" i="5" l="1"/>
  <c r="F367" i="5" l="1"/>
  <c r="F363" i="5" l="1"/>
  <c r="F369" i="5" l="1"/>
  <c r="D368" i="5" l="1"/>
  <c r="C368" i="5" l="1"/>
  <c r="E368" i="5"/>
  <c r="B368" i="5"/>
  <c r="F370" i="5"/>
  <c r="F368" i="5" l="1"/>
  <c r="E821" i="5"/>
  <c r="D821" i="5"/>
  <c r="C821" i="5"/>
  <c r="E799" i="5"/>
  <c r="D799" i="5"/>
  <c r="C799" i="5"/>
  <c r="E776" i="5"/>
  <c r="D776" i="5"/>
  <c r="C776" i="5"/>
  <c r="E754" i="5"/>
  <c r="D754" i="5"/>
  <c r="C754" i="5"/>
  <c r="E700" i="5"/>
  <c r="D700" i="5"/>
  <c r="C700" i="5"/>
  <c r="E675" i="5"/>
  <c r="D675" i="5"/>
  <c r="C675" i="5"/>
  <c r="E650" i="5"/>
  <c r="D650" i="5"/>
  <c r="C650" i="5"/>
  <c r="E627" i="5"/>
  <c r="D627" i="5"/>
  <c r="C627" i="5"/>
  <c r="E612" i="5"/>
  <c r="D612" i="5"/>
  <c r="C612" i="5"/>
  <c r="E600" i="5"/>
  <c r="D600" i="5"/>
  <c r="C600" i="5"/>
  <c r="E591" i="5"/>
  <c r="D591" i="5"/>
  <c r="C591" i="5"/>
  <c r="E590" i="5"/>
  <c r="D590" i="5"/>
  <c r="C590" i="5"/>
  <c r="E589" i="5"/>
  <c r="D589" i="5"/>
  <c r="C589" i="5"/>
  <c r="E582" i="5"/>
  <c r="D582" i="5"/>
  <c r="C582" i="5"/>
  <c r="E562" i="5"/>
  <c r="D562" i="5"/>
  <c r="C562" i="5"/>
  <c r="E552" i="5"/>
  <c r="D552" i="5"/>
  <c r="C552" i="5"/>
  <c r="E525" i="5"/>
  <c r="D525" i="5"/>
  <c r="C525" i="5"/>
  <c r="E515" i="5"/>
  <c r="D515" i="5"/>
  <c r="C515" i="5"/>
  <c r="E501" i="5"/>
  <c r="D501" i="5"/>
  <c r="C501" i="5"/>
  <c r="E475" i="5"/>
  <c r="D475" i="5"/>
  <c r="C475" i="5"/>
  <c r="E446" i="5"/>
  <c r="D446" i="5"/>
  <c r="C446" i="5"/>
  <c r="E443" i="5"/>
  <c r="D443" i="5"/>
  <c r="C443" i="5"/>
  <c r="E272" i="5"/>
  <c r="D272" i="5"/>
  <c r="C272" i="5"/>
  <c r="E269" i="5"/>
  <c r="D269" i="5"/>
  <c r="C269" i="5"/>
  <c r="E263" i="5"/>
  <c r="D263" i="5"/>
  <c r="C263" i="5"/>
  <c r="E260" i="5"/>
  <c r="D260" i="5"/>
  <c r="C260" i="5"/>
  <c r="E257" i="5"/>
  <c r="D257" i="5"/>
  <c r="C257" i="5"/>
  <c r="E227" i="5"/>
  <c r="D227" i="5"/>
  <c r="C227" i="5"/>
  <c r="E54" i="5"/>
  <c r="D54" i="5"/>
  <c r="C588" i="5" l="1"/>
  <c r="E588" i="5"/>
  <c r="C536" i="5"/>
  <c r="D584" i="5"/>
  <c r="E824" i="5"/>
  <c r="C832" i="5"/>
  <c r="E833" i="5"/>
  <c r="D581" i="5"/>
  <c r="C586" i="5"/>
  <c r="C850" i="5"/>
  <c r="E639" i="5"/>
  <c r="E115" i="5"/>
  <c r="E535" i="5"/>
  <c r="E850" i="5"/>
  <c r="D850" i="5"/>
  <c r="E810" i="5"/>
  <c r="C572" i="5"/>
  <c r="D832" i="5"/>
  <c r="D572" i="5"/>
  <c r="E587" i="5"/>
  <c r="E832" i="5"/>
  <c r="D587" i="5"/>
  <c r="D788" i="5"/>
  <c r="F84" i="5"/>
  <c r="F99" i="5"/>
  <c r="F117" i="5"/>
  <c r="F430" i="5"/>
  <c r="F458" i="5"/>
  <c r="F488" i="5"/>
  <c r="F523" i="5"/>
  <c r="F541" i="5"/>
  <c r="F561" i="5"/>
  <c r="F579" i="5"/>
  <c r="F608" i="5"/>
  <c r="F633" i="5"/>
  <c r="F649" i="5"/>
  <c r="F683" i="5"/>
  <c r="F698" i="5"/>
  <c r="F716" i="5"/>
  <c r="F741" i="5"/>
  <c r="F752" i="5"/>
  <c r="F770" i="5"/>
  <c r="F789" i="5"/>
  <c r="F806" i="5"/>
  <c r="F825" i="5"/>
  <c r="F839" i="5"/>
  <c r="F851" i="5"/>
  <c r="F26" i="5"/>
  <c r="F40" i="5"/>
  <c r="F133" i="5"/>
  <c r="F431" i="5"/>
  <c r="F462" i="5"/>
  <c r="F489" i="5"/>
  <c r="F524" i="5"/>
  <c r="F542" i="5"/>
  <c r="F566" i="5"/>
  <c r="F593" i="5"/>
  <c r="F610" i="5"/>
  <c r="F635" i="5"/>
  <c r="F654" i="5"/>
  <c r="F684" i="5"/>
  <c r="F699" i="5"/>
  <c r="F718" i="5"/>
  <c r="F742" i="5"/>
  <c r="F753" i="5"/>
  <c r="F771" i="5"/>
  <c r="F790" i="5"/>
  <c r="F807" i="5"/>
  <c r="F826" i="5"/>
  <c r="F841" i="5"/>
  <c r="F852" i="5"/>
  <c r="F39" i="5"/>
  <c r="F29" i="5"/>
  <c r="F41" i="5"/>
  <c r="F437" i="5"/>
  <c r="F466" i="5"/>
  <c r="F490" i="5"/>
  <c r="F529" i="5"/>
  <c r="F545" i="5"/>
  <c r="F567" i="5"/>
  <c r="F595" i="5"/>
  <c r="F611" i="5"/>
  <c r="F636" i="5"/>
  <c r="F655" i="5"/>
  <c r="F685" i="5"/>
  <c r="F705" i="5"/>
  <c r="F743" i="5"/>
  <c r="F758" i="5"/>
  <c r="F774" i="5"/>
  <c r="F792" i="5"/>
  <c r="F812" i="5"/>
  <c r="F828" i="5"/>
  <c r="F842" i="5"/>
  <c r="F853" i="5"/>
  <c r="F69" i="5"/>
  <c r="F28" i="5"/>
  <c r="F438" i="5"/>
  <c r="F467" i="5"/>
  <c r="F492" i="5"/>
  <c r="F530" i="5"/>
  <c r="F547" i="5"/>
  <c r="F569" i="5"/>
  <c r="F596" i="5"/>
  <c r="F620" i="5"/>
  <c r="F641" i="5"/>
  <c r="F672" i="5"/>
  <c r="F690" i="5"/>
  <c r="F706" i="5"/>
  <c r="F722" i="5"/>
  <c r="F744" i="5"/>
  <c r="F759" i="5"/>
  <c r="F775" i="5"/>
  <c r="F793" i="5"/>
  <c r="F813" i="5"/>
  <c r="F829" i="5"/>
  <c r="F843" i="5"/>
  <c r="F854" i="5"/>
  <c r="F361" i="5"/>
  <c r="F418" i="5"/>
  <c r="F440" i="5"/>
  <c r="F468" i="5"/>
  <c r="F493" i="5"/>
  <c r="F532" i="5"/>
  <c r="F548" i="5"/>
  <c r="F570" i="5"/>
  <c r="F598" i="5"/>
  <c r="F621" i="5"/>
  <c r="F642" i="5"/>
  <c r="F673" i="5"/>
  <c r="F691" i="5"/>
  <c r="F708" i="5"/>
  <c r="F736" i="5"/>
  <c r="F745" i="5"/>
  <c r="F761" i="5"/>
  <c r="F780" i="5"/>
  <c r="F797" i="5"/>
  <c r="F815" i="5"/>
  <c r="F834" i="5"/>
  <c r="F844" i="5"/>
  <c r="F855" i="5"/>
  <c r="F36" i="5"/>
  <c r="F362" i="5"/>
  <c r="F419" i="5"/>
  <c r="F441" i="5"/>
  <c r="F482" i="5"/>
  <c r="F494" i="5"/>
  <c r="F533" i="5"/>
  <c r="F550" i="5"/>
  <c r="F575" i="5"/>
  <c r="F599" i="5"/>
  <c r="F625" i="5"/>
  <c r="F644" i="5"/>
  <c r="F674" i="5"/>
  <c r="F693" i="5"/>
  <c r="F709" i="5"/>
  <c r="F737" i="5"/>
  <c r="F746" i="5"/>
  <c r="F762" i="5"/>
  <c r="F781" i="5"/>
  <c r="F798" i="5"/>
  <c r="F816" i="5"/>
  <c r="F835" i="5"/>
  <c r="F845" i="5"/>
  <c r="F856" i="5"/>
  <c r="E809" i="5"/>
  <c r="F23" i="5"/>
  <c r="F37" i="5"/>
  <c r="F427" i="5"/>
  <c r="F456" i="5"/>
  <c r="F483" i="5"/>
  <c r="F513" i="5"/>
  <c r="F538" i="5"/>
  <c r="F551" i="5"/>
  <c r="F576" i="5"/>
  <c r="F605" i="5"/>
  <c r="F626" i="5"/>
  <c r="F645" i="5"/>
  <c r="F680" i="5"/>
  <c r="F694" i="5"/>
  <c r="F710" i="5"/>
  <c r="F738" i="5"/>
  <c r="F747" i="5"/>
  <c r="F767" i="5"/>
  <c r="F783" i="5"/>
  <c r="F803" i="5"/>
  <c r="F819" i="5"/>
  <c r="F837" i="5"/>
  <c r="F848" i="5"/>
  <c r="D836" i="5"/>
  <c r="D847" i="5"/>
  <c r="F25" i="5"/>
  <c r="F38" i="5"/>
  <c r="F68" i="5"/>
  <c r="F83" i="5"/>
  <c r="F98" i="5"/>
  <c r="F116" i="5"/>
  <c r="F428" i="5"/>
  <c r="F457" i="5"/>
  <c r="F484" i="5"/>
  <c r="F514" i="5"/>
  <c r="F539" i="5"/>
  <c r="F560" i="5"/>
  <c r="F578" i="5"/>
  <c r="F607" i="5"/>
  <c r="F632" i="5"/>
  <c r="F648" i="5"/>
  <c r="F681" i="5"/>
  <c r="F697" i="5"/>
  <c r="F715" i="5"/>
  <c r="F739" i="5"/>
  <c r="F748" i="5"/>
  <c r="F768" i="5"/>
  <c r="F784" i="5"/>
  <c r="F804" i="5"/>
  <c r="F820" i="5"/>
  <c r="F838" i="5"/>
  <c r="F849" i="5"/>
  <c r="C791" i="5"/>
  <c r="C833" i="5"/>
  <c r="E831" i="5"/>
  <c r="D588" i="5"/>
  <c r="D383" i="5"/>
  <c r="C383" i="5"/>
  <c r="E434" i="5"/>
  <c r="E522" i="5"/>
  <c r="D573" i="5"/>
  <c r="D583" i="5"/>
  <c r="D679" i="5"/>
  <c r="E721" i="5"/>
  <c r="D766" i="5"/>
  <c r="C769" i="5"/>
  <c r="C805" i="5"/>
  <c r="E814" i="5"/>
  <c r="E818" i="5"/>
  <c r="E827" i="5"/>
  <c r="C836" i="5"/>
  <c r="D378" i="5"/>
  <c r="E424" i="5"/>
  <c r="C434" i="5"/>
  <c r="C439" i="5"/>
  <c r="D481" i="5"/>
  <c r="E572" i="5"/>
  <c r="C573" i="5"/>
  <c r="C692" i="5"/>
  <c r="E712" i="5"/>
  <c r="C788" i="5"/>
  <c r="E805" i="5"/>
  <c r="C818" i="5"/>
  <c r="E847" i="5"/>
  <c r="D434" i="5"/>
  <c r="C549" i="5"/>
  <c r="E638" i="5"/>
  <c r="C639" i="5"/>
  <c r="D647" i="5"/>
  <c r="C653" i="5"/>
  <c r="D714" i="5"/>
  <c r="D760" i="5"/>
  <c r="D765" i="5"/>
  <c r="C773" i="5"/>
  <c r="D818" i="5"/>
  <c r="E836" i="5"/>
  <c r="C27" i="5"/>
  <c r="E584" i="5"/>
  <c r="E619" i="5"/>
  <c r="C634" i="5"/>
  <c r="D653" i="5"/>
  <c r="E682" i="5"/>
  <c r="C712" i="5"/>
  <c r="E740" i="5"/>
  <c r="C740" i="5"/>
  <c r="D751" i="5"/>
  <c r="E760" i="5"/>
  <c r="C760" i="5"/>
  <c r="E765" i="5"/>
  <c r="D782" i="5"/>
  <c r="E796" i="5"/>
  <c r="C796" i="5"/>
  <c r="D53" i="5"/>
  <c r="E82" i="5"/>
  <c r="C435" i="5"/>
  <c r="D435" i="5"/>
  <c r="E455" i="5"/>
  <c r="C531" i="5"/>
  <c r="D630" i="5"/>
  <c r="E653" i="5"/>
  <c r="C671" i="5"/>
  <c r="C687" i="5"/>
  <c r="D688" i="5"/>
  <c r="C751" i="5"/>
  <c r="E782" i="5"/>
  <c r="D796" i="5"/>
  <c r="D833" i="5"/>
  <c r="E53" i="5"/>
  <c r="C54" i="5"/>
  <c r="D82" i="5"/>
  <c r="C540" i="5"/>
  <c r="D565" i="5"/>
  <c r="D586" i="5"/>
  <c r="D779" i="5"/>
  <c r="E788" i="5"/>
  <c r="D809" i="5"/>
  <c r="C824" i="5"/>
  <c r="E386" i="5"/>
  <c r="E429" i="5"/>
  <c r="C587" i="5"/>
  <c r="C721" i="5"/>
  <c r="E773" i="5"/>
  <c r="E811" i="5"/>
  <c r="C811" i="5"/>
  <c r="D824" i="5"/>
  <c r="D522" i="5"/>
  <c r="D559" i="5"/>
  <c r="C574" i="5"/>
  <c r="E581" i="5"/>
  <c r="C583" i="5"/>
  <c r="C638" i="5"/>
  <c r="D721" i="5"/>
  <c r="C764" i="5"/>
  <c r="D769" i="5"/>
  <c r="C802" i="5"/>
  <c r="D814" i="5"/>
  <c r="D827" i="5"/>
  <c r="E27" i="5"/>
  <c r="C53" i="5"/>
  <c r="C82" i="5"/>
  <c r="D27" i="5"/>
  <c r="E425" i="5"/>
  <c r="D439" i="5"/>
  <c r="C426" i="5"/>
  <c r="D380" i="5"/>
  <c r="E383" i="5"/>
  <c r="C465" i="5"/>
  <c r="D549" i="5"/>
  <c r="E577" i="5"/>
  <c r="E679" i="5"/>
  <c r="C512" i="5"/>
  <c r="E643" i="5"/>
  <c r="E528" i="5"/>
  <c r="E573" i="5"/>
  <c r="E647" i="5"/>
  <c r="D568" i="5"/>
  <c r="C581" i="5"/>
  <c r="E512" i="5"/>
  <c r="D531" i="5"/>
  <c r="E565" i="5"/>
  <c r="E568" i="5"/>
  <c r="C568" i="5"/>
  <c r="D609" i="5"/>
  <c r="D682" i="5"/>
  <c r="E688" i="5"/>
  <c r="D704" i="5"/>
  <c r="D696" i="5"/>
  <c r="E704" i="5"/>
  <c r="D712" i="5"/>
  <c r="C757" i="5"/>
  <c r="D773" i="5"/>
  <c r="E791" i="5"/>
  <c r="D802" i="5"/>
  <c r="D740" i="5"/>
  <c r="E692" i="5"/>
  <c r="D707" i="5"/>
  <c r="E779" i="5"/>
  <c r="E67" i="5"/>
  <c r="E97" i="5"/>
  <c r="D436" i="5"/>
  <c r="E360" i="5"/>
  <c r="E380" i="5"/>
  <c r="C379" i="5"/>
  <c r="D465" i="5"/>
  <c r="D528" i="5"/>
  <c r="D537" i="5"/>
  <c r="D455" i="5"/>
  <c r="D536" i="5"/>
  <c r="C360" i="5"/>
  <c r="C386" i="5"/>
  <c r="D417" i="5"/>
  <c r="D386" i="5"/>
  <c r="E417" i="5"/>
  <c r="C491" i="5"/>
  <c r="D540" i="5"/>
  <c r="D512" i="5"/>
  <c r="E583" i="5"/>
  <c r="C647" i="5"/>
  <c r="C679" i="5"/>
  <c r="D692" i="5"/>
  <c r="E559" i="5"/>
  <c r="C577" i="5"/>
  <c r="C584" i="5"/>
  <c r="E609" i="5"/>
  <c r="D624" i="5"/>
  <c r="D639" i="5"/>
  <c r="E757" i="5"/>
  <c r="C707" i="5"/>
  <c r="D764" i="5"/>
  <c r="C779" i="5"/>
  <c r="E764" i="5"/>
  <c r="C766" i="5"/>
  <c r="E707" i="5"/>
  <c r="E751" i="5"/>
  <c r="D757" i="5"/>
  <c r="E769" i="5"/>
  <c r="C810" i="5"/>
  <c r="E802" i="5"/>
  <c r="D810" i="5"/>
  <c r="C847" i="5"/>
  <c r="C782" i="5"/>
  <c r="D791" i="5"/>
  <c r="D805" i="5"/>
  <c r="C827" i="5"/>
  <c r="D831" i="5"/>
  <c r="C67" i="5"/>
  <c r="D115" i="5"/>
  <c r="D97" i="5"/>
  <c r="C97" i="5"/>
  <c r="C115" i="5"/>
  <c r="D360" i="5"/>
  <c r="C425" i="5"/>
  <c r="E439" i="5"/>
  <c r="C481" i="5"/>
  <c r="D491" i="5"/>
  <c r="D379" i="5"/>
  <c r="E491" i="5"/>
  <c r="C522" i="5"/>
  <c r="C528" i="5"/>
  <c r="C537" i="5"/>
  <c r="C535" i="5"/>
  <c r="E465" i="5"/>
  <c r="E378" i="5"/>
  <c r="D429" i="5"/>
  <c r="E481" i="5"/>
  <c r="D535" i="5"/>
  <c r="E436" i="5"/>
  <c r="D574" i="5"/>
  <c r="E624" i="5"/>
  <c r="C559" i="5"/>
  <c r="C597" i="5"/>
  <c r="D638" i="5"/>
  <c r="D640" i="5"/>
  <c r="E531" i="5"/>
  <c r="C565" i="5"/>
  <c r="E574" i="5"/>
  <c r="D577" i="5"/>
  <c r="D597" i="5"/>
  <c r="D604" i="5"/>
  <c r="C624" i="5"/>
  <c r="E630" i="5"/>
  <c r="C609" i="5"/>
  <c r="D634" i="5"/>
  <c r="C688" i="5"/>
  <c r="C696" i="5"/>
  <c r="C704" i="5"/>
  <c r="C714" i="5"/>
  <c r="E671" i="5"/>
  <c r="C643" i="5"/>
  <c r="D671" i="5"/>
  <c r="C682" i="5"/>
  <c r="E714" i="5"/>
  <c r="C640" i="5"/>
  <c r="D643" i="5"/>
  <c r="E696" i="5"/>
  <c r="E766" i="5"/>
  <c r="C765" i="5"/>
  <c r="D811" i="5"/>
  <c r="C814" i="5"/>
  <c r="C809" i="5"/>
  <c r="C831" i="5"/>
  <c r="D67" i="5"/>
  <c r="C417" i="5"/>
  <c r="E379" i="5"/>
  <c r="D426" i="5"/>
  <c r="D424" i="5"/>
  <c r="D425" i="5"/>
  <c r="C429" i="5"/>
  <c r="C424" i="5"/>
  <c r="C380" i="5"/>
  <c r="C378" i="5"/>
  <c r="E426" i="5"/>
  <c r="E435" i="5"/>
  <c r="C436" i="5"/>
  <c r="C455" i="5"/>
  <c r="E536" i="5"/>
  <c r="E537" i="5"/>
  <c r="E540" i="5"/>
  <c r="E549" i="5"/>
  <c r="E586" i="5"/>
  <c r="E597" i="5"/>
  <c r="D619" i="5"/>
  <c r="C619" i="5"/>
  <c r="C630" i="5"/>
  <c r="E687" i="5"/>
  <c r="E689" i="5"/>
  <c r="E634" i="5"/>
  <c r="E640" i="5"/>
  <c r="C689" i="5"/>
  <c r="D689" i="5"/>
  <c r="D687" i="5"/>
  <c r="E830" i="5" l="1"/>
  <c r="E817" i="5" s="1"/>
  <c r="D735" i="5"/>
  <c r="D720" i="5" s="1"/>
  <c r="D544" i="5"/>
  <c r="E571" i="5"/>
  <c r="E558" i="5" s="1"/>
  <c r="C544" i="5"/>
  <c r="D571" i="5"/>
  <c r="D558" i="5" s="1"/>
  <c r="E846" i="5"/>
  <c r="E840" i="5" s="1"/>
  <c r="D846" i="5"/>
  <c r="C571" i="5"/>
  <c r="C558" i="5" s="1"/>
  <c r="C433" i="5"/>
  <c r="D52" i="5"/>
  <c r="E421" i="5"/>
  <c r="E415" i="5" s="1"/>
  <c r="D454" i="5"/>
  <c r="C592" i="5"/>
  <c r="C735" i="5"/>
  <c r="D377" i="5"/>
  <c r="C637" i="5"/>
  <c r="C623" i="5" s="1"/>
  <c r="E358" i="5"/>
  <c r="C359" i="5"/>
  <c r="E808" i="5"/>
  <c r="D808" i="5"/>
  <c r="E423" i="5"/>
  <c r="E735" i="5"/>
  <c r="D592" i="5"/>
  <c r="E637" i="5"/>
  <c r="D358" i="5"/>
  <c r="E646" i="5"/>
  <c r="D433" i="5"/>
  <c r="D534" i="5"/>
  <c r="C808" i="5"/>
  <c r="E480" i="5"/>
  <c r="C422" i="5"/>
  <c r="C787" i="5"/>
  <c r="E52" i="5"/>
  <c r="D646" i="5"/>
  <c r="C830" i="5"/>
  <c r="D359" i="5"/>
  <c r="E454" i="5"/>
  <c r="D637" i="5"/>
  <c r="C846" i="5"/>
  <c r="E763" i="5"/>
  <c r="E604" i="5"/>
  <c r="E507" i="5"/>
  <c r="C507" i="5"/>
  <c r="D585" i="5"/>
  <c r="D763" i="5"/>
  <c r="D787" i="5"/>
  <c r="E787" i="5"/>
  <c r="D480" i="5"/>
  <c r="C763" i="5"/>
  <c r="C686" i="5"/>
  <c r="C534" i="5"/>
  <c r="C646" i="5"/>
  <c r="D507" i="5"/>
  <c r="C604" i="5"/>
  <c r="C480" i="5"/>
  <c r="D830" i="5"/>
  <c r="E592" i="5"/>
  <c r="C52" i="5"/>
  <c r="C585" i="5"/>
  <c r="E534" i="5"/>
  <c r="D421" i="5"/>
  <c r="D423" i="5"/>
  <c r="E359" i="5"/>
  <c r="D686" i="5"/>
  <c r="E686" i="5"/>
  <c r="C454" i="5"/>
  <c r="D422" i="5"/>
  <c r="E422" i="5"/>
  <c r="C421" i="5"/>
  <c r="C423" i="5"/>
  <c r="E585" i="5"/>
  <c r="E544" i="5"/>
  <c r="E433" i="5"/>
  <c r="C377" i="5"/>
  <c r="C358" i="5"/>
  <c r="E377" i="5"/>
  <c r="D453" i="5" l="1"/>
  <c r="E623" i="5"/>
  <c r="D840" i="5"/>
  <c r="C720" i="5"/>
  <c r="D580" i="5"/>
  <c r="C580" i="5"/>
  <c r="D795" i="5"/>
  <c r="E795" i="5"/>
  <c r="D521" i="5"/>
  <c r="C521" i="5"/>
  <c r="C670" i="5"/>
  <c r="E479" i="5"/>
  <c r="E580" i="5"/>
  <c r="E420" i="5"/>
  <c r="C840" i="5"/>
  <c r="D750" i="5"/>
  <c r="C543" i="5"/>
  <c r="D543" i="5"/>
  <c r="E720" i="5"/>
  <c r="C357" i="5"/>
  <c r="E357" i="5"/>
  <c r="D357" i="5"/>
  <c r="C479" i="5"/>
  <c r="C795" i="5"/>
  <c r="D817" i="5"/>
  <c r="D479" i="5"/>
  <c r="D623" i="5"/>
  <c r="C750" i="5"/>
  <c r="C817" i="5"/>
  <c r="E750" i="5"/>
  <c r="C416" i="5"/>
  <c r="E453" i="5"/>
  <c r="E521" i="5"/>
  <c r="C420" i="5"/>
  <c r="C415" i="5"/>
  <c r="D416" i="5"/>
  <c r="D670" i="5"/>
  <c r="E416" i="5"/>
  <c r="E622" i="5"/>
  <c r="D420" i="5"/>
  <c r="D415" i="5"/>
  <c r="C622" i="5"/>
  <c r="E670" i="5"/>
  <c r="E543" i="5"/>
  <c r="C453" i="5"/>
  <c r="E794" i="5" l="1"/>
  <c r="D506" i="5"/>
  <c r="C506" i="5"/>
  <c r="C617" i="5"/>
  <c r="D452" i="5"/>
  <c r="D794" i="5"/>
  <c r="C452" i="5"/>
  <c r="E414" i="5"/>
  <c r="E452" i="5"/>
  <c r="D414" i="5"/>
  <c r="C414" i="5"/>
  <c r="C794" i="5"/>
  <c r="D622" i="5"/>
  <c r="D617" i="5"/>
  <c r="E506" i="5"/>
  <c r="E617" i="5"/>
  <c r="D505" i="5" l="1"/>
  <c r="C505" i="5"/>
  <c r="E505" i="5"/>
  <c r="F10" i="5" l="1"/>
  <c r="E10" i="5"/>
  <c r="D10" i="5"/>
  <c r="C10" i="5"/>
  <c r="B10" i="5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850" i="5"/>
  <c r="B847" i="5"/>
  <c r="B821" i="5"/>
  <c r="B818" i="5"/>
  <c r="B814" i="5"/>
  <c r="B810" i="5"/>
  <c r="B799" i="5"/>
  <c r="B788" i="5"/>
  <c r="B776" i="5"/>
  <c r="B754" i="5"/>
  <c r="B740" i="5"/>
  <c r="B721" i="5"/>
  <c r="B712" i="5"/>
  <c r="B700" i="5"/>
  <c r="B688" i="5"/>
  <c r="B675" i="5"/>
  <c r="B653" i="5"/>
  <c r="B650" i="5"/>
  <c r="B647" i="5"/>
  <c r="B630" i="5"/>
  <c r="B627" i="5"/>
  <c r="B624" i="5"/>
  <c r="B612" i="5"/>
  <c r="B600" i="5"/>
  <c r="B597" i="5"/>
  <c r="B591" i="5"/>
  <c r="B590" i="5"/>
  <c r="B589" i="5"/>
  <c r="B586" i="5"/>
  <c r="B583" i="5"/>
  <c r="B582" i="5"/>
  <c r="B565" i="5"/>
  <c r="B562" i="5"/>
  <c r="B552" i="5"/>
  <c r="B540" i="5"/>
  <c r="B536" i="5"/>
  <c r="B525" i="5"/>
  <c r="B515" i="5"/>
  <c r="B501" i="5"/>
  <c r="B475" i="5"/>
  <c r="B446" i="5"/>
  <c r="B443" i="5"/>
  <c r="B434" i="5"/>
  <c r="B425" i="5"/>
  <c r="B386" i="5"/>
  <c r="B272" i="5"/>
  <c r="B269" i="5"/>
  <c r="B263" i="5"/>
  <c r="B260" i="5"/>
  <c r="B257" i="5"/>
  <c r="B227" i="5"/>
  <c r="B82" i="5"/>
  <c r="B54" i="5"/>
  <c r="B53" i="5"/>
  <c r="I165" i="8"/>
  <c r="H165" i="8"/>
  <c r="G165" i="8"/>
  <c r="F165" i="8"/>
  <c r="E165" i="8"/>
  <c r="D165" i="8"/>
  <c r="C165" i="8"/>
  <c r="B165" i="8"/>
  <c r="F386" i="5" l="1"/>
  <c r="F53" i="5"/>
  <c r="F597" i="5"/>
  <c r="F653" i="5"/>
  <c r="F850" i="5"/>
  <c r="F788" i="5"/>
  <c r="F688" i="5"/>
  <c r="F565" i="5"/>
  <c r="F82" i="5"/>
  <c r="F583" i="5"/>
  <c r="F624" i="5"/>
  <c r="F810" i="5"/>
  <c r="F54" i="5"/>
  <c r="F586" i="5"/>
  <c r="F712" i="5"/>
  <c r="F814" i="5"/>
  <c r="F847" i="5"/>
  <c r="F425" i="5"/>
  <c r="F536" i="5"/>
  <c r="F630" i="5"/>
  <c r="F721" i="5"/>
  <c r="F818" i="5"/>
  <c r="F434" i="5"/>
  <c r="F540" i="5"/>
  <c r="F647" i="5"/>
  <c r="F740" i="5"/>
  <c r="B787" i="5"/>
  <c r="B773" i="5"/>
  <c r="B760" i="5"/>
  <c r="B764" i="5"/>
  <c r="B802" i="5"/>
  <c r="B809" i="5"/>
  <c r="B587" i="5"/>
  <c r="B115" i="5"/>
  <c r="B360" i="5"/>
  <c r="B378" i="5"/>
  <c r="B383" i="5"/>
  <c r="B417" i="5"/>
  <c r="B512" i="5"/>
  <c r="B574" i="5"/>
  <c r="B735" i="5"/>
  <c r="B559" i="5"/>
  <c r="B833" i="5"/>
  <c r="B796" i="5"/>
  <c r="B689" i="5"/>
  <c r="B97" i="5"/>
  <c r="B27" i="5"/>
  <c r="B481" i="5"/>
  <c r="B584" i="5"/>
  <c r="B751" i="5"/>
  <c r="B832" i="5"/>
  <c r="B811" i="5"/>
  <c r="B568" i="5"/>
  <c r="B707" i="5"/>
  <c r="B455" i="5"/>
  <c r="B577" i="5"/>
  <c r="B573" i="5"/>
  <c r="B528" i="5"/>
  <c r="B537" i="5"/>
  <c r="B535" i="5"/>
  <c r="B846" i="5"/>
  <c r="B572" i="5"/>
  <c r="B581" i="5"/>
  <c r="B757" i="5"/>
  <c r="B639" i="5"/>
  <c r="B682" i="5"/>
  <c r="B766" i="5"/>
  <c r="B52" i="5"/>
  <c r="B67" i="5"/>
  <c r="B429" i="5"/>
  <c r="B380" i="5"/>
  <c r="B426" i="5"/>
  <c r="B435" i="5"/>
  <c r="B465" i="5"/>
  <c r="B439" i="5"/>
  <c r="B522" i="5"/>
  <c r="B531" i="5"/>
  <c r="B549" i="5"/>
  <c r="B491" i="5"/>
  <c r="B619" i="5"/>
  <c r="B588" i="5"/>
  <c r="B609" i="5"/>
  <c r="B671" i="5"/>
  <c r="B679" i="5"/>
  <c r="B646" i="5"/>
  <c r="B696" i="5"/>
  <c r="B634" i="5"/>
  <c r="B704" i="5"/>
  <c r="B805" i="5"/>
  <c r="B782" i="5"/>
  <c r="B791" i="5"/>
  <c r="B769" i="5"/>
  <c r="B779" i="5"/>
  <c r="B831" i="5"/>
  <c r="B824" i="5"/>
  <c r="B827" i="5"/>
  <c r="B836" i="5"/>
  <c r="B379" i="5"/>
  <c r="B424" i="5"/>
  <c r="B436" i="5"/>
  <c r="B592" i="5"/>
  <c r="B638" i="5"/>
  <c r="B640" i="5"/>
  <c r="B643" i="5"/>
  <c r="B687" i="5"/>
  <c r="B692" i="5"/>
  <c r="B714" i="5"/>
  <c r="B765" i="5"/>
  <c r="B720" i="5" l="1"/>
  <c r="B808" i="5"/>
  <c r="B534" i="5"/>
  <c r="B571" i="5"/>
  <c r="B558" i="5" s="1"/>
  <c r="F383" i="5"/>
  <c r="F378" i="5"/>
  <c r="F380" i="5"/>
  <c r="F379" i="5"/>
  <c r="F67" i="5"/>
  <c r="F574" i="5"/>
  <c r="F782" i="5"/>
  <c r="F609" i="5"/>
  <c r="F439" i="5"/>
  <c r="F682" i="5"/>
  <c r="F535" i="5"/>
  <c r="F481" i="5"/>
  <c r="F97" i="5"/>
  <c r="F559" i="5"/>
  <c r="F360" i="5"/>
  <c r="F809" i="5"/>
  <c r="F773" i="5"/>
  <c r="F424" i="5"/>
  <c r="F714" i="5"/>
  <c r="F436" i="5"/>
  <c r="F824" i="5"/>
  <c r="F805" i="5"/>
  <c r="F465" i="5"/>
  <c r="F537" i="5"/>
  <c r="F735" i="5"/>
  <c r="F802" i="5"/>
  <c r="F435" i="5"/>
  <c r="F836" i="5"/>
  <c r="F634" i="5"/>
  <c r="F426" i="5"/>
  <c r="F568" i="5"/>
  <c r="F512" i="5"/>
  <c r="F115" i="5"/>
  <c r="F764" i="5"/>
  <c r="F787" i="5"/>
  <c r="F528" i="5"/>
  <c r="F687" i="5"/>
  <c r="F643" i="5"/>
  <c r="F827" i="5"/>
  <c r="F831" i="5"/>
  <c r="F696" i="5"/>
  <c r="F491" i="5"/>
  <c r="F757" i="5"/>
  <c r="F573" i="5"/>
  <c r="F811" i="5"/>
  <c r="F760" i="5"/>
  <c r="F704" i="5"/>
  <c r="F707" i="5"/>
  <c r="F779" i="5"/>
  <c r="F646" i="5"/>
  <c r="F549" i="5"/>
  <c r="F429" i="5"/>
  <c r="F581" i="5"/>
  <c r="F577" i="5"/>
  <c r="F832" i="5"/>
  <c r="F27" i="5"/>
  <c r="F689" i="5"/>
  <c r="F417" i="5"/>
  <c r="F692" i="5"/>
  <c r="F619" i="5"/>
  <c r="F639" i="5"/>
  <c r="F638" i="5"/>
  <c r="F769" i="5"/>
  <c r="F679" i="5"/>
  <c r="F531" i="5"/>
  <c r="F52" i="5"/>
  <c r="F572" i="5"/>
  <c r="F455" i="5"/>
  <c r="F751" i="5"/>
  <c r="F796" i="5"/>
  <c r="F640" i="5"/>
  <c r="F765" i="5"/>
  <c r="F592" i="5"/>
  <c r="F791" i="5"/>
  <c r="F671" i="5"/>
  <c r="F522" i="5"/>
  <c r="F766" i="5"/>
  <c r="F846" i="5"/>
  <c r="F584" i="5"/>
  <c r="F833" i="5"/>
  <c r="F587" i="5"/>
  <c r="B358" i="5"/>
  <c r="B544" i="5"/>
  <c r="B840" i="5"/>
  <c r="B480" i="5"/>
  <c r="B830" i="5"/>
  <c r="B604" i="5"/>
  <c r="B454" i="5"/>
  <c r="B686" i="5"/>
  <c r="B763" i="5"/>
  <c r="B359" i="5"/>
  <c r="B433" i="5"/>
  <c r="B507" i="5"/>
  <c r="B637" i="5"/>
  <c r="B585" i="5"/>
  <c r="B422" i="5"/>
  <c r="B421" i="5"/>
  <c r="B423" i="5"/>
  <c r="B377" i="5"/>
  <c r="B521" i="5" l="1"/>
  <c r="B506" i="5" s="1"/>
  <c r="B795" i="5"/>
  <c r="F795" i="5" s="1"/>
  <c r="F808" i="5"/>
  <c r="F571" i="5"/>
  <c r="F534" i="5"/>
  <c r="F377" i="5"/>
  <c r="B670" i="5"/>
  <c r="F720" i="5"/>
  <c r="F840" i="5"/>
  <c r="F507" i="5"/>
  <c r="F585" i="5"/>
  <c r="F604" i="5"/>
  <c r="F358" i="5"/>
  <c r="F433" i="5"/>
  <c r="F830" i="5"/>
  <c r="F558" i="5"/>
  <c r="F422" i="5"/>
  <c r="F637" i="5"/>
  <c r="F359" i="5"/>
  <c r="F480" i="5"/>
  <c r="F763" i="5"/>
  <c r="F421" i="5"/>
  <c r="B479" i="5"/>
  <c r="F544" i="5"/>
  <c r="F686" i="5"/>
  <c r="F423" i="5"/>
  <c r="F454" i="5"/>
  <c r="B580" i="5"/>
  <c r="B817" i="5"/>
  <c r="B623" i="5"/>
  <c r="B543" i="5"/>
  <c r="B357" i="5"/>
  <c r="B453" i="5"/>
  <c r="B416" i="5"/>
  <c r="B750" i="5"/>
  <c r="B420" i="5"/>
  <c r="B415" i="5"/>
  <c r="F521" i="5" l="1"/>
  <c r="F670" i="5"/>
  <c r="F357" i="5"/>
  <c r="F750" i="5"/>
  <c r="F623" i="5"/>
  <c r="F479" i="5"/>
  <c r="F416" i="5"/>
  <c r="F817" i="5"/>
  <c r="F420" i="5"/>
  <c r="F580" i="5"/>
  <c r="F543" i="5"/>
  <c r="F506" i="5"/>
  <c r="F453" i="5"/>
  <c r="F415" i="5"/>
  <c r="B794" i="5"/>
  <c r="B622" i="5"/>
  <c r="B452" i="5"/>
  <c r="B414" i="5"/>
  <c r="B617" i="5"/>
  <c r="B505" i="5"/>
  <c r="F452" i="5" l="1"/>
  <c r="F794" i="5"/>
  <c r="F505" i="5"/>
  <c r="F414" i="5"/>
  <c r="F617" i="5"/>
  <c r="F622" i="5"/>
  <c r="J56" i="8" l="1"/>
  <c r="J52" i="8"/>
  <c r="J46" i="8" l="1"/>
  <c r="I42" i="8"/>
  <c r="I52" i="8"/>
  <c r="J42" i="8"/>
  <c r="I56" i="8"/>
  <c r="I46" i="8"/>
  <c r="B42" i="8"/>
  <c r="B46" i="8"/>
  <c r="B52" i="8"/>
  <c r="C42" i="8"/>
  <c r="C46" i="8"/>
  <c r="C52" i="8"/>
  <c r="C56" i="8"/>
  <c r="B56" i="8"/>
  <c r="D42" i="8"/>
  <c r="D46" i="8"/>
  <c r="D52" i="8"/>
  <c r="D56" i="8"/>
  <c r="E42" i="8"/>
  <c r="E46" i="8"/>
  <c r="E52" i="8"/>
  <c r="E56" i="8"/>
  <c r="G42" i="8"/>
  <c r="G46" i="8"/>
  <c r="G52" i="8"/>
  <c r="G56" i="8"/>
  <c r="F42" i="8"/>
  <c r="F46" i="8"/>
  <c r="F52" i="8"/>
  <c r="F56" i="8"/>
  <c r="H42" i="8"/>
  <c r="H46" i="8"/>
  <c r="H52" i="8"/>
  <c r="H56" i="8"/>
  <c r="Z10" i="5" l="1"/>
  <c r="AE10" i="5"/>
  <c r="AJ10" i="5"/>
  <c r="AO10" i="5"/>
  <c r="J176" i="5" l="1"/>
  <c r="O149" i="5"/>
  <c r="Z145" i="5"/>
  <c r="I143" i="5"/>
  <c r="P139" i="5"/>
  <c r="X176" i="5"/>
  <c r="N149" i="5"/>
  <c r="X140" i="5"/>
  <c r="X134" i="5"/>
  <c r="N146" i="5"/>
  <c r="AI137" i="5"/>
  <c r="K202" i="5"/>
  <c r="W146" i="5"/>
  <c r="J200" i="5"/>
  <c r="U145" i="5"/>
  <c r="M140" i="5"/>
  <c r="K154" i="5"/>
  <c r="I161" i="5"/>
  <c r="E143" i="5"/>
  <c r="E146" i="5"/>
  <c r="D176" i="5"/>
  <c r="AH137" i="5"/>
  <c r="W200" i="5"/>
  <c r="M134" i="5"/>
  <c r="C146" i="5"/>
  <c r="T200" i="5"/>
  <c r="T146" i="5"/>
  <c r="I149" i="5"/>
  <c r="S137" i="5"/>
  <c r="X146" i="5"/>
  <c r="N140" i="5"/>
  <c r="N134" i="5"/>
  <c r="AG200" i="5"/>
  <c r="AG149" i="5"/>
  <c r="M200" i="5"/>
  <c r="K139" i="5"/>
  <c r="C200" i="5"/>
  <c r="C140" i="5"/>
  <c r="AC152" i="5"/>
  <c r="E149" i="5"/>
  <c r="Y143" i="5"/>
  <c r="P142" i="5"/>
  <c r="H146" i="5"/>
  <c r="H140" i="5"/>
  <c r="AG143" i="5"/>
  <c r="Z151" i="5"/>
  <c r="K145" i="5"/>
  <c r="C152" i="5"/>
  <c r="Z178" i="5"/>
  <c r="I137" i="5"/>
  <c r="M149" i="5"/>
  <c r="D134" i="5"/>
  <c r="D143" i="5"/>
  <c r="AG140" i="5"/>
  <c r="AG146" i="5"/>
  <c r="W176" i="5"/>
  <c r="Y149" i="5"/>
  <c r="T152" i="5"/>
  <c r="E161" i="5"/>
  <c r="P178" i="5"/>
  <c r="S143" i="5"/>
  <c r="AC140" i="5"/>
  <c r="E137" i="5"/>
  <c r="N152" i="5"/>
  <c r="X143" i="5"/>
  <c r="R137" i="5"/>
  <c r="J146" i="5"/>
  <c r="AH143" i="5"/>
  <c r="M176" i="5"/>
  <c r="W140" i="5"/>
  <c r="U178" i="5"/>
  <c r="P148" i="5"/>
  <c r="O143" i="5"/>
  <c r="Z136" i="5"/>
  <c r="D200" i="5"/>
  <c r="H152" i="5"/>
  <c r="N137" i="5"/>
  <c r="N176" i="5"/>
  <c r="AI140" i="5"/>
  <c r="AG134" i="5"/>
  <c r="J173" i="5"/>
  <c r="S173" i="5"/>
  <c r="Z202" i="5"/>
  <c r="U154" i="5"/>
  <c r="M152" i="5"/>
  <c r="T140" i="5"/>
  <c r="J134" i="5"/>
  <c r="O200" i="5"/>
  <c r="S149" i="5"/>
  <c r="W152" i="5"/>
  <c r="D152" i="5"/>
  <c r="N143" i="5"/>
  <c r="AH140" i="5"/>
  <c r="AH152" i="5"/>
  <c r="I152" i="5"/>
  <c r="U151" i="5"/>
  <c r="T137" i="5"/>
  <c r="AI149" i="5"/>
  <c r="K163" i="5"/>
  <c r="X200" i="5"/>
  <c r="AH149" i="5"/>
  <c r="Y176" i="5"/>
  <c r="Z154" i="5"/>
  <c r="W143" i="5"/>
  <c r="J149" i="5"/>
  <c r="R152" i="5"/>
  <c r="AI176" i="5"/>
  <c r="S152" i="5"/>
  <c r="S146" i="5"/>
  <c r="AI152" i="5"/>
  <c r="Z86" i="5"/>
  <c r="AA176" i="5"/>
  <c r="AA149" i="5"/>
  <c r="AA143" i="5"/>
  <c r="U150" i="5"/>
  <c r="Q149" i="5"/>
  <c r="U153" i="5"/>
  <c r="Q152" i="5"/>
  <c r="P65" i="5"/>
  <c r="L140" i="5"/>
  <c r="V134" i="5"/>
  <c r="Q146" i="5"/>
  <c r="U147" i="5"/>
  <c r="AE175" i="5"/>
  <c r="Z90" i="5"/>
  <c r="B173" i="5"/>
  <c r="J64" i="5"/>
  <c r="AD173" i="5"/>
  <c r="G173" i="5"/>
  <c r="AC173" i="5"/>
  <c r="C173" i="5"/>
  <c r="F75" i="5"/>
  <c r="Y64" i="5"/>
  <c r="AE80" i="5"/>
  <c r="AE90" i="5"/>
  <c r="K65" i="5"/>
  <c r="N200" i="5"/>
  <c r="AA200" i="5"/>
  <c r="F148" i="5"/>
  <c r="L149" i="5"/>
  <c r="P150" i="5"/>
  <c r="Z148" i="5"/>
  <c r="B140" i="5"/>
  <c r="F141" i="5"/>
  <c r="E200" i="5"/>
  <c r="I176" i="5"/>
  <c r="Y140" i="5"/>
  <c r="AE142" i="5"/>
  <c r="U139" i="5"/>
  <c r="T64" i="5"/>
  <c r="H137" i="5"/>
  <c r="AJ207" i="5"/>
  <c r="AJ150" i="5"/>
  <c r="AF149" i="5"/>
  <c r="AF137" i="5"/>
  <c r="AJ138" i="5"/>
  <c r="AH200" i="5"/>
  <c r="AK149" i="5"/>
  <c r="AA152" i="5"/>
  <c r="AA137" i="5"/>
  <c r="J140" i="5"/>
  <c r="P153" i="5"/>
  <c r="L152" i="5"/>
  <c r="V149" i="5"/>
  <c r="Z144" i="5"/>
  <c r="V143" i="5"/>
  <c r="P135" i="5"/>
  <c r="L134" i="5"/>
  <c r="Y152" i="5"/>
  <c r="Y146" i="5"/>
  <c r="S140" i="5"/>
  <c r="F163" i="5"/>
  <c r="T143" i="5"/>
  <c r="X137" i="5"/>
  <c r="H134" i="5"/>
  <c r="R200" i="5"/>
  <c r="H64" i="5"/>
  <c r="AJ202" i="5"/>
  <c r="AJ136" i="5"/>
  <c r="AG176" i="5"/>
  <c r="L146" i="5"/>
  <c r="Q200" i="5"/>
  <c r="U201" i="5"/>
  <c r="K178" i="5"/>
  <c r="G152" i="5"/>
  <c r="K144" i="5"/>
  <c r="G143" i="5"/>
  <c r="F207" i="5"/>
  <c r="P201" i="5"/>
  <c r="F162" i="5"/>
  <c r="B161" i="5"/>
  <c r="I140" i="5"/>
  <c r="E134" i="5"/>
  <c r="U148" i="5"/>
  <c r="J143" i="5"/>
  <c r="R143" i="5"/>
  <c r="T176" i="5"/>
  <c r="D64" i="5"/>
  <c r="Z65" i="5"/>
  <c r="R149" i="5"/>
  <c r="AF146" i="5"/>
  <c r="AJ147" i="5"/>
  <c r="AK143" i="5"/>
  <c r="K138" i="5"/>
  <c r="G137" i="5"/>
  <c r="Q176" i="5"/>
  <c r="U142" i="5"/>
  <c r="G176" i="5"/>
  <c r="K177" i="5"/>
  <c r="V140" i="5"/>
  <c r="Z141" i="5"/>
  <c r="L176" i="5"/>
  <c r="P177" i="5"/>
  <c r="B152" i="5"/>
  <c r="F153" i="5"/>
  <c r="F145" i="5"/>
  <c r="F142" i="5"/>
  <c r="O152" i="5"/>
  <c r="O146" i="5"/>
  <c r="E140" i="5"/>
  <c r="AC64" i="5"/>
  <c r="Z147" i="5"/>
  <c r="V146" i="5"/>
  <c r="W149" i="5"/>
  <c r="K148" i="5"/>
  <c r="AB149" i="5"/>
  <c r="AB137" i="5"/>
  <c r="D149" i="5"/>
  <c r="U65" i="5"/>
  <c r="D161" i="5"/>
  <c r="D140" i="5"/>
  <c r="R176" i="5"/>
  <c r="H149" i="5"/>
  <c r="AJ178" i="5"/>
  <c r="AJ145" i="5"/>
  <c r="AG137" i="5"/>
  <c r="AK137" i="5"/>
  <c r="AJ177" i="5"/>
  <c r="AF176" i="5"/>
  <c r="AF143" i="5"/>
  <c r="AJ144" i="5"/>
  <c r="AE154" i="5"/>
  <c r="Q140" i="5"/>
  <c r="U141" i="5"/>
  <c r="U138" i="5"/>
  <c r="Q137" i="5"/>
  <c r="T134" i="5"/>
  <c r="F144" i="5"/>
  <c r="B143" i="5"/>
  <c r="Y200" i="5"/>
  <c r="E152" i="5"/>
  <c r="P154" i="5"/>
  <c r="F136" i="5"/>
  <c r="B134" i="5"/>
  <c r="F135" i="5"/>
  <c r="C149" i="5"/>
  <c r="M143" i="5"/>
  <c r="W137" i="5"/>
  <c r="Z207" i="5"/>
  <c r="U136" i="5"/>
  <c r="K135" i="5"/>
  <c r="G134" i="5"/>
  <c r="AB134" i="5"/>
  <c r="AB152" i="5"/>
  <c r="AJ154" i="5"/>
  <c r="AJ142" i="5"/>
  <c r="AH176" i="5"/>
  <c r="AK146" i="5"/>
  <c r="AA146" i="5"/>
  <c r="AE141" i="5"/>
  <c r="AA140" i="5"/>
  <c r="K207" i="5"/>
  <c r="K150" i="5"/>
  <c r="AE136" i="5"/>
  <c r="F202" i="5"/>
  <c r="B149" i="5"/>
  <c r="F150" i="5"/>
  <c r="P144" i="5"/>
  <c r="L143" i="5"/>
  <c r="AC137" i="5"/>
  <c r="O64" i="5"/>
  <c r="F154" i="5"/>
  <c r="P151" i="5"/>
  <c r="P145" i="5"/>
  <c r="Z142" i="5"/>
  <c r="C161" i="5"/>
  <c r="C143" i="5"/>
  <c r="M137" i="5"/>
  <c r="U162" i="5"/>
  <c r="K141" i="5"/>
  <c r="H200" i="5"/>
  <c r="X152" i="5"/>
  <c r="R140" i="5"/>
  <c r="J137" i="5"/>
  <c r="R146" i="5"/>
  <c r="AB64" i="5"/>
  <c r="AH134" i="5"/>
  <c r="AI200" i="5"/>
  <c r="AI146" i="5"/>
  <c r="AI134" i="5"/>
  <c r="AF152" i="5"/>
  <c r="AJ153" i="5"/>
  <c r="AJ141" i="5"/>
  <c r="AF140" i="5"/>
  <c r="AG152" i="5"/>
  <c r="AK152" i="5"/>
  <c r="AK140" i="5"/>
  <c r="U207" i="5"/>
  <c r="K201" i="5"/>
  <c r="G200" i="5"/>
  <c r="G161" i="5"/>
  <c r="K162" i="5"/>
  <c r="AC200" i="5"/>
  <c r="L137" i="5"/>
  <c r="I200" i="5"/>
  <c r="O176" i="5"/>
  <c r="Y134" i="5"/>
  <c r="I64" i="5"/>
  <c r="B200" i="5"/>
  <c r="F201" i="5"/>
  <c r="V176" i="5"/>
  <c r="Z177" i="5"/>
  <c r="F151" i="5"/>
  <c r="C137" i="5"/>
  <c r="J161" i="5"/>
  <c r="T149" i="5"/>
  <c r="C176" i="5"/>
  <c r="AB143" i="5"/>
  <c r="R134" i="5"/>
  <c r="H143" i="5"/>
  <c r="AJ151" i="5"/>
  <c r="AJ139" i="5"/>
  <c r="AT65" i="5"/>
  <c r="AT150" i="5"/>
  <c r="AT202" i="5"/>
  <c r="AT207" i="5"/>
  <c r="AT138" i="5" l="1"/>
  <c r="AT153" i="5"/>
  <c r="AT144" i="5"/>
  <c r="AT142" i="5"/>
  <c r="AT178" i="5"/>
  <c r="AT139" i="5"/>
  <c r="AT154" i="5"/>
  <c r="AT80" i="5"/>
  <c r="AT147" i="5"/>
  <c r="AT96" i="5"/>
  <c r="AH146" i="5"/>
  <c r="G140" i="5"/>
  <c r="K140" i="5" s="1"/>
  <c r="G149" i="5"/>
  <c r="P138" i="5"/>
  <c r="W64" i="5"/>
  <c r="AQ200" i="5"/>
  <c r="Z75" i="5"/>
  <c r="AP149" i="5"/>
  <c r="AQ143" i="5"/>
  <c r="AO153" i="5"/>
  <c r="O140" i="5"/>
  <c r="M146" i="5"/>
  <c r="P146" i="5" s="1"/>
  <c r="AE147" i="5"/>
  <c r="P136" i="5"/>
  <c r="W134" i="5"/>
  <c r="N64" i="5"/>
  <c r="AD134" i="5"/>
  <c r="AB146" i="5"/>
  <c r="L64" i="5"/>
  <c r="E173" i="5"/>
  <c r="AQ140" i="5"/>
  <c r="Y137" i="5"/>
  <c r="AC149" i="5"/>
  <c r="K142" i="5"/>
  <c r="H161" i="5"/>
  <c r="Y106" i="5"/>
  <c r="AB173" i="5"/>
  <c r="C106" i="5"/>
  <c r="AP140" i="5"/>
  <c r="AN137" i="5"/>
  <c r="AL176" i="5"/>
  <c r="I146" i="5"/>
  <c r="R161" i="5"/>
  <c r="P143" i="5"/>
  <c r="AE145" i="5"/>
  <c r="AE151" i="5"/>
  <c r="H176" i="5"/>
  <c r="AB200" i="5"/>
  <c r="N106" i="5"/>
  <c r="M64" i="5"/>
  <c r="AR137" i="5"/>
  <c r="AO144" i="5"/>
  <c r="P202" i="5"/>
  <c r="AM200" i="5"/>
  <c r="I134" i="5"/>
  <c r="K151" i="5"/>
  <c r="AE202" i="5"/>
  <c r="Z143" i="5"/>
  <c r="AJ149" i="5"/>
  <c r="J152" i="5"/>
  <c r="Y173" i="5"/>
  <c r="AR176" i="5"/>
  <c r="AR152" i="5"/>
  <c r="AC134" i="5"/>
  <c r="AJ140" i="5"/>
  <c r="U137" i="5"/>
  <c r="AD140" i="5"/>
  <c r="R173" i="5"/>
  <c r="AM176" i="5"/>
  <c r="AN176" i="5"/>
  <c r="U202" i="5"/>
  <c r="O137" i="5"/>
  <c r="Z140" i="5"/>
  <c r="X149" i="5"/>
  <c r="AQ176" i="5"/>
  <c r="V79" i="5"/>
  <c r="O173" i="5"/>
  <c r="AC176" i="5"/>
  <c r="D146" i="5"/>
  <c r="AE139" i="5"/>
  <c r="AJ148" i="5"/>
  <c r="K153" i="5"/>
  <c r="Z150" i="5"/>
  <c r="AE153" i="5"/>
  <c r="AI143" i="5"/>
  <c r="P149" i="5"/>
  <c r="D137" i="5"/>
  <c r="W106" i="5"/>
  <c r="AR146" i="5"/>
  <c r="S176" i="5"/>
  <c r="M173" i="5"/>
  <c r="AK134" i="5"/>
  <c r="Z176" i="5"/>
  <c r="AJ152" i="5"/>
  <c r="AB140" i="5"/>
  <c r="I173" i="5"/>
  <c r="C134" i="5"/>
  <c r="F134" i="5" s="1"/>
  <c r="AP152" i="5"/>
  <c r="AO139" i="5"/>
  <c r="U152" i="5"/>
  <c r="AD176" i="5"/>
  <c r="AE178" i="5"/>
  <c r="Z146" i="5"/>
  <c r="AD149" i="5"/>
  <c r="V173" i="5"/>
  <c r="H218" i="5"/>
  <c r="G73" i="5"/>
  <c r="S106" i="5"/>
  <c r="AT177" i="5"/>
  <c r="AF218" i="5"/>
  <c r="AQ152" i="5"/>
  <c r="AC73" i="5"/>
  <c r="AO163" i="5"/>
  <c r="AF134" i="5"/>
  <c r="AJ135" i="5"/>
  <c r="P152" i="5"/>
  <c r="G146" i="5"/>
  <c r="K147" i="5"/>
  <c r="F140" i="5"/>
  <c r="AE201" i="5"/>
  <c r="F174" i="5"/>
  <c r="U146" i="5"/>
  <c r="U149" i="5"/>
  <c r="AE150" i="5"/>
  <c r="AE168" i="5"/>
  <c r="E218" i="5"/>
  <c r="T73" i="5"/>
  <c r="P172" i="5"/>
  <c r="AP143" i="5"/>
  <c r="AT151" i="5"/>
  <c r="AM152" i="5"/>
  <c r="AQ134" i="5"/>
  <c r="B64" i="5"/>
  <c r="F219" i="5"/>
  <c r="F178" i="5"/>
  <c r="S200" i="5"/>
  <c r="F149" i="5"/>
  <c r="AD137" i="5"/>
  <c r="AJ176" i="5"/>
  <c r="AB176" i="5"/>
  <c r="O134" i="5"/>
  <c r="AD200" i="5"/>
  <c r="AC143" i="5"/>
  <c r="D218" i="5"/>
  <c r="AC206" i="5"/>
  <c r="AM149" i="5"/>
  <c r="AM140" i="5"/>
  <c r="AM137" i="5"/>
  <c r="K75" i="5"/>
  <c r="K200" i="5"/>
  <c r="AO141" i="5"/>
  <c r="F161" i="5"/>
  <c r="P147" i="5"/>
  <c r="B176" i="5"/>
  <c r="K174" i="5"/>
  <c r="Q143" i="5"/>
  <c r="U144" i="5"/>
  <c r="AE177" i="5"/>
  <c r="D113" i="5"/>
  <c r="W73" i="5"/>
  <c r="P96" i="5"/>
  <c r="AP137" i="5"/>
  <c r="F65" i="5"/>
  <c r="AO207" i="5"/>
  <c r="V152" i="5"/>
  <c r="Z153" i="5"/>
  <c r="F152" i="5"/>
  <c r="K143" i="5"/>
  <c r="Z139" i="5"/>
  <c r="K136" i="5"/>
  <c r="AD146" i="5"/>
  <c r="P66" i="5"/>
  <c r="AD64" i="5"/>
  <c r="AE108" i="5"/>
  <c r="F132" i="5"/>
  <c r="F96" i="5"/>
  <c r="AT141" i="5"/>
  <c r="N218" i="5"/>
  <c r="P219" i="5"/>
  <c r="L218" i="5"/>
  <c r="R106" i="5"/>
  <c r="P207" i="5"/>
  <c r="AE207" i="5"/>
  <c r="F143" i="5"/>
  <c r="AJ201" i="5"/>
  <c r="AF200" i="5"/>
  <c r="X64" i="5"/>
  <c r="L161" i="5"/>
  <c r="O206" i="5"/>
  <c r="Z135" i="5"/>
  <c r="AA134" i="5"/>
  <c r="AE135" i="5"/>
  <c r="V786" i="5"/>
  <c r="O106" i="5"/>
  <c r="H73" i="5"/>
  <c r="AT136" i="5"/>
  <c r="AT145" i="5"/>
  <c r="AL143" i="5"/>
  <c r="Z201" i="5"/>
  <c r="V200" i="5"/>
  <c r="AM143" i="5"/>
  <c r="K66" i="5"/>
  <c r="V137" i="5"/>
  <c r="Z138" i="5"/>
  <c r="V73" i="5"/>
  <c r="X106" i="5"/>
  <c r="R64" i="5"/>
  <c r="AE140" i="5"/>
  <c r="P176" i="5"/>
  <c r="U177" i="5"/>
  <c r="L200" i="5"/>
  <c r="P162" i="5"/>
  <c r="AD143" i="5"/>
  <c r="C64" i="5"/>
  <c r="AD152" i="5"/>
  <c r="Z108" i="5"/>
  <c r="G218" i="5"/>
  <c r="K219" i="5"/>
  <c r="AQ137" i="5"/>
  <c r="AR122" i="5"/>
  <c r="AQ149" i="5"/>
  <c r="J106" i="5"/>
  <c r="AA106" i="5"/>
  <c r="Q106" i="5"/>
  <c r="U107" i="5"/>
  <c r="U172" i="5"/>
  <c r="P107" i="5"/>
  <c r="L106" i="5"/>
  <c r="AE65" i="5"/>
  <c r="Q134" i="5"/>
  <c r="U135" i="5"/>
  <c r="G64" i="5"/>
  <c r="AE86" i="5"/>
  <c r="AE144" i="5"/>
  <c r="J218" i="5"/>
  <c r="C218" i="5"/>
  <c r="AP73" i="5"/>
  <c r="AK106" i="5"/>
  <c r="AT135" i="5"/>
  <c r="AM146" i="5"/>
  <c r="AP146" i="5"/>
  <c r="AT148" i="5"/>
  <c r="AO177" i="5"/>
  <c r="AK176" i="5"/>
  <c r="E106" i="5"/>
  <c r="P168" i="5"/>
  <c r="E64" i="5"/>
  <c r="F200" i="5"/>
  <c r="U140" i="5"/>
  <c r="K137" i="5"/>
  <c r="AE138" i="5"/>
  <c r="AJ137" i="5"/>
  <c r="P141" i="5"/>
  <c r="AT174" i="5"/>
  <c r="AT86" i="5"/>
  <c r="AT128" i="5"/>
  <c r="K134" i="5" l="1"/>
  <c r="K176" i="5"/>
  <c r="P140" i="5"/>
  <c r="K149" i="5"/>
  <c r="U176" i="5"/>
  <c r="Z149" i="5"/>
  <c r="K161" i="5"/>
  <c r="AJ146" i="5"/>
  <c r="Z134" i="5"/>
  <c r="AE149" i="5"/>
  <c r="AE176" i="5"/>
  <c r="AO136" i="5"/>
  <c r="AT201" i="5"/>
  <c r="AT168" i="5"/>
  <c r="AT172" i="5"/>
  <c r="P64" i="5"/>
  <c r="AT226" i="5"/>
  <c r="AT108" i="5"/>
  <c r="AT74" i="5"/>
  <c r="AT101" i="5"/>
  <c r="AT95" i="5"/>
  <c r="AT163" i="5"/>
  <c r="AT131" i="5"/>
  <c r="AT125" i="5"/>
  <c r="AT152" i="5"/>
  <c r="AT137" i="5"/>
  <c r="AN161" i="5"/>
  <c r="AN224" i="5"/>
  <c r="X224" i="5"/>
  <c r="E88" i="5"/>
  <c r="I88" i="5"/>
  <c r="W157" i="5"/>
  <c r="E224" i="5"/>
  <c r="R224" i="5"/>
  <c r="AQ170" i="5"/>
  <c r="AH185" i="5"/>
  <c r="S170" i="5"/>
  <c r="AB51" i="5"/>
  <c r="D88" i="5"/>
  <c r="N51" i="5"/>
  <c r="AG161" i="5"/>
  <c r="C217" i="5"/>
  <c r="AK165" i="5"/>
  <c r="AQ224" i="5"/>
  <c r="AO168" i="5"/>
  <c r="AL106" i="5"/>
  <c r="X88" i="5"/>
  <c r="N161" i="5"/>
  <c r="F172" i="5"/>
  <c r="P220" i="5"/>
  <c r="AO108" i="5"/>
  <c r="P200" i="5"/>
  <c r="T106" i="5"/>
  <c r="U106" i="5" s="1"/>
  <c r="P134" i="5"/>
  <c r="AO148" i="5"/>
  <c r="AJ134" i="5"/>
  <c r="J88" i="5"/>
  <c r="AI88" i="5"/>
  <c r="G51" i="5"/>
  <c r="L216" i="5"/>
  <c r="E123" i="5"/>
  <c r="N170" i="5"/>
  <c r="AN185" i="5"/>
  <c r="O185" i="5"/>
  <c r="AP224" i="5"/>
  <c r="AP161" i="5"/>
  <c r="AL224" i="5"/>
  <c r="AC170" i="5"/>
  <c r="AP173" i="5"/>
  <c r="AQ106" i="5"/>
  <c r="F128" i="5"/>
  <c r="T161" i="5"/>
  <c r="D106" i="5"/>
  <c r="AQ146" i="5"/>
  <c r="K64" i="5"/>
  <c r="AL200" i="5"/>
  <c r="Z137" i="5"/>
  <c r="AR134" i="5"/>
  <c r="AO178" i="5"/>
  <c r="AO151" i="5"/>
  <c r="AR200" i="5"/>
  <c r="M170" i="5"/>
  <c r="AD161" i="5"/>
  <c r="AR161" i="5"/>
  <c r="S88" i="5"/>
  <c r="AG224" i="5"/>
  <c r="B127" i="5"/>
  <c r="W185" i="5"/>
  <c r="AN106" i="5"/>
  <c r="AR173" i="5"/>
  <c r="AH106" i="5"/>
  <c r="AE163" i="5"/>
  <c r="AM106" i="5"/>
  <c r="I106" i="5"/>
  <c r="AN200" i="5"/>
  <c r="AN149" i="5"/>
  <c r="AR149" i="5"/>
  <c r="S134" i="5"/>
  <c r="P137" i="5"/>
  <c r="AN88" i="5"/>
  <c r="M185" i="5"/>
  <c r="AG79" i="5"/>
  <c r="AB224" i="5"/>
  <c r="H185" i="5"/>
  <c r="AM170" i="5"/>
  <c r="AK206" i="5"/>
  <c r="J216" i="5"/>
  <c r="Z172" i="5"/>
  <c r="J51" i="5"/>
  <c r="AD106" i="5"/>
  <c r="AE152" i="5"/>
  <c r="U143" i="5"/>
  <c r="AL161" i="5"/>
  <c r="AG88" i="5"/>
  <c r="AM161" i="5"/>
  <c r="T88" i="5"/>
  <c r="AH88" i="5"/>
  <c r="AD165" i="5"/>
  <c r="X170" i="5"/>
  <c r="AB161" i="5"/>
  <c r="AI173" i="5"/>
  <c r="U75" i="5"/>
  <c r="AP200" i="5"/>
  <c r="AE137" i="5"/>
  <c r="AO142" i="5"/>
  <c r="Z200" i="5"/>
  <c r="AJ200" i="5"/>
  <c r="K74" i="5"/>
  <c r="AC106" i="5"/>
  <c r="C114" i="5"/>
  <c r="K152" i="5"/>
  <c r="AI161" i="5"/>
  <c r="AI170" i="5"/>
  <c r="W170" i="5"/>
  <c r="E114" i="5"/>
  <c r="X161" i="5"/>
  <c r="R170" i="5"/>
  <c r="AD185" i="5"/>
  <c r="I170" i="5"/>
  <c r="S217" i="5"/>
  <c r="AH173" i="5"/>
  <c r="S161" i="5"/>
  <c r="D127" i="5"/>
  <c r="M106" i="5"/>
  <c r="P106" i="5" s="1"/>
  <c r="AO176" i="5"/>
  <c r="AN143" i="5"/>
  <c r="AB106" i="5"/>
  <c r="Z152" i="5"/>
  <c r="AN134" i="5"/>
  <c r="U96" i="5"/>
  <c r="K146" i="5"/>
  <c r="AP176" i="5"/>
  <c r="AJ143" i="5"/>
  <c r="AN170" i="5"/>
  <c r="AC185" i="5"/>
  <c r="AP185" i="5"/>
  <c r="AR88" i="5"/>
  <c r="C51" i="5"/>
  <c r="AH161" i="5"/>
  <c r="AB170" i="5"/>
  <c r="AI185" i="5"/>
  <c r="Y170" i="5"/>
  <c r="R218" i="5"/>
  <c r="AN173" i="5"/>
  <c r="AJ172" i="5"/>
  <c r="AJ90" i="5"/>
  <c r="AN152" i="5"/>
  <c r="U108" i="5"/>
  <c r="AE143" i="5"/>
  <c r="AR140" i="5"/>
  <c r="AN140" i="5"/>
  <c r="U200" i="5"/>
  <c r="I103" i="5"/>
  <c r="Y224" i="5"/>
  <c r="AC161" i="5"/>
  <c r="H88" i="5"/>
  <c r="G217" i="5"/>
  <c r="E170" i="5"/>
  <c r="O170" i="5"/>
  <c r="AH170" i="5"/>
  <c r="AP170" i="5"/>
  <c r="AP64" i="5"/>
  <c r="AM173" i="5"/>
  <c r="AP134" i="5"/>
  <c r="AR143" i="5"/>
  <c r="AE134" i="5"/>
  <c r="AO202" i="5"/>
  <c r="AE200" i="5"/>
  <c r="AL134" i="5"/>
  <c r="AN146" i="5"/>
  <c r="F225" i="5"/>
  <c r="AR77" i="5"/>
  <c r="U89" i="5"/>
  <c r="Q88" i="5"/>
  <c r="N88" i="5"/>
  <c r="AJ128" i="5"/>
  <c r="AK161" i="5"/>
  <c r="AO162" i="5"/>
  <c r="AE101" i="5"/>
  <c r="H94" i="5"/>
  <c r="S94" i="5"/>
  <c r="S92" i="5"/>
  <c r="S50" i="5"/>
  <c r="P95" i="5"/>
  <c r="L94" i="5"/>
  <c r="AM88" i="5"/>
  <c r="AM77" i="5"/>
  <c r="AI786" i="5"/>
  <c r="AC94" i="5"/>
  <c r="AC50" i="5"/>
  <c r="V50" i="5"/>
  <c r="AO81" i="5"/>
  <c r="AK786" i="5"/>
  <c r="AK79" i="5"/>
  <c r="AJ89" i="5"/>
  <c r="AF88" i="5"/>
  <c r="AH786" i="5"/>
  <c r="AH79" i="5"/>
  <c r="AP88" i="5"/>
  <c r="AP77" i="5"/>
  <c r="AN94" i="5"/>
  <c r="AR786" i="5"/>
  <c r="S113" i="5"/>
  <c r="P125" i="5"/>
  <c r="AD122" i="5"/>
  <c r="AN122" i="5"/>
  <c r="AM113" i="5"/>
  <c r="G180" i="5"/>
  <c r="G194" i="5"/>
  <c r="Y185" i="5"/>
  <c r="R185" i="5"/>
  <c r="O88" i="5"/>
  <c r="AA94" i="5"/>
  <c r="AP94" i="5"/>
  <c r="B103" i="5"/>
  <c r="N185" i="5"/>
  <c r="C170" i="5"/>
  <c r="C165" i="5"/>
  <c r="U225" i="5"/>
  <c r="Q224" i="5"/>
  <c r="AL51" i="5"/>
  <c r="N181" i="5"/>
  <c r="S206" i="5"/>
  <c r="AD170" i="5"/>
  <c r="AJ131" i="5"/>
  <c r="R786" i="5"/>
  <c r="U128" i="5"/>
  <c r="T185" i="5"/>
  <c r="H786" i="5"/>
  <c r="H51" i="5"/>
  <c r="AO225" i="5"/>
  <c r="I786" i="5"/>
  <c r="AP218" i="5"/>
  <c r="F107" i="5"/>
  <c r="Q51" i="5"/>
  <c r="Q64" i="5"/>
  <c r="Z66" i="5"/>
  <c r="V64" i="5"/>
  <c r="AH77" i="5"/>
  <c r="AE66" i="5"/>
  <c r="AA51" i="5"/>
  <c r="F108" i="5"/>
  <c r="F220" i="5"/>
  <c r="AI94" i="5"/>
  <c r="AM94" i="5"/>
  <c r="V113" i="5"/>
  <c r="K90" i="5"/>
  <c r="F80" i="5"/>
  <c r="B79" i="5"/>
  <c r="B77" i="5"/>
  <c r="AN113" i="5"/>
  <c r="AE186" i="5"/>
  <c r="AA185" i="5"/>
  <c r="U101" i="5"/>
  <c r="F89" i="5"/>
  <c r="B88" i="5"/>
  <c r="P43" i="5"/>
  <c r="C88" i="5"/>
  <c r="P101" i="5"/>
  <c r="J94" i="5"/>
  <c r="F101" i="5"/>
  <c r="N79" i="5"/>
  <c r="N77" i="5"/>
  <c r="N50" i="5"/>
  <c r="AB122" i="5"/>
  <c r="V56" i="5"/>
  <c r="V62" i="5"/>
  <c r="J77" i="5"/>
  <c r="J79" i="5"/>
  <c r="J50" i="5"/>
  <c r="W122" i="5"/>
  <c r="AM122" i="5"/>
  <c r="J113" i="5"/>
  <c r="Y181" i="5"/>
  <c r="AQ165" i="5"/>
  <c r="AP51" i="5"/>
  <c r="Z175" i="5"/>
  <c r="W173" i="5"/>
  <c r="K175" i="5"/>
  <c r="H173" i="5"/>
  <c r="AL173" i="5"/>
  <c r="AT90" i="5"/>
  <c r="AT75" i="5"/>
  <c r="AO174" i="5"/>
  <c r="AK173" i="5"/>
  <c r="D224" i="5"/>
  <c r="D786" i="5"/>
  <c r="U175" i="5"/>
  <c r="F138" i="5"/>
  <c r="B137" i="5"/>
  <c r="Y165" i="5"/>
  <c r="AB165" i="5"/>
  <c r="AP50" i="5"/>
  <c r="L73" i="5"/>
  <c r="P74" i="5"/>
  <c r="P108" i="5"/>
  <c r="AO154" i="5"/>
  <c r="AL137" i="5"/>
  <c r="AO138" i="5"/>
  <c r="B218" i="5"/>
  <c r="N113" i="5"/>
  <c r="Q170" i="5"/>
  <c r="AA161" i="5"/>
  <c r="AE162" i="5"/>
  <c r="AJ162" i="5"/>
  <c r="Q92" i="5"/>
  <c r="U95" i="5"/>
  <c r="Q94" i="5"/>
  <c r="T42" i="5"/>
  <c r="AD786" i="5"/>
  <c r="AD79" i="5"/>
  <c r="Y94" i="5"/>
  <c r="Y92" i="5"/>
  <c r="Y50" i="5"/>
  <c r="AH94" i="5"/>
  <c r="O79" i="5"/>
  <c r="O77" i="5"/>
  <c r="O50" i="5"/>
  <c r="P86" i="5"/>
  <c r="AK122" i="5"/>
  <c r="AO125" i="5"/>
  <c r="B157" i="5"/>
  <c r="F171" i="5"/>
  <c r="B170" i="5"/>
  <c r="O786" i="5"/>
  <c r="AD218" i="5"/>
  <c r="W88" i="5"/>
  <c r="W77" i="5"/>
  <c r="AB218" i="5"/>
  <c r="K186" i="5"/>
  <c r="S218" i="5"/>
  <c r="S216" i="5"/>
  <c r="AO75" i="5"/>
  <c r="AN77" i="5"/>
  <c r="AN79" i="5"/>
  <c r="AO175" i="5"/>
  <c r="AK51" i="5"/>
  <c r="AK64" i="5"/>
  <c r="AJ75" i="5"/>
  <c r="AF173" i="5"/>
  <c r="AJ174" i="5"/>
  <c r="AG106" i="5"/>
  <c r="AJ226" i="5"/>
  <c r="AN165" i="5"/>
  <c r="B180" i="5"/>
  <c r="AK218" i="5"/>
  <c r="AO219" i="5"/>
  <c r="B165" i="5"/>
  <c r="N165" i="5"/>
  <c r="L206" i="5"/>
  <c r="Y217" i="5"/>
  <c r="Y218" i="5"/>
  <c r="X206" i="5"/>
  <c r="B146" i="5"/>
  <c r="F147" i="5"/>
  <c r="AA73" i="5"/>
  <c r="AE74" i="5"/>
  <c r="R165" i="5"/>
  <c r="AH50" i="5"/>
  <c r="N94" i="5"/>
  <c r="R92" i="5"/>
  <c r="R94" i="5"/>
  <c r="AP786" i="5"/>
  <c r="AF224" i="5"/>
  <c r="AQ94" i="5"/>
  <c r="M786" i="5"/>
  <c r="K81" i="5"/>
  <c r="G786" i="5"/>
  <c r="M77" i="5"/>
  <c r="M79" i="5"/>
  <c r="M50" i="5"/>
  <c r="AC113" i="5"/>
  <c r="Y56" i="5"/>
  <c r="D180" i="5"/>
  <c r="AF185" i="5"/>
  <c r="AJ186" i="5"/>
  <c r="AJ187" i="5"/>
  <c r="B94" i="5"/>
  <c r="B92" i="5"/>
  <c r="C786" i="5"/>
  <c r="M92" i="5"/>
  <c r="M94" i="5"/>
  <c r="D79" i="5"/>
  <c r="D77" i="5"/>
  <c r="D50" i="5"/>
  <c r="Z125" i="5"/>
  <c r="V122" i="5"/>
  <c r="G113" i="5"/>
  <c r="C224" i="5"/>
  <c r="AK170" i="5"/>
  <c r="C185" i="5"/>
  <c r="O180" i="5"/>
  <c r="AA88" i="5"/>
  <c r="AA77" i="5"/>
  <c r="AI122" i="5"/>
  <c r="I92" i="5"/>
  <c r="N224" i="5"/>
  <c r="AQ122" i="5"/>
  <c r="I51" i="5"/>
  <c r="T156" i="5"/>
  <c r="AL79" i="5"/>
  <c r="AT175" i="5"/>
  <c r="AL218" i="5"/>
  <c r="U81" i="5"/>
  <c r="Q786" i="5"/>
  <c r="T180" i="5"/>
  <c r="S157" i="5"/>
  <c r="AH224" i="5"/>
  <c r="AE125" i="5"/>
  <c r="AA122" i="5"/>
  <c r="B124" i="5"/>
  <c r="J786" i="5"/>
  <c r="AE128" i="5"/>
  <c r="S77" i="5"/>
  <c r="AM134" i="5"/>
  <c r="AO135" i="5"/>
  <c r="S165" i="5"/>
  <c r="K107" i="5"/>
  <c r="G106" i="5"/>
  <c r="O73" i="5"/>
  <c r="AL140" i="5"/>
  <c r="R73" i="5"/>
  <c r="X165" i="5"/>
  <c r="AL64" i="5"/>
  <c r="AO65" i="5"/>
  <c r="AJ219" i="5"/>
  <c r="M165" i="5"/>
  <c r="E73" i="5"/>
  <c r="E94" i="5"/>
  <c r="AR94" i="5"/>
  <c r="Y113" i="5"/>
  <c r="Y33" i="5"/>
  <c r="C156" i="5"/>
  <c r="P80" i="5"/>
  <c r="L77" i="5"/>
  <c r="L50" i="5"/>
  <c r="AT171" i="5"/>
  <c r="AT186" i="5"/>
  <c r="AG786" i="5"/>
  <c r="K80" i="5"/>
  <c r="G77" i="5"/>
  <c r="G79" i="5"/>
  <c r="H79" i="5"/>
  <c r="H77" i="5"/>
  <c r="H50" i="5"/>
  <c r="K86" i="5"/>
  <c r="AF113" i="5"/>
  <c r="AO128" i="5"/>
  <c r="F90" i="5"/>
  <c r="AG113" i="5"/>
  <c r="AK185" i="5"/>
  <c r="AO186" i="5"/>
  <c r="AR51" i="5"/>
  <c r="AF122" i="5"/>
  <c r="AR206" i="5"/>
  <c r="W206" i="5"/>
  <c r="G206" i="5"/>
  <c r="AG206" i="5"/>
  <c r="AJ96" i="5"/>
  <c r="AH206" i="5"/>
  <c r="AI106" i="5"/>
  <c r="Z163" i="5"/>
  <c r="G165" i="5"/>
  <c r="K168" i="5"/>
  <c r="AH165" i="5"/>
  <c r="C113" i="5"/>
  <c r="C118" i="5"/>
  <c r="D206" i="5"/>
  <c r="AL149" i="5"/>
  <c r="AO150" i="5"/>
  <c r="D73" i="5"/>
  <c r="M218" i="5"/>
  <c r="V785" i="5"/>
  <c r="AC165" i="5"/>
  <c r="AE148" i="5"/>
  <c r="AC146" i="5"/>
  <c r="AG64" i="5"/>
  <c r="AJ65" i="5"/>
  <c r="O165" i="5"/>
  <c r="P75" i="5"/>
  <c r="F64" i="5"/>
  <c r="H165" i="5"/>
  <c r="AL146" i="5"/>
  <c r="AO147" i="5"/>
  <c r="F66" i="5"/>
  <c r="B51" i="5"/>
  <c r="AN50" i="5"/>
  <c r="J206" i="5"/>
  <c r="E786" i="5"/>
  <c r="V161" i="5"/>
  <c r="AM786" i="5"/>
  <c r="U104" i="5"/>
  <c r="D94" i="5"/>
  <c r="Z101" i="5"/>
  <c r="G88" i="5"/>
  <c r="K89" i="5"/>
  <c r="L88" i="5"/>
  <c r="P89" i="5"/>
  <c r="AC122" i="5"/>
  <c r="AI113" i="5"/>
  <c r="AD113" i="5"/>
  <c r="K128" i="5"/>
  <c r="AK113" i="5"/>
  <c r="AF170" i="5"/>
  <c r="AJ171" i="5"/>
  <c r="E113" i="5"/>
  <c r="E118" i="5"/>
  <c r="AJ81" i="5"/>
  <c r="AF786" i="5"/>
  <c r="AB94" i="5"/>
  <c r="AB50" i="5"/>
  <c r="AD88" i="5"/>
  <c r="AD77" i="5"/>
  <c r="AF94" i="5"/>
  <c r="E77" i="5"/>
  <c r="E79" i="5"/>
  <c r="U86" i="5"/>
  <c r="Z131" i="5"/>
  <c r="W197" i="5"/>
  <c r="Z226" i="5"/>
  <c r="X185" i="5"/>
  <c r="AL185" i="5"/>
  <c r="J185" i="5"/>
  <c r="I224" i="5"/>
  <c r="V88" i="5"/>
  <c r="V77" i="5"/>
  <c r="AO172" i="5"/>
  <c r="AJ175" i="5"/>
  <c r="AI165" i="5"/>
  <c r="F208" i="5"/>
  <c r="AQ73" i="5"/>
  <c r="AA64" i="5"/>
  <c r="O218" i="5"/>
  <c r="B50" i="5"/>
  <c r="N73" i="5"/>
  <c r="AP79" i="5"/>
  <c r="M73" i="5"/>
  <c r="I165" i="5"/>
  <c r="AR64" i="5"/>
  <c r="E176" i="5"/>
  <c r="F177" i="5"/>
  <c r="Q165" i="5"/>
  <c r="AO145" i="5"/>
  <c r="R51" i="5"/>
  <c r="O94" i="5"/>
  <c r="X94" i="5"/>
  <c r="R79" i="5"/>
  <c r="R77" i="5"/>
  <c r="R50" i="5"/>
  <c r="F86" i="5"/>
  <c r="AL122" i="5"/>
  <c r="AG185" i="5"/>
  <c r="Z186" i="5"/>
  <c r="V185" i="5"/>
  <c r="F186" i="5"/>
  <c r="B185" i="5"/>
  <c r="U186" i="5"/>
  <c r="AR73" i="5"/>
  <c r="AN786" i="5"/>
  <c r="AO89" i="5"/>
  <c r="AK88" i="5"/>
  <c r="AB786" i="5"/>
  <c r="AB79" i="5"/>
  <c r="N786" i="5"/>
  <c r="M88" i="5"/>
  <c r="AL786" i="5"/>
  <c r="P128" i="5"/>
  <c r="C193" i="5"/>
  <c r="Y122" i="5"/>
  <c r="L113" i="5"/>
  <c r="Z171" i="5"/>
  <c r="V170" i="5"/>
  <c r="H224" i="5"/>
  <c r="AP165" i="5"/>
  <c r="AT66" i="5"/>
  <c r="C77" i="5"/>
  <c r="C79" i="5"/>
  <c r="B123" i="5"/>
  <c r="AG51" i="5"/>
  <c r="AO96" i="5"/>
  <c r="AF77" i="5"/>
  <c r="AF79" i="5"/>
  <c r="AF50" i="5"/>
  <c r="AI206" i="5"/>
  <c r="E124" i="5"/>
  <c r="S221" i="5"/>
  <c r="AC224" i="5"/>
  <c r="AQ50" i="5"/>
  <c r="AO107" i="5"/>
  <c r="AA50" i="5"/>
  <c r="B73" i="5"/>
  <c r="Z208" i="5"/>
  <c r="V206" i="5"/>
  <c r="S73" i="5"/>
  <c r="M51" i="5"/>
  <c r="AE96" i="5"/>
  <c r="X73" i="5"/>
  <c r="AO80" i="5"/>
  <c r="E51" i="5"/>
  <c r="N206" i="5"/>
  <c r="AR50" i="5"/>
  <c r="U168" i="5"/>
  <c r="V165" i="5"/>
  <c r="AM79" i="5"/>
  <c r="Q73" i="5"/>
  <c r="U74" i="5"/>
  <c r="S786" i="5"/>
  <c r="S79" i="5"/>
  <c r="Z128" i="5"/>
  <c r="K125" i="5"/>
  <c r="G170" i="5"/>
  <c r="P186" i="5"/>
  <c r="L185" i="5"/>
  <c r="AT162" i="5"/>
  <c r="T786" i="5"/>
  <c r="T51" i="5"/>
  <c r="T79" i="5"/>
  <c r="T94" i="5"/>
  <c r="T92" i="5"/>
  <c r="T50" i="5"/>
  <c r="V224" i="5"/>
  <c r="AA786" i="5"/>
  <c r="AA79" i="5"/>
  <c r="I77" i="5"/>
  <c r="I79" i="5"/>
  <c r="I50" i="5"/>
  <c r="P90" i="5"/>
  <c r="X122" i="5"/>
  <c r="U80" i="5"/>
  <c r="Q79" i="5"/>
  <c r="Q77" i="5"/>
  <c r="Q50" i="5"/>
  <c r="V181" i="5"/>
  <c r="AO131" i="5"/>
  <c r="T224" i="5"/>
  <c r="Z187" i="5"/>
  <c r="D170" i="5"/>
  <c r="D165" i="5"/>
  <c r="P171" i="5"/>
  <c r="L170" i="5"/>
  <c r="F119" i="5"/>
  <c r="B113" i="5"/>
  <c r="B786" i="5"/>
  <c r="F81" i="5"/>
  <c r="AP113" i="5"/>
  <c r="I194" i="5"/>
  <c r="I192" i="5"/>
  <c r="E127" i="5"/>
  <c r="P187" i="5"/>
  <c r="B206" i="5"/>
  <c r="AB73" i="5"/>
  <c r="C181" i="5"/>
  <c r="AP122" i="5"/>
  <c r="AM165" i="5"/>
  <c r="D51" i="5"/>
  <c r="B106" i="5"/>
  <c r="E50" i="5"/>
  <c r="AE107" i="5"/>
  <c r="AO201" i="5"/>
  <c r="AK200" i="5"/>
  <c r="AL152" i="5"/>
  <c r="F139" i="5"/>
  <c r="J73" i="5"/>
  <c r="AM50" i="5"/>
  <c r="AD51" i="5"/>
  <c r="Z107" i="5"/>
  <c r="V106" i="5"/>
  <c r="I73" i="5"/>
  <c r="D216" i="5"/>
  <c r="AR79" i="5"/>
  <c r="O51" i="5"/>
  <c r="T77" i="5"/>
  <c r="AT225" i="5"/>
  <c r="AT219" i="5"/>
  <c r="AT89" i="5"/>
  <c r="U59" i="5" l="1"/>
  <c r="AT140" i="5"/>
  <c r="AT122" i="5"/>
  <c r="AT143" i="5"/>
  <c r="AT146" i="5"/>
  <c r="AT134" i="5"/>
  <c r="AT176" i="5"/>
  <c r="AT149" i="5"/>
  <c r="E111" i="5"/>
  <c r="AT200" i="5"/>
  <c r="AT73" i="5"/>
  <c r="AT119" i="5"/>
  <c r="AT50" i="5"/>
  <c r="AT94" i="5"/>
  <c r="AJ119" i="5"/>
  <c r="F125" i="5"/>
  <c r="AO106" i="5"/>
  <c r="H170" i="5"/>
  <c r="R88" i="5"/>
  <c r="U90" i="5"/>
  <c r="J157" i="5"/>
  <c r="M188" i="5"/>
  <c r="I42" i="5"/>
  <c r="Y197" i="5"/>
  <c r="S188" i="5"/>
  <c r="E181" i="5"/>
  <c r="J181" i="5"/>
  <c r="I188" i="5"/>
  <c r="I58" i="5"/>
  <c r="AO152" i="5"/>
  <c r="T785" i="5"/>
  <c r="M217" i="5"/>
  <c r="Z170" i="5"/>
  <c r="N785" i="5"/>
  <c r="AB49" i="5"/>
  <c r="AQ185" i="5"/>
  <c r="AO134" i="5"/>
  <c r="AP49" i="5"/>
  <c r="D785" i="5"/>
  <c r="AE106" i="5"/>
  <c r="AR785" i="5"/>
  <c r="D193" i="5"/>
  <c r="T188" i="5"/>
  <c r="N188" i="5"/>
  <c r="J42" i="5"/>
  <c r="T193" i="5"/>
  <c r="I181" i="5"/>
  <c r="H188" i="5"/>
  <c r="AR224" i="5"/>
  <c r="Z106" i="5"/>
  <c r="AO200" i="5"/>
  <c r="AG50" i="5"/>
  <c r="AQ161" i="5"/>
  <c r="S785" i="5"/>
  <c r="E785" i="5"/>
  <c r="AO146" i="5"/>
  <c r="AO149" i="5"/>
  <c r="H49" i="5"/>
  <c r="AR170" i="5"/>
  <c r="AI224" i="5"/>
  <c r="N173" i="5"/>
  <c r="R785" i="5"/>
  <c r="R157" i="5"/>
  <c r="P226" i="5"/>
  <c r="N217" i="5"/>
  <c r="S42" i="5"/>
  <c r="X42" i="5"/>
  <c r="N197" i="5"/>
  <c r="N42" i="5"/>
  <c r="K73" i="5"/>
  <c r="B118" i="5"/>
  <c r="P185" i="5"/>
  <c r="AB785" i="5"/>
  <c r="T170" i="5"/>
  <c r="U170" i="5" s="1"/>
  <c r="AE146" i="5"/>
  <c r="AO140" i="5"/>
  <c r="AP785" i="5"/>
  <c r="P208" i="5"/>
  <c r="H785" i="5"/>
  <c r="AO161" i="5"/>
  <c r="P199" i="5"/>
  <c r="N193" i="5"/>
  <c r="I157" i="5"/>
  <c r="X181" i="5"/>
  <c r="M181" i="5"/>
  <c r="L165" i="5"/>
  <c r="P165" i="5" s="1"/>
  <c r="T49" i="5"/>
  <c r="U66" i="5"/>
  <c r="Z185" i="5"/>
  <c r="K88" i="5"/>
  <c r="J785" i="5"/>
  <c r="I94" i="5"/>
  <c r="S215" i="5"/>
  <c r="O785" i="5"/>
  <c r="AO137" i="5"/>
  <c r="K173" i="5"/>
  <c r="T197" i="5"/>
  <c r="W181" i="5"/>
  <c r="I185" i="5"/>
  <c r="F176" i="5"/>
  <c r="AQ173" i="5"/>
  <c r="AJ163" i="5"/>
  <c r="AE161" i="5"/>
  <c r="Y161" i="5"/>
  <c r="R217" i="5"/>
  <c r="J188" i="5"/>
  <c r="Y193" i="5"/>
  <c r="G193" i="5"/>
  <c r="AD73" i="5"/>
  <c r="AN785" i="5"/>
  <c r="K172" i="5"/>
  <c r="O161" i="5"/>
  <c r="AG170" i="5"/>
  <c r="AD785" i="5"/>
  <c r="N49" i="5"/>
  <c r="AH785" i="5"/>
  <c r="D197" i="5"/>
  <c r="H181" i="5"/>
  <c r="O42" i="5"/>
  <c r="D157" i="5"/>
  <c r="K190" i="5"/>
  <c r="H193" i="5"/>
  <c r="Z44" i="5"/>
  <c r="O157" i="5"/>
  <c r="E185" i="5"/>
  <c r="E49" i="5"/>
  <c r="P170" i="5"/>
  <c r="AL785" i="5"/>
  <c r="AM185" i="5"/>
  <c r="AO185" i="5" s="1"/>
  <c r="AR165" i="5"/>
  <c r="AL77" i="5"/>
  <c r="C785" i="5"/>
  <c r="M785" i="5"/>
  <c r="F168" i="5"/>
  <c r="AG173" i="5"/>
  <c r="Z64" i="5"/>
  <c r="AJ88" i="5"/>
  <c r="AI785" i="5"/>
  <c r="AO143" i="5"/>
  <c r="U134" i="5"/>
  <c r="S197" i="5"/>
  <c r="N156" i="5"/>
  <c r="O188" i="5"/>
  <c r="AR106" i="5"/>
  <c r="AE64" i="5"/>
  <c r="AM785" i="5"/>
  <c r="AG785" i="5"/>
  <c r="T173" i="5"/>
  <c r="J49" i="5"/>
  <c r="I785" i="5"/>
  <c r="K51" i="5"/>
  <c r="AJ95" i="5"/>
  <c r="U190" i="5"/>
  <c r="K79" i="5"/>
  <c r="AO187" i="5"/>
  <c r="AJ185" i="5"/>
  <c r="P218" i="5"/>
  <c r="AJ108" i="5"/>
  <c r="R56" i="5"/>
  <c r="R62" i="5"/>
  <c r="H113" i="5"/>
  <c r="K119" i="5"/>
  <c r="K225" i="5"/>
  <c r="G224" i="5"/>
  <c r="U71" i="5"/>
  <c r="L181" i="5"/>
  <c r="M193" i="5"/>
  <c r="M194" i="5"/>
  <c r="X103" i="5"/>
  <c r="J103" i="5"/>
  <c r="P190" i="5"/>
  <c r="W192" i="5"/>
  <c r="W194" i="5"/>
  <c r="S193" i="5"/>
  <c r="G188" i="5"/>
  <c r="K189" i="5"/>
  <c r="AF51" i="5"/>
  <c r="AF49" i="5" s="1"/>
  <c r="AJ66" i="5"/>
  <c r="AF64" i="5"/>
  <c r="AJ101" i="5"/>
  <c r="AF73" i="5"/>
  <c r="AJ74" i="5"/>
  <c r="AL73" i="5"/>
  <c r="AM218" i="5"/>
  <c r="AO220" i="5"/>
  <c r="K105" i="5"/>
  <c r="M56" i="5"/>
  <c r="M62" i="5"/>
  <c r="H56" i="5"/>
  <c r="H62" i="5"/>
  <c r="AT208" i="5"/>
  <c r="R33" i="5"/>
  <c r="F43" i="5"/>
  <c r="Q192" i="5"/>
  <c r="Q194" i="5"/>
  <c r="F105" i="5"/>
  <c r="F60" i="5" s="1"/>
  <c r="M33" i="5"/>
  <c r="P34" i="5"/>
  <c r="B181" i="5"/>
  <c r="B179" i="5" s="1"/>
  <c r="B182" i="5"/>
  <c r="Y42" i="5"/>
  <c r="S33" i="5"/>
  <c r="B33" i="5"/>
  <c r="F34" i="5"/>
  <c r="M197" i="5"/>
  <c r="M192" i="5"/>
  <c r="V194" i="5"/>
  <c r="Z195" i="5"/>
  <c r="X194" i="5"/>
  <c r="X192" i="5"/>
  <c r="AB88" i="5"/>
  <c r="AB77" i="5"/>
  <c r="R181" i="5"/>
  <c r="Q188" i="5"/>
  <c r="U189" i="5"/>
  <c r="C73" i="5"/>
  <c r="F73" i="5" s="1"/>
  <c r="F74" i="5"/>
  <c r="V193" i="5"/>
  <c r="R103" i="5"/>
  <c r="Y88" i="5"/>
  <c r="Y77" i="5"/>
  <c r="Z89" i="5"/>
  <c r="W165" i="5"/>
  <c r="Z165" i="5" s="1"/>
  <c r="Z168" i="5"/>
  <c r="M42" i="5"/>
  <c r="AE89" i="5"/>
  <c r="J56" i="5"/>
  <c r="J62" i="5"/>
  <c r="N56" i="5"/>
  <c r="N62" i="5"/>
  <c r="L224" i="5"/>
  <c r="Y192" i="5"/>
  <c r="Y194" i="5"/>
  <c r="K35" i="5"/>
  <c r="R188" i="5"/>
  <c r="E180" i="5"/>
  <c r="E182" i="5"/>
  <c r="G157" i="5"/>
  <c r="B49" i="5"/>
  <c r="AB113" i="5"/>
  <c r="T194" i="5"/>
  <c r="T192" i="5"/>
  <c r="H182" i="5"/>
  <c r="H180" i="5"/>
  <c r="K183" i="5"/>
  <c r="D192" i="5"/>
  <c r="D194" i="5"/>
  <c r="S156" i="5"/>
  <c r="S158" i="5"/>
  <c r="W42" i="5"/>
  <c r="C42" i="5"/>
  <c r="L182" i="5"/>
  <c r="L180" i="5"/>
  <c r="L103" i="5"/>
  <c r="L92" i="5"/>
  <c r="T157" i="5"/>
  <c r="T158" i="5"/>
  <c r="AC786" i="5"/>
  <c r="AC79" i="5"/>
  <c r="AC51" i="5"/>
  <c r="AE81" i="5"/>
  <c r="AQ88" i="5"/>
  <c r="AQ77" i="5"/>
  <c r="AK73" i="5"/>
  <c r="R182" i="5"/>
  <c r="R180" i="5"/>
  <c r="AQ218" i="5"/>
  <c r="H103" i="5"/>
  <c r="H92" i="5"/>
  <c r="N182" i="5"/>
  <c r="N180" i="5"/>
  <c r="Q49" i="5"/>
  <c r="U50" i="5"/>
  <c r="N33" i="5"/>
  <c r="X113" i="5"/>
  <c r="AD224" i="5"/>
  <c r="AE225" i="5"/>
  <c r="Q181" i="5"/>
  <c r="Q185" i="5"/>
  <c r="C123" i="5"/>
  <c r="C127" i="5"/>
  <c r="F129" i="5"/>
  <c r="O33" i="5"/>
  <c r="P35" i="5"/>
  <c r="B192" i="5"/>
  <c r="V157" i="5"/>
  <c r="F189" i="5"/>
  <c r="AI73" i="5"/>
  <c r="AH73" i="5"/>
  <c r="AG73" i="5"/>
  <c r="AG122" i="5"/>
  <c r="AG110" i="5" s="1"/>
  <c r="AC218" i="5"/>
  <c r="AE220" i="5"/>
  <c r="AI218" i="5"/>
  <c r="T103" i="5"/>
  <c r="AT107" i="5"/>
  <c r="W161" i="5"/>
  <c r="Z162" i="5"/>
  <c r="X92" i="5"/>
  <c r="AI77" i="5"/>
  <c r="AI79" i="5"/>
  <c r="AI50" i="5"/>
  <c r="AJ80" i="5"/>
  <c r="AO86" i="5"/>
  <c r="AK77" i="5"/>
  <c r="L33" i="5"/>
  <c r="AH113" i="5"/>
  <c r="X33" i="5"/>
  <c r="V103" i="5"/>
  <c r="V92" i="5"/>
  <c r="V42" i="5"/>
  <c r="Z43" i="5"/>
  <c r="B217" i="5"/>
  <c r="E216" i="5"/>
  <c r="J158" i="5"/>
  <c r="J156" i="5"/>
  <c r="G33" i="5"/>
  <c r="W221" i="5"/>
  <c r="W216" i="5"/>
  <c r="J182" i="5"/>
  <c r="J180" i="5"/>
  <c r="AO101" i="5"/>
  <c r="AL170" i="5"/>
  <c r="AL165" i="5"/>
  <c r="AO171" i="5"/>
  <c r="I206" i="5"/>
  <c r="K208" i="5"/>
  <c r="I56" i="5"/>
  <c r="I62" i="5"/>
  <c r="I113" i="5"/>
  <c r="Z189" i="5"/>
  <c r="S103" i="5"/>
  <c r="W92" i="5"/>
  <c r="V158" i="5"/>
  <c r="V156" i="5"/>
  <c r="J33" i="5"/>
  <c r="E33" i="5"/>
  <c r="O193" i="5"/>
  <c r="O194" i="5"/>
  <c r="U196" i="5"/>
  <c r="Q193" i="5"/>
  <c r="E56" i="5"/>
  <c r="E62" i="5"/>
  <c r="L197" i="5"/>
  <c r="L192" i="5"/>
  <c r="Z35" i="5"/>
  <c r="W33" i="5"/>
  <c r="W193" i="5"/>
  <c r="Z196" i="5"/>
  <c r="B197" i="5"/>
  <c r="W217" i="5"/>
  <c r="W218" i="5"/>
  <c r="J92" i="5"/>
  <c r="K101" i="5"/>
  <c r="AM73" i="5"/>
  <c r="Y73" i="5"/>
  <c r="Z74" i="5"/>
  <c r="Y62" i="5"/>
  <c r="AT220" i="5"/>
  <c r="U35" i="5"/>
  <c r="Q33" i="5"/>
  <c r="C182" i="5"/>
  <c r="C180" i="5"/>
  <c r="F183" i="5"/>
  <c r="G197" i="5"/>
  <c r="G192" i="5"/>
  <c r="V180" i="5"/>
  <c r="V182" i="5"/>
  <c r="AE187" i="5"/>
  <c r="AB185" i="5"/>
  <c r="AA785" i="5"/>
  <c r="AT187" i="5"/>
  <c r="N194" i="5"/>
  <c r="N192" i="5"/>
  <c r="P195" i="5"/>
  <c r="X182" i="5"/>
  <c r="X180" i="5"/>
  <c r="V33" i="5"/>
  <c r="Z34" i="5"/>
  <c r="L188" i="5"/>
  <c r="P189" i="5"/>
  <c r="S192" i="5"/>
  <c r="S194" i="5"/>
  <c r="R193" i="5"/>
  <c r="R197" i="5"/>
  <c r="AC88" i="5"/>
  <c r="AC77" i="5"/>
  <c r="AT81" i="5"/>
  <c r="AH218" i="5"/>
  <c r="K195" i="5"/>
  <c r="AE75" i="5"/>
  <c r="AP206" i="5"/>
  <c r="U79" i="5"/>
  <c r="D114" i="5"/>
  <c r="D118" i="5"/>
  <c r="E206" i="5"/>
  <c r="T218" i="5"/>
  <c r="T216" i="5"/>
  <c r="E112" i="5"/>
  <c r="AA173" i="5"/>
  <c r="AE174" i="5"/>
  <c r="W56" i="5"/>
  <c r="W62" i="5"/>
  <c r="AC110" i="5"/>
  <c r="F146" i="5"/>
  <c r="AJ168" i="5"/>
  <c r="AF165" i="5"/>
  <c r="V110" i="5"/>
  <c r="Q217" i="5"/>
  <c r="U220" i="5"/>
  <c r="Q218" i="5"/>
  <c r="U219" i="5"/>
  <c r="F113" i="5"/>
  <c r="F226" i="5"/>
  <c r="B224" i="5"/>
  <c r="AI110" i="5"/>
  <c r="P88" i="5"/>
  <c r="V218" i="5"/>
  <c r="Z219" i="5"/>
  <c r="V216" i="5"/>
  <c r="M49" i="5"/>
  <c r="K108" i="5"/>
  <c r="H106" i="5"/>
  <c r="K106" i="5" s="1"/>
  <c r="Q173" i="5"/>
  <c r="U174" i="5"/>
  <c r="E165" i="5"/>
  <c r="Y786" i="5"/>
  <c r="Y51" i="5"/>
  <c r="Y79" i="5"/>
  <c r="AK785" i="5"/>
  <c r="AO786" i="5"/>
  <c r="AC49" i="5"/>
  <c r="P94" i="5"/>
  <c r="T58" i="5"/>
  <c r="AB206" i="5"/>
  <c r="T206" i="5"/>
  <c r="AP110" i="5"/>
  <c r="AR49" i="5"/>
  <c r="Z96" i="5"/>
  <c r="AO90" i="5"/>
  <c r="AF106" i="5"/>
  <c r="AJ107" i="5"/>
  <c r="AK110" i="5"/>
  <c r="F51" i="5"/>
  <c r="AL94" i="5"/>
  <c r="Y206" i="5"/>
  <c r="AE131" i="5"/>
  <c r="AO173" i="5"/>
  <c r="AL88" i="5"/>
  <c r="F175" i="5"/>
  <c r="D173" i="5"/>
  <c r="R206" i="5"/>
  <c r="AE219" i="5"/>
  <c r="AA218" i="5"/>
  <c r="F106" i="5"/>
  <c r="F786" i="5"/>
  <c r="B785" i="5"/>
  <c r="U73" i="5"/>
  <c r="AA49" i="5"/>
  <c r="AQ64" i="5"/>
  <c r="R49" i="5"/>
  <c r="AJ86" i="5"/>
  <c r="AG77" i="5"/>
  <c r="P50" i="5"/>
  <c r="U163" i="5"/>
  <c r="Q161" i="5"/>
  <c r="K96" i="5"/>
  <c r="AJ225" i="5"/>
  <c r="AO122" i="5"/>
  <c r="U94" i="5"/>
  <c r="P73" i="5"/>
  <c r="F137" i="5"/>
  <c r="F88" i="5"/>
  <c r="AN218" i="5"/>
  <c r="H194" i="5"/>
  <c r="H192" i="5"/>
  <c r="AJ208" i="5"/>
  <c r="AF206" i="5"/>
  <c r="F120" i="5"/>
  <c r="B114" i="5"/>
  <c r="AG94" i="5"/>
  <c r="Q113" i="5"/>
  <c r="AG165" i="5"/>
  <c r="X786" i="5"/>
  <c r="X51" i="5"/>
  <c r="C112" i="5"/>
  <c r="AE208" i="5"/>
  <c r="AA206" i="5"/>
  <c r="U208" i="5"/>
  <c r="Q206" i="5"/>
  <c r="W786" i="5"/>
  <c r="W79" i="5"/>
  <c r="W51" i="5"/>
  <c r="Z81" i="5"/>
  <c r="Z122" i="5"/>
  <c r="AI51" i="5"/>
  <c r="AI64" i="5"/>
  <c r="U171" i="5"/>
  <c r="F218" i="5"/>
  <c r="AM51" i="5"/>
  <c r="AM64" i="5"/>
  <c r="U198" i="5"/>
  <c r="Q197" i="5"/>
  <c r="AE171" i="5"/>
  <c r="AA170" i="5"/>
  <c r="AA165" i="5"/>
  <c r="AD206" i="5"/>
  <c r="AR113" i="5"/>
  <c r="AF785" i="5"/>
  <c r="AJ786" i="5"/>
  <c r="W94" i="5"/>
  <c r="W50" i="5"/>
  <c r="P77" i="5"/>
  <c r="AL50" i="5"/>
  <c r="D56" i="5"/>
  <c r="D62" i="5"/>
  <c r="G785" i="5"/>
  <c r="K786" i="5"/>
  <c r="T165" i="5"/>
  <c r="X173" i="5"/>
  <c r="Z174" i="5"/>
  <c r="I33" i="5"/>
  <c r="U92" i="5"/>
  <c r="X56" i="5"/>
  <c r="X62" i="5"/>
  <c r="AN110" i="5"/>
  <c r="AE51" i="5"/>
  <c r="Z95" i="5"/>
  <c r="M161" i="5"/>
  <c r="P163" i="5"/>
  <c r="AF161" i="5"/>
  <c r="Z71" i="5"/>
  <c r="F77" i="5"/>
  <c r="V51" i="5"/>
  <c r="I217" i="5"/>
  <c r="K220" i="5"/>
  <c r="I218" i="5"/>
  <c r="P175" i="5"/>
  <c r="AE172" i="5"/>
  <c r="C124" i="5"/>
  <c r="AM110" i="5"/>
  <c r="V94" i="5"/>
  <c r="U88" i="5"/>
  <c r="I180" i="5"/>
  <c r="I182" i="5"/>
  <c r="P174" i="5"/>
  <c r="L173" i="5"/>
  <c r="H206" i="5"/>
  <c r="Z184" i="5"/>
  <c r="U77" i="5"/>
  <c r="I49" i="5"/>
  <c r="X77" i="5"/>
  <c r="X79" i="5"/>
  <c r="Z80" i="5"/>
  <c r="X50" i="5"/>
  <c r="S51" i="5"/>
  <c r="S64" i="5"/>
  <c r="AH51" i="5"/>
  <c r="AH64" i="5"/>
  <c r="AD110" i="5"/>
  <c r="V772" i="5"/>
  <c r="AJ220" i="5"/>
  <c r="AG218" i="5"/>
  <c r="AF110" i="5"/>
  <c r="AJ113" i="5"/>
  <c r="K77" i="5"/>
  <c r="Y110" i="5"/>
  <c r="C206" i="5"/>
  <c r="AE122" i="5"/>
  <c r="U786" i="5"/>
  <c r="Q785" i="5"/>
  <c r="G221" i="5"/>
  <c r="K222" i="5"/>
  <c r="G216" i="5"/>
  <c r="D49" i="5"/>
  <c r="F170" i="5"/>
  <c r="O49" i="5"/>
  <c r="M157" i="5"/>
  <c r="Q56" i="5"/>
  <c r="Q62" i="5"/>
  <c r="M206" i="5"/>
  <c r="AK94" i="5"/>
  <c r="AO95" i="5"/>
  <c r="AK50" i="5"/>
  <c r="F79" i="5"/>
  <c r="AQ113" i="5"/>
  <c r="AO79" i="5"/>
  <c r="Z56" i="5" l="1"/>
  <c r="K60" i="5"/>
  <c r="AE786" i="5"/>
  <c r="AT224" i="5"/>
  <c r="AE77" i="5"/>
  <c r="AT165" i="5"/>
  <c r="AT173" i="5"/>
  <c r="AE88" i="5"/>
  <c r="AJ50" i="5"/>
  <c r="AT64" i="5"/>
  <c r="AE185" i="5"/>
  <c r="AT77" i="5"/>
  <c r="AO170" i="5"/>
  <c r="AT88" i="5"/>
  <c r="AJ173" i="5"/>
  <c r="Z181" i="5"/>
  <c r="AT161" i="5"/>
  <c r="K113" i="5"/>
  <c r="AT170" i="5"/>
  <c r="AT113" i="5"/>
  <c r="AE79" i="5"/>
  <c r="F180" i="5"/>
  <c r="AO119" i="5"/>
  <c r="Z119" i="5"/>
  <c r="AJ125" i="5"/>
  <c r="AE73" i="5"/>
  <c r="V46" i="5"/>
  <c r="F195" i="5"/>
  <c r="Z88" i="5"/>
  <c r="U119" i="5"/>
  <c r="AJ224" i="5"/>
  <c r="S58" i="5"/>
  <c r="AH49" i="5"/>
  <c r="V192" i="5"/>
  <c r="V191" i="5" s="1"/>
  <c r="K198" i="5"/>
  <c r="Z105" i="5"/>
  <c r="Z60" i="5" s="1"/>
  <c r="AJ170" i="5"/>
  <c r="AO94" i="5"/>
  <c r="P183" i="5"/>
  <c r="F127" i="5"/>
  <c r="H58" i="5"/>
  <c r="C772" i="5"/>
  <c r="J772" i="5"/>
  <c r="H772" i="5"/>
  <c r="AG49" i="5"/>
  <c r="V49" i="5"/>
  <c r="AL49" i="5"/>
  <c r="X785" i="5"/>
  <c r="U173" i="5"/>
  <c r="R42" i="5"/>
  <c r="S191" i="5"/>
  <c r="E217" i="5"/>
  <c r="N191" i="5"/>
  <c r="U34" i="5"/>
  <c r="H197" i="5"/>
  <c r="AP106" i="5"/>
  <c r="C111" i="5"/>
  <c r="H179" i="5"/>
  <c r="I772" i="5"/>
  <c r="AM772" i="5"/>
  <c r="D772" i="5"/>
  <c r="T772" i="5"/>
  <c r="C188" i="5"/>
  <c r="AJ218" i="5"/>
  <c r="X49" i="5"/>
  <c r="P206" i="5"/>
  <c r="AJ79" i="5"/>
  <c r="K199" i="5"/>
  <c r="U161" i="5"/>
  <c r="F173" i="5"/>
  <c r="AJ106" i="5"/>
  <c r="T217" i="5"/>
  <c r="U217" i="5" s="1"/>
  <c r="C197" i="5"/>
  <c r="J224" i="5"/>
  <c r="K224" i="5" s="1"/>
  <c r="U199" i="5"/>
  <c r="Y191" i="5"/>
  <c r="K188" i="5"/>
  <c r="J58" i="5"/>
  <c r="AH772" i="5"/>
  <c r="O772" i="5"/>
  <c r="E772" i="5"/>
  <c r="P173" i="5"/>
  <c r="P161" i="5"/>
  <c r="B188" i="5"/>
  <c r="I179" i="5"/>
  <c r="AJ94" i="5"/>
  <c r="H191" i="5"/>
  <c r="Y49" i="5"/>
  <c r="U218" i="5"/>
  <c r="Z199" i="5"/>
  <c r="F199" i="5"/>
  <c r="S155" i="5"/>
  <c r="T191" i="5"/>
  <c r="AP772" i="5"/>
  <c r="AB772" i="5"/>
  <c r="N772" i="5"/>
  <c r="U64" i="5"/>
  <c r="M224" i="5"/>
  <c r="Y785" i="5"/>
  <c r="F118" i="5"/>
  <c r="K34" i="5"/>
  <c r="AR185" i="5"/>
  <c r="C179" i="5"/>
  <c r="Z73" i="5"/>
  <c r="P198" i="5"/>
  <c r="J179" i="5"/>
  <c r="H157" i="5"/>
  <c r="R58" i="5"/>
  <c r="R772" i="5"/>
  <c r="S772" i="5"/>
  <c r="AJ161" i="5"/>
  <c r="W188" i="5"/>
  <c r="U51" i="5"/>
  <c r="Z94" i="5"/>
  <c r="K218" i="5"/>
  <c r="AE170" i="5"/>
  <c r="AO218" i="5"/>
  <c r="F165" i="5"/>
  <c r="E42" i="5"/>
  <c r="Z220" i="5"/>
  <c r="AM224" i="5"/>
  <c r="T155" i="5"/>
  <c r="J197" i="5"/>
  <c r="N179" i="5"/>
  <c r="AC785" i="5"/>
  <c r="D191" i="5"/>
  <c r="AI772" i="5"/>
  <c r="AM49" i="5"/>
  <c r="Z173" i="5"/>
  <c r="AO88" i="5"/>
  <c r="AQ51" i="5"/>
  <c r="P188" i="5"/>
  <c r="X179" i="5"/>
  <c r="O224" i="5"/>
  <c r="U195" i="5"/>
  <c r="J155" i="5"/>
  <c r="Z42" i="5"/>
  <c r="M191" i="5"/>
  <c r="E157" i="5"/>
  <c r="O217" i="5"/>
  <c r="M772" i="5"/>
  <c r="AL772" i="5"/>
  <c r="AD772" i="5"/>
  <c r="AN772" i="5"/>
  <c r="AR772" i="5"/>
  <c r="D188" i="5"/>
  <c r="F206" i="5"/>
  <c r="K206" i="5"/>
  <c r="U165" i="5"/>
  <c r="U197" i="5"/>
  <c r="AJ206" i="5"/>
  <c r="AE218" i="5"/>
  <c r="Z206" i="5"/>
  <c r="AE173" i="5"/>
  <c r="Y157" i="5"/>
  <c r="Z161" i="5"/>
  <c r="X157" i="5"/>
  <c r="E179" i="5"/>
  <c r="C58" i="5"/>
  <c r="X58" i="5"/>
  <c r="AG772" i="5"/>
  <c r="Z79" i="5"/>
  <c r="AE206" i="5"/>
  <c r="U223" i="5"/>
  <c r="P33" i="5"/>
  <c r="AR110" i="5"/>
  <c r="F785" i="5"/>
  <c r="B772" i="5"/>
  <c r="F224" i="5"/>
  <c r="W46" i="5"/>
  <c r="U159" i="5"/>
  <c r="Q158" i="5"/>
  <c r="Q156" i="5"/>
  <c r="AR218" i="5"/>
  <c r="N103" i="5"/>
  <c r="N92" i="5"/>
  <c r="N46" i="5" s="1"/>
  <c r="C56" i="5"/>
  <c r="C62" i="5"/>
  <c r="I193" i="5"/>
  <c r="I197" i="5"/>
  <c r="AO165" i="5"/>
  <c r="S182" i="5"/>
  <c r="S180" i="5"/>
  <c r="M156" i="5"/>
  <c r="M158" i="5"/>
  <c r="W180" i="5"/>
  <c r="W182" i="5"/>
  <c r="K71" i="5"/>
  <c r="G56" i="5"/>
  <c r="G62" i="5"/>
  <c r="F71" i="5"/>
  <c r="B56" i="5"/>
  <c r="B62" i="5"/>
  <c r="L786" i="5"/>
  <c r="P81" i="5"/>
  <c r="L51" i="5"/>
  <c r="L79" i="5"/>
  <c r="I156" i="5"/>
  <c r="I158" i="5"/>
  <c r="D103" i="5"/>
  <c r="D92" i="5"/>
  <c r="F44" i="5"/>
  <c r="B42" i="5"/>
  <c r="F196" i="5"/>
  <c r="B193" i="5"/>
  <c r="B191" i="5" s="1"/>
  <c r="M46" i="5"/>
  <c r="Q46" i="5"/>
  <c r="V749" i="5"/>
  <c r="G772" i="5"/>
  <c r="K785" i="5"/>
  <c r="Z50" i="5"/>
  <c r="W49" i="5"/>
  <c r="AE165" i="5"/>
  <c r="E221" i="5"/>
  <c r="S181" i="5"/>
  <c r="S185" i="5"/>
  <c r="U44" i="5"/>
  <c r="E193" i="5"/>
  <c r="U187" i="5"/>
  <c r="L179" i="5"/>
  <c r="P160" i="5"/>
  <c r="L157" i="5"/>
  <c r="J192" i="5"/>
  <c r="J194" i="5"/>
  <c r="P225" i="5"/>
  <c r="C94" i="5"/>
  <c r="C92" i="5"/>
  <c r="C50" i="5"/>
  <c r="F95" i="5"/>
  <c r="E194" i="5"/>
  <c r="E192" i="5"/>
  <c r="O156" i="5"/>
  <c r="O158" i="5"/>
  <c r="T56" i="5"/>
  <c r="T62" i="5"/>
  <c r="G215" i="5"/>
  <c r="X46" i="5"/>
  <c r="W785" i="5"/>
  <c r="Z786" i="5"/>
  <c r="Z77" i="5"/>
  <c r="D112" i="5"/>
  <c r="P159" i="5"/>
  <c r="L158" i="5"/>
  <c r="L156" i="5"/>
  <c r="F35" i="5"/>
  <c r="C221" i="5"/>
  <c r="C216" i="5"/>
  <c r="O56" i="5"/>
  <c r="O62" i="5"/>
  <c r="Y46" i="5"/>
  <c r="H217" i="5"/>
  <c r="K223" i="5"/>
  <c r="U193" i="5"/>
  <c r="W103" i="5"/>
  <c r="AN73" i="5"/>
  <c r="Z222" i="5"/>
  <c r="V221" i="5"/>
  <c r="L193" i="5"/>
  <c r="P196" i="5"/>
  <c r="L194" i="5"/>
  <c r="M182" i="5"/>
  <c r="M180" i="5"/>
  <c r="X110" i="5"/>
  <c r="K187" i="5"/>
  <c r="G185" i="5"/>
  <c r="R113" i="5"/>
  <c r="N158" i="5"/>
  <c r="N157" i="5"/>
  <c r="Z194" i="5"/>
  <c r="R158" i="5"/>
  <c r="R156" i="5"/>
  <c r="K44" i="5"/>
  <c r="G42" i="5"/>
  <c r="D42" i="5"/>
  <c r="P105" i="5"/>
  <c r="P60" i="5" s="1"/>
  <c r="M103" i="5"/>
  <c r="S56" i="5"/>
  <c r="S62" i="5"/>
  <c r="AK49" i="5"/>
  <c r="AO50" i="5"/>
  <c r="U206" i="5"/>
  <c r="S49" i="5"/>
  <c r="X221" i="5"/>
  <c r="X216" i="5"/>
  <c r="H42" i="5"/>
  <c r="K43" i="5"/>
  <c r="F223" i="5"/>
  <c r="V58" i="5"/>
  <c r="U125" i="5"/>
  <c r="AO77" i="5"/>
  <c r="AO74" i="5"/>
  <c r="L58" i="5"/>
  <c r="Q182" i="5"/>
  <c r="U183" i="5"/>
  <c r="Q180" i="5"/>
  <c r="H158" i="5"/>
  <c r="H156" i="5"/>
  <c r="Y158" i="5"/>
  <c r="Y156" i="5"/>
  <c r="O103" i="5"/>
  <c r="O92" i="5"/>
  <c r="E103" i="5"/>
  <c r="E92" i="5"/>
  <c r="AL113" i="5"/>
  <c r="AJ64" i="5"/>
  <c r="C103" i="5"/>
  <c r="F104" i="5"/>
  <c r="F59" i="5" s="1"/>
  <c r="E197" i="5"/>
  <c r="AH122" i="5"/>
  <c r="AQ110" i="5"/>
  <c r="AJ77" i="5"/>
  <c r="AO785" i="5"/>
  <c r="AK772" i="5"/>
  <c r="AM206" i="5"/>
  <c r="J193" i="5"/>
  <c r="K196" i="5"/>
  <c r="H33" i="5"/>
  <c r="Z183" i="5"/>
  <c r="F198" i="5"/>
  <c r="X193" i="5"/>
  <c r="X191" i="5" s="1"/>
  <c r="X197" i="5"/>
  <c r="E158" i="5"/>
  <c r="E156" i="5"/>
  <c r="Y103" i="5"/>
  <c r="I46" i="5"/>
  <c r="M221" i="5"/>
  <c r="M216" i="5"/>
  <c r="P222" i="5"/>
  <c r="C157" i="5"/>
  <c r="C158" i="5"/>
  <c r="F160" i="5"/>
  <c r="Z92" i="5"/>
  <c r="AD94" i="5"/>
  <c r="AD50" i="5"/>
  <c r="AE95" i="5"/>
  <c r="P71" i="5"/>
  <c r="L56" i="5"/>
  <c r="L62" i="5"/>
  <c r="G94" i="5"/>
  <c r="K95" i="5"/>
  <c r="G92" i="5"/>
  <c r="G50" i="5"/>
  <c r="P104" i="5"/>
  <c r="P59" i="5" s="1"/>
  <c r="AN206" i="5"/>
  <c r="AE226" i="5"/>
  <c r="AA224" i="5"/>
  <c r="K160" i="5"/>
  <c r="AO226" i="5"/>
  <c r="AK224" i="5"/>
  <c r="D156" i="5"/>
  <c r="D158" i="5"/>
  <c r="U226" i="5"/>
  <c r="S224" i="5"/>
  <c r="V197" i="5"/>
  <c r="Z198" i="5"/>
  <c r="Q191" i="5"/>
  <c r="C192" i="5"/>
  <c r="C194" i="5"/>
  <c r="K226" i="5"/>
  <c r="M113" i="5"/>
  <c r="P119" i="5"/>
  <c r="Q772" i="5"/>
  <c r="U785" i="5"/>
  <c r="X158" i="5"/>
  <c r="X156" i="5"/>
  <c r="D123" i="5"/>
  <c r="D124" i="5"/>
  <c r="F126" i="5"/>
  <c r="Q42" i="5"/>
  <c r="U43" i="5"/>
  <c r="Z159" i="5"/>
  <c r="W215" i="5"/>
  <c r="O181" i="5"/>
  <c r="O182" i="5"/>
  <c r="Z104" i="5"/>
  <c r="Z59" i="5" s="1"/>
  <c r="Z160" i="5"/>
  <c r="R221" i="5"/>
  <c r="R216" i="5"/>
  <c r="B194" i="5"/>
  <c r="O113" i="5"/>
  <c r="Y221" i="5"/>
  <c r="Y216" i="5"/>
  <c r="D33" i="5"/>
  <c r="J46" i="5"/>
  <c r="D181" i="5"/>
  <c r="D182" i="5"/>
  <c r="F184" i="5"/>
  <c r="F222" i="5"/>
  <c r="B221" i="5"/>
  <c r="B216" i="5"/>
  <c r="AQ206" i="5"/>
  <c r="H46" i="5"/>
  <c r="T221" i="5"/>
  <c r="W191" i="5"/>
  <c r="P44" i="5"/>
  <c r="L42" i="5"/>
  <c r="H221" i="5"/>
  <c r="H216" i="5"/>
  <c r="W113" i="5"/>
  <c r="AF772" i="5"/>
  <c r="AJ785" i="5"/>
  <c r="F114" i="5"/>
  <c r="B111" i="5"/>
  <c r="K180" i="5"/>
  <c r="AJ165" i="5"/>
  <c r="Q221" i="5"/>
  <c r="U222" i="5"/>
  <c r="Q216" i="5"/>
  <c r="Z33" i="5"/>
  <c r="F187" i="5"/>
  <c r="D185" i="5"/>
  <c r="V179" i="5"/>
  <c r="X217" i="5"/>
  <c r="X218" i="5"/>
  <c r="O197" i="5"/>
  <c r="O192" i="5"/>
  <c r="U160" i="5"/>
  <c r="Q157" i="5"/>
  <c r="T33" i="5"/>
  <c r="V155" i="5"/>
  <c r="C33" i="5"/>
  <c r="R194" i="5"/>
  <c r="R192" i="5"/>
  <c r="AN51" i="5"/>
  <c r="AN64" i="5"/>
  <c r="AO66" i="5"/>
  <c r="K104" i="5"/>
  <c r="K59" i="5" s="1"/>
  <c r="G103" i="5"/>
  <c r="W156" i="5"/>
  <c r="W158" i="5"/>
  <c r="I221" i="5"/>
  <c r="I216" i="5"/>
  <c r="Z223" i="5"/>
  <c r="V217" i="5"/>
  <c r="W224" i="5"/>
  <c r="Z225" i="5"/>
  <c r="U188" i="5"/>
  <c r="K184" i="5"/>
  <c r="G181" i="5"/>
  <c r="G182" i="5"/>
  <c r="AJ51" i="5"/>
  <c r="J217" i="5"/>
  <c r="J221" i="5"/>
  <c r="P184" i="5"/>
  <c r="Z51" i="5"/>
  <c r="Z62" i="5"/>
  <c r="AL206" i="5"/>
  <c r="AO208" i="5"/>
  <c r="B112" i="5"/>
  <c r="AQ786" i="5"/>
  <c r="AQ79" i="5"/>
  <c r="N221" i="5"/>
  <c r="N216" i="5"/>
  <c r="AA772" i="5"/>
  <c r="G191" i="5"/>
  <c r="J170" i="5"/>
  <c r="J165" i="5"/>
  <c r="K171" i="5"/>
  <c r="T181" i="5"/>
  <c r="T182" i="5"/>
  <c r="P223" i="5"/>
  <c r="L217" i="5"/>
  <c r="L221" i="5"/>
  <c r="AI49" i="5"/>
  <c r="U105" i="5"/>
  <c r="U60" i="5" s="1"/>
  <c r="Q103" i="5"/>
  <c r="G156" i="5"/>
  <c r="K159" i="5"/>
  <c r="G158" i="5"/>
  <c r="AA113" i="5"/>
  <c r="AE119" i="5"/>
  <c r="R179" i="5"/>
  <c r="AB110" i="5"/>
  <c r="O221" i="5"/>
  <c r="O216" i="5"/>
  <c r="D217" i="5"/>
  <c r="D221" i="5"/>
  <c r="U184" i="5"/>
  <c r="Y182" i="5"/>
  <c r="Y180" i="5"/>
  <c r="F159" i="5"/>
  <c r="B156" i="5"/>
  <c r="B158" i="5"/>
  <c r="AJ73" i="5"/>
  <c r="T113" i="5"/>
  <c r="R46" i="5"/>
  <c r="Z103" i="5" l="1"/>
  <c r="F197" i="5"/>
  <c r="AT185" i="5"/>
  <c r="AO73" i="5"/>
  <c r="U185" i="5"/>
  <c r="D46" i="5"/>
  <c r="AT51" i="5"/>
  <c r="AT79" i="5"/>
  <c r="AT206" i="5"/>
  <c r="K192" i="5"/>
  <c r="E215" i="5"/>
  <c r="AT786" i="5"/>
  <c r="K157" i="5"/>
  <c r="P181" i="5"/>
  <c r="U49" i="5"/>
  <c r="Z192" i="5"/>
  <c r="F192" i="5"/>
  <c r="AT218" i="5"/>
  <c r="AT106" i="5"/>
  <c r="AE785" i="5"/>
  <c r="AT110" i="5"/>
  <c r="P224" i="5"/>
  <c r="Z216" i="5"/>
  <c r="Z157" i="5"/>
  <c r="K197" i="5"/>
  <c r="AO113" i="5"/>
  <c r="Z113" i="5"/>
  <c r="AJ122" i="5"/>
  <c r="F33" i="5"/>
  <c r="U56" i="5"/>
  <c r="K158" i="5"/>
  <c r="J215" i="5"/>
  <c r="Z158" i="5"/>
  <c r="O215" i="5"/>
  <c r="AO206" i="5"/>
  <c r="W155" i="5"/>
  <c r="U33" i="5"/>
  <c r="F185" i="5"/>
  <c r="H215" i="5"/>
  <c r="X155" i="5"/>
  <c r="C191" i="5"/>
  <c r="D155" i="5"/>
  <c r="Y155" i="5"/>
  <c r="W179" i="5"/>
  <c r="K221" i="5"/>
  <c r="R215" i="5"/>
  <c r="AO224" i="5"/>
  <c r="AE94" i="5"/>
  <c r="AR749" i="5"/>
  <c r="M749" i="5"/>
  <c r="E749" i="5"/>
  <c r="AM749" i="5"/>
  <c r="K182" i="5"/>
  <c r="U157" i="5"/>
  <c r="X188" i="5"/>
  <c r="U103" i="5"/>
  <c r="T179" i="5"/>
  <c r="N215" i="5"/>
  <c r="Z224" i="5"/>
  <c r="K103" i="5"/>
  <c r="P42" i="5"/>
  <c r="Y215" i="5"/>
  <c r="U42" i="5"/>
  <c r="K33" i="5"/>
  <c r="E58" i="5"/>
  <c r="H155" i="5"/>
  <c r="M179" i="5"/>
  <c r="M155" i="5"/>
  <c r="N58" i="5"/>
  <c r="AG749" i="5"/>
  <c r="Z197" i="5"/>
  <c r="K94" i="5"/>
  <c r="N155" i="5"/>
  <c r="W58" i="5"/>
  <c r="C215" i="5"/>
  <c r="F94" i="5"/>
  <c r="I155" i="5"/>
  <c r="AN749" i="5"/>
  <c r="AI749" i="5"/>
  <c r="N749" i="5"/>
  <c r="O749" i="5"/>
  <c r="I749" i="5"/>
  <c r="X772" i="5"/>
  <c r="H749" i="5"/>
  <c r="Y179" i="5"/>
  <c r="O191" i="5"/>
  <c r="Z182" i="5"/>
  <c r="R191" i="5"/>
  <c r="U191" i="5" s="1"/>
  <c r="P197" i="5"/>
  <c r="AE224" i="5"/>
  <c r="E155" i="5"/>
  <c r="P194" i="5"/>
  <c r="P79" i="5"/>
  <c r="AQ49" i="5"/>
  <c r="AJ49" i="5"/>
  <c r="AQ785" i="5"/>
  <c r="AO64" i="5"/>
  <c r="U194" i="5"/>
  <c r="Z218" i="5"/>
  <c r="U221" i="5"/>
  <c r="F182" i="5"/>
  <c r="U224" i="5"/>
  <c r="P92" i="5"/>
  <c r="K42" i="5"/>
  <c r="O155" i="5"/>
  <c r="K194" i="5"/>
  <c r="AD749" i="5"/>
  <c r="S749" i="5"/>
  <c r="Y772" i="5"/>
  <c r="AB749" i="5"/>
  <c r="AH749" i="5"/>
  <c r="T749" i="5"/>
  <c r="J749" i="5"/>
  <c r="K170" i="5"/>
  <c r="I215" i="5"/>
  <c r="D179" i="5"/>
  <c r="O179" i="5"/>
  <c r="F124" i="5"/>
  <c r="O58" i="5"/>
  <c r="K185" i="5"/>
  <c r="P193" i="5"/>
  <c r="Z49" i="5"/>
  <c r="Y188" i="5"/>
  <c r="D215" i="5"/>
  <c r="F123" i="5"/>
  <c r="Z193" i="5"/>
  <c r="R155" i="5"/>
  <c r="AL749" i="5"/>
  <c r="AC772" i="5"/>
  <c r="AE772" i="5" s="1"/>
  <c r="R749" i="5"/>
  <c r="AP749" i="5"/>
  <c r="D749" i="5"/>
  <c r="T215" i="5"/>
  <c r="C749" i="5"/>
  <c r="L191" i="5"/>
  <c r="P103" i="5"/>
  <c r="P158" i="5"/>
  <c r="P157" i="5"/>
  <c r="U181" i="5"/>
  <c r="U158" i="5"/>
  <c r="P182" i="5"/>
  <c r="S179" i="5"/>
  <c r="F156" i="5"/>
  <c r="B155" i="5"/>
  <c r="F194" i="5"/>
  <c r="F217" i="5"/>
  <c r="B46" i="5"/>
  <c r="F62" i="5"/>
  <c r="K56" i="5"/>
  <c r="AA110" i="5"/>
  <c r="AE113" i="5"/>
  <c r="K165" i="5"/>
  <c r="AF749" i="5"/>
  <c r="AJ772" i="5"/>
  <c r="P113" i="5"/>
  <c r="G49" i="5"/>
  <c r="K50" i="5"/>
  <c r="F157" i="5"/>
  <c r="C155" i="5"/>
  <c r="G749" i="5"/>
  <c r="K772" i="5"/>
  <c r="P221" i="5"/>
  <c r="B215" i="5"/>
  <c r="F216" i="5"/>
  <c r="K92" i="5"/>
  <c r="AD49" i="5"/>
  <c r="AE50" i="5"/>
  <c r="M58" i="5"/>
  <c r="Z221" i="5"/>
  <c r="P192" i="5"/>
  <c r="D111" i="5"/>
  <c r="T46" i="5"/>
  <c r="C49" i="5"/>
  <c r="F50" i="5"/>
  <c r="E46" i="5"/>
  <c r="D58" i="5"/>
  <c r="F56" i="5"/>
  <c r="P217" i="5"/>
  <c r="L215" i="5"/>
  <c r="AO51" i="5"/>
  <c r="AN49" i="5"/>
  <c r="F221" i="5"/>
  <c r="M215" i="5"/>
  <c r="P216" i="5"/>
  <c r="U180" i="5"/>
  <c r="Q179" i="5"/>
  <c r="W772" i="5"/>
  <c r="Z785" i="5"/>
  <c r="F92" i="5"/>
  <c r="K181" i="5"/>
  <c r="G179" i="5"/>
  <c r="Q215" i="5"/>
  <c r="U216" i="5"/>
  <c r="F103" i="5"/>
  <c r="K217" i="5"/>
  <c r="F193" i="5"/>
  <c r="P51" i="5"/>
  <c r="L49" i="5"/>
  <c r="Z46" i="5"/>
  <c r="K156" i="5"/>
  <c r="G155" i="5"/>
  <c r="F112" i="5"/>
  <c r="G58" i="5"/>
  <c r="Z156" i="5"/>
  <c r="U772" i="5"/>
  <c r="Q749" i="5"/>
  <c r="U192" i="5"/>
  <c r="P62" i="5"/>
  <c r="L46" i="5"/>
  <c r="U182" i="5"/>
  <c r="X215" i="5"/>
  <c r="S46" i="5"/>
  <c r="P156" i="5"/>
  <c r="L155" i="5"/>
  <c r="K216" i="5"/>
  <c r="P180" i="5"/>
  <c r="AH110" i="5"/>
  <c r="I191" i="5"/>
  <c r="K193" i="5"/>
  <c r="AA749" i="5"/>
  <c r="F181" i="5"/>
  <c r="Y58" i="5"/>
  <c r="U62" i="5"/>
  <c r="Z191" i="5"/>
  <c r="G46" i="5"/>
  <c r="K62" i="5"/>
  <c r="C46" i="5"/>
  <c r="F158" i="5"/>
  <c r="Q58" i="5"/>
  <c r="V215" i="5"/>
  <c r="Z217" i="5"/>
  <c r="Z180" i="5"/>
  <c r="U113" i="5"/>
  <c r="W110" i="5"/>
  <c r="P56" i="5"/>
  <c r="AK749" i="5"/>
  <c r="AO772" i="5"/>
  <c r="AL110" i="5"/>
  <c r="O46" i="5"/>
  <c r="E191" i="5"/>
  <c r="J191" i="5"/>
  <c r="F42" i="5"/>
  <c r="L785" i="5"/>
  <c r="P786" i="5"/>
  <c r="U156" i="5"/>
  <c r="Q155" i="5"/>
  <c r="F772" i="5"/>
  <c r="B749" i="5"/>
  <c r="P179" i="5" l="1"/>
  <c r="AT49" i="5"/>
  <c r="AT785" i="5"/>
  <c r="Z155" i="5"/>
  <c r="Z179" i="5"/>
  <c r="P58" i="5"/>
  <c r="P191" i="5"/>
  <c r="K215" i="5"/>
  <c r="U46" i="5"/>
  <c r="Z110" i="5"/>
  <c r="AJ110" i="5"/>
  <c r="AO110" i="5"/>
  <c r="F191" i="5"/>
  <c r="U215" i="5"/>
  <c r="AQ772" i="5"/>
  <c r="U155" i="5"/>
  <c r="Z58" i="5"/>
  <c r="K58" i="5"/>
  <c r="P215" i="5"/>
  <c r="AO49" i="5"/>
  <c r="K179" i="5"/>
  <c r="F179" i="5"/>
  <c r="X749" i="5"/>
  <c r="F111" i="5"/>
  <c r="Y749" i="5"/>
  <c r="P155" i="5"/>
  <c r="K155" i="5"/>
  <c r="K749" i="5"/>
  <c r="U58" i="5"/>
  <c r="U749" i="5"/>
  <c r="F58" i="5"/>
  <c r="AJ749" i="5"/>
  <c r="AO749" i="5"/>
  <c r="U179" i="5"/>
  <c r="AC749" i="5"/>
  <c r="K191" i="5"/>
  <c r="K131" i="5"/>
  <c r="G122" i="5"/>
  <c r="Z190" i="5"/>
  <c r="V188" i="5"/>
  <c r="I122" i="5"/>
  <c r="L772" i="5"/>
  <c r="P785" i="5"/>
  <c r="P46" i="5"/>
  <c r="AE110" i="5"/>
  <c r="F155" i="5"/>
  <c r="W749" i="5"/>
  <c r="Z772" i="5"/>
  <c r="F49" i="5"/>
  <c r="E188" i="5"/>
  <c r="F190" i="5"/>
  <c r="P49" i="5"/>
  <c r="AE49" i="5"/>
  <c r="F215" i="5"/>
  <c r="F46" i="5"/>
  <c r="J122" i="5"/>
  <c r="F749" i="5"/>
  <c r="H122" i="5"/>
  <c r="Z215" i="5"/>
  <c r="K46" i="5"/>
  <c r="K49" i="5"/>
  <c r="AT772" i="5" l="1"/>
  <c r="Z749" i="5"/>
  <c r="F188" i="5"/>
  <c r="Z188" i="5"/>
  <c r="AQ749" i="5"/>
  <c r="AE749" i="5"/>
  <c r="O122" i="5"/>
  <c r="H110" i="5"/>
  <c r="J110" i="5"/>
  <c r="K122" i="5"/>
  <c r="G110" i="5"/>
  <c r="L749" i="5"/>
  <c r="P772" i="5"/>
  <c r="I110" i="5"/>
  <c r="AT749" i="5" l="1"/>
  <c r="P749" i="5"/>
  <c r="C130" i="5"/>
  <c r="C122" i="5"/>
  <c r="E130" i="5"/>
  <c r="E122" i="5"/>
  <c r="D130" i="5"/>
  <c r="D122" i="5"/>
  <c r="K110" i="5"/>
  <c r="O110" i="5"/>
  <c r="R122" i="5"/>
  <c r="L122" i="5"/>
  <c r="T122" i="5"/>
  <c r="P131" i="5" l="1"/>
  <c r="Q122" i="5"/>
  <c r="B130" i="5"/>
  <c r="F131" i="5"/>
  <c r="B122" i="5"/>
  <c r="E121" i="5"/>
  <c r="E110" i="5"/>
  <c r="M122" i="5"/>
  <c r="N122" i="5"/>
  <c r="T110" i="5"/>
  <c r="R110" i="5"/>
  <c r="D121" i="5"/>
  <c r="D110" i="5"/>
  <c r="C121" i="5"/>
  <c r="C110" i="5"/>
  <c r="L110" i="5"/>
  <c r="P122" i="5" l="1"/>
  <c r="F130" i="5"/>
  <c r="C109" i="5"/>
  <c r="E109" i="5"/>
  <c r="D109" i="5"/>
  <c r="N110" i="5"/>
  <c r="M110" i="5"/>
  <c r="F122" i="5"/>
  <c r="B121" i="5"/>
  <c r="B110" i="5"/>
  <c r="Q110" i="5"/>
  <c r="S122" i="5"/>
  <c r="U131" i="5"/>
  <c r="P110" i="5" l="1"/>
  <c r="S110" i="5"/>
  <c r="U122" i="5"/>
  <c r="B109" i="5"/>
  <c r="F110" i="5"/>
  <c r="F121" i="5"/>
  <c r="U110" i="5" l="1"/>
  <c r="F109" i="5"/>
  <c r="AT102" i="5" l="1"/>
  <c r="AT87" i="5"/>
  <c r="AG100" i="5"/>
  <c r="E93" i="5"/>
  <c r="E100" i="5"/>
  <c r="S85" i="5"/>
  <c r="S78" i="5"/>
  <c r="K102" i="5"/>
  <c r="G93" i="5"/>
  <c r="G100" i="5"/>
  <c r="AH85" i="5"/>
  <c r="AH78" i="5"/>
  <c r="D85" i="5"/>
  <c r="D78" i="5"/>
  <c r="AQ100" i="5"/>
  <c r="P102" i="5"/>
  <c r="L93" i="5"/>
  <c r="L100" i="5"/>
  <c r="C93" i="5"/>
  <c r="C100" i="5"/>
  <c r="F102" i="5"/>
  <c r="B93" i="5"/>
  <c r="B100" i="5"/>
  <c r="Y85" i="5"/>
  <c r="Y78" i="5"/>
  <c r="U87" i="5"/>
  <c r="Q85" i="5"/>
  <c r="Q78" i="5"/>
  <c r="AR78" i="5"/>
  <c r="AR85" i="5"/>
  <c r="M93" i="5"/>
  <c r="M100" i="5"/>
  <c r="AL100" i="5"/>
  <c r="AP100" i="5"/>
  <c r="X93" i="5"/>
  <c r="X100" i="5"/>
  <c r="AN85" i="5"/>
  <c r="AN78" i="5"/>
  <c r="AB85" i="5"/>
  <c r="AB78" i="5"/>
  <c r="AN100" i="5"/>
  <c r="Z102" i="5"/>
  <c r="V100" i="5"/>
  <c r="V93" i="5"/>
  <c r="E85" i="5"/>
  <c r="E78" i="5"/>
  <c r="W93" i="5"/>
  <c r="W100" i="5"/>
  <c r="AO102" i="5"/>
  <c r="AK100" i="5"/>
  <c r="J93" i="5"/>
  <c r="J100" i="5"/>
  <c r="X85" i="5"/>
  <c r="X78" i="5"/>
  <c r="O78" i="5"/>
  <c r="O85" i="5"/>
  <c r="AC100" i="5"/>
  <c r="K87" i="5"/>
  <c r="G78" i="5"/>
  <c r="G85" i="5"/>
  <c r="AG78" i="5"/>
  <c r="AG85" i="5"/>
  <c r="Z87" i="5"/>
  <c r="V85" i="5"/>
  <c r="V78" i="5"/>
  <c r="AD85" i="5"/>
  <c r="AD78" i="5"/>
  <c r="R100" i="5"/>
  <c r="R93" i="5"/>
  <c r="AM100" i="5"/>
  <c r="N93" i="5"/>
  <c r="N100" i="5"/>
  <c r="T85" i="5"/>
  <c r="T78" i="5"/>
  <c r="AE87" i="5"/>
  <c r="AA85" i="5"/>
  <c r="AA78" i="5"/>
  <c r="U102" i="5"/>
  <c r="Q93" i="5"/>
  <c r="Q100" i="5"/>
  <c r="N78" i="5"/>
  <c r="N85" i="5"/>
  <c r="AI78" i="5"/>
  <c r="AI85" i="5"/>
  <c r="I78" i="5"/>
  <c r="I85" i="5"/>
  <c r="R78" i="5"/>
  <c r="R85" i="5"/>
  <c r="O93" i="5"/>
  <c r="O100" i="5"/>
  <c r="AM85" i="5"/>
  <c r="AM78" i="5"/>
  <c r="AL78" i="5"/>
  <c r="AL85" i="5"/>
  <c r="P87" i="5"/>
  <c r="L85" i="5"/>
  <c r="L78" i="5"/>
  <c r="AJ87" i="5"/>
  <c r="AF85" i="5"/>
  <c r="AF78" i="5"/>
  <c r="AB100" i="5"/>
  <c r="AE102" i="5"/>
  <c r="AA100" i="5"/>
  <c r="AI100" i="5"/>
  <c r="I100" i="5"/>
  <c r="I93" i="5"/>
  <c r="AC85" i="5"/>
  <c r="AC78" i="5"/>
  <c r="H93" i="5"/>
  <c r="H100" i="5"/>
  <c r="S93" i="5"/>
  <c r="S100" i="5"/>
  <c r="AO87" i="5"/>
  <c r="AK78" i="5"/>
  <c r="AK85" i="5"/>
  <c r="AJ102" i="5"/>
  <c r="AF100" i="5"/>
  <c r="M78" i="5"/>
  <c r="M85" i="5"/>
  <c r="AQ85" i="5"/>
  <c r="AQ78" i="5"/>
  <c r="AD100" i="5"/>
  <c r="D93" i="5"/>
  <c r="D100" i="5"/>
  <c r="AH100" i="5"/>
  <c r="AP85" i="5"/>
  <c r="AP78" i="5"/>
  <c r="F87" i="5"/>
  <c r="B85" i="5"/>
  <c r="B78" i="5"/>
  <c r="AR100" i="5"/>
  <c r="W85" i="5"/>
  <c r="W78" i="5"/>
  <c r="Y93" i="5"/>
  <c r="Y100" i="5"/>
  <c r="C78" i="5"/>
  <c r="C85" i="5"/>
  <c r="H85" i="5"/>
  <c r="H78" i="5"/>
  <c r="J85" i="5"/>
  <c r="J78" i="5"/>
  <c r="T100" i="5"/>
  <c r="T93" i="5"/>
  <c r="AT78" i="5" l="1"/>
  <c r="AT85" i="5"/>
  <c r="AT21" i="5"/>
  <c r="AT100" i="5"/>
  <c r="C76" i="5"/>
  <c r="AQ76" i="5"/>
  <c r="O91" i="5"/>
  <c r="N76" i="5"/>
  <c r="Y76" i="5"/>
  <c r="AB76" i="5"/>
  <c r="Y91" i="5"/>
  <c r="AP76" i="5"/>
  <c r="S91" i="5"/>
  <c r="R76" i="5"/>
  <c r="N91" i="5"/>
  <c r="O76" i="5"/>
  <c r="W91" i="5"/>
  <c r="M91" i="5"/>
  <c r="J76" i="5"/>
  <c r="W76" i="5"/>
  <c r="M76" i="5"/>
  <c r="X76" i="5"/>
  <c r="E76" i="5"/>
  <c r="AN76" i="5"/>
  <c r="S76" i="5"/>
  <c r="H91" i="5"/>
  <c r="AL76" i="5"/>
  <c r="I76" i="5"/>
  <c r="R91" i="5"/>
  <c r="AG76" i="5"/>
  <c r="AR76" i="5"/>
  <c r="D76" i="5"/>
  <c r="T91" i="5"/>
  <c r="H76" i="5"/>
  <c r="AC76" i="5"/>
  <c r="AM76" i="5"/>
  <c r="D91" i="5"/>
  <c r="AI76" i="5"/>
  <c r="AD76" i="5"/>
  <c r="J91" i="5"/>
  <c r="X91" i="5"/>
  <c r="AH76" i="5"/>
  <c r="E91" i="5"/>
  <c r="I91" i="5"/>
  <c r="T76" i="5"/>
  <c r="C91" i="5"/>
  <c r="AJ100" i="5"/>
  <c r="AE85" i="5"/>
  <c r="AO85" i="5"/>
  <c r="AO100" i="5"/>
  <c r="F78" i="5"/>
  <c r="B76" i="5"/>
  <c r="AE100" i="5"/>
  <c r="P78" i="5"/>
  <c r="L76" i="5"/>
  <c r="Z93" i="5"/>
  <c r="V91" i="5"/>
  <c r="F100" i="5"/>
  <c r="K93" i="5"/>
  <c r="G91" i="5"/>
  <c r="F85" i="5"/>
  <c r="P85" i="5"/>
  <c r="U100" i="5"/>
  <c r="Z78" i="5"/>
  <c r="V76" i="5"/>
  <c r="Z100" i="5"/>
  <c r="F93" i="5"/>
  <c r="B91" i="5"/>
  <c r="U93" i="5"/>
  <c r="Q91" i="5"/>
  <c r="Z85" i="5"/>
  <c r="U78" i="5"/>
  <c r="Q76" i="5"/>
  <c r="AO78" i="5"/>
  <c r="AK76" i="5"/>
  <c r="AE78" i="5"/>
  <c r="AA76" i="5"/>
  <c r="U85" i="5"/>
  <c r="AJ78" i="5"/>
  <c r="AF76" i="5"/>
  <c r="AJ85" i="5"/>
  <c r="K85" i="5"/>
  <c r="P100" i="5"/>
  <c r="K78" i="5"/>
  <c r="G76" i="5"/>
  <c r="P93" i="5"/>
  <c r="L91" i="5"/>
  <c r="K100" i="5"/>
  <c r="AT76" i="5" l="1"/>
  <c r="AO21" i="5"/>
  <c r="AE76" i="5"/>
  <c r="U91" i="5"/>
  <c r="Z91" i="5"/>
  <c r="K76" i="5"/>
  <c r="P76" i="5"/>
  <c r="AO76" i="5"/>
  <c r="K91" i="5"/>
  <c r="U76" i="5"/>
  <c r="AJ76" i="5"/>
  <c r="Z76" i="5"/>
  <c r="P91" i="5"/>
  <c r="P21" i="5"/>
  <c r="U21" i="5"/>
  <c r="K21" i="5"/>
  <c r="AE21" i="5"/>
  <c r="Z21" i="5"/>
  <c r="AJ21" i="5"/>
  <c r="F91" i="5"/>
  <c r="F76" i="5"/>
  <c r="AT22" i="5" l="1"/>
  <c r="AP19" i="5"/>
  <c r="AP24" i="5"/>
  <c r="AP20" i="5"/>
  <c r="AR19" i="5"/>
  <c r="AR24" i="5"/>
  <c r="AR20" i="5"/>
  <c r="AQ19" i="5"/>
  <c r="AQ20" i="5"/>
  <c r="AQ24" i="5"/>
  <c r="AT20" i="5" l="1"/>
  <c r="AT24" i="5"/>
  <c r="AT19" i="5"/>
  <c r="AR18" i="5"/>
  <c r="AP18" i="5"/>
  <c r="AQ18" i="5"/>
  <c r="AR17" i="5" l="1"/>
  <c r="AT18" i="5"/>
  <c r="AQ17" i="5"/>
  <c r="AP17" i="5"/>
  <c r="AT17" i="5" l="1"/>
  <c r="N19" i="5"/>
  <c r="N24" i="5"/>
  <c r="N20" i="5"/>
  <c r="AM19" i="5"/>
  <c r="AM20" i="5"/>
  <c r="AM24" i="5"/>
  <c r="F22" i="5"/>
  <c r="B19" i="5"/>
  <c r="AO22" i="5"/>
  <c r="AK19" i="5"/>
  <c r="AK24" i="5"/>
  <c r="AK20" i="5"/>
  <c r="R19" i="5"/>
  <c r="R20" i="5"/>
  <c r="R24" i="5"/>
  <c r="E19" i="5"/>
  <c r="E20" i="5"/>
  <c r="E24" i="5"/>
  <c r="Y19" i="5"/>
  <c r="Y24" i="5"/>
  <c r="Y20" i="5"/>
  <c r="V19" i="5"/>
  <c r="Z22" i="5"/>
  <c r="V20" i="5"/>
  <c r="V24" i="5"/>
  <c r="AE22" i="5"/>
  <c r="AA19" i="5"/>
  <c r="AA24" i="5"/>
  <c r="AA20" i="5"/>
  <c r="S19" i="5"/>
  <c r="S24" i="5"/>
  <c r="S20" i="5"/>
  <c r="AL19" i="5"/>
  <c r="AL20" i="5"/>
  <c r="AL24" i="5"/>
  <c r="Q19" i="5"/>
  <c r="U22" i="5"/>
  <c r="Q24" i="5"/>
  <c r="Q20" i="5"/>
  <c r="W19" i="5"/>
  <c r="W20" i="5"/>
  <c r="W24" i="5"/>
  <c r="J19" i="5"/>
  <c r="J24" i="5"/>
  <c r="J20" i="5"/>
  <c r="AD19" i="5"/>
  <c r="AD20" i="5"/>
  <c r="AD24" i="5"/>
  <c r="X19" i="5"/>
  <c r="X24" i="5"/>
  <c r="X20" i="5"/>
  <c r="AB19" i="5"/>
  <c r="AB20" i="5"/>
  <c r="AB24" i="5"/>
  <c r="O19" i="5"/>
  <c r="O20" i="5"/>
  <c r="O24" i="5"/>
  <c r="AI19" i="5"/>
  <c r="AI24" i="5"/>
  <c r="AI20" i="5"/>
  <c r="D19" i="5"/>
  <c r="D20" i="5"/>
  <c r="D24" i="5"/>
  <c r="G19" i="5"/>
  <c r="K22" i="5"/>
  <c r="G24" i="5"/>
  <c r="G20" i="5"/>
  <c r="P22" i="5"/>
  <c r="L19" i="5"/>
  <c r="L20" i="5"/>
  <c r="L24" i="5"/>
  <c r="H19" i="5"/>
  <c r="H24" i="5"/>
  <c r="H20" i="5"/>
  <c r="C19" i="5"/>
  <c r="C24" i="5"/>
  <c r="C20" i="5"/>
  <c r="I19" i="5"/>
  <c r="I24" i="5"/>
  <c r="I20" i="5"/>
  <c r="AC19" i="5"/>
  <c r="AC20" i="5"/>
  <c r="AC24" i="5"/>
  <c r="AH19" i="5"/>
  <c r="AH24" i="5"/>
  <c r="AH20" i="5"/>
  <c r="AF19" i="5"/>
  <c r="AJ22" i="5"/>
  <c r="AF20" i="5"/>
  <c r="AF24" i="5"/>
  <c r="M19" i="5"/>
  <c r="M20" i="5"/>
  <c r="M24" i="5"/>
  <c r="AG19" i="5"/>
  <c r="AG20" i="5"/>
  <c r="AG24" i="5"/>
  <c r="T19" i="5"/>
  <c r="T20" i="5"/>
  <c r="T24" i="5"/>
  <c r="AN19" i="5"/>
  <c r="AN20" i="5"/>
  <c r="AN24" i="5"/>
  <c r="I18" i="5" l="1"/>
  <c r="D18" i="5"/>
  <c r="S18" i="5"/>
  <c r="R18" i="5"/>
  <c r="AB18" i="5"/>
  <c r="M18" i="5"/>
  <c r="M17" i="5" s="1"/>
  <c r="AH18" i="5"/>
  <c r="AM18" i="5"/>
  <c r="C18" i="5"/>
  <c r="J18" i="5"/>
  <c r="Y18" i="5"/>
  <c r="T18" i="5"/>
  <c r="AC18" i="5"/>
  <c r="AI18" i="5"/>
  <c r="AL18" i="5"/>
  <c r="X18" i="5"/>
  <c r="W18" i="5"/>
  <c r="W17" i="5" s="1"/>
  <c r="E18" i="5"/>
  <c r="AN18" i="5"/>
  <c r="H18" i="5"/>
  <c r="O18" i="5"/>
  <c r="N18" i="5"/>
  <c r="AG18" i="5"/>
  <c r="AD18" i="5"/>
  <c r="U19" i="5"/>
  <c r="Z20" i="5"/>
  <c r="AJ19" i="5"/>
  <c r="P24" i="5"/>
  <c r="L18" i="5"/>
  <c r="U20" i="5"/>
  <c r="F21" i="5"/>
  <c r="B24" i="5"/>
  <c r="B20" i="5"/>
  <c r="P20" i="5"/>
  <c r="U24" i="5"/>
  <c r="Q18" i="5"/>
  <c r="Z19" i="5"/>
  <c r="P19" i="5"/>
  <c r="AE20" i="5"/>
  <c r="AE24" i="5"/>
  <c r="AA18" i="5"/>
  <c r="AO20" i="5"/>
  <c r="K20" i="5"/>
  <c r="AE19" i="5"/>
  <c r="AO24" i="5"/>
  <c r="AK18" i="5"/>
  <c r="AJ24" i="5"/>
  <c r="AF18" i="5"/>
  <c r="K24" i="5"/>
  <c r="G18" i="5"/>
  <c r="AO19" i="5"/>
  <c r="AJ20" i="5"/>
  <c r="Z24" i="5"/>
  <c r="V18" i="5"/>
  <c r="K19" i="5"/>
  <c r="F19" i="5"/>
  <c r="N17" i="5" l="1"/>
  <c r="AI17" i="5"/>
  <c r="O17" i="5"/>
  <c r="AB17" i="5"/>
  <c r="H17" i="5"/>
  <c r="AN17" i="5"/>
  <c r="E17" i="5"/>
  <c r="AH17" i="5"/>
  <c r="X17" i="5"/>
  <c r="T17" i="5"/>
  <c r="AM17" i="5"/>
  <c r="R17" i="5"/>
  <c r="AL17" i="5"/>
  <c r="Y17" i="5"/>
  <c r="S17" i="5"/>
  <c r="AD17" i="5"/>
  <c r="J17" i="5"/>
  <c r="D17" i="5"/>
  <c r="AG17" i="5"/>
  <c r="AC17" i="5"/>
  <c r="C17" i="5"/>
  <c r="I17" i="5"/>
  <c r="F20" i="5"/>
  <c r="Z18" i="5"/>
  <c r="V17" i="5"/>
  <c r="G17" i="5"/>
  <c r="K18" i="5"/>
  <c r="F24" i="5"/>
  <c r="U18" i="5"/>
  <c r="Q17" i="5"/>
  <c r="AJ18" i="5"/>
  <c r="AF17" i="5"/>
  <c r="AA17" i="5"/>
  <c r="AE18" i="5"/>
  <c r="AK17" i="5"/>
  <c r="AO18" i="5"/>
  <c r="P18" i="5"/>
  <c r="L17" i="5"/>
  <c r="B18" i="5"/>
  <c r="K17" i="5" l="1"/>
  <c r="AE17" i="5"/>
  <c r="Z17" i="5"/>
  <c r="U17" i="5"/>
  <c r="AJ17" i="5"/>
  <c r="P17" i="5"/>
  <c r="AO17" i="5"/>
  <c r="B17" i="5"/>
  <c r="F18" i="5"/>
  <c r="F17" i="5" l="1"/>
  <c r="D166" i="5" l="1"/>
  <c r="D167" i="5"/>
  <c r="AL166" i="5"/>
  <c r="AL167" i="5"/>
  <c r="U169" i="5"/>
  <c r="Q166" i="5"/>
  <c r="Q167" i="5"/>
  <c r="V166" i="5"/>
  <c r="Z169" i="5"/>
  <c r="V167" i="5"/>
  <c r="I166" i="5"/>
  <c r="I167" i="5"/>
  <c r="Y166" i="5"/>
  <c r="Y167" i="5"/>
  <c r="L166" i="5"/>
  <c r="P169" i="5"/>
  <c r="L167" i="5"/>
  <c r="AE169" i="5"/>
  <c r="AA166" i="5"/>
  <c r="AA167" i="5"/>
  <c r="T166" i="5"/>
  <c r="T167" i="5"/>
  <c r="E166" i="5"/>
  <c r="E167" i="5"/>
  <c r="M166" i="5"/>
  <c r="M167" i="5"/>
  <c r="G166" i="5"/>
  <c r="K169" i="5"/>
  <c r="G167" i="5"/>
  <c r="AI166" i="5"/>
  <c r="AI167" i="5"/>
  <c r="AP166" i="5"/>
  <c r="AP167" i="5"/>
  <c r="AM166" i="5"/>
  <c r="AM167" i="5"/>
  <c r="N166" i="5"/>
  <c r="N167" i="5"/>
  <c r="W166" i="5"/>
  <c r="W167" i="5"/>
  <c r="AG166" i="5"/>
  <c r="AG167" i="5"/>
  <c r="J166" i="5"/>
  <c r="J167" i="5"/>
  <c r="R166" i="5"/>
  <c r="R167" i="5"/>
  <c r="F169" i="5"/>
  <c r="B166" i="5"/>
  <c r="B167" i="5"/>
  <c r="O166" i="5"/>
  <c r="O167" i="5"/>
  <c r="H166" i="5"/>
  <c r="H167" i="5"/>
  <c r="AK166" i="5"/>
  <c r="AK167" i="5"/>
  <c r="S166" i="5"/>
  <c r="S167" i="5"/>
  <c r="AH166" i="5"/>
  <c r="AH167" i="5"/>
  <c r="AF166" i="5"/>
  <c r="AJ169" i="5"/>
  <c r="AF167" i="5"/>
  <c r="X166" i="5"/>
  <c r="X167" i="5"/>
  <c r="C166" i="5"/>
  <c r="C167" i="5"/>
  <c r="AB166" i="5"/>
  <c r="AB167" i="5"/>
  <c r="AD166" i="5"/>
  <c r="AD167" i="5"/>
  <c r="AC166" i="5"/>
  <c r="AC167" i="5"/>
  <c r="AT169" i="5" l="1"/>
  <c r="AD164" i="5"/>
  <c r="W164" i="5"/>
  <c r="H164" i="5"/>
  <c r="R164" i="5"/>
  <c r="N164" i="5"/>
  <c r="T164" i="5"/>
  <c r="AB164" i="5"/>
  <c r="Y164" i="5"/>
  <c r="AM164" i="5"/>
  <c r="AO169" i="5"/>
  <c r="S164" i="5"/>
  <c r="AH164" i="5"/>
  <c r="O164" i="5"/>
  <c r="J164" i="5"/>
  <c r="C164" i="5"/>
  <c r="M164" i="5"/>
  <c r="AL164" i="5"/>
  <c r="AG164" i="5"/>
  <c r="AP164" i="5"/>
  <c r="I164" i="5"/>
  <c r="AC164" i="5"/>
  <c r="X164" i="5"/>
  <c r="AI164" i="5"/>
  <c r="E164" i="5"/>
  <c r="D164" i="5"/>
  <c r="AE167" i="5"/>
  <c r="Z166" i="5"/>
  <c r="V164" i="5"/>
  <c r="F167" i="5"/>
  <c r="AE166" i="5"/>
  <c r="AA164" i="5"/>
  <c r="U167" i="5"/>
  <c r="F166" i="5"/>
  <c r="B164" i="5"/>
  <c r="AR166" i="5"/>
  <c r="AR167" i="5"/>
  <c r="AN166" i="5"/>
  <c r="AN167" i="5"/>
  <c r="U166" i="5"/>
  <c r="Q164" i="5"/>
  <c r="AJ167" i="5"/>
  <c r="AQ166" i="5"/>
  <c r="AQ167" i="5"/>
  <c r="AK164" i="5"/>
  <c r="AJ166" i="5"/>
  <c r="AF164" i="5"/>
  <c r="K167" i="5"/>
  <c r="P167" i="5"/>
  <c r="Z167" i="5"/>
  <c r="K166" i="5"/>
  <c r="G164" i="5"/>
  <c r="P166" i="5"/>
  <c r="L164" i="5"/>
  <c r="AT166" i="5" l="1"/>
  <c r="AT167" i="5"/>
  <c r="AN164" i="5"/>
  <c r="AR164" i="5"/>
  <c r="P164" i="5"/>
  <c r="AQ164" i="5"/>
  <c r="K164" i="5"/>
  <c r="Z164" i="5"/>
  <c r="U164" i="5"/>
  <c r="AJ164" i="5"/>
  <c r="AO167" i="5"/>
  <c r="AE164" i="5"/>
  <c r="AO166" i="5"/>
  <c r="F164" i="5"/>
  <c r="AT164" i="5" l="1"/>
  <c r="AO164" i="5"/>
  <c r="AQ56" i="5" l="1"/>
  <c r="AQ62" i="5"/>
  <c r="AR56" i="5" l="1"/>
  <c r="AR62" i="5"/>
  <c r="AT71" i="5"/>
  <c r="AP56" i="5" l="1"/>
  <c r="AP62" i="5"/>
  <c r="AT62" i="5" l="1"/>
  <c r="AT56" i="5"/>
  <c r="AH56" i="5"/>
  <c r="AH62" i="5"/>
  <c r="AI56" i="5"/>
  <c r="AI62" i="5"/>
  <c r="AG56" i="5"/>
  <c r="AG62" i="5"/>
  <c r="AF56" i="5" l="1"/>
  <c r="AJ71" i="5"/>
  <c r="AF62" i="5"/>
  <c r="AD56" i="5"/>
  <c r="AD62" i="5"/>
  <c r="AC56" i="5" l="1"/>
  <c r="AC62" i="5"/>
  <c r="AB56" i="5"/>
  <c r="AB62" i="5"/>
  <c r="AJ62" i="5"/>
  <c r="AN56" i="5"/>
  <c r="AN62" i="5"/>
  <c r="AM56" i="5"/>
  <c r="AM62" i="5"/>
  <c r="AE71" i="5"/>
  <c r="AA56" i="5"/>
  <c r="AA62" i="5"/>
  <c r="AJ56" i="5"/>
  <c r="AL56" i="5"/>
  <c r="AL62" i="5"/>
  <c r="AO71" i="5"/>
  <c r="AK56" i="5"/>
  <c r="AK62" i="5"/>
  <c r="AO62" i="5" l="1"/>
  <c r="AE62" i="5"/>
  <c r="AO56" i="5"/>
  <c r="AE56" i="5"/>
  <c r="AM92" i="5" l="1"/>
  <c r="AN92" i="5"/>
  <c r="AO104" i="5"/>
  <c r="AO59" i="5" s="1"/>
  <c r="AK92" i="5"/>
  <c r="AL92" i="5"/>
  <c r="AN46" i="5" l="1"/>
  <c r="AL46" i="5"/>
  <c r="AM46" i="5"/>
  <c r="AO92" i="5"/>
  <c r="AK46" i="5"/>
  <c r="AO46" i="5" l="1"/>
  <c r="AB92" i="5" l="1"/>
  <c r="AC181" i="5" l="1"/>
  <c r="AD217" i="5"/>
  <c r="AB217" i="5"/>
  <c r="AD181" i="5"/>
  <c r="AB42" i="5"/>
  <c r="AC33" i="5"/>
  <c r="AC157" i="5"/>
  <c r="AC217" i="5"/>
  <c r="AB181" i="5"/>
  <c r="AD157" i="5"/>
  <c r="AB221" i="5"/>
  <c r="AB216" i="5"/>
  <c r="AB33" i="5"/>
  <c r="AE189" i="5"/>
  <c r="AA92" i="5"/>
  <c r="AC92" i="5"/>
  <c r="AC42" i="5"/>
  <c r="AE223" i="5"/>
  <c r="AA217" i="5"/>
  <c r="AB194" i="5"/>
  <c r="AA157" i="5"/>
  <c r="AA221" i="5"/>
  <c r="AA216" i="5"/>
  <c r="AE35" i="5"/>
  <c r="AC221" i="5"/>
  <c r="AC216" i="5"/>
  <c r="AD194" i="5"/>
  <c r="AD33" i="5"/>
  <c r="AB46" i="5"/>
  <c r="AB156" i="5"/>
  <c r="AE34" i="5"/>
  <c r="AA33" i="5"/>
  <c r="AE43" i="5"/>
  <c r="AA42" i="5"/>
  <c r="AC194" i="5"/>
  <c r="AE196" i="5"/>
  <c r="AD156" i="5"/>
  <c r="AD158" i="5"/>
  <c r="AB158" i="5" l="1"/>
  <c r="AE222" i="5"/>
  <c r="AE217" i="5"/>
  <c r="AB215" i="5"/>
  <c r="AD155" i="5"/>
  <c r="AB157" i="5"/>
  <c r="AC215" i="5"/>
  <c r="AE33" i="5"/>
  <c r="AD42" i="5"/>
  <c r="AE44" i="5"/>
  <c r="AD92" i="5"/>
  <c r="AC46" i="5"/>
  <c r="AD221" i="5"/>
  <c r="AD216" i="5"/>
  <c r="AA181" i="5"/>
  <c r="AE184" i="5"/>
  <c r="AA46" i="5"/>
  <c r="AA194" i="5"/>
  <c r="AE195" i="5"/>
  <c r="AE160" i="5"/>
  <c r="AE104" i="5"/>
  <c r="AE59" i="5" s="1"/>
  <c r="AC158" i="5"/>
  <c r="AC156" i="5"/>
  <c r="AA215" i="5"/>
  <c r="AE42" i="5" l="1"/>
  <c r="AB155" i="5"/>
  <c r="AE157" i="5"/>
  <c r="AE92" i="5"/>
  <c r="AE194" i="5"/>
  <c r="AC155" i="5"/>
  <c r="AD215" i="5"/>
  <c r="AE181" i="5"/>
  <c r="AE221" i="5"/>
  <c r="AE216" i="5"/>
  <c r="AD46" i="5"/>
  <c r="AA158" i="5"/>
  <c r="AE159" i="5"/>
  <c r="AA156" i="5"/>
  <c r="AE158" i="5" l="1"/>
  <c r="AE215" i="5"/>
  <c r="AA155" i="5"/>
  <c r="AE156" i="5"/>
  <c r="AE46" i="5"/>
  <c r="AE155" i="5" l="1"/>
  <c r="AD193" i="5" l="1"/>
  <c r="AA193" i="5"/>
  <c r="AC193" i="5" l="1"/>
  <c r="AB197" i="5" l="1"/>
  <c r="AB192" i="5"/>
  <c r="AB193" i="5"/>
  <c r="AE199" i="5"/>
  <c r="AB93" i="5"/>
  <c r="AB103" i="5"/>
  <c r="AB58" i="5" l="1"/>
  <c r="AE193" i="5"/>
  <c r="AB91" i="5"/>
  <c r="AB191" i="5"/>
  <c r="AC197" i="5"/>
  <c r="AC192" i="5"/>
  <c r="AD197" i="5"/>
  <c r="AD192" i="5"/>
  <c r="AA197" i="5"/>
  <c r="AE198" i="5"/>
  <c r="AA192" i="5"/>
  <c r="AC191" i="5" l="1"/>
  <c r="AD191" i="5"/>
  <c r="AE105" i="5"/>
  <c r="AE60" i="5" s="1"/>
  <c r="AA93" i="5"/>
  <c r="AA103" i="5"/>
  <c r="AE192" i="5"/>
  <c r="AA191" i="5"/>
  <c r="AE197" i="5"/>
  <c r="AD93" i="5"/>
  <c r="AD103" i="5"/>
  <c r="AC93" i="5"/>
  <c r="AC103" i="5"/>
  <c r="AC58" i="5" l="1"/>
  <c r="AD58" i="5"/>
  <c r="AD91" i="5"/>
  <c r="AE191" i="5"/>
  <c r="AC91" i="5"/>
  <c r="AA180" i="5"/>
  <c r="AA182" i="5"/>
  <c r="AE103" i="5"/>
  <c r="AE93" i="5"/>
  <c r="AA91" i="5"/>
  <c r="AA58" i="5"/>
  <c r="AE183" i="5" l="1"/>
  <c r="AE58" i="5"/>
  <c r="AE91" i="5"/>
  <c r="AC182" i="5"/>
  <c r="AC180" i="5"/>
  <c r="AD182" i="5"/>
  <c r="AD180" i="5"/>
  <c r="AB182" i="5"/>
  <c r="AB180" i="5"/>
  <c r="AA179" i="5"/>
  <c r="AE182" i="5" l="1"/>
  <c r="AB179" i="5"/>
  <c r="AD179" i="5"/>
  <c r="AC179" i="5"/>
  <c r="AE180" i="5"/>
  <c r="AE179" i="5" l="1"/>
  <c r="AG92" i="5" l="1"/>
  <c r="AH92" i="5"/>
  <c r="AJ104" i="5"/>
  <c r="AJ59" i="5" s="1"/>
  <c r="AF92" i="5"/>
  <c r="AI92" i="5"/>
  <c r="AH46" i="5" l="1"/>
  <c r="AI46" i="5"/>
  <c r="AJ92" i="5"/>
  <c r="AF46" i="5"/>
  <c r="AG46" i="5"/>
  <c r="AJ46" i="5" l="1"/>
  <c r="AN42" i="5" l="1"/>
  <c r="AM181" i="5"/>
  <c r="AN197" i="5"/>
  <c r="AK157" i="5"/>
  <c r="AN216" i="5"/>
  <c r="AK93" i="5"/>
  <c r="AK103" i="5"/>
  <c r="AM156" i="5" l="1"/>
  <c r="AN193" i="5"/>
  <c r="AO44" i="5"/>
  <c r="AM192" i="5"/>
  <c r="AN181" i="5"/>
  <c r="AL181" i="5"/>
  <c r="AL157" i="5"/>
  <c r="AK197" i="5"/>
  <c r="AK193" i="5"/>
  <c r="AN33" i="5"/>
  <c r="AK91" i="5"/>
  <c r="AK58" i="5"/>
  <c r="AK192" i="5"/>
  <c r="AK194" i="5"/>
  <c r="AO195" i="5"/>
  <c r="AN93" i="5"/>
  <c r="AN103" i="5"/>
  <c r="AK158" i="5"/>
  <c r="AK156" i="5"/>
  <c r="AK33" i="5"/>
  <c r="AO34" i="5"/>
  <c r="AO184" i="5"/>
  <c r="AK181" i="5"/>
  <c r="AL93" i="5"/>
  <c r="AL103" i="5"/>
  <c r="AN194" i="5"/>
  <c r="AN192" i="5"/>
  <c r="AM217" i="5" l="1"/>
  <c r="AO196" i="5"/>
  <c r="AO198" i="5"/>
  <c r="AL42" i="5"/>
  <c r="AL58" i="5"/>
  <c r="AM197" i="5"/>
  <c r="AO181" i="5"/>
  <c r="AN91" i="5"/>
  <c r="AN58" i="5"/>
  <c r="AN191" i="5"/>
  <c r="AL217" i="5"/>
  <c r="AN157" i="5"/>
  <c r="AL91" i="5"/>
  <c r="AO199" i="5"/>
  <c r="AM221" i="5"/>
  <c r="AM216" i="5"/>
  <c r="AL156" i="5"/>
  <c r="AL158" i="5"/>
  <c r="AO160" i="5"/>
  <c r="AM158" i="5"/>
  <c r="AM157" i="5"/>
  <c r="AO189" i="5"/>
  <c r="AN156" i="5"/>
  <c r="AN158" i="5"/>
  <c r="AM33" i="5"/>
  <c r="AN217" i="5"/>
  <c r="AN221" i="5"/>
  <c r="AL193" i="5"/>
  <c r="AL194" i="5"/>
  <c r="AL221" i="5"/>
  <c r="AL216" i="5"/>
  <c r="AM193" i="5"/>
  <c r="AM194" i="5"/>
  <c r="AO222" i="5"/>
  <c r="AK221" i="5"/>
  <c r="AK216" i="5"/>
  <c r="AO159" i="5"/>
  <c r="AK191" i="5"/>
  <c r="AL197" i="5"/>
  <c r="AL192" i="5"/>
  <c r="AM93" i="5"/>
  <c r="AM103" i="5"/>
  <c r="AO105" i="5"/>
  <c r="AO60" i="5" s="1"/>
  <c r="AO223" i="5"/>
  <c r="AK217" i="5"/>
  <c r="AM42" i="5"/>
  <c r="AK155" i="5"/>
  <c r="AK42" i="5"/>
  <c r="AO43" i="5"/>
  <c r="AO156" i="5" l="1"/>
  <c r="AO103" i="5"/>
  <c r="AO158" i="5"/>
  <c r="AN215" i="5"/>
  <c r="AL155" i="5"/>
  <c r="AM191" i="5"/>
  <c r="AM215" i="5"/>
  <c r="AM58" i="5"/>
  <c r="AO197" i="5"/>
  <c r="AL215" i="5"/>
  <c r="AO194" i="5"/>
  <c r="AM91" i="5"/>
  <c r="AO192" i="5"/>
  <c r="AO193" i="5"/>
  <c r="AO217" i="5"/>
  <c r="AO93" i="5"/>
  <c r="AN155" i="5"/>
  <c r="AO42" i="5"/>
  <c r="AO216" i="5"/>
  <c r="AK215" i="5"/>
  <c r="AM155" i="5"/>
  <c r="AO157" i="5"/>
  <c r="AO221" i="5"/>
  <c r="AL191" i="5"/>
  <c r="AG217" i="5" l="1"/>
  <c r="AO191" i="5"/>
  <c r="AO91" i="5"/>
  <c r="AO58" i="5"/>
  <c r="AI217" i="5"/>
  <c r="AO155" i="5"/>
  <c r="AI157" i="5"/>
  <c r="AH217" i="5"/>
  <c r="AO215" i="5"/>
  <c r="AH193" i="5"/>
  <c r="AH93" i="5"/>
  <c r="AH103" i="5"/>
  <c r="AG193" i="5"/>
  <c r="AJ222" i="5"/>
  <c r="AF221" i="5"/>
  <c r="AF216" i="5"/>
  <c r="AG194" i="5"/>
  <c r="AG192" i="5"/>
  <c r="AI33" i="5"/>
  <c r="AF156" i="5"/>
  <c r="AJ34" i="5"/>
  <c r="AI192" i="5"/>
  <c r="AO35" i="5"/>
  <c r="AL33" i="5"/>
  <c r="AH221" i="5"/>
  <c r="AH216" i="5"/>
  <c r="AH156" i="5"/>
  <c r="AG221" i="5"/>
  <c r="AG216" i="5"/>
  <c r="AG93" i="5"/>
  <c r="AG103" i="5"/>
  <c r="AJ223" i="5"/>
  <c r="AF217" i="5"/>
  <c r="AG156" i="5"/>
  <c r="AI93" i="5"/>
  <c r="AI103" i="5"/>
  <c r="AG197" i="5"/>
  <c r="AI221" i="5"/>
  <c r="AI216" i="5"/>
  <c r="AI91" i="5" l="1"/>
  <c r="AI181" i="5"/>
  <c r="AH33" i="5"/>
  <c r="AI58" i="5"/>
  <c r="AH91" i="5"/>
  <c r="AG215" i="5"/>
  <c r="AH215" i="5"/>
  <c r="AH58" i="5"/>
  <c r="AH42" i="5"/>
  <c r="AI215" i="5"/>
  <c r="AG42" i="5"/>
  <c r="AI197" i="5"/>
  <c r="AH197" i="5"/>
  <c r="AG91" i="5"/>
  <c r="AO33" i="5"/>
  <c r="AF33" i="5"/>
  <c r="AI42" i="5"/>
  <c r="AJ217" i="5"/>
  <c r="AG157" i="5"/>
  <c r="AG181" i="5"/>
  <c r="AG58" i="5"/>
  <c r="AG191" i="5"/>
  <c r="AF215" i="5"/>
  <c r="AJ216" i="5"/>
  <c r="AJ35" i="5"/>
  <c r="AJ221" i="5"/>
  <c r="AG33" i="5"/>
  <c r="AG158" i="5"/>
  <c r="AJ199" i="5" l="1"/>
  <c r="AJ33" i="5"/>
  <c r="AJ215" i="5"/>
  <c r="AG155" i="5"/>
  <c r="AH181" i="5"/>
  <c r="AJ160" i="5"/>
  <c r="AF157" i="5"/>
  <c r="AF158" i="5"/>
  <c r="AI193" i="5"/>
  <c r="AI194" i="5"/>
  <c r="AH157" i="5"/>
  <c r="AH158" i="5"/>
  <c r="AJ196" i="5"/>
  <c r="AF193" i="5"/>
  <c r="AH192" i="5"/>
  <c r="AH194" i="5"/>
  <c r="AJ189" i="5"/>
  <c r="AI156" i="5"/>
  <c r="AI158" i="5"/>
  <c r="AJ159" i="5"/>
  <c r="AH191" i="5" l="1"/>
  <c r="AI191" i="5"/>
  <c r="AH155" i="5"/>
  <c r="AJ193" i="5"/>
  <c r="AJ184" i="5"/>
  <c r="AF181" i="5"/>
  <c r="AF194" i="5"/>
  <c r="AF192" i="5"/>
  <c r="AJ195" i="5"/>
  <c r="AJ43" i="5"/>
  <c r="AF42" i="5"/>
  <c r="AJ158" i="5"/>
  <c r="AJ157" i="5"/>
  <c r="AF155" i="5"/>
  <c r="AJ44" i="5"/>
  <c r="AJ198" i="5"/>
  <c r="AF197" i="5"/>
  <c r="AI155" i="5"/>
  <c r="AJ156" i="5"/>
  <c r="AJ105" i="5"/>
  <c r="AJ60" i="5" s="1"/>
  <c r="AF93" i="5"/>
  <c r="AF103" i="5"/>
  <c r="AJ42" i="5" l="1"/>
  <c r="AJ197" i="5"/>
  <c r="AJ103" i="5"/>
  <c r="AJ194" i="5"/>
  <c r="AJ181" i="5"/>
  <c r="AI180" i="5"/>
  <c r="AI182" i="5"/>
  <c r="AJ93" i="5"/>
  <c r="AF91" i="5"/>
  <c r="AF58" i="5"/>
  <c r="AF191" i="5"/>
  <c r="AJ192" i="5"/>
  <c r="AJ183" i="5"/>
  <c r="AF182" i="5"/>
  <c r="AF180" i="5"/>
  <c r="AJ155" i="5"/>
  <c r="AG182" i="5"/>
  <c r="AG180" i="5"/>
  <c r="AH180" i="5"/>
  <c r="AH182" i="5"/>
  <c r="AJ58" i="5" l="1"/>
  <c r="AJ91" i="5"/>
  <c r="AJ191" i="5"/>
  <c r="AH179" i="5"/>
  <c r="AL180" i="5"/>
  <c r="AL182" i="5"/>
  <c r="AG179" i="5"/>
  <c r="AF179" i="5"/>
  <c r="AJ180" i="5"/>
  <c r="AN180" i="5"/>
  <c r="AN182" i="5"/>
  <c r="AJ182" i="5"/>
  <c r="AI179" i="5"/>
  <c r="AJ179" i="5" l="1"/>
  <c r="AL179" i="5"/>
  <c r="AN179" i="5"/>
  <c r="AM180" i="5" l="1"/>
  <c r="AM182" i="5"/>
  <c r="AK182" i="5"/>
  <c r="AO183" i="5"/>
  <c r="AK180" i="5"/>
  <c r="AO182" i="5" l="1"/>
  <c r="AK179" i="5"/>
  <c r="AO180" i="5"/>
  <c r="AM179" i="5"/>
  <c r="AO179" i="5" l="1"/>
  <c r="AR92" i="5" l="1"/>
  <c r="AT104" i="5" l="1"/>
  <c r="AT59" i="5" s="1"/>
  <c r="AR46" i="5"/>
  <c r="AP92" i="5"/>
  <c r="AP46" i="5" l="1"/>
  <c r="AQ92" i="5"/>
  <c r="AT92" i="5" l="1"/>
  <c r="AQ46" i="5"/>
  <c r="AT46" i="5" l="1"/>
  <c r="AR193" i="5"/>
  <c r="AR42" i="5"/>
  <c r="AR197" i="5"/>
  <c r="AR157" i="5" l="1"/>
  <c r="AR217" i="5"/>
  <c r="AR93" i="5"/>
  <c r="AR103" i="5"/>
  <c r="AR194" i="5"/>
  <c r="AR192" i="5"/>
  <c r="AR33" i="5"/>
  <c r="AR156" i="5"/>
  <c r="AR158" i="5"/>
  <c r="AR221" i="5"/>
  <c r="AR216" i="5"/>
  <c r="AR91" i="5" l="1"/>
  <c r="AR58" i="5"/>
  <c r="AR215" i="5"/>
  <c r="AR155" i="5"/>
  <c r="AR191" i="5"/>
  <c r="AQ181" i="5" l="1"/>
  <c r="AQ193" i="5"/>
  <c r="AQ197" i="5"/>
  <c r="AQ180" i="5"/>
  <c r="AQ182" i="5"/>
  <c r="AQ42" i="5"/>
  <c r="AQ156" i="5"/>
  <c r="AQ157" i="5" l="1"/>
  <c r="AQ179" i="5"/>
  <c r="AQ217" i="5"/>
  <c r="AQ192" i="5"/>
  <c r="AQ194" i="5"/>
  <c r="AQ33" i="5"/>
  <c r="AQ158" i="5"/>
  <c r="AQ221" i="5"/>
  <c r="AQ216" i="5"/>
  <c r="AQ93" i="5"/>
  <c r="AQ103" i="5"/>
  <c r="AT35" i="5"/>
  <c r="AT195" i="5"/>
  <c r="AT199" i="5"/>
  <c r="AQ155" i="5" l="1"/>
  <c r="AQ91" i="5"/>
  <c r="AQ215" i="5"/>
  <c r="AQ191" i="5"/>
  <c r="AQ58" i="5"/>
  <c r="AT223" i="5" l="1"/>
  <c r="AT196" i="5"/>
  <c r="AT44" i="5"/>
  <c r="AP180" i="5"/>
  <c r="AT189" i="5"/>
  <c r="AT198" i="5"/>
  <c r="AT160" i="5"/>
  <c r="AT105" i="5"/>
  <c r="AT60" i="5" s="1"/>
  <c r="AT34" i="5"/>
  <c r="AT159" i="5"/>
  <c r="AT222" i="5"/>
  <c r="AT43" i="5"/>
  <c r="AP157" i="5" l="1"/>
  <c r="AP181" i="5"/>
  <c r="AP217" i="5"/>
  <c r="AP221" i="5"/>
  <c r="AP216" i="5"/>
  <c r="AP156" i="5"/>
  <c r="AP158" i="5"/>
  <c r="AP197" i="5"/>
  <c r="AP192" i="5"/>
  <c r="AP33" i="5"/>
  <c r="AP193" i="5"/>
  <c r="AP194" i="5"/>
  <c r="AP42" i="5"/>
  <c r="AP93" i="5"/>
  <c r="AP103" i="5"/>
  <c r="AP182" i="5"/>
  <c r="AT103" i="5" l="1"/>
  <c r="AT197" i="5"/>
  <c r="AT158" i="5"/>
  <c r="AT216" i="5"/>
  <c r="AT156" i="5"/>
  <c r="AT194" i="5"/>
  <c r="AT221" i="5"/>
  <c r="AT93" i="5"/>
  <c r="AT42" i="5"/>
  <c r="AT193" i="5"/>
  <c r="AT217" i="5"/>
  <c r="AT33" i="5"/>
  <c r="AP179" i="5"/>
  <c r="AT192" i="5"/>
  <c r="AT157" i="5"/>
  <c r="AP215" i="5"/>
  <c r="AP91" i="5"/>
  <c r="AP58" i="5"/>
  <c r="AP155" i="5"/>
  <c r="AP191" i="5"/>
  <c r="AT91" i="5" l="1"/>
  <c r="AT191" i="5"/>
  <c r="AT155" i="5"/>
  <c r="AT58" i="5"/>
  <c r="AT215" i="5"/>
  <c r="J127" i="5"/>
  <c r="J130" i="5"/>
  <c r="H127" i="5"/>
  <c r="H130" i="5"/>
  <c r="I130" i="5"/>
  <c r="H114" i="5"/>
  <c r="H118" i="5"/>
  <c r="J123" i="5"/>
  <c r="J124" i="5"/>
  <c r="G114" i="5"/>
  <c r="K120" i="5"/>
  <c r="G118" i="5"/>
  <c r="K126" i="5"/>
  <c r="G123" i="5"/>
  <c r="G124" i="5"/>
  <c r="I114" i="5"/>
  <c r="I118" i="5"/>
  <c r="G127" i="5"/>
  <c r="J114" i="5"/>
  <c r="J118" i="5"/>
  <c r="H123" i="5"/>
  <c r="H124" i="5"/>
  <c r="I124" i="5"/>
  <c r="K132" i="5"/>
  <c r="G130" i="5"/>
  <c r="N130" i="5" l="1"/>
  <c r="N127" i="5"/>
  <c r="M127" i="5"/>
  <c r="J121" i="5"/>
  <c r="O130" i="5"/>
  <c r="H121" i="5"/>
  <c r="O127" i="5"/>
  <c r="M130" i="5"/>
  <c r="K118" i="5"/>
  <c r="K130" i="5"/>
  <c r="O123" i="5"/>
  <c r="O124" i="5"/>
  <c r="M123" i="5"/>
  <c r="M124" i="5"/>
  <c r="J111" i="5"/>
  <c r="J112" i="5"/>
  <c r="P120" i="5"/>
  <c r="L114" i="5"/>
  <c r="L118" i="5"/>
  <c r="N123" i="5"/>
  <c r="N124" i="5"/>
  <c r="G111" i="5"/>
  <c r="K114" i="5"/>
  <c r="G112" i="5"/>
  <c r="P126" i="5"/>
  <c r="L124" i="5"/>
  <c r="O114" i="5"/>
  <c r="O118" i="5"/>
  <c r="I112" i="5"/>
  <c r="N114" i="5"/>
  <c r="N118" i="5"/>
  <c r="K124" i="5"/>
  <c r="M114" i="5"/>
  <c r="M118" i="5"/>
  <c r="P132" i="5"/>
  <c r="L130" i="5"/>
  <c r="G121" i="5"/>
  <c r="H111" i="5"/>
  <c r="H112" i="5"/>
  <c r="M121" i="5" l="1"/>
  <c r="N121" i="5"/>
  <c r="R130" i="5"/>
  <c r="O121" i="5"/>
  <c r="R127" i="5"/>
  <c r="S127" i="5"/>
  <c r="H109" i="5"/>
  <c r="S130" i="5"/>
  <c r="T130" i="5"/>
  <c r="J109" i="5"/>
  <c r="P130" i="5"/>
  <c r="R123" i="5"/>
  <c r="R124" i="5"/>
  <c r="U126" i="5"/>
  <c r="Q123" i="5"/>
  <c r="Q124" i="5"/>
  <c r="U120" i="5"/>
  <c r="Q114" i="5"/>
  <c r="Q118" i="5"/>
  <c r="P129" i="5"/>
  <c r="L127" i="5"/>
  <c r="T114" i="5"/>
  <c r="T118" i="5"/>
  <c r="S114" i="5"/>
  <c r="S118" i="5"/>
  <c r="I127" i="5"/>
  <c r="I123" i="5"/>
  <c r="K129" i="5"/>
  <c r="R114" i="5"/>
  <c r="R118" i="5"/>
  <c r="K112" i="5"/>
  <c r="T124" i="5"/>
  <c r="M111" i="5"/>
  <c r="M112" i="5"/>
  <c r="P118" i="5"/>
  <c r="Q127" i="5"/>
  <c r="O111" i="5"/>
  <c r="O112" i="5"/>
  <c r="G109" i="5"/>
  <c r="P114" i="5"/>
  <c r="L112" i="5"/>
  <c r="S123" i="5"/>
  <c r="S124" i="5"/>
  <c r="U132" i="5"/>
  <c r="Q130" i="5"/>
  <c r="P124" i="5"/>
  <c r="N111" i="5"/>
  <c r="N112" i="5"/>
  <c r="L123" i="5"/>
  <c r="O109" i="5" l="1"/>
  <c r="P127" i="5"/>
  <c r="R121" i="5"/>
  <c r="U118" i="5"/>
  <c r="W127" i="5"/>
  <c r="K127" i="5"/>
  <c r="P112" i="5"/>
  <c r="M109" i="5"/>
  <c r="W130" i="5"/>
  <c r="S121" i="5"/>
  <c r="Y130" i="5"/>
  <c r="T127" i="5"/>
  <c r="L111" i="5"/>
  <c r="N109" i="5"/>
  <c r="X127" i="5"/>
  <c r="Y127" i="5"/>
  <c r="X130" i="5"/>
  <c r="T112" i="5"/>
  <c r="U130" i="5"/>
  <c r="Z132" i="5"/>
  <c r="V130" i="5"/>
  <c r="T123" i="5"/>
  <c r="U114" i="5"/>
  <c r="Q111" i="5"/>
  <c r="Q112" i="5"/>
  <c r="W114" i="5"/>
  <c r="W118" i="5"/>
  <c r="Z129" i="5"/>
  <c r="V127" i="5"/>
  <c r="U129" i="5"/>
  <c r="S111" i="5"/>
  <c r="S112" i="5"/>
  <c r="U124" i="5"/>
  <c r="Z120" i="5"/>
  <c r="V114" i="5"/>
  <c r="V118" i="5"/>
  <c r="X114" i="5"/>
  <c r="X118" i="5"/>
  <c r="P123" i="5"/>
  <c r="L121" i="5"/>
  <c r="Q121" i="5"/>
  <c r="Y114" i="5"/>
  <c r="Y118" i="5"/>
  <c r="R111" i="5"/>
  <c r="R112" i="5"/>
  <c r="V123" i="5"/>
  <c r="V124" i="5"/>
  <c r="X123" i="5"/>
  <c r="X124" i="5"/>
  <c r="Y123" i="5"/>
  <c r="Y124" i="5"/>
  <c r="I121" i="5"/>
  <c r="I111" i="5"/>
  <c r="K123" i="5"/>
  <c r="L109" i="5" l="1"/>
  <c r="P111" i="5"/>
  <c r="AI127" i="5"/>
  <c r="S109" i="5"/>
  <c r="U112" i="5"/>
  <c r="X121" i="5"/>
  <c r="AG130" i="5"/>
  <c r="AB127" i="5"/>
  <c r="AH130" i="5"/>
  <c r="AG127" i="5"/>
  <c r="R109" i="5"/>
  <c r="Z118" i="5"/>
  <c r="U127" i="5"/>
  <c r="U123" i="5"/>
  <c r="AI130" i="5"/>
  <c r="AC127" i="5"/>
  <c r="AD127" i="5"/>
  <c r="AD130" i="5"/>
  <c r="AH127" i="5"/>
  <c r="AC130" i="5"/>
  <c r="Z127" i="5"/>
  <c r="Y121" i="5"/>
  <c r="Z130" i="5"/>
  <c r="K121" i="5"/>
  <c r="P121" i="5"/>
  <c r="AD114" i="5"/>
  <c r="AD118" i="5"/>
  <c r="AE126" i="5"/>
  <c r="AA124" i="5"/>
  <c r="AE120" i="5"/>
  <c r="AA114" i="5"/>
  <c r="AA118" i="5"/>
  <c r="X111" i="5"/>
  <c r="X112" i="5"/>
  <c r="W123" i="5"/>
  <c r="W124" i="5"/>
  <c r="Q109" i="5"/>
  <c r="Y111" i="5"/>
  <c r="Y112" i="5"/>
  <c r="AH114" i="5"/>
  <c r="AH118" i="5"/>
  <c r="AB124" i="5"/>
  <c r="AE129" i="5"/>
  <c r="AA127" i="5"/>
  <c r="V111" i="5"/>
  <c r="Z114" i="5"/>
  <c r="V112" i="5"/>
  <c r="T111" i="5"/>
  <c r="T121" i="5"/>
  <c r="AC114" i="5"/>
  <c r="AC118" i="5"/>
  <c r="AJ129" i="5"/>
  <c r="AF127" i="5"/>
  <c r="AF114" i="5"/>
  <c r="AF118" i="5"/>
  <c r="AD123" i="5"/>
  <c r="AD124" i="5"/>
  <c r="AC123" i="5"/>
  <c r="AC124" i="5"/>
  <c r="Z126" i="5"/>
  <c r="I109" i="5"/>
  <c r="K111" i="5"/>
  <c r="V121" i="5"/>
  <c r="AB114" i="5"/>
  <c r="AB118" i="5"/>
  <c r="AJ132" i="5"/>
  <c r="AF130" i="5"/>
  <c r="W112" i="5"/>
  <c r="P109" i="5" l="1"/>
  <c r="Z124" i="5"/>
  <c r="Z123" i="5"/>
  <c r="K109" i="5"/>
  <c r="W111" i="5"/>
  <c r="X109" i="5"/>
  <c r="AD121" i="5"/>
  <c r="T109" i="5"/>
  <c r="AE118" i="5"/>
  <c r="AL130" i="5"/>
  <c r="AM127" i="5"/>
  <c r="Z112" i="5"/>
  <c r="AC121" i="5"/>
  <c r="Y109" i="5"/>
  <c r="AA123" i="5"/>
  <c r="AJ127" i="5"/>
  <c r="AE124" i="5"/>
  <c r="AN130" i="5"/>
  <c r="AE127" i="5"/>
  <c r="AB130" i="5"/>
  <c r="W109" i="5"/>
  <c r="AM130" i="5"/>
  <c r="AL127" i="5"/>
  <c r="W121" i="5"/>
  <c r="AJ130" i="5"/>
  <c r="U121" i="5"/>
  <c r="AO132" i="5"/>
  <c r="AK130" i="5"/>
  <c r="AH123" i="5"/>
  <c r="AH124" i="5"/>
  <c r="Z111" i="5"/>
  <c r="V109" i="5"/>
  <c r="AE114" i="5"/>
  <c r="AA112" i="5"/>
  <c r="AG123" i="5"/>
  <c r="AG124" i="5"/>
  <c r="AI114" i="5"/>
  <c r="AI118" i="5"/>
  <c r="AC111" i="5"/>
  <c r="AC112" i="5"/>
  <c r="U111" i="5"/>
  <c r="AI123" i="5"/>
  <c r="AI124" i="5"/>
  <c r="AL114" i="5"/>
  <c r="AL118" i="5"/>
  <c r="AK127" i="5"/>
  <c r="AB123" i="5"/>
  <c r="AM114" i="5"/>
  <c r="AM118" i="5"/>
  <c r="AE132" i="5"/>
  <c r="AA130" i="5"/>
  <c r="AF123" i="5"/>
  <c r="AJ126" i="5"/>
  <c r="AF124" i="5"/>
  <c r="AB112" i="5"/>
  <c r="AF112" i="5"/>
  <c r="AH112" i="5"/>
  <c r="AD111" i="5"/>
  <c r="AD112" i="5"/>
  <c r="AT120" i="5" l="1"/>
  <c r="AH111" i="5"/>
  <c r="Z121" i="5"/>
  <c r="AA121" i="5"/>
  <c r="AA111" i="5"/>
  <c r="U109" i="5"/>
  <c r="Z109" i="5"/>
  <c r="AE112" i="5"/>
  <c r="AB121" i="5"/>
  <c r="AC109" i="5"/>
  <c r="AP130" i="5"/>
  <c r="AJ124" i="5"/>
  <c r="AQ127" i="5"/>
  <c r="AN127" i="5"/>
  <c r="AD109" i="5"/>
  <c r="AH121" i="5"/>
  <c r="AI121" i="5"/>
  <c r="AG121" i="5"/>
  <c r="AE130" i="5"/>
  <c r="AO130" i="5"/>
  <c r="AM123" i="5"/>
  <c r="AM124" i="5"/>
  <c r="AL112" i="5"/>
  <c r="AL123" i="5"/>
  <c r="AL124" i="5"/>
  <c r="AN123" i="5"/>
  <c r="AN124" i="5"/>
  <c r="AB111" i="5"/>
  <c r="AR114" i="5"/>
  <c r="AR118" i="5"/>
  <c r="AG114" i="5"/>
  <c r="AG118" i="5"/>
  <c r="AJ120" i="5"/>
  <c r="AM112" i="5"/>
  <c r="AT132" i="5"/>
  <c r="AO126" i="5"/>
  <c r="AK123" i="5"/>
  <c r="AK124" i="5"/>
  <c r="AN114" i="5"/>
  <c r="AN118" i="5"/>
  <c r="AP114" i="5"/>
  <c r="AP118" i="5"/>
  <c r="AJ123" i="5"/>
  <c r="AF121" i="5"/>
  <c r="AO129" i="5"/>
  <c r="AQ114" i="5"/>
  <c r="AQ118" i="5"/>
  <c r="AF111" i="5"/>
  <c r="AI111" i="5"/>
  <c r="AI112" i="5"/>
  <c r="AE123" i="5"/>
  <c r="AA109" i="5" l="1"/>
  <c r="AH109" i="5"/>
  <c r="AT118" i="5"/>
  <c r="AT114" i="5"/>
  <c r="AT129" i="5"/>
  <c r="AO127" i="5"/>
  <c r="AE121" i="5"/>
  <c r="AJ118" i="5"/>
  <c r="AL121" i="5"/>
  <c r="AO124" i="5"/>
  <c r="AQ130" i="5"/>
  <c r="AM121" i="5"/>
  <c r="AR130" i="5"/>
  <c r="AB109" i="5"/>
  <c r="AP127" i="5"/>
  <c r="AI109" i="5"/>
  <c r="AR127" i="5"/>
  <c r="AE111" i="5"/>
  <c r="AM111" i="5"/>
  <c r="AN121" i="5"/>
  <c r="AJ121" i="5"/>
  <c r="AO123" i="5"/>
  <c r="AK121" i="5"/>
  <c r="AQ112" i="5"/>
  <c r="AP112" i="5"/>
  <c r="AG111" i="5"/>
  <c r="AG112" i="5"/>
  <c r="AJ114" i="5"/>
  <c r="AL111" i="5"/>
  <c r="AT126" i="5"/>
  <c r="AR112" i="5"/>
  <c r="AR123" i="5"/>
  <c r="AR124" i="5"/>
  <c r="AQ123" i="5"/>
  <c r="AQ124" i="5"/>
  <c r="AN111" i="5"/>
  <c r="AN112" i="5"/>
  <c r="AK114" i="5"/>
  <c r="AO120" i="5"/>
  <c r="AK118" i="5"/>
  <c r="AF109" i="5"/>
  <c r="AT112" i="5" l="1"/>
  <c r="AT130" i="5"/>
  <c r="AT127" i="5"/>
  <c r="AJ112" i="5"/>
  <c r="AE109" i="5"/>
  <c r="AQ121" i="5"/>
  <c r="AL109" i="5"/>
  <c r="AM109" i="5"/>
  <c r="AG109" i="5"/>
  <c r="AR121" i="5"/>
  <c r="AO118" i="5"/>
  <c r="AN109" i="5"/>
  <c r="AO121" i="5"/>
  <c r="AJ111" i="5"/>
  <c r="AO114" i="5"/>
  <c r="AK111" i="5"/>
  <c r="AK112" i="5"/>
  <c r="AR111" i="5"/>
  <c r="AP123" i="5"/>
  <c r="AP124" i="5"/>
  <c r="AQ111" i="5"/>
  <c r="AT124" i="5" l="1"/>
  <c r="AT123" i="5"/>
  <c r="AJ109" i="5"/>
  <c r="AQ109" i="5"/>
  <c r="AR109" i="5"/>
  <c r="AO112" i="5"/>
  <c r="AP121" i="5"/>
  <c r="AP111" i="5"/>
  <c r="AO111" i="5"/>
  <c r="AK109" i="5"/>
  <c r="AT111" i="5" l="1"/>
  <c r="AT121" i="5"/>
  <c r="AO109" i="5"/>
  <c r="AP109" i="5"/>
  <c r="AT109" i="5" l="1"/>
  <c r="AT72" i="5"/>
  <c r="AT211" i="5"/>
  <c r="AR209" i="5"/>
  <c r="AR57" i="5"/>
  <c r="AR63" i="5"/>
  <c r="AR70" i="5"/>
  <c r="AM209" i="5"/>
  <c r="O57" i="5"/>
  <c r="O63" i="5"/>
  <c r="O70" i="5"/>
  <c r="P213" i="5"/>
  <c r="R57" i="5"/>
  <c r="R63" i="5"/>
  <c r="R70" i="5"/>
  <c r="AQ57" i="5"/>
  <c r="AQ63" i="5"/>
  <c r="AQ70" i="5"/>
  <c r="AT210" i="5"/>
  <c r="M57" i="5"/>
  <c r="M63" i="5"/>
  <c r="M70" i="5"/>
  <c r="K213" i="5"/>
  <c r="F213" i="5"/>
  <c r="AG209" i="5"/>
  <c r="X57" i="5"/>
  <c r="X63" i="5"/>
  <c r="X70" i="5"/>
  <c r="AK57" i="5"/>
  <c r="AO72" i="5"/>
  <c r="AK63" i="5"/>
  <c r="AK70" i="5"/>
  <c r="AH57" i="5"/>
  <c r="AH63" i="5"/>
  <c r="AH70" i="5"/>
  <c r="AP209" i="5"/>
  <c r="AO210" i="5"/>
  <c r="AK209" i="5"/>
  <c r="AL209" i="5"/>
  <c r="AI209" i="5"/>
  <c r="AH209" i="5"/>
  <c r="AD57" i="5"/>
  <c r="AD63" i="5"/>
  <c r="AD70" i="5"/>
  <c r="AM57" i="5"/>
  <c r="AM63" i="5"/>
  <c r="AM70" i="5"/>
  <c r="P72" i="5"/>
  <c r="L57" i="5"/>
  <c r="L63" i="5"/>
  <c r="L70" i="5"/>
  <c r="Z72" i="5"/>
  <c r="V57" i="5"/>
  <c r="V63" i="5"/>
  <c r="V70" i="5"/>
  <c r="N57" i="5"/>
  <c r="N63" i="5"/>
  <c r="N70" i="5"/>
  <c r="Q57" i="5"/>
  <c r="Q63" i="5"/>
  <c r="Q70" i="5"/>
  <c r="AC57" i="5"/>
  <c r="AC63" i="5"/>
  <c r="AC70" i="5"/>
  <c r="AL57" i="5"/>
  <c r="AL63" i="5"/>
  <c r="AL70" i="5"/>
  <c r="W57" i="5"/>
  <c r="W63" i="5"/>
  <c r="W70" i="5"/>
  <c r="S57" i="5"/>
  <c r="S63" i="5"/>
  <c r="S70" i="5"/>
  <c r="U213" i="5"/>
  <c r="AJ211" i="5"/>
  <c r="AB57" i="5"/>
  <c r="AB63" i="5"/>
  <c r="AB70" i="5"/>
  <c r="AN57" i="5"/>
  <c r="AN63" i="5"/>
  <c r="AN70" i="5"/>
  <c r="J57" i="5"/>
  <c r="J63" i="5"/>
  <c r="J70" i="5"/>
  <c r="AJ210" i="5"/>
  <c r="AF209" i="5"/>
  <c r="AP57" i="5"/>
  <c r="AP63" i="5"/>
  <c r="AP70" i="5"/>
  <c r="AF57" i="5"/>
  <c r="AJ72" i="5"/>
  <c r="AF63" i="5"/>
  <c r="AF70" i="5"/>
  <c r="Y57" i="5"/>
  <c r="Y63" i="5"/>
  <c r="Y70" i="5"/>
  <c r="AG57" i="5"/>
  <c r="AG63" i="5"/>
  <c r="AG70" i="5"/>
  <c r="Z213" i="5"/>
  <c r="AI57" i="5"/>
  <c r="AI63" i="5"/>
  <c r="AI70" i="5"/>
  <c r="AT70" i="5" l="1"/>
  <c r="AT63" i="5"/>
  <c r="AT57" i="5"/>
  <c r="E212" i="5"/>
  <c r="Y212" i="5"/>
  <c r="R212" i="5"/>
  <c r="J212" i="5"/>
  <c r="AG55" i="5"/>
  <c r="AD55" i="5"/>
  <c r="X55" i="5"/>
  <c r="X212" i="5"/>
  <c r="N212" i="5"/>
  <c r="AL55" i="5"/>
  <c r="AH55" i="5"/>
  <c r="M212" i="5"/>
  <c r="AP55" i="5"/>
  <c r="AN55" i="5"/>
  <c r="N55" i="5"/>
  <c r="O55" i="5"/>
  <c r="Y55" i="5"/>
  <c r="AJ209" i="5"/>
  <c r="S55" i="5"/>
  <c r="AQ55" i="5"/>
  <c r="C212" i="5"/>
  <c r="AI55" i="5"/>
  <c r="AC55" i="5"/>
  <c r="G212" i="5"/>
  <c r="AB55" i="5"/>
  <c r="AM55" i="5"/>
  <c r="I212" i="5"/>
  <c r="M205" i="5"/>
  <c r="C205" i="5"/>
  <c r="AN209" i="5"/>
  <c r="W55" i="5"/>
  <c r="R55" i="5"/>
  <c r="AR55" i="5"/>
  <c r="N205" i="5"/>
  <c r="J55" i="5"/>
  <c r="M55" i="5"/>
  <c r="J205" i="5"/>
  <c r="Y205" i="5"/>
  <c r="R205" i="5"/>
  <c r="O209" i="5"/>
  <c r="O204" i="5"/>
  <c r="F210" i="5"/>
  <c r="B209" i="5"/>
  <c r="B204" i="5"/>
  <c r="W209" i="5"/>
  <c r="W204" i="5"/>
  <c r="P210" i="5"/>
  <c r="L209" i="5"/>
  <c r="L204" i="5"/>
  <c r="C209" i="5"/>
  <c r="C204" i="5"/>
  <c r="AL47" i="5"/>
  <c r="AL61" i="5"/>
  <c r="Q47" i="5"/>
  <c r="Q61" i="5"/>
  <c r="V47" i="5"/>
  <c r="Z63" i="5"/>
  <c r="V61" i="5"/>
  <c r="AO211" i="5"/>
  <c r="M209" i="5"/>
  <c r="M204" i="5"/>
  <c r="K210" i="5"/>
  <c r="G209" i="5"/>
  <c r="G204" i="5"/>
  <c r="R209" i="5"/>
  <c r="R204" i="5"/>
  <c r="P211" i="5"/>
  <c r="AG47" i="5"/>
  <c r="AG61" i="5"/>
  <c r="AJ57" i="5"/>
  <c r="AF55" i="5"/>
  <c r="AN47" i="5"/>
  <c r="AN61" i="5"/>
  <c r="Z57" i="5"/>
  <c r="V55" i="5"/>
  <c r="AH47" i="5"/>
  <c r="AH61" i="5"/>
  <c r="AQ47" i="5"/>
  <c r="AQ61" i="5"/>
  <c r="Z211" i="5"/>
  <c r="V205" i="5"/>
  <c r="S209" i="5"/>
  <c r="S204" i="5"/>
  <c r="I205" i="5"/>
  <c r="AA204" i="5"/>
  <c r="X205" i="5"/>
  <c r="S47" i="5"/>
  <c r="S61" i="5"/>
  <c r="Q55" i="5"/>
  <c r="X47" i="5"/>
  <c r="X61" i="5"/>
  <c r="AC209" i="5"/>
  <c r="I209" i="5"/>
  <c r="I204" i="5"/>
  <c r="AC47" i="5"/>
  <c r="AC61" i="5"/>
  <c r="AO70" i="5"/>
  <c r="O47" i="5"/>
  <c r="O61" i="5"/>
  <c r="AR47" i="5"/>
  <c r="AR61" i="5"/>
  <c r="H209" i="5"/>
  <c r="H204" i="5"/>
  <c r="K211" i="5"/>
  <c r="G205" i="5"/>
  <c r="I57" i="5"/>
  <c r="I63" i="5"/>
  <c r="I70" i="5"/>
  <c r="E205" i="5"/>
  <c r="V209" i="5"/>
  <c r="Z210" i="5"/>
  <c r="V204" i="5"/>
  <c r="AI47" i="5"/>
  <c r="AI61" i="5"/>
  <c r="Y47" i="5"/>
  <c r="Y61" i="5"/>
  <c r="AP47" i="5"/>
  <c r="AP61" i="5"/>
  <c r="J47" i="5"/>
  <c r="J61" i="5"/>
  <c r="AB47" i="5"/>
  <c r="AB61" i="5"/>
  <c r="N47" i="5"/>
  <c r="N61" i="5"/>
  <c r="AM47" i="5"/>
  <c r="AM61" i="5"/>
  <c r="AO63" i="5"/>
  <c r="AK47" i="5"/>
  <c r="AK61" i="5"/>
  <c r="M47" i="5"/>
  <c r="M61" i="5"/>
  <c r="R47" i="5"/>
  <c r="R61" i="5"/>
  <c r="Q209" i="5"/>
  <c r="U210" i="5"/>
  <c r="Q204" i="5"/>
  <c r="N209" i="5"/>
  <c r="N204" i="5"/>
  <c r="C57" i="5"/>
  <c r="C63" i="5"/>
  <c r="C70" i="5"/>
  <c r="Y209" i="5"/>
  <c r="Y204" i="5"/>
  <c r="Q205" i="5"/>
  <c r="E209" i="5"/>
  <c r="E204" i="5"/>
  <c r="J209" i="5"/>
  <c r="J204" i="5"/>
  <c r="W47" i="5"/>
  <c r="W61" i="5"/>
  <c r="P70" i="5"/>
  <c r="K72" i="5"/>
  <c r="G57" i="5"/>
  <c r="G63" i="5"/>
  <c r="G70" i="5"/>
  <c r="D57" i="5"/>
  <c r="D63" i="5"/>
  <c r="D70" i="5"/>
  <c r="AD209" i="5"/>
  <c r="T204" i="5"/>
  <c r="F211" i="5"/>
  <c r="B205" i="5"/>
  <c r="V212" i="5"/>
  <c r="AJ70" i="5"/>
  <c r="P63" i="5"/>
  <c r="L47" i="5"/>
  <c r="L61" i="5"/>
  <c r="AO57" i="5"/>
  <c r="AK55" i="5"/>
  <c r="B212" i="5"/>
  <c r="AQ209" i="5"/>
  <c r="H57" i="5"/>
  <c r="H63" i="5"/>
  <c r="H70" i="5"/>
  <c r="B57" i="5"/>
  <c r="B63" i="5"/>
  <c r="B70" i="5"/>
  <c r="X209" i="5"/>
  <c r="X204" i="5"/>
  <c r="D209" i="5"/>
  <c r="D204" i="5"/>
  <c r="AF47" i="5"/>
  <c r="AJ63" i="5"/>
  <c r="AF61" i="5"/>
  <c r="Q212" i="5"/>
  <c r="Z70" i="5"/>
  <c r="P57" i="5"/>
  <c r="L55" i="5"/>
  <c r="AD47" i="5"/>
  <c r="AD61" i="5"/>
  <c r="AT209" i="5" l="1"/>
  <c r="AO209" i="5"/>
  <c r="AT61" i="5"/>
  <c r="AT55" i="5"/>
  <c r="AT47" i="5"/>
  <c r="L205" i="5"/>
  <c r="L32" i="5" s="1"/>
  <c r="I55" i="5"/>
  <c r="J48" i="5"/>
  <c r="R48" i="5"/>
  <c r="AQ48" i="5"/>
  <c r="O48" i="5"/>
  <c r="H55" i="5"/>
  <c r="D205" i="5"/>
  <c r="W48" i="5"/>
  <c r="AC48" i="5"/>
  <c r="S48" i="5"/>
  <c r="N48" i="5"/>
  <c r="AH48" i="5"/>
  <c r="X48" i="5"/>
  <c r="AE210" i="5"/>
  <c r="O212" i="5"/>
  <c r="D55" i="5"/>
  <c r="AM48" i="5"/>
  <c r="AI48" i="5"/>
  <c r="AN48" i="5"/>
  <c r="AL48" i="5"/>
  <c r="AD48" i="5"/>
  <c r="AJ61" i="5"/>
  <c r="H212" i="5"/>
  <c r="T212" i="5"/>
  <c r="C55" i="5"/>
  <c r="M48" i="5"/>
  <c r="AR48" i="5"/>
  <c r="AB48" i="5"/>
  <c r="Y48" i="5"/>
  <c r="AP48" i="5"/>
  <c r="AG48" i="5"/>
  <c r="P61" i="5"/>
  <c r="AO61" i="5"/>
  <c r="AA212" i="5"/>
  <c r="AD45" i="5"/>
  <c r="AJ47" i="5"/>
  <c r="AF45" i="5"/>
  <c r="B55" i="5"/>
  <c r="K63" i="5"/>
  <c r="G47" i="5"/>
  <c r="G61" i="5"/>
  <c r="E203" i="5"/>
  <c r="E31" i="5"/>
  <c r="AM45" i="5"/>
  <c r="AP45" i="5"/>
  <c r="Q48" i="5"/>
  <c r="AQ45" i="5"/>
  <c r="AJ55" i="5"/>
  <c r="AF48" i="5"/>
  <c r="G203" i="5"/>
  <c r="K204" i="5"/>
  <c r="G31" i="5"/>
  <c r="AL45" i="5"/>
  <c r="B203" i="5"/>
  <c r="F204" i="5"/>
  <c r="B31" i="5"/>
  <c r="P55" i="5"/>
  <c r="L48" i="5"/>
  <c r="D203" i="5"/>
  <c r="D31" i="5"/>
  <c r="K57" i="5"/>
  <c r="G55" i="5"/>
  <c r="N203" i="5"/>
  <c r="N31" i="5"/>
  <c r="R32" i="5"/>
  <c r="R45" i="5"/>
  <c r="AR45" i="5"/>
  <c r="I203" i="5"/>
  <c r="I31" i="5"/>
  <c r="K209" i="5"/>
  <c r="Z61" i="5"/>
  <c r="C203" i="5"/>
  <c r="C31" i="5"/>
  <c r="F209" i="5"/>
  <c r="N32" i="5"/>
  <c r="N45" i="5"/>
  <c r="Y32" i="5"/>
  <c r="Y45" i="5"/>
  <c r="AH45" i="5"/>
  <c r="AA57" i="5"/>
  <c r="AE72" i="5"/>
  <c r="AA63" i="5"/>
  <c r="AA70" i="5"/>
  <c r="X203" i="5"/>
  <c r="X31" i="5"/>
  <c r="H47" i="5"/>
  <c r="H61" i="5"/>
  <c r="D47" i="5"/>
  <c r="D61" i="5"/>
  <c r="T57" i="5"/>
  <c r="T63" i="5"/>
  <c r="T70" i="5"/>
  <c r="U72" i="5"/>
  <c r="M32" i="5"/>
  <c r="M45" i="5"/>
  <c r="I47" i="5"/>
  <c r="I61" i="5"/>
  <c r="O45" i="5"/>
  <c r="S45" i="5"/>
  <c r="S31" i="5"/>
  <c r="Z55" i="5"/>
  <c r="V48" i="5"/>
  <c r="AG45" i="5"/>
  <c r="M203" i="5"/>
  <c r="M31" i="5"/>
  <c r="Z47" i="5"/>
  <c r="V32" i="5"/>
  <c r="V45" i="5"/>
  <c r="P204" i="5"/>
  <c r="L31" i="5"/>
  <c r="AO55" i="5"/>
  <c r="AK48" i="5"/>
  <c r="Y203" i="5"/>
  <c r="Y31" i="5"/>
  <c r="AB45" i="5"/>
  <c r="AI45" i="5"/>
  <c r="P209" i="5"/>
  <c r="O31" i="5"/>
  <c r="W45" i="5"/>
  <c r="U204" i="5"/>
  <c r="Q203" i="5"/>
  <c r="Q31" i="5"/>
  <c r="AO47" i="5"/>
  <c r="AK45" i="5"/>
  <c r="V203" i="5"/>
  <c r="Z204" i="5"/>
  <c r="V31" i="5"/>
  <c r="H31" i="5"/>
  <c r="H205" i="5"/>
  <c r="AA31" i="5"/>
  <c r="P214" i="5"/>
  <c r="L212" i="5"/>
  <c r="B47" i="5"/>
  <c r="B61" i="5"/>
  <c r="T31" i="5"/>
  <c r="J203" i="5"/>
  <c r="J31" i="5"/>
  <c r="J32" i="5"/>
  <c r="J45" i="5"/>
  <c r="AC45" i="5"/>
  <c r="R203" i="5"/>
  <c r="R31" i="5"/>
  <c r="Q32" i="5"/>
  <c r="Q45" i="5"/>
  <c r="W31" i="5"/>
  <c r="AB209" i="5"/>
  <c r="P47" i="5"/>
  <c r="L45" i="5"/>
  <c r="K70" i="5"/>
  <c r="C47" i="5"/>
  <c r="C61" i="5"/>
  <c r="Z209" i="5"/>
  <c r="F214" i="5"/>
  <c r="D212" i="5"/>
  <c r="O205" i="5"/>
  <c r="K214" i="5"/>
  <c r="X32" i="5"/>
  <c r="X45" i="5"/>
  <c r="AN45" i="5"/>
  <c r="L203" i="5" l="1"/>
  <c r="F205" i="5"/>
  <c r="AT48" i="5"/>
  <c r="AT45" i="5"/>
  <c r="K205" i="5"/>
  <c r="AE70" i="5"/>
  <c r="N16" i="5"/>
  <c r="D48" i="5"/>
  <c r="Z48" i="5"/>
  <c r="M16" i="5"/>
  <c r="X16" i="5"/>
  <c r="H203" i="5"/>
  <c r="K203" i="5" s="1"/>
  <c r="K212" i="5"/>
  <c r="R16" i="5"/>
  <c r="P48" i="5"/>
  <c r="F212" i="5"/>
  <c r="U70" i="5"/>
  <c r="P205" i="5"/>
  <c r="AO48" i="5"/>
  <c r="H48" i="5"/>
  <c r="P212" i="5"/>
  <c r="Y16" i="5"/>
  <c r="J16" i="5"/>
  <c r="AJ48" i="5"/>
  <c r="C48" i="5"/>
  <c r="I48" i="5"/>
  <c r="P45" i="5"/>
  <c r="H15" i="5"/>
  <c r="T205" i="5"/>
  <c r="T209" i="5"/>
  <c r="U211" i="5"/>
  <c r="M15" i="5"/>
  <c r="M30" i="5"/>
  <c r="AA47" i="5"/>
  <c r="AE63" i="5"/>
  <c r="AA61" i="5"/>
  <c r="C15" i="5"/>
  <c r="AJ45" i="5"/>
  <c r="Q16" i="5"/>
  <c r="J15" i="5"/>
  <c r="J30" i="5"/>
  <c r="Q15" i="5"/>
  <c r="U31" i="5"/>
  <c r="Q30" i="5"/>
  <c r="O15" i="5"/>
  <c r="K61" i="5"/>
  <c r="L16" i="5"/>
  <c r="O203" i="5"/>
  <c r="P203" i="5" s="1"/>
  <c r="Y30" i="5"/>
  <c r="Y15" i="5"/>
  <c r="L15" i="5"/>
  <c r="P31" i="5"/>
  <c r="L30" i="5"/>
  <c r="AE57" i="5"/>
  <c r="AA55" i="5"/>
  <c r="N15" i="5"/>
  <c r="N30" i="5"/>
  <c r="E57" i="5"/>
  <c r="E63" i="5"/>
  <c r="E70" i="5"/>
  <c r="F72" i="5"/>
  <c r="K31" i="5"/>
  <c r="G15" i="5"/>
  <c r="K47" i="5"/>
  <c r="G32" i="5"/>
  <c r="G45" i="5"/>
  <c r="R30" i="5"/>
  <c r="R15" i="5"/>
  <c r="T15" i="5"/>
  <c r="V30" i="5"/>
  <c r="V15" i="5"/>
  <c r="Z31" i="5"/>
  <c r="O32" i="5"/>
  <c r="T47" i="5"/>
  <c r="T61" i="5"/>
  <c r="U63" i="5"/>
  <c r="AE211" i="5"/>
  <c r="AA205" i="5"/>
  <c r="AA209" i="5"/>
  <c r="AA15" i="5"/>
  <c r="T55" i="5"/>
  <c r="U57" i="5"/>
  <c r="H32" i="5"/>
  <c r="H45" i="5"/>
  <c r="I15" i="5"/>
  <c r="K55" i="5"/>
  <c r="G48" i="5"/>
  <c r="F31" i="5"/>
  <c r="B15" i="5"/>
  <c r="B48" i="5"/>
  <c r="Z45" i="5"/>
  <c r="X15" i="5"/>
  <c r="X30" i="5"/>
  <c r="W15" i="5"/>
  <c r="W212" i="5"/>
  <c r="W205" i="5"/>
  <c r="Z214" i="5"/>
  <c r="V16" i="5"/>
  <c r="S15" i="5"/>
  <c r="I32" i="5"/>
  <c r="I45" i="5"/>
  <c r="D32" i="5"/>
  <c r="D45" i="5"/>
  <c r="D15" i="5"/>
  <c r="F203" i="5"/>
  <c r="S212" i="5"/>
  <c r="S205" i="5"/>
  <c r="U214" i="5"/>
  <c r="C32" i="5"/>
  <c r="C45" i="5"/>
  <c r="B32" i="5"/>
  <c r="B45" i="5"/>
  <c r="AO45" i="5"/>
  <c r="E15" i="5"/>
  <c r="K48" i="5" l="1"/>
  <c r="AE209" i="5"/>
  <c r="B30" i="5"/>
  <c r="U212" i="5"/>
  <c r="U209" i="5"/>
  <c r="Z212" i="5"/>
  <c r="H16" i="5"/>
  <c r="T203" i="5"/>
  <c r="D16" i="5"/>
  <c r="U61" i="5"/>
  <c r="F70" i="5"/>
  <c r="AE61" i="5"/>
  <c r="C16" i="5"/>
  <c r="I16" i="5"/>
  <c r="O16" i="5"/>
  <c r="K45" i="5"/>
  <c r="D30" i="5"/>
  <c r="X14" i="5"/>
  <c r="I30" i="5"/>
  <c r="E47" i="5"/>
  <c r="E61" i="5"/>
  <c r="F63" i="5"/>
  <c r="L14" i="5"/>
  <c r="P15" i="5"/>
  <c r="M14" i="5"/>
  <c r="K32" i="5"/>
  <c r="G16" i="5"/>
  <c r="E55" i="5"/>
  <c r="F57" i="5"/>
  <c r="Y14" i="5"/>
  <c r="O30" i="5"/>
  <c r="AA203" i="5"/>
  <c r="Z15" i="5"/>
  <c r="V14" i="5"/>
  <c r="C30" i="5"/>
  <c r="W203" i="5"/>
  <c r="W32" i="5"/>
  <c r="Z205" i="5"/>
  <c r="F15" i="5"/>
  <c r="G30" i="5"/>
  <c r="N14" i="5"/>
  <c r="S203" i="5"/>
  <c r="U205" i="5"/>
  <c r="S32" i="5"/>
  <c r="K15" i="5"/>
  <c r="AE55" i="5"/>
  <c r="AA48" i="5"/>
  <c r="U15" i="5"/>
  <c r="Q14" i="5"/>
  <c r="H30" i="5"/>
  <c r="T48" i="5"/>
  <c r="U55" i="5"/>
  <c r="B16" i="5"/>
  <c r="T32" i="5"/>
  <c r="T45" i="5"/>
  <c r="U47" i="5"/>
  <c r="R14" i="5"/>
  <c r="P32" i="5"/>
  <c r="J14" i="5"/>
  <c r="AE47" i="5"/>
  <c r="AA45" i="5"/>
  <c r="P30" i="5" l="1"/>
  <c r="O14" i="5"/>
  <c r="H14" i="5"/>
  <c r="I14" i="5"/>
  <c r="C14" i="5"/>
  <c r="G14" i="5"/>
  <c r="D14" i="5"/>
  <c r="P16" i="5"/>
  <c r="P14" i="5" s="1"/>
  <c r="AE45" i="5"/>
  <c r="F61" i="5"/>
  <c r="U45" i="5"/>
  <c r="U203" i="5"/>
  <c r="B14" i="5"/>
  <c r="Z203" i="5"/>
  <c r="U48" i="5"/>
  <c r="AE48" i="5"/>
  <c r="E48" i="5"/>
  <c r="F55" i="5"/>
  <c r="W16" i="5"/>
  <c r="W30" i="5"/>
  <c r="Z32" i="5"/>
  <c r="K16" i="5"/>
  <c r="T16" i="5"/>
  <c r="T30" i="5"/>
  <c r="K30" i="5"/>
  <c r="S16" i="5"/>
  <c r="S30" i="5"/>
  <c r="U32" i="5"/>
  <c r="E32" i="5"/>
  <c r="E45" i="5"/>
  <c r="F47" i="5"/>
  <c r="Z30" i="5" l="1"/>
  <c r="F48" i="5"/>
  <c r="F45" i="5"/>
  <c r="K14" i="5"/>
  <c r="U30" i="5"/>
  <c r="E16" i="5"/>
  <c r="E30" i="5"/>
  <c r="F32" i="5"/>
  <c r="Z16" i="5"/>
  <c r="W14" i="5"/>
  <c r="S14" i="5"/>
  <c r="U16" i="5"/>
  <c r="T14" i="5"/>
  <c r="Z14" i="5" l="1"/>
  <c r="U14" i="5"/>
  <c r="F30" i="5"/>
  <c r="E14" i="5"/>
  <c r="F16" i="5"/>
  <c r="F14" i="5" l="1"/>
  <c r="AR205" i="5" l="1"/>
  <c r="AP204" i="5"/>
  <c r="AR212" i="5"/>
  <c r="AR204" i="5"/>
  <c r="AT213" i="5"/>
  <c r="AP205" i="5" l="1"/>
  <c r="AP203" i="5" s="1"/>
  <c r="AR203" i="5"/>
  <c r="AQ204" i="5"/>
  <c r="AP31" i="5"/>
  <c r="AP212" i="5"/>
  <c r="AT204" i="5" l="1"/>
  <c r="AT214" i="5"/>
  <c r="AP15" i="5"/>
  <c r="AQ31" i="5"/>
  <c r="AQ15" i="5" l="1"/>
  <c r="AQ205" i="5"/>
  <c r="AQ212" i="5"/>
  <c r="AT212" i="5" l="1"/>
  <c r="AT205" i="5"/>
  <c r="AR188" i="5"/>
  <c r="AQ203" i="5"/>
  <c r="AT190" i="5"/>
  <c r="AQ188" i="5"/>
  <c r="AQ32" i="5"/>
  <c r="AT203" i="5" l="1"/>
  <c r="AQ16" i="5"/>
  <c r="AQ30" i="5"/>
  <c r="AP188" i="5"/>
  <c r="AP32" i="5"/>
  <c r="AT188" i="5" l="1"/>
  <c r="AQ14" i="5"/>
  <c r="AP16" i="5"/>
  <c r="AP30" i="5"/>
  <c r="AP14" i="5" l="1"/>
  <c r="AN205" i="5" l="1"/>
  <c r="AN212" i="5"/>
  <c r="AN204" i="5"/>
  <c r="AN203" i="5" l="1"/>
  <c r="AN31" i="5"/>
  <c r="AN15" i="5" l="1"/>
  <c r="AD204" i="5" l="1"/>
  <c r="AM204" i="5"/>
  <c r="AE213" i="5"/>
  <c r="AB204" i="5"/>
  <c r="AH204" i="5"/>
  <c r="AC204" i="5"/>
  <c r="AG204" i="5"/>
  <c r="AI204" i="5"/>
  <c r="AJ213" i="5"/>
  <c r="AF204" i="5"/>
  <c r="AL204" i="5"/>
  <c r="AO213" i="5"/>
  <c r="AK204" i="5"/>
  <c r="AF212" i="5" l="1"/>
  <c r="AC205" i="5"/>
  <c r="AK212" i="5"/>
  <c r="AI205" i="5"/>
  <c r="AD31" i="5"/>
  <c r="AO204" i="5"/>
  <c r="AK31" i="5"/>
  <c r="AI31" i="5"/>
  <c r="AB31" i="5"/>
  <c r="AE204" i="5"/>
  <c r="AI212" i="5"/>
  <c r="AG31" i="5"/>
  <c r="AL31" i="5"/>
  <c r="AM31" i="5"/>
  <c r="AF205" i="5"/>
  <c r="AC203" i="5"/>
  <c r="AC31" i="5"/>
  <c r="AK205" i="5"/>
  <c r="AJ204" i="5"/>
  <c r="AF31" i="5"/>
  <c r="AC212" i="5"/>
  <c r="AH31" i="5"/>
  <c r="AE31" i="5" l="1"/>
  <c r="AJ214" i="5"/>
  <c r="AI203" i="5"/>
  <c r="AD15" i="5"/>
  <c r="AK203" i="5"/>
  <c r="AF203" i="5"/>
  <c r="AC188" i="5"/>
  <c r="AC32" i="5"/>
  <c r="AO190" i="5"/>
  <c r="AK188" i="5"/>
  <c r="AK32" i="5"/>
  <c r="AL205" i="5"/>
  <c r="AL212" i="5"/>
  <c r="AM15" i="5"/>
  <c r="AD205" i="5"/>
  <c r="AD212" i="5"/>
  <c r="AL188" i="5"/>
  <c r="AD188" i="5"/>
  <c r="AL15" i="5"/>
  <c r="AB15" i="5"/>
  <c r="AN188" i="5"/>
  <c r="AN32" i="5"/>
  <c r="AF15" i="5"/>
  <c r="AJ31" i="5"/>
  <c r="AO214" i="5"/>
  <c r="AB205" i="5"/>
  <c r="AE214" i="5"/>
  <c r="AB212" i="5"/>
  <c r="AH188" i="5"/>
  <c r="AH15" i="5"/>
  <c r="AC15" i="5"/>
  <c r="AG15" i="5"/>
  <c r="AI15" i="5"/>
  <c r="AI188" i="5"/>
  <c r="AI32" i="5"/>
  <c r="AM188" i="5"/>
  <c r="AG205" i="5"/>
  <c r="AG212" i="5"/>
  <c r="AM205" i="5"/>
  <c r="AM212" i="5"/>
  <c r="AH205" i="5"/>
  <c r="AH212" i="5"/>
  <c r="AO31" i="5"/>
  <c r="AK15" i="5"/>
  <c r="AL32" i="5" l="1"/>
  <c r="AL16" i="5" s="1"/>
  <c r="AE15" i="5"/>
  <c r="AM203" i="5"/>
  <c r="AG203" i="5"/>
  <c r="AD203" i="5"/>
  <c r="AC16" i="5"/>
  <c r="AI16" i="5"/>
  <c r="AD32" i="5"/>
  <c r="AH203" i="5"/>
  <c r="AL203" i="5"/>
  <c r="AK30" i="5"/>
  <c r="AC30" i="5"/>
  <c r="AJ212" i="5"/>
  <c r="AM32" i="5"/>
  <c r="AO212" i="5"/>
  <c r="AB188" i="5"/>
  <c r="AB32" i="5"/>
  <c r="AE205" i="5"/>
  <c r="AB203" i="5"/>
  <c r="AK16" i="5"/>
  <c r="AJ205" i="5"/>
  <c r="AO188" i="5"/>
  <c r="AI30" i="5"/>
  <c r="AH32" i="5"/>
  <c r="AJ15" i="5"/>
  <c r="AO205" i="5"/>
  <c r="AO15" i="5"/>
  <c r="AE212" i="5"/>
  <c r="AN16" i="5"/>
  <c r="AN30" i="5"/>
  <c r="AL30" i="5" l="1"/>
  <c r="AC14" i="5"/>
  <c r="AL14" i="5"/>
  <c r="AJ203" i="5"/>
  <c r="AD16" i="5"/>
  <c r="AI14" i="5"/>
  <c r="AD30" i="5"/>
  <c r="AO203" i="5"/>
  <c r="AM16" i="5"/>
  <c r="AE203" i="5"/>
  <c r="AK14" i="5"/>
  <c r="AM30" i="5"/>
  <c r="AO32" i="5"/>
  <c r="AB16" i="5"/>
  <c r="AB30" i="5"/>
  <c r="AH16" i="5"/>
  <c r="AH30" i="5"/>
  <c r="AE190" i="5"/>
  <c r="AA188" i="5"/>
  <c r="AA32" i="5"/>
  <c r="AG188" i="5"/>
  <c r="AG32" i="5"/>
  <c r="AN14" i="5"/>
  <c r="AD14" i="5"/>
  <c r="AJ190" i="5"/>
  <c r="AF188" i="5"/>
  <c r="AF32" i="5"/>
  <c r="AM14" i="5" l="1"/>
  <c r="AO30" i="5"/>
  <c r="AE188" i="5"/>
  <c r="AO16" i="5"/>
  <c r="AJ188" i="5"/>
  <c r="AE32" i="5"/>
  <c r="AA16" i="5"/>
  <c r="AA30" i="5"/>
  <c r="AF16" i="5"/>
  <c r="AJ32" i="5"/>
  <c r="AF30" i="5"/>
  <c r="AB14" i="5"/>
  <c r="AG16" i="5"/>
  <c r="AG30" i="5"/>
  <c r="AH14" i="5"/>
  <c r="AO14" i="5" l="1"/>
  <c r="AJ30" i="5"/>
  <c r="AE30" i="5"/>
  <c r="AJ16" i="5"/>
  <c r="AF14" i="5"/>
  <c r="AG14" i="5"/>
  <c r="AE16" i="5"/>
  <c r="AA14" i="5"/>
  <c r="AE14" i="5" l="1"/>
  <c r="AJ14" i="5"/>
  <c r="AT183" i="5" l="1"/>
  <c r="AT184" i="5"/>
  <c r="AR181" i="5" l="1"/>
  <c r="AR180" i="5"/>
  <c r="AR182" i="5"/>
  <c r="AT180" i="5" l="1"/>
  <c r="AT182" i="5"/>
  <c r="AT181" i="5"/>
  <c r="AR32" i="5"/>
  <c r="AR179" i="5"/>
  <c r="AR31" i="5"/>
  <c r="AT179" i="5" l="1"/>
  <c r="AT32" i="5"/>
  <c r="AT31" i="5"/>
  <c r="AR16" i="5"/>
  <c r="AR15" i="5"/>
  <c r="AR30" i="5"/>
  <c r="AT16" i="5" l="1"/>
  <c r="AT15" i="5"/>
  <c r="AT14" i="5" s="1"/>
  <c r="AT30" i="5"/>
  <c r="AR14" i="5"/>
  <c r="S713" i="5" l="1"/>
  <c r="S717" i="5"/>
  <c r="C713" i="5"/>
  <c r="C717" i="5"/>
  <c r="AF713" i="5"/>
  <c r="AJ719" i="5"/>
  <c r="AF717" i="5"/>
  <c r="O713" i="5"/>
  <c r="O717" i="5"/>
  <c r="AC713" i="5"/>
  <c r="AC717" i="5"/>
  <c r="Y713" i="5"/>
  <c r="Y717" i="5"/>
  <c r="AH717" i="5"/>
  <c r="AH713" i="5"/>
  <c r="E713" i="5"/>
  <c r="E717" i="5"/>
  <c r="AL717" i="5"/>
  <c r="AL713" i="5"/>
  <c r="H713" i="5"/>
  <c r="H717" i="5"/>
  <c r="B713" i="5"/>
  <c r="F719" i="5"/>
  <c r="B717" i="5"/>
  <c r="AN717" i="5"/>
  <c r="AN713" i="5"/>
  <c r="AI713" i="5"/>
  <c r="AI717" i="5"/>
  <c r="W717" i="5"/>
  <c r="W713" i="5"/>
  <c r="AG713" i="5"/>
  <c r="AG717" i="5"/>
  <c r="T717" i="5"/>
  <c r="T713" i="5"/>
  <c r="AD713" i="5"/>
  <c r="AD717" i="5"/>
  <c r="M717" i="5"/>
  <c r="M713" i="5"/>
  <c r="I717" i="5"/>
  <c r="I713" i="5"/>
  <c r="AK717" i="5"/>
  <c r="AK713" i="5"/>
  <c r="AO719" i="5"/>
  <c r="X713" i="5"/>
  <c r="X717" i="5"/>
  <c r="Z719" i="5"/>
  <c r="V713" i="5"/>
  <c r="V717" i="5"/>
  <c r="Q713" i="5"/>
  <c r="U719" i="5"/>
  <c r="Q717" i="5"/>
  <c r="R717" i="5"/>
  <c r="R713" i="5"/>
  <c r="AE719" i="5"/>
  <c r="AA713" i="5"/>
  <c r="AA717" i="5"/>
  <c r="N713" i="5"/>
  <c r="N717" i="5"/>
  <c r="J717" i="5"/>
  <c r="J713" i="5"/>
  <c r="AB713" i="5"/>
  <c r="AB717" i="5"/>
  <c r="D713" i="5"/>
  <c r="D717" i="5"/>
  <c r="AM717" i="5"/>
  <c r="AM713" i="5"/>
  <c r="P719" i="5"/>
  <c r="L717" i="5"/>
  <c r="L713" i="5"/>
  <c r="K719" i="5"/>
  <c r="G717" i="5"/>
  <c r="G713" i="5"/>
  <c r="AS713" i="5" l="1"/>
  <c r="AS717" i="5"/>
  <c r="G711" i="5"/>
  <c r="K713" i="5"/>
  <c r="AM711" i="5"/>
  <c r="AE713" i="5"/>
  <c r="AA711" i="5"/>
  <c r="Q711" i="5"/>
  <c r="U713" i="5"/>
  <c r="M711" i="5"/>
  <c r="AI711" i="5"/>
  <c r="K717" i="5"/>
  <c r="J711" i="5"/>
  <c r="E711" i="5"/>
  <c r="AJ713" i="5"/>
  <c r="AF711" i="5"/>
  <c r="AQ717" i="5"/>
  <c r="AQ713" i="5"/>
  <c r="Z717" i="5"/>
  <c r="AO713" i="5"/>
  <c r="AK711" i="5"/>
  <c r="AG711" i="5"/>
  <c r="AN711" i="5"/>
  <c r="AC711" i="5"/>
  <c r="R711" i="5"/>
  <c r="V711" i="5"/>
  <c r="Z713" i="5"/>
  <c r="AO717" i="5"/>
  <c r="H711" i="5"/>
  <c r="AH711" i="5"/>
  <c r="P713" i="5"/>
  <c r="L711" i="5"/>
  <c r="D711" i="5"/>
  <c r="AD711" i="5"/>
  <c r="W711" i="5"/>
  <c r="C711" i="5"/>
  <c r="P717" i="5"/>
  <c r="N711" i="5"/>
  <c r="I711" i="5"/>
  <c r="F717" i="5"/>
  <c r="AL711" i="5"/>
  <c r="O711" i="5"/>
  <c r="U717" i="5"/>
  <c r="T711" i="5"/>
  <c r="AR713" i="5"/>
  <c r="AR717" i="5"/>
  <c r="AT719" i="5"/>
  <c r="AP717" i="5"/>
  <c r="AP713" i="5"/>
  <c r="AB711" i="5"/>
  <c r="AE717" i="5"/>
  <c r="X711" i="5"/>
  <c r="B711" i="5"/>
  <c r="F713" i="5"/>
  <c r="Y711" i="5"/>
  <c r="AJ717" i="5"/>
  <c r="S711" i="5"/>
  <c r="AS711" i="5" l="1"/>
  <c r="AR711" i="5"/>
  <c r="AL695" i="5"/>
  <c r="H695" i="5"/>
  <c r="AI695" i="5"/>
  <c r="AB695" i="5"/>
  <c r="D695" i="5"/>
  <c r="AC695" i="5"/>
  <c r="T695" i="5"/>
  <c r="E695" i="5"/>
  <c r="M695" i="5"/>
  <c r="AM695" i="5"/>
  <c r="S695" i="5"/>
  <c r="F711" i="5"/>
  <c r="B695" i="5"/>
  <c r="AT713" i="5"/>
  <c r="AP711" i="5"/>
  <c r="C695" i="5"/>
  <c r="P711" i="5"/>
  <c r="L695" i="5"/>
  <c r="AN695" i="5"/>
  <c r="AT717" i="5"/>
  <c r="AQ711" i="5"/>
  <c r="J695" i="5"/>
  <c r="X695" i="5"/>
  <c r="I695" i="5"/>
  <c r="W695" i="5"/>
  <c r="V695" i="5"/>
  <c r="Z711" i="5"/>
  <c r="AG695" i="5"/>
  <c r="Q695" i="5"/>
  <c r="U711" i="5"/>
  <c r="G695" i="5"/>
  <c r="K711" i="5"/>
  <c r="O695" i="5"/>
  <c r="AH695" i="5"/>
  <c r="Y695" i="5"/>
  <c r="N695" i="5"/>
  <c r="AD695" i="5"/>
  <c r="R695" i="5"/>
  <c r="AO711" i="5"/>
  <c r="AK695" i="5"/>
  <c r="AF695" i="5"/>
  <c r="AJ711" i="5"/>
  <c r="AE711" i="5"/>
  <c r="AA695" i="5"/>
  <c r="AS695" i="5" l="1"/>
  <c r="R669" i="5"/>
  <c r="R618" i="5"/>
  <c r="AH669" i="5"/>
  <c r="AH618" i="5"/>
  <c r="Q669" i="5"/>
  <c r="U695" i="5"/>
  <c r="Q618" i="5"/>
  <c r="C669" i="5"/>
  <c r="C618" i="5"/>
  <c r="I669" i="5"/>
  <c r="I618" i="5"/>
  <c r="S669" i="5"/>
  <c r="S618" i="5"/>
  <c r="T669" i="5"/>
  <c r="T618" i="5"/>
  <c r="AI669" i="5"/>
  <c r="AI618" i="5"/>
  <c r="AD669" i="5"/>
  <c r="AD618" i="5"/>
  <c r="O669" i="5"/>
  <c r="O618" i="5"/>
  <c r="AG669" i="5"/>
  <c r="AG618" i="5"/>
  <c r="AT711" i="5"/>
  <c r="AP695" i="5"/>
  <c r="AF669" i="5"/>
  <c r="AJ695" i="5"/>
  <c r="AF618" i="5"/>
  <c r="X669" i="5"/>
  <c r="X618" i="5"/>
  <c r="AN669" i="5"/>
  <c r="AN618" i="5"/>
  <c r="AM669" i="5"/>
  <c r="AM618" i="5"/>
  <c r="AC669" i="5"/>
  <c r="AC618" i="5"/>
  <c r="H669" i="5"/>
  <c r="H618" i="5"/>
  <c r="N669" i="5"/>
  <c r="N618" i="5"/>
  <c r="AO695" i="5"/>
  <c r="AK669" i="5"/>
  <c r="AK618" i="5"/>
  <c r="K695" i="5"/>
  <c r="G669" i="5"/>
  <c r="G618" i="5"/>
  <c r="V669" i="5"/>
  <c r="Z695" i="5"/>
  <c r="V618" i="5"/>
  <c r="J669" i="5"/>
  <c r="J618" i="5"/>
  <c r="L669" i="5"/>
  <c r="P695" i="5"/>
  <c r="L618" i="5"/>
  <c r="B669" i="5"/>
  <c r="F695" i="5"/>
  <c r="B618" i="5"/>
  <c r="M669" i="5"/>
  <c r="M618" i="5"/>
  <c r="D669" i="5"/>
  <c r="D618" i="5"/>
  <c r="AL669" i="5"/>
  <c r="AL618" i="5"/>
  <c r="Y669" i="5"/>
  <c r="Y618" i="5"/>
  <c r="AE695" i="5"/>
  <c r="AA669" i="5"/>
  <c r="AA618" i="5"/>
  <c r="W669" i="5"/>
  <c r="W618" i="5"/>
  <c r="AQ695" i="5"/>
  <c r="E669" i="5"/>
  <c r="E618" i="5"/>
  <c r="AB669" i="5"/>
  <c r="AB618" i="5"/>
  <c r="AR695" i="5"/>
  <c r="AS618" i="5" l="1"/>
  <c r="AS669" i="5"/>
  <c r="AR669" i="5"/>
  <c r="AR618" i="5"/>
  <c r="AQ669" i="5"/>
  <c r="AQ618" i="5"/>
  <c r="AF616" i="5"/>
  <c r="AJ618" i="5"/>
  <c r="AI616" i="5"/>
  <c r="Y616" i="5"/>
  <c r="V616" i="5"/>
  <c r="Z618" i="5"/>
  <c r="AK616" i="5"/>
  <c r="AO618" i="5"/>
  <c r="H616" i="5"/>
  <c r="I616" i="5"/>
  <c r="U669" i="5"/>
  <c r="AB616" i="5"/>
  <c r="W616" i="5"/>
  <c r="M616" i="5"/>
  <c r="P618" i="5"/>
  <c r="L616" i="5"/>
  <c r="AO669" i="5"/>
  <c r="AN616" i="5"/>
  <c r="AJ669" i="5"/>
  <c r="O616" i="5"/>
  <c r="Z669" i="5"/>
  <c r="T616" i="5"/>
  <c r="AH616" i="5"/>
  <c r="AL616" i="5"/>
  <c r="P669" i="5"/>
  <c r="AC616" i="5"/>
  <c r="AT695" i="5"/>
  <c r="AP669" i="5"/>
  <c r="AP618" i="5"/>
  <c r="C616" i="5"/>
  <c r="E616" i="5"/>
  <c r="AA616" i="5"/>
  <c r="AE618" i="5"/>
  <c r="F618" i="5"/>
  <c r="B616" i="5"/>
  <c r="G616" i="5"/>
  <c r="K618" i="5"/>
  <c r="N616" i="5"/>
  <c r="X616" i="5"/>
  <c r="AD616" i="5"/>
  <c r="AE669" i="5"/>
  <c r="J616" i="5"/>
  <c r="K669" i="5"/>
  <c r="S616" i="5"/>
  <c r="R616" i="5"/>
  <c r="D616" i="5"/>
  <c r="F669" i="5"/>
  <c r="AM616" i="5"/>
  <c r="AG616" i="5"/>
  <c r="U618" i="5"/>
  <c r="Q616" i="5"/>
  <c r="AS616" i="5" l="1"/>
  <c r="AG451" i="5"/>
  <c r="AT669" i="5"/>
  <c r="R451" i="5"/>
  <c r="AE616" i="5"/>
  <c r="AA451" i="5"/>
  <c r="AH451" i="5"/>
  <c r="AF451" i="5"/>
  <c r="AJ616" i="5"/>
  <c r="AM451" i="5"/>
  <c r="G451" i="5"/>
  <c r="K616" i="5"/>
  <c r="M451" i="5"/>
  <c r="I451" i="5"/>
  <c r="V451" i="5"/>
  <c r="Z616" i="5"/>
  <c r="S451" i="5"/>
  <c r="AD451" i="5"/>
  <c r="E451" i="5"/>
  <c r="AC451" i="5"/>
  <c r="T451" i="5"/>
  <c r="AN451" i="5"/>
  <c r="AT618" i="5"/>
  <c r="AQ616" i="5"/>
  <c r="F616" i="5"/>
  <c r="B451" i="5"/>
  <c r="W451" i="5"/>
  <c r="H451" i="5"/>
  <c r="Y451" i="5"/>
  <c r="Q451" i="5"/>
  <c r="U616" i="5"/>
  <c r="X451" i="5"/>
  <c r="C451" i="5"/>
  <c r="AB451" i="5"/>
  <c r="AI451" i="5"/>
  <c r="AR616" i="5"/>
  <c r="D451" i="5"/>
  <c r="J451" i="5"/>
  <c r="N451" i="5"/>
  <c r="AP616" i="5"/>
  <c r="AL451" i="5"/>
  <c r="O451" i="5"/>
  <c r="L451" i="5"/>
  <c r="P616" i="5"/>
  <c r="AK451" i="5"/>
  <c r="AO616" i="5"/>
  <c r="AS451" i="5" l="1"/>
  <c r="AT616" i="5"/>
  <c r="AQ451" i="5"/>
  <c r="AP451" i="5"/>
  <c r="AR451" i="5"/>
  <c r="AE451" i="5"/>
  <c r="P451" i="5"/>
  <c r="U451" i="5"/>
  <c r="AJ451" i="5"/>
  <c r="F451" i="5"/>
  <c r="K451" i="5"/>
  <c r="AO451" i="5"/>
  <c r="Z451" i="5"/>
  <c r="AT451" i="5" l="1"/>
  <c r="Y254" i="5"/>
  <c r="H254" i="5"/>
  <c r="T254" i="5"/>
  <c r="O233" i="5"/>
  <c r="J251" i="5"/>
  <c r="U235" i="5"/>
  <c r="F234" i="5"/>
  <c r="K235" i="5"/>
  <c r="G310" i="5"/>
  <c r="AE316" i="5" l="1"/>
  <c r="G329" i="5"/>
  <c r="AT255" i="5"/>
  <c r="AP254" i="5"/>
  <c r="AT252" i="5"/>
  <c r="AP251" i="5"/>
  <c r="AN251" i="5"/>
  <c r="AO235" i="5"/>
  <c r="AJ316" i="5"/>
  <c r="AB254" i="5"/>
  <c r="Q314" i="5"/>
  <c r="U315" i="5"/>
  <c r="AO342" i="5"/>
  <c r="F330" i="5"/>
  <c r="B329" i="5"/>
  <c r="M310" i="5"/>
  <c r="O251" i="5"/>
  <c r="AG314" i="5"/>
  <c r="AD314" i="5"/>
  <c r="AB314" i="5"/>
  <c r="M251" i="5"/>
  <c r="Y310" i="5"/>
  <c r="R314" i="5"/>
  <c r="AK341" i="5"/>
  <c r="AT342" i="5"/>
  <c r="AS251" i="5"/>
  <c r="AM341" i="5"/>
  <c r="AL341" i="5"/>
  <c r="AL314" i="5"/>
  <c r="AB310" i="5"/>
  <c r="AO313" i="5"/>
  <c r="AK310" i="5"/>
  <c r="AI314" i="5"/>
  <c r="AE252" i="5"/>
  <c r="AA251" i="5"/>
  <c r="I233" i="5"/>
  <c r="AE256" i="5"/>
  <c r="V314" i="5"/>
  <c r="P313" i="5"/>
  <c r="N341" i="5"/>
  <c r="T233" i="5"/>
  <c r="AE342" i="5"/>
  <c r="O341" i="5"/>
  <c r="O254" i="5"/>
  <c r="AJ342" i="5"/>
  <c r="AM314" i="5"/>
  <c r="AM310" i="5"/>
  <c r="AR254" i="5"/>
  <c r="AH310" i="5"/>
  <c r="P315" i="5"/>
  <c r="W251" i="5"/>
  <c r="AH314" i="5"/>
  <c r="Z342" i="5"/>
  <c r="Z331" i="5"/>
  <c r="H314" i="5"/>
  <c r="H310" i="5"/>
  <c r="AB329" i="5"/>
  <c r="Z255" i="5"/>
  <c r="Q329" i="5"/>
  <c r="J233" i="5"/>
  <c r="AT331" i="5"/>
  <c r="AT235" i="5"/>
  <c r="Y329" i="5"/>
  <c r="N310" i="5"/>
  <c r="R251" i="5"/>
  <c r="AK251" i="5"/>
  <c r="AO252" i="5"/>
  <c r="AL329" i="5"/>
  <c r="AG329" i="5"/>
  <c r="AT315" i="5"/>
  <c r="AP314" i="5"/>
  <c r="AN254" i="5"/>
  <c r="AN310" i="5"/>
  <c r="F256" i="5"/>
  <c r="AK254" i="5"/>
  <c r="AO255" i="5"/>
  <c r="AJ235" i="5"/>
  <c r="AJ252" i="5"/>
  <c r="AC251" i="5"/>
  <c r="G251" i="5"/>
  <c r="K252" i="5"/>
  <c r="AC233" i="5"/>
  <c r="AA310" i="5"/>
  <c r="AE313" i="5"/>
  <c r="Q341" i="5"/>
  <c r="U342" i="5"/>
  <c r="P331" i="5"/>
  <c r="T314" i="5"/>
  <c r="AG254" i="5"/>
  <c r="D341" i="5"/>
  <c r="S329" i="5"/>
  <c r="AA314" i="5"/>
  <c r="AE315" i="5"/>
  <c r="R341" i="5"/>
  <c r="E251" i="5"/>
  <c r="L314" i="5"/>
  <c r="AF329" i="5"/>
  <c r="AT256" i="5"/>
  <c r="AT253" i="5"/>
  <c r="AH341" i="5"/>
  <c r="AJ331" i="5"/>
  <c r="AR314" i="5"/>
  <c r="AL254" i="5"/>
  <c r="AA254" i="5"/>
  <c r="AE255" i="5"/>
  <c r="S233" i="5"/>
  <c r="D233" i="5"/>
  <c r="AO316" i="5"/>
  <c r="AC314" i="5"/>
  <c r="M341" i="5"/>
  <c r="K331" i="5"/>
  <c r="B314" i="5"/>
  <c r="F315" i="5"/>
  <c r="B310" i="5"/>
  <c r="F313" i="5"/>
  <c r="T341" i="5"/>
  <c r="J314" i="5"/>
  <c r="H251" i="5"/>
  <c r="E329" i="5"/>
  <c r="M314" i="5"/>
  <c r="AS254" i="5"/>
  <c r="AR251" i="5"/>
  <c r="AL310" i="5"/>
  <c r="AL251" i="5"/>
  <c r="J254" i="5"/>
  <c r="Z253" i="5"/>
  <c r="AI254" i="5"/>
  <c r="AJ255" i="5"/>
  <c r="AF254" i="5"/>
  <c r="AF251" i="5"/>
  <c r="AO331" i="5"/>
  <c r="AC254" i="5"/>
  <c r="B254" i="5"/>
  <c r="F255" i="5"/>
  <c r="AQ314" i="5"/>
  <c r="AJ256" i="5"/>
  <c r="AD341" i="5"/>
  <c r="AD310" i="5"/>
  <c r="P342" i="5"/>
  <c r="L341" i="5"/>
  <c r="AB341" i="5"/>
  <c r="J341" i="5"/>
  <c r="K315" i="5"/>
  <c r="G314" i="5"/>
  <c r="AE331" i="5"/>
  <c r="M329" i="5"/>
  <c r="T310" i="5"/>
  <c r="Y251" i="5"/>
  <c r="D310" i="5"/>
  <c r="W254" i="5"/>
  <c r="K313" i="5"/>
  <c r="W310" i="5"/>
  <c r="W329" i="5"/>
  <c r="AT313" i="5"/>
  <c r="AP310" i="5"/>
  <c r="AM254" i="5"/>
  <c r="AM251" i="5"/>
  <c r="AA329" i="5"/>
  <c r="Z252" i="5"/>
  <c r="U316" i="5"/>
  <c r="Q251" i="5"/>
  <c r="D251" i="5"/>
  <c r="AO256" i="5"/>
  <c r="AC341" i="5"/>
  <c r="U252" i="5"/>
  <c r="AG251" i="5"/>
  <c r="F331" i="5"/>
  <c r="V310" i="5"/>
  <c r="Z313" i="5"/>
  <c r="T251" i="5"/>
  <c r="AC310" i="5"/>
  <c r="AD254" i="5"/>
  <c r="H329" i="5"/>
  <c r="X329" i="5"/>
  <c r="N314" i="5"/>
  <c r="X254" i="5"/>
  <c r="D329" i="5"/>
  <c r="C341" i="5"/>
  <c r="V251" i="5"/>
  <c r="K316" i="5"/>
  <c r="AR310" i="5"/>
  <c r="AN314" i="5"/>
  <c r="V341" i="5"/>
  <c r="AQ310" i="5"/>
  <c r="AJ313" i="5"/>
  <c r="AF310" i="5"/>
  <c r="C329" i="5"/>
  <c r="AB251" i="5"/>
  <c r="P255" i="5"/>
  <c r="L254" i="5"/>
  <c r="U343" i="5"/>
  <c r="AO253" i="5"/>
  <c r="AQ254" i="5"/>
  <c r="AJ315" i="5"/>
  <c r="AF314" i="5"/>
  <c r="P343" i="5"/>
  <c r="K342" i="5"/>
  <c r="F342" i="5"/>
  <c r="P256" i="5"/>
  <c r="Z330" i="5"/>
  <c r="V329" i="5"/>
  <c r="D314" i="5"/>
  <c r="AG310" i="5"/>
  <c r="D254" i="5"/>
  <c r="O310" i="5"/>
  <c r="E341" i="5"/>
  <c r="W314" i="5" l="1"/>
  <c r="S310" i="5"/>
  <c r="AD251" i="5"/>
  <c r="AJ306" i="5"/>
  <c r="AA233" i="5"/>
  <c r="AE234" i="5"/>
  <c r="J329" i="5"/>
  <c r="AO315" i="5"/>
  <c r="AK314" i="5"/>
  <c r="Z235" i="5"/>
  <c r="N233" i="5"/>
  <c r="P234" i="5"/>
  <c r="L310" i="5"/>
  <c r="Q310" i="5"/>
  <c r="U313" i="5"/>
  <c r="AP233" i="5"/>
  <c r="AO306" i="5"/>
  <c r="V233" i="5"/>
  <c r="Z329" i="5"/>
  <c r="S341" i="5"/>
  <c r="U253" i="5"/>
  <c r="X314" i="5"/>
  <c r="AH251" i="5"/>
  <c r="U255" i="5"/>
  <c r="Q254" i="5"/>
  <c r="F316" i="5"/>
  <c r="AE310" i="5"/>
  <c r="I254" i="5"/>
  <c r="K256" i="5"/>
  <c r="AN341" i="5"/>
  <c r="AS314" i="5"/>
  <c r="F329" i="5"/>
  <c r="Y233" i="5"/>
  <c r="W233" i="5"/>
  <c r="C233" i="5"/>
  <c r="E233" i="5"/>
  <c r="P341" i="5"/>
  <c r="N329" i="5"/>
  <c r="G254" i="5"/>
  <c r="K255" i="5"/>
  <c r="X310" i="5"/>
  <c r="AQ251" i="5"/>
  <c r="AQ341" i="5"/>
  <c r="AJ253" i="5"/>
  <c r="AG233" i="5"/>
  <c r="Y341" i="5"/>
  <c r="AJ314" i="5"/>
  <c r="AG341" i="5"/>
  <c r="P253" i="5"/>
  <c r="L251" i="5"/>
  <c r="Z256" i="5"/>
  <c r="O314" i="5"/>
  <c r="N254" i="5"/>
  <c r="AI329" i="5"/>
  <c r="I251" i="5"/>
  <c r="Z315" i="5"/>
  <c r="R310" i="5"/>
  <c r="S251" i="5"/>
  <c r="F253" i="5"/>
  <c r="B251" i="5"/>
  <c r="J310" i="5"/>
  <c r="AE306" i="5"/>
  <c r="F306" i="5"/>
  <c r="U306" i="5"/>
  <c r="AI310" i="5"/>
  <c r="I314" i="5"/>
  <c r="R233" i="5"/>
  <c r="AE253" i="5"/>
  <c r="AS310" i="5"/>
  <c r="AT316" i="5"/>
  <c r="C310" i="5"/>
  <c r="E254" i="5"/>
  <c r="O329" i="5"/>
  <c r="C254" i="5"/>
  <c r="AM329" i="5"/>
  <c r="AT306" i="5"/>
  <c r="AP329" i="5"/>
  <c r="Z306" i="5"/>
  <c r="Q233" i="5"/>
  <c r="U234" i="5"/>
  <c r="M254" i="5"/>
  <c r="S314" i="5"/>
  <c r="AD233" i="5"/>
  <c r="AE343" i="5"/>
  <c r="AO254" i="5"/>
  <c r="I341" i="5"/>
  <c r="AI341" i="5"/>
  <c r="P235" i="5"/>
  <c r="L233" i="5"/>
  <c r="AE235" i="5"/>
  <c r="Y314" i="5"/>
  <c r="AH254" i="5"/>
  <c r="AT254" i="5"/>
  <c r="E310" i="5"/>
  <c r="E314" i="5"/>
  <c r="D305" i="5"/>
  <c r="AL233" i="5"/>
  <c r="S305" i="5"/>
  <c r="U330" i="5"/>
  <c r="K234" i="5"/>
  <c r="G233" i="5"/>
  <c r="Z343" i="5"/>
  <c r="P330" i="5"/>
  <c r="L329" i="5"/>
  <c r="AE254" i="5"/>
  <c r="P316" i="5"/>
  <c r="AE314" i="5"/>
  <c r="C314" i="5"/>
  <c r="AI251" i="5"/>
  <c r="AO251" i="5"/>
  <c r="V254" i="5"/>
  <c r="F235" i="5"/>
  <c r="B233" i="5"/>
  <c r="U331" i="5"/>
  <c r="AO310" i="5"/>
  <c r="AO343" i="5"/>
  <c r="N251" i="5"/>
  <c r="P252" i="5"/>
  <c r="K253" i="5"/>
  <c r="P306" i="5"/>
  <c r="AO234" i="5"/>
  <c r="D304" i="5"/>
  <c r="K306" i="5"/>
  <c r="R329" i="5"/>
  <c r="M233" i="5"/>
  <c r="X251" i="5"/>
  <c r="AK233" i="5"/>
  <c r="R254" i="5"/>
  <c r="C251" i="5"/>
  <c r="F252" i="5"/>
  <c r="AA341" i="5"/>
  <c r="S254" i="5"/>
  <c r="U256" i="5"/>
  <c r="I310" i="5"/>
  <c r="AE251" i="5"/>
  <c r="Z316" i="5"/>
  <c r="H233" i="5"/>
  <c r="AT314" i="5" l="1"/>
  <c r="AT310" i="5"/>
  <c r="Z310" i="5"/>
  <c r="AJ251" i="5"/>
  <c r="U341" i="5"/>
  <c r="S304" i="5"/>
  <c r="AT234" i="5"/>
  <c r="K310" i="5"/>
  <c r="F314" i="5"/>
  <c r="I311" i="5"/>
  <c r="I309" i="5"/>
  <c r="AG311" i="5"/>
  <c r="AG309" i="5"/>
  <c r="AJ312" i="5"/>
  <c r="AF311" i="5"/>
  <c r="AF309" i="5"/>
  <c r="AC309" i="5"/>
  <c r="AC311" i="5"/>
  <c r="H311" i="5"/>
  <c r="H309" i="5"/>
  <c r="D246" i="5"/>
  <c r="J311" i="5"/>
  <c r="J309" i="5"/>
  <c r="W304" i="5"/>
  <c r="U283" i="5"/>
  <c r="E304" i="5"/>
  <c r="K267" i="5"/>
  <c r="T304" i="5"/>
  <c r="T305" i="5"/>
  <c r="X284" i="5"/>
  <c r="Z286" i="5"/>
  <c r="P329" i="5"/>
  <c r="AP341" i="5"/>
  <c r="K314" i="5"/>
  <c r="H341" i="5"/>
  <c r="AQ233" i="5"/>
  <c r="P310" i="5"/>
  <c r="AD309" i="5"/>
  <c r="AD311" i="5"/>
  <c r="L311" i="5"/>
  <c r="P312" i="5"/>
  <c r="L309" i="5"/>
  <c r="AB311" i="5"/>
  <c r="AB309" i="5"/>
  <c r="Q311" i="5"/>
  <c r="Q309" i="5"/>
  <c r="M246" i="5"/>
  <c r="P286" i="5"/>
  <c r="U285" i="5"/>
  <c r="Q284" i="5"/>
  <c r="U267" i="5"/>
  <c r="C246" i="5"/>
  <c r="S284" i="5"/>
  <c r="Z283" i="5"/>
  <c r="R304" i="5"/>
  <c r="P254" i="5"/>
  <c r="F251" i="5"/>
  <c r="U251" i="5"/>
  <c r="AH233" i="5"/>
  <c r="AB233" i="5"/>
  <c r="F283" i="5"/>
  <c r="M311" i="5"/>
  <c r="M309" i="5"/>
  <c r="AE322" i="5"/>
  <c r="T311" i="5"/>
  <c r="T309" i="5"/>
  <c r="P322" i="5"/>
  <c r="U322" i="5"/>
  <c r="P267" i="5"/>
  <c r="W284" i="5"/>
  <c r="F312" i="5"/>
  <c r="B311" i="5"/>
  <c r="B309" i="5"/>
  <c r="P283" i="5"/>
  <c r="X233" i="5"/>
  <c r="Z254" i="5"/>
  <c r="F310" i="5"/>
  <c r="AQ329" i="5"/>
  <c r="Z234" i="5"/>
  <c r="W311" i="5"/>
  <c r="W309" i="5"/>
  <c r="AI311" i="5"/>
  <c r="AI309" i="5"/>
  <c r="R311" i="5"/>
  <c r="R309" i="5"/>
  <c r="O311" i="5"/>
  <c r="O309" i="5"/>
  <c r="G309" i="5"/>
  <c r="K312" i="5"/>
  <c r="G311" i="5"/>
  <c r="V311" i="5"/>
  <c r="Z312" i="5"/>
  <c r="V309" i="5"/>
  <c r="F307" i="5"/>
  <c r="B304" i="5"/>
  <c r="F267" i="5"/>
  <c r="AN233" i="5"/>
  <c r="T329" i="5"/>
  <c r="AM233" i="5"/>
  <c r="P233" i="5"/>
  <c r="N284" i="5"/>
  <c r="Z314" i="5"/>
  <c r="AJ310" i="5"/>
  <c r="AF233" i="5"/>
  <c r="AJ234" i="5"/>
  <c r="AD329" i="5"/>
  <c r="AO341" i="5"/>
  <c r="Z322" i="5"/>
  <c r="K286" i="5"/>
  <c r="O284" i="5"/>
  <c r="J284" i="5"/>
  <c r="D284" i="5"/>
  <c r="R305" i="5"/>
  <c r="U233" i="5"/>
  <c r="AC329" i="5"/>
  <c r="AE330" i="5"/>
  <c r="AH329" i="5"/>
  <c r="AJ330" i="5"/>
  <c r="P251" i="5"/>
  <c r="AO330" i="5"/>
  <c r="AK329" i="5"/>
  <c r="F286" i="5"/>
  <c r="E284" i="5"/>
  <c r="AH311" i="5"/>
  <c r="AH309" i="5"/>
  <c r="E311" i="5"/>
  <c r="E309" i="5"/>
  <c r="C309" i="5"/>
  <c r="C311" i="5"/>
  <c r="AJ322" i="5"/>
  <c r="V246" i="5"/>
  <c r="C284" i="5"/>
  <c r="G284" i="5"/>
  <c r="K285" i="5"/>
  <c r="I284" i="5"/>
  <c r="F233" i="5"/>
  <c r="F254" i="5"/>
  <c r="F343" i="5"/>
  <c r="B341" i="5"/>
  <c r="W305" i="5"/>
  <c r="E305" i="5"/>
  <c r="AT251" i="5"/>
  <c r="K254" i="5"/>
  <c r="AN329" i="5"/>
  <c r="AI233" i="5"/>
  <c r="U254" i="5"/>
  <c r="K343" i="5"/>
  <c r="G341" i="5"/>
  <c r="U310" i="5"/>
  <c r="AO314" i="5"/>
  <c r="P314" i="5"/>
  <c r="E246" i="5"/>
  <c r="D311" i="5"/>
  <c r="D309" i="5"/>
  <c r="K322" i="5"/>
  <c r="F322" i="5"/>
  <c r="Y309" i="5"/>
  <c r="Y311" i="5"/>
  <c r="N311" i="5"/>
  <c r="N309" i="5"/>
  <c r="H284" i="5"/>
  <c r="C304" i="5"/>
  <c r="P285" i="5"/>
  <c r="L284" i="5"/>
  <c r="U286" i="5"/>
  <c r="AE341" i="5"/>
  <c r="Z251" i="5"/>
  <c r="U314" i="5"/>
  <c r="B305" i="5"/>
  <c r="K251" i="5"/>
  <c r="W341" i="5"/>
  <c r="AE233" i="5"/>
  <c r="B284" i="5"/>
  <c r="F285" i="5"/>
  <c r="X311" i="5"/>
  <c r="X309" i="5"/>
  <c r="F249" i="5"/>
  <c r="B246" i="5"/>
  <c r="T284" i="5"/>
  <c r="M284" i="5"/>
  <c r="R284" i="5"/>
  <c r="K283" i="5"/>
  <c r="AJ343" i="5"/>
  <c r="AF341" i="5"/>
  <c r="C305" i="5"/>
  <c r="K233" i="5"/>
  <c r="X341" i="5"/>
  <c r="U329" i="5"/>
  <c r="AJ254" i="5"/>
  <c r="AR233" i="5"/>
  <c r="AS233" i="5"/>
  <c r="I329" i="5"/>
  <c r="K330" i="5"/>
  <c r="Z233" i="5" l="1"/>
  <c r="Z249" i="5"/>
  <c r="R246" i="5"/>
  <c r="N304" i="5"/>
  <c r="N305" i="5"/>
  <c r="K341" i="5"/>
  <c r="AE312" i="5"/>
  <c r="AA311" i="5"/>
  <c r="AA309" i="5"/>
  <c r="J304" i="5"/>
  <c r="J305" i="5"/>
  <c r="R308" i="5"/>
  <c r="R303" i="5"/>
  <c r="M304" i="5"/>
  <c r="M305" i="5"/>
  <c r="S309" i="5"/>
  <c r="S311" i="5"/>
  <c r="I246" i="5"/>
  <c r="E308" i="5"/>
  <c r="E303" i="5"/>
  <c r="G246" i="5"/>
  <c r="K249" i="5"/>
  <c r="V308" i="5"/>
  <c r="Z309" i="5"/>
  <c r="V303" i="5"/>
  <c r="G308" i="5"/>
  <c r="K309" i="5"/>
  <c r="G303" i="5"/>
  <c r="T308" i="5"/>
  <c r="T303" i="5"/>
  <c r="M308" i="5"/>
  <c r="M303" i="5"/>
  <c r="I304" i="5"/>
  <c r="I305" i="5"/>
  <c r="K307" i="5"/>
  <c r="G304" i="5"/>
  <c r="G305" i="5"/>
  <c r="M243" i="5"/>
  <c r="L308" i="5"/>
  <c r="P309" i="5"/>
  <c r="L303" i="5"/>
  <c r="AG308" i="5"/>
  <c r="AG303" i="5"/>
  <c r="K329" i="5"/>
  <c r="Y284" i="5"/>
  <c r="P307" i="5"/>
  <c r="L304" i="5"/>
  <c r="L305" i="5"/>
  <c r="T246" i="5"/>
  <c r="X308" i="5"/>
  <c r="X303" i="5"/>
  <c r="F305" i="5"/>
  <c r="P284" i="5"/>
  <c r="E243" i="5"/>
  <c r="V284" i="5"/>
  <c r="Z285" i="5"/>
  <c r="AT233" i="5"/>
  <c r="U249" i="5"/>
  <c r="Q246" i="5"/>
  <c r="H246" i="5"/>
  <c r="AB308" i="5"/>
  <c r="AB303" i="5"/>
  <c r="X304" i="5"/>
  <c r="X305" i="5"/>
  <c r="F341" i="5"/>
  <c r="AE329" i="5"/>
  <c r="Z307" i="5"/>
  <c r="V304" i="5"/>
  <c r="V305" i="5"/>
  <c r="H304" i="5"/>
  <c r="H305" i="5"/>
  <c r="F304" i="5"/>
  <c r="Z311" i="5"/>
  <c r="O308" i="5"/>
  <c r="O303" i="5"/>
  <c r="AI308" i="5"/>
  <c r="AI303" i="5"/>
  <c r="C243" i="5"/>
  <c r="P311" i="5"/>
  <c r="D243" i="5"/>
  <c r="AC308" i="5"/>
  <c r="AC303" i="5"/>
  <c r="N246" i="5"/>
  <c r="Y304" i="5"/>
  <c r="Y305" i="5"/>
  <c r="U284" i="5"/>
  <c r="Q308" i="5"/>
  <c r="Q303" i="5"/>
  <c r="I308" i="5"/>
  <c r="I303" i="5"/>
  <c r="AJ341" i="5"/>
  <c r="Z341" i="5"/>
  <c r="N308" i="5"/>
  <c r="N303" i="5"/>
  <c r="Y308" i="5"/>
  <c r="Y303" i="5"/>
  <c r="K284" i="5"/>
  <c r="V243" i="5"/>
  <c r="AO329" i="5"/>
  <c r="W246" i="5"/>
  <c r="O246" i="5"/>
  <c r="F309" i="5"/>
  <c r="B308" i="5"/>
  <c r="B303" i="5"/>
  <c r="U312" i="5"/>
  <c r="J308" i="5"/>
  <c r="J303" i="5"/>
  <c r="H308" i="5"/>
  <c r="H303" i="5"/>
  <c r="AJ309" i="5"/>
  <c r="AF308" i="5"/>
  <c r="AF303" i="5"/>
  <c r="O304" i="5"/>
  <c r="O305" i="5"/>
  <c r="B243" i="5"/>
  <c r="F246" i="5"/>
  <c r="F284" i="5"/>
  <c r="D308" i="5"/>
  <c r="D303" i="5"/>
  <c r="S246" i="5"/>
  <c r="AH308" i="5"/>
  <c r="AH303" i="5"/>
  <c r="AJ329" i="5"/>
  <c r="AJ233" i="5"/>
  <c r="Y246" i="5"/>
  <c r="W308" i="5"/>
  <c r="W303" i="5"/>
  <c r="F311" i="5"/>
  <c r="AO233" i="5"/>
  <c r="AD308" i="5"/>
  <c r="AD303" i="5"/>
  <c r="AJ311" i="5"/>
  <c r="U307" i="5"/>
  <c r="Q304" i="5"/>
  <c r="Q305" i="5"/>
  <c r="C308" i="5"/>
  <c r="C303" i="5"/>
  <c r="X246" i="5"/>
  <c r="K311" i="5"/>
  <c r="L246" i="5"/>
  <c r="P249" i="5"/>
  <c r="J246" i="5"/>
  <c r="U311" i="5" l="1"/>
  <c r="U309" i="5"/>
  <c r="Z246" i="5"/>
  <c r="U304" i="5"/>
  <c r="N243" i="5"/>
  <c r="T243" i="5"/>
  <c r="G302" i="5"/>
  <c r="K303" i="5"/>
  <c r="C302" i="5"/>
  <c r="H302" i="5"/>
  <c r="Z305" i="5"/>
  <c r="I243" i="5"/>
  <c r="B302" i="5"/>
  <c r="F303" i="5"/>
  <c r="O243" i="5"/>
  <c r="N302" i="5"/>
  <c r="P305" i="5"/>
  <c r="K305" i="5"/>
  <c r="M302" i="5"/>
  <c r="P246" i="5"/>
  <c r="L243" i="5"/>
  <c r="S243" i="5"/>
  <c r="I302" i="5"/>
  <c r="Z304" i="5"/>
  <c r="H243" i="5"/>
  <c r="Z284" i="5"/>
  <c r="L302" i="5"/>
  <c r="P303" i="5"/>
  <c r="K308" i="5"/>
  <c r="K246" i="5"/>
  <c r="G243" i="5"/>
  <c r="J302" i="5"/>
  <c r="F308" i="5"/>
  <c r="X302" i="5"/>
  <c r="P304" i="5"/>
  <c r="K304" i="5"/>
  <c r="V302" i="5"/>
  <c r="Z303" i="5"/>
  <c r="W302" i="5"/>
  <c r="D302" i="5"/>
  <c r="AJ303" i="5"/>
  <c r="O302" i="5"/>
  <c r="Q243" i="5"/>
  <c r="U246" i="5"/>
  <c r="T302" i="5"/>
  <c r="E302" i="5"/>
  <c r="S308" i="5"/>
  <c r="S303" i="5"/>
  <c r="AA308" i="5"/>
  <c r="AE309" i="5"/>
  <c r="AA303" i="5"/>
  <c r="U305" i="5"/>
  <c r="F243" i="5"/>
  <c r="Q302" i="5"/>
  <c r="P308" i="5"/>
  <c r="R302" i="5"/>
  <c r="AE311" i="5"/>
  <c r="R243" i="5"/>
  <c r="J243" i="5"/>
  <c r="AJ308" i="5"/>
  <c r="Y302" i="5"/>
  <c r="Z308" i="5"/>
  <c r="U303" i="5" l="1"/>
  <c r="AE308" i="5"/>
  <c r="U308" i="5"/>
  <c r="Z302" i="5"/>
  <c r="S302" i="5"/>
  <c r="K302" i="5"/>
  <c r="AE303" i="5"/>
  <c r="K243" i="5"/>
  <c r="P302" i="5"/>
  <c r="P243" i="5"/>
  <c r="F302" i="5"/>
  <c r="U243" i="5"/>
  <c r="U302" i="5" l="1"/>
  <c r="W243" i="5" l="1"/>
  <c r="X243" i="5"/>
  <c r="Y243" i="5" l="1"/>
  <c r="Z267" i="5"/>
  <c r="Z243" i="5" l="1"/>
  <c r="N281" i="5" l="1"/>
  <c r="S281" i="5"/>
  <c r="K282" i="5"/>
  <c r="G281" i="5"/>
  <c r="J281" i="5"/>
  <c r="O281" i="5"/>
  <c r="C281" i="5"/>
  <c r="Y281" i="5"/>
  <c r="M281" i="5"/>
  <c r="F282" i="5"/>
  <c r="B281" i="5"/>
  <c r="L281" i="5"/>
  <c r="P282" i="5"/>
  <c r="V281" i="5"/>
  <c r="Z282" i="5"/>
  <c r="I281" i="5"/>
  <c r="H281" i="5"/>
  <c r="R281" i="5"/>
  <c r="T281" i="5"/>
  <c r="E281" i="5"/>
  <c r="Q281" i="5"/>
  <c r="U282" i="5"/>
  <c r="X281" i="5"/>
  <c r="D281" i="5"/>
  <c r="W281" i="5"/>
  <c r="U281" i="5" l="1"/>
  <c r="P281" i="5"/>
  <c r="K281" i="5"/>
  <c r="F281" i="5"/>
  <c r="Z281" i="5"/>
  <c r="AS281" i="5" l="1"/>
  <c r="AS284" i="5" l="1"/>
  <c r="AQ311" i="5"/>
  <c r="AQ309" i="5"/>
  <c r="AS246" i="5"/>
  <c r="AS311" i="5"/>
  <c r="AS309" i="5"/>
  <c r="AT312" i="5"/>
  <c r="AP311" i="5"/>
  <c r="AP309" i="5"/>
  <c r="AR311" i="5"/>
  <c r="AR309" i="5"/>
  <c r="AS308" i="5" l="1"/>
  <c r="AS303" i="5"/>
  <c r="AR308" i="5"/>
  <c r="AR303" i="5"/>
  <c r="AT309" i="5"/>
  <c r="AP308" i="5"/>
  <c r="AP303" i="5"/>
  <c r="AT311" i="5"/>
  <c r="AS243" i="5"/>
  <c r="AQ308" i="5"/>
  <c r="AQ303" i="5"/>
  <c r="AT303" i="5" l="1"/>
  <c r="AT308" i="5"/>
  <c r="AO322" i="5" l="1"/>
  <c r="AO267" i="5" l="1"/>
  <c r="AM246" i="5" l="1"/>
  <c r="AN246" i="5"/>
  <c r="AO249" i="5" l="1"/>
  <c r="AK246" i="5"/>
  <c r="AN243" i="5"/>
  <c r="AL246" i="5"/>
  <c r="AM243" i="5"/>
  <c r="AN281" i="5" l="1"/>
  <c r="AL243" i="5"/>
  <c r="AM281" i="5"/>
  <c r="AL284" i="5"/>
  <c r="AK284" i="5"/>
  <c r="AO285" i="5"/>
  <c r="AN284" i="5"/>
  <c r="AM284" i="5"/>
  <c r="AK243" i="5"/>
  <c r="AO246" i="5"/>
  <c r="AO286" i="5"/>
  <c r="AK281" i="5"/>
  <c r="AO282" i="5"/>
  <c r="AL281" i="5" l="1"/>
  <c r="AO281" i="5" s="1"/>
  <c r="AO283" i="5"/>
  <c r="AO284" i="5"/>
  <c r="AO243" i="5"/>
  <c r="AK304" i="5" l="1"/>
  <c r="AK305" i="5"/>
  <c r="AM304" i="5" l="1"/>
  <c r="AM305" i="5"/>
  <c r="AL304" i="5"/>
  <c r="AL305" i="5"/>
  <c r="AE286" i="5" l="1"/>
  <c r="AE283" i="5" l="1"/>
  <c r="AA281" i="5" l="1"/>
  <c r="AC284" i="5"/>
  <c r="AB284" i="5" l="1"/>
  <c r="AA284" i="5"/>
  <c r="AE285" i="5"/>
  <c r="AD281" i="5"/>
  <c r="AB281" i="5" l="1"/>
  <c r="AE282" i="5"/>
  <c r="AC281" i="5"/>
  <c r="AD284" i="5"/>
  <c r="AE284" i="5" l="1"/>
  <c r="AE281" i="5"/>
  <c r="AC246" i="5" l="1"/>
  <c r="AC243" i="5" l="1"/>
  <c r="AB246" i="5"/>
  <c r="AE249" i="5"/>
  <c r="AA246" i="5"/>
  <c r="AD246" i="5"/>
  <c r="AA243" i="5" l="1"/>
  <c r="AE246" i="5"/>
  <c r="AD243" i="5"/>
  <c r="AE267" i="5"/>
  <c r="AB243" i="5"/>
  <c r="AE243" i="5" l="1"/>
  <c r="AA304" i="5" l="1"/>
  <c r="AA305" i="5"/>
  <c r="AB304" i="5"/>
  <c r="AB305" i="5"/>
  <c r="AB302" i="5" l="1"/>
  <c r="AA302" i="5"/>
  <c r="AC304" i="5" l="1"/>
  <c r="AC305" i="5"/>
  <c r="AE307" i="5"/>
  <c r="AD304" i="5"/>
  <c r="AD305" i="5"/>
  <c r="AD302" i="5" l="1"/>
  <c r="AE305" i="5"/>
  <c r="AC302" i="5"/>
  <c r="AE304" i="5"/>
  <c r="AE302" i="5" l="1"/>
  <c r="AJ285" i="5" l="1"/>
  <c r="AJ282" i="5"/>
  <c r="AH281" i="5" l="1"/>
  <c r="AG284" i="5"/>
  <c r="AI284" i="5" l="1"/>
  <c r="AJ286" i="5"/>
  <c r="AF284" i="5"/>
  <c r="AJ283" i="5"/>
  <c r="AF281" i="5"/>
  <c r="AI281" i="5"/>
  <c r="AG281" i="5"/>
  <c r="AH284" i="5"/>
  <c r="AJ281" i="5" l="1"/>
  <c r="AJ284" i="5"/>
  <c r="AJ307" i="5" l="1"/>
  <c r="AF304" i="5"/>
  <c r="AF305" i="5"/>
  <c r="AG304" i="5"/>
  <c r="AG305" i="5"/>
  <c r="AI304" i="5"/>
  <c r="AI305" i="5"/>
  <c r="AH304" i="5"/>
  <c r="AH305" i="5"/>
  <c r="AI302" i="5" l="1"/>
  <c r="AG302" i="5"/>
  <c r="AJ305" i="5"/>
  <c r="AH302" i="5"/>
  <c r="AJ304" i="5"/>
  <c r="AF302" i="5"/>
  <c r="AJ302" i="5" l="1"/>
  <c r="AJ267" i="5" l="1"/>
  <c r="AG246" i="5" l="1"/>
  <c r="AH246" i="5"/>
  <c r="AI246" i="5"/>
  <c r="AI243" i="5" l="1"/>
  <c r="AH243" i="5"/>
  <c r="AG243" i="5"/>
  <c r="AF246" i="5" l="1"/>
  <c r="AJ249" i="5"/>
  <c r="AF243" i="5" l="1"/>
  <c r="AJ246" i="5"/>
  <c r="AJ243" i="5" l="1"/>
  <c r="AN311" i="5" l="1"/>
  <c r="AN309" i="5"/>
  <c r="AK309" i="5"/>
  <c r="AK311" i="5"/>
  <c r="AK308" i="5" l="1"/>
  <c r="AK303" i="5"/>
  <c r="AN308" i="5"/>
  <c r="AN303" i="5"/>
  <c r="AK302" i="5" l="1"/>
  <c r="AM311" i="5"/>
  <c r="AM309" i="5"/>
  <c r="AL311" i="5"/>
  <c r="AL309" i="5"/>
  <c r="AO312" i="5"/>
  <c r="AM308" i="5" l="1"/>
  <c r="AM303" i="5"/>
  <c r="AL308" i="5"/>
  <c r="AL303" i="5"/>
  <c r="AO309" i="5"/>
  <c r="AO311" i="5"/>
  <c r="AL302" i="5" l="1"/>
  <c r="AO303" i="5"/>
  <c r="AO308" i="5"/>
  <c r="AM302" i="5"/>
  <c r="AR284" i="5" l="1"/>
  <c r="AR281" i="5"/>
  <c r="AR246" i="5" l="1"/>
  <c r="AQ281" i="5" l="1"/>
  <c r="AR243" i="5"/>
  <c r="AQ284" i="5" l="1"/>
  <c r="AQ246" i="5" l="1"/>
  <c r="AT322" i="5" l="1"/>
  <c r="AQ243" i="5"/>
  <c r="AT249" i="5" l="1"/>
  <c r="AP246" i="5"/>
  <c r="AT286" i="5"/>
  <c r="AT267" i="5"/>
  <c r="AT285" i="5"/>
  <c r="AP284" i="5"/>
  <c r="AT283" i="5"/>
  <c r="AT282" i="5"/>
  <c r="AP281" i="5"/>
  <c r="AT284" i="5" l="1"/>
  <c r="AT281" i="5"/>
  <c r="AP243" i="5"/>
  <c r="AT246" i="5"/>
  <c r="AT243" i="5" l="1"/>
  <c r="AN304" i="5" l="1"/>
  <c r="AN305" i="5"/>
  <c r="AO307" i="5"/>
  <c r="AQ304" i="5" l="1"/>
  <c r="AQ305" i="5"/>
  <c r="AP304" i="5"/>
  <c r="AP305" i="5"/>
  <c r="AO305" i="5"/>
  <c r="AR304" i="5"/>
  <c r="AR305" i="5"/>
  <c r="AO304" i="5"/>
  <c r="AN302" i="5"/>
  <c r="AO302" i="5" l="1"/>
  <c r="AP302" i="5"/>
  <c r="AR302" i="5"/>
  <c r="AQ302" i="5"/>
  <c r="AS305" i="5" l="1"/>
  <c r="AS304" i="5"/>
  <c r="AT307" i="5"/>
  <c r="AS302" i="5" l="1"/>
  <c r="AT304" i="5"/>
  <c r="AT305" i="5"/>
  <c r="AT302" i="5" l="1"/>
  <c r="Z280" i="5" l="1"/>
  <c r="V277" i="5"/>
  <c r="B277" i="5"/>
  <c r="F280" i="5"/>
  <c r="H320" i="5"/>
  <c r="Y247" i="5"/>
  <c r="Y248" i="5"/>
  <c r="J266" i="5"/>
  <c r="W277" i="5"/>
  <c r="K321" i="5"/>
  <c r="G320" i="5"/>
  <c r="J247" i="5"/>
  <c r="J248" i="5"/>
  <c r="AK247" i="5"/>
  <c r="AO250" i="5"/>
  <c r="AK248" i="5"/>
  <c r="AN320" i="5"/>
  <c r="Q266" i="5"/>
  <c r="AG277" i="5"/>
  <c r="P250" i="5"/>
  <c r="L247" i="5"/>
  <c r="L248" i="5"/>
  <c r="AH277" i="5"/>
  <c r="AH320" i="5"/>
  <c r="AJ268" i="5"/>
  <c r="AF266" i="5"/>
  <c r="W319" i="5"/>
  <c r="R247" i="5"/>
  <c r="R248" i="5"/>
  <c r="J277" i="5"/>
  <c r="AB319" i="5"/>
  <c r="F279" i="5"/>
  <c r="B276" i="5"/>
  <c r="B278" i="5"/>
  <c r="J319" i="5"/>
  <c r="AC266" i="5"/>
  <c r="AC319" i="5"/>
  <c r="D247" i="5"/>
  <c r="D248" i="5"/>
  <c r="AD277" i="5"/>
  <c r="AI247" i="5"/>
  <c r="AI248" i="5"/>
  <c r="H277" i="5"/>
  <c r="N277" i="5"/>
  <c r="R320" i="5"/>
  <c r="AO268" i="5"/>
  <c r="AK266" i="5"/>
  <c r="H247" i="5"/>
  <c r="H248" i="5"/>
  <c r="S319" i="5"/>
  <c r="H319" i="5"/>
  <c r="T277" i="5"/>
  <c r="Y266" i="5"/>
  <c r="AE321" i="5"/>
  <c r="AA320" i="5"/>
  <c r="AI319" i="5"/>
  <c r="AM277" i="5"/>
  <c r="I319" i="5"/>
  <c r="AK277" i="5"/>
  <c r="AO280" i="5"/>
  <c r="AB277" i="5"/>
  <c r="AN276" i="5"/>
  <c r="AN278" i="5"/>
  <c r="AD278" i="5"/>
  <c r="AD276" i="5"/>
  <c r="X320" i="5"/>
  <c r="D266" i="5"/>
  <c r="I247" i="5"/>
  <c r="I248" i="5"/>
  <c r="D319" i="5"/>
  <c r="M247" i="5"/>
  <c r="M248" i="5"/>
  <c r="S320" i="5"/>
  <c r="X319" i="5"/>
  <c r="AM320" i="5"/>
  <c r="AL247" i="5"/>
  <c r="AL248" i="5"/>
  <c r="Z325" i="5"/>
  <c r="V319" i="5"/>
  <c r="L277" i="5"/>
  <c r="P280" i="5"/>
  <c r="AG247" i="5"/>
  <c r="AG248" i="5"/>
  <c r="C266" i="5"/>
  <c r="AI277" i="5"/>
  <c r="N276" i="5"/>
  <c r="N278" i="5"/>
  <c r="S278" i="5"/>
  <c r="S276" i="5"/>
  <c r="AJ279" i="5"/>
  <c r="AF278" i="5"/>
  <c r="AF276" i="5"/>
  <c r="AB276" i="5"/>
  <c r="AB278" i="5"/>
  <c r="R276" i="5"/>
  <c r="R278" i="5"/>
  <c r="O320" i="5"/>
  <c r="K325" i="5"/>
  <c r="G319" i="5"/>
  <c r="AM247" i="5"/>
  <c r="AM248" i="5"/>
  <c r="AO325" i="5"/>
  <c r="AK319" i="5"/>
  <c r="P268" i="5"/>
  <c r="L266" i="5"/>
  <c r="AF247" i="5"/>
  <c r="AJ250" i="5"/>
  <c r="AF248" i="5"/>
  <c r="AK320" i="5"/>
  <c r="AO321" i="5"/>
  <c r="U321" i="5"/>
  <c r="Q320" i="5"/>
  <c r="N247" i="5"/>
  <c r="N248" i="5"/>
  <c r="C277" i="5"/>
  <c r="O266" i="5"/>
  <c r="D320" i="5"/>
  <c r="AG320" i="5"/>
  <c r="AD247" i="5"/>
  <c r="AD248" i="5"/>
  <c r="E266" i="5"/>
  <c r="O319" i="5"/>
  <c r="P321" i="5"/>
  <c r="L320" i="5"/>
  <c r="AH319" i="5"/>
  <c r="N319" i="5"/>
  <c r="AD320" i="5"/>
  <c r="AI320" i="5"/>
  <c r="P279" i="5"/>
  <c r="L278" i="5"/>
  <c r="L276" i="5"/>
  <c r="O276" i="5"/>
  <c r="O278" i="5"/>
  <c r="G278" i="5"/>
  <c r="K279" i="5"/>
  <c r="G276" i="5"/>
  <c r="AI276" i="5"/>
  <c r="AI278" i="5"/>
  <c r="AL277" i="5"/>
  <c r="E320" i="5"/>
  <c r="AC277" i="5"/>
  <c r="Y319" i="5"/>
  <c r="AC247" i="5"/>
  <c r="AC248" i="5"/>
  <c r="AJ280" i="5"/>
  <c r="AF277" i="5"/>
  <c r="I320" i="5"/>
  <c r="AM319" i="5"/>
  <c r="F321" i="5"/>
  <c r="B320" i="5"/>
  <c r="E247" i="5"/>
  <c r="E248" i="5"/>
  <c r="AB320" i="5"/>
  <c r="AD266" i="5"/>
  <c r="R319" i="5"/>
  <c r="Q247" i="5"/>
  <c r="Q248" i="5"/>
  <c r="AE325" i="5"/>
  <c r="AA319" i="5"/>
  <c r="AD319" i="5"/>
  <c r="H278" i="5"/>
  <c r="H276" i="5"/>
  <c r="X278" i="5"/>
  <c r="X276" i="5"/>
  <c r="J278" i="5"/>
  <c r="J276" i="5"/>
  <c r="AG278" i="5"/>
  <c r="AG276" i="5"/>
  <c r="Y278" i="5"/>
  <c r="Y276" i="5"/>
  <c r="T278" i="5"/>
  <c r="T276" i="5"/>
  <c r="K268" i="5"/>
  <c r="G266" i="5"/>
  <c r="C247" i="5"/>
  <c r="C248" i="5"/>
  <c r="V320" i="5"/>
  <c r="Z321" i="5"/>
  <c r="W320" i="5"/>
  <c r="N320" i="5"/>
  <c r="O247" i="5"/>
  <c r="O248" i="5"/>
  <c r="X277" i="5"/>
  <c r="E319" i="5"/>
  <c r="Y277" i="5"/>
  <c r="AH247" i="5"/>
  <c r="AH248" i="5"/>
  <c r="AC320" i="5"/>
  <c r="H266" i="5"/>
  <c r="M277" i="5"/>
  <c r="T319" i="5"/>
  <c r="P325" i="5"/>
  <c r="L319" i="5"/>
  <c r="N266" i="5"/>
  <c r="E277" i="5"/>
  <c r="T320" i="5"/>
  <c r="R277" i="5"/>
  <c r="AN277" i="5"/>
  <c r="AH276" i="5"/>
  <c r="AH278" i="5"/>
  <c r="E276" i="5"/>
  <c r="E278" i="5"/>
  <c r="U279" i="5"/>
  <c r="Q278" i="5"/>
  <c r="Q276" i="5"/>
  <c r="AE279" i="5"/>
  <c r="AA278" i="5"/>
  <c r="AA276" i="5"/>
  <c r="I276" i="5"/>
  <c r="I278" i="5"/>
  <c r="F250" i="5"/>
  <c r="B247" i="5"/>
  <c r="B248" i="5"/>
  <c r="F268" i="5"/>
  <c r="B266" i="5"/>
  <c r="AI266" i="5"/>
  <c r="AL319" i="5"/>
  <c r="AL320" i="5"/>
  <c r="F325" i="5"/>
  <c r="B319" i="5"/>
  <c r="AJ325" i="5"/>
  <c r="AF319" i="5"/>
  <c r="AE280" i="5"/>
  <c r="AA277" i="5"/>
  <c r="AM266" i="5"/>
  <c r="AN319" i="5"/>
  <c r="K280" i="5"/>
  <c r="G277" i="5"/>
  <c r="AF320" i="5"/>
  <c r="AJ321" i="5"/>
  <c r="M320" i="5"/>
  <c r="AG266" i="5"/>
  <c r="C319" i="5"/>
  <c r="AL266" i="5"/>
  <c r="AH266" i="5"/>
  <c r="M278" i="5"/>
  <c r="M276" i="5"/>
  <c r="M319" i="5"/>
  <c r="D277" i="5"/>
  <c r="U325" i="5"/>
  <c r="Q319" i="5"/>
  <c r="G247" i="5"/>
  <c r="K250" i="5"/>
  <c r="G248" i="5"/>
  <c r="Y320" i="5"/>
  <c r="O277" i="5"/>
  <c r="J320" i="5"/>
  <c r="C320" i="5"/>
  <c r="I266" i="5"/>
  <c r="AN247" i="5"/>
  <c r="AN248" i="5"/>
  <c r="Q277" i="5"/>
  <c r="U280" i="5"/>
  <c r="S277" i="5"/>
  <c r="I277" i="5"/>
  <c r="M266" i="5"/>
  <c r="AN266" i="5"/>
  <c r="R266" i="5"/>
  <c r="AG319" i="5"/>
  <c r="AC278" i="5"/>
  <c r="AC276" i="5"/>
  <c r="AO279" i="5"/>
  <c r="AK278" i="5"/>
  <c r="AK276" i="5"/>
  <c r="D276" i="5"/>
  <c r="D278" i="5"/>
  <c r="AL278" i="5"/>
  <c r="AL276" i="5"/>
  <c r="C276" i="5"/>
  <c r="C278" i="5"/>
  <c r="V276" i="5"/>
  <c r="Z279" i="5"/>
  <c r="V278" i="5"/>
  <c r="V248" i="5" l="1"/>
  <c r="AT250" i="5"/>
  <c r="L335" i="5"/>
  <c r="P336" i="5"/>
  <c r="R328" i="5"/>
  <c r="AE337" i="5"/>
  <c r="I332" i="5"/>
  <c r="I327" i="5"/>
  <c r="Q335" i="5"/>
  <c r="Z334" i="5"/>
  <c r="V328" i="5"/>
  <c r="AG328" i="5"/>
  <c r="U334" i="5"/>
  <c r="Q328" i="5"/>
  <c r="N328" i="5"/>
  <c r="G335" i="5"/>
  <c r="K336" i="5"/>
  <c r="S328" i="5"/>
  <c r="T247" i="5"/>
  <c r="T248" i="5"/>
  <c r="S335" i="5"/>
  <c r="AJ336" i="5"/>
  <c r="AF335" i="5"/>
  <c r="K334" i="5"/>
  <c r="G328" i="5"/>
  <c r="D275" i="5"/>
  <c r="D240" i="5"/>
  <c r="AG301" i="5"/>
  <c r="M301" i="5"/>
  <c r="AL301" i="5"/>
  <c r="F248" i="5"/>
  <c r="AG275" i="5"/>
  <c r="AG240" i="5"/>
  <c r="O275" i="5"/>
  <c r="O240" i="5"/>
  <c r="N244" i="5"/>
  <c r="N245" i="5"/>
  <c r="AO320" i="5"/>
  <c r="AO319" i="5"/>
  <c r="AK301" i="5"/>
  <c r="S275" i="5"/>
  <c r="S240" i="5"/>
  <c r="X301" i="5"/>
  <c r="D301" i="5"/>
  <c r="J301" i="5"/>
  <c r="AJ266" i="5"/>
  <c r="P248" i="5"/>
  <c r="S332" i="5"/>
  <c r="S327" i="5"/>
  <c r="AQ320" i="5"/>
  <c r="AC328" i="5"/>
  <c r="AI332" i="5"/>
  <c r="AI327" i="5"/>
  <c r="AL332" i="5"/>
  <c r="AL327" i="5"/>
  <c r="AJ333" i="5"/>
  <c r="AF332" i="5"/>
  <c r="AF327" i="5"/>
  <c r="AR277" i="5"/>
  <c r="D332" i="5"/>
  <c r="D327" i="5"/>
  <c r="AD328" i="5"/>
  <c r="AQ277" i="5"/>
  <c r="AE334" i="5"/>
  <c r="AA328" i="5"/>
  <c r="AP247" i="5"/>
  <c r="AP248" i="5"/>
  <c r="AR320" i="5"/>
  <c r="W247" i="5"/>
  <c r="W248" i="5"/>
  <c r="AJ334" i="5"/>
  <c r="AF328" i="5"/>
  <c r="AS320" i="5"/>
  <c r="AN244" i="5"/>
  <c r="AN245" i="5"/>
  <c r="C301" i="5"/>
  <c r="F319" i="5"/>
  <c r="B301" i="5"/>
  <c r="T301" i="5"/>
  <c r="H275" i="5"/>
  <c r="H240" i="5"/>
  <c r="AJ277" i="5"/>
  <c r="AI275" i="5"/>
  <c r="AI240" i="5"/>
  <c r="AJ248" i="5"/>
  <c r="AD275" i="5"/>
  <c r="AD240" i="5"/>
  <c r="AI301" i="5"/>
  <c r="H244" i="5"/>
  <c r="H245" i="5"/>
  <c r="AR266" i="5"/>
  <c r="X335" i="5"/>
  <c r="I335" i="5"/>
  <c r="AL328" i="5"/>
  <c r="AR247" i="5"/>
  <c r="AR248" i="5"/>
  <c r="Z250" i="5"/>
  <c r="J328" i="5"/>
  <c r="D335" i="5"/>
  <c r="AC335" i="5"/>
  <c r="X247" i="5"/>
  <c r="X248" i="5"/>
  <c r="AD332" i="5"/>
  <c r="AD327" i="5"/>
  <c r="K337" i="5"/>
  <c r="N335" i="5"/>
  <c r="AQ319" i="5"/>
  <c r="AS319" i="5"/>
  <c r="AS266" i="5"/>
  <c r="C335" i="5"/>
  <c r="P333" i="5"/>
  <c r="L332" i="5"/>
  <c r="L327" i="5"/>
  <c r="C275" i="5"/>
  <c r="C240" i="5"/>
  <c r="AK275" i="5"/>
  <c r="AK240" i="5"/>
  <c r="K247" i="5"/>
  <c r="G244" i="5"/>
  <c r="G245" i="5"/>
  <c r="F247" i="5"/>
  <c r="B244" i="5"/>
  <c r="B245" i="5"/>
  <c r="U276" i="5"/>
  <c r="Q275" i="5"/>
  <c r="Q240" i="5"/>
  <c r="AH275" i="5"/>
  <c r="AH240" i="5"/>
  <c r="C244" i="5"/>
  <c r="C245" i="5"/>
  <c r="T275" i="5"/>
  <c r="T240" i="5"/>
  <c r="Q244" i="5"/>
  <c r="Q245" i="5"/>
  <c r="L275" i="5"/>
  <c r="P276" i="5"/>
  <c r="L240" i="5"/>
  <c r="U320" i="5"/>
  <c r="AB275" i="5"/>
  <c r="AB240" i="5"/>
  <c r="AO266" i="5"/>
  <c r="L244" i="5"/>
  <c r="P247" i="5"/>
  <c r="L245" i="5"/>
  <c r="J244" i="5"/>
  <c r="J245" i="5"/>
  <c r="I328" i="5"/>
  <c r="AB335" i="5"/>
  <c r="AB328" i="5"/>
  <c r="O335" i="5"/>
  <c r="AJ337" i="5"/>
  <c r="AC332" i="5"/>
  <c r="AC327" i="5"/>
  <c r="AT280" i="5"/>
  <c r="AP277" i="5"/>
  <c r="E332" i="5"/>
  <c r="E327" i="5"/>
  <c r="AO337" i="5"/>
  <c r="Y332" i="5"/>
  <c r="Y327" i="5"/>
  <c r="Y335" i="5"/>
  <c r="U337" i="5"/>
  <c r="AS277" i="5"/>
  <c r="X328" i="5"/>
  <c r="U319" i="5"/>
  <c r="Q301" i="5"/>
  <c r="M275" i="5"/>
  <c r="M240" i="5"/>
  <c r="AJ320" i="5"/>
  <c r="U278" i="5"/>
  <c r="K266" i="5"/>
  <c r="J275" i="5"/>
  <c r="J240" i="5"/>
  <c r="AD301" i="5"/>
  <c r="AM301" i="5"/>
  <c r="G275" i="5"/>
  <c r="K276" i="5"/>
  <c r="G240" i="5"/>
  <c r="P278" i="5"/>
  <c r="P320" i="5"/>
  <c r="AD244" i="5"/>
  <c r="AD245" i="5"/>
  <c r="AG244" i="5"/>
  <c r="AG245" i="5"/>
  <c r="H301" i="5"/>
  <c r="D244" i="5"/>
  <c r="D245" i="5"/>
  <c r="F278" i="5"/>
  <c r="F277" i="5"/>
  <c r="AL335" i="5"/>
  <c r="H328" i="5"/>
  <c r="AG335" i="5"/>
  <c r="E335" i="5"/>
  <c r="AH328" i="5"/>
  <c r="AT268" i="5"/>
  <c r="AP266" i="5"/>
  <c r="R332" i="5"/>
  <c r="R327" i="5"/>
  <c r="AI335" i="5"/>
  <c r="X332" i="5"/>
  <c r="X327" i="5"/>
  <c r="F334" i="5"/>
  <c r="B328" i="5"/>
  <c r="AG332" i="5"/>
  <c r="AG327" i="5"/>
  <c r="T328" i="5"/>
  <c r="AR319" i="5"/>
  <c r="Y328" i="5"/>
  <c r="AD335" i="5"/>
  <c r="AP276" i="5"/>
  <c r="AP278" i="5"/>
  <c r="AL275" i="5"/>
  <c r="AL240" i="5"/>
  <c r="AE277" i="5"/>
  <c r="F266" i="5"/>
  <c r="I275" i="5"/>
  <c r="I240" i="5"/>
  <c r="AH244" i="5"/>
  <c r="AH245" i="5"/>
  <c r="R301" i="5"/>
  <c r="AF244" i="5"/>
  <c r="AJ247" i="5"/>
  <c r="AF245" i="5"/>
  <c r="AF275" i="5"/>
  <c r="AJ276" i="5"/>
  <c r="AF240" i="5"/>
  <c r="N275" i="5"/>
  <c r="N240" i="5"/>
  <c r="AL244" i="5"/>
  <c r="AL245" i="5"/>
  <c r="I244" i="5"/>
  <c r="I245" i="5"/>
  <c r="AO277" i="5"/>
  <c r="AE320" i="5"/>
  <c r="AC301" i="5"/>
  <c r="F276" i="5"/>
  <c r="B275" i="5"/>
  <c r="B240" i="5"/>
  <c r="AO248" i="5"/>
  <c r="K320" i="5"/>
  <c r="H332" i="5"/>
  <c r="H327" i="5"/>
  <c r="AH332" i="5"/>
  <c r="AH327" i="5"/>
  <c r="AM328" i="5"/>
  <c r="AN335" i="5"/>
  <c r="AM332" i="5"/>
  <c r="AM327" i="5"/>
  <c r="AK332" i="5"/>
  <c r="AO333" i="5"/>
  <c r="AK327" i="5"/>
  <c r="M328" i="5"/>
  <c r="AM335" i="5"/>
  <c r="AH335" i="5"/>
  <c r="G332" i="5"/>
  <c r="K333" i="5"/>
  <c r="G327" i="5"/>
  <c r="AO334" i="5"/>
  <c r="AK328" i="5"/>
  <c r="AB247" i="5"/>
  <c r="AB248" i="5"/>
  <c r="F337" i="5"/>
  <c r="K277" i="5"/>
  <c r="O244" i="5"/>
  <c r="O245" i="5"/>
  <c r="Y275" i="5"/>
  <c r="Y240" i="5"/>
  <c r="AE319" i="5"/>
  <c r="AA301" i="5"/>
  <c r="E244" i="5"/>
  <c r="E245" i="5"/>
  <c r="AC244" i="5"/>
  <c r="AC245" i="5"/>
  <c r="K278" i="5"/>
  <c r="AM276" i="5"/>
  <c r="AM278" i="5"/>
  <c r="N301" i="5"/>
  <c r="O301" i="5"/>
  <c r="P266" i="5"/>
  <c r="AM244" i="5"/>
  <c r="AM245" i="5"/>
  <c r="AJ278" i="5"/>
  <c r="AN275" i="5"/>
  <c r="AN240" i="5"/>
  <c r="I301" i="5"/>
  <c r="S301" i="5"/>
  <c r="R244" i="5"/>
  <c r="R245" i="5"/>
  <c r="Y244" i="5"/>
  <c r="Y245" i="5"/>
  <c r="V332" i="5"/>
  <c r="V327" i="5"/>
  <c r="V335" i="5"/>
  <c r="AB332" i="5"/>
  <c r="AB327" i="5"/>
  <c r="F333" i="5"/>
  <c r="B332" i="5"/>
  <c r="B327" i="5"/>
  <c r="N332" i="5"/>
  <c r="N327" i="5"/>
  <c r="AE250" i="5"/>
  <c r="AA247" i="5"/>
  <c r="AA248" i="5"/>
  <c r="AN332" i="5"/>
  <c r="AN327" i="5"/>
  <c r="O328" i="5"/>
  <c r="E328" i="5"/>
  <c r="C332" i="5"/>
  <c r="C327" i="5"/>
  <c r="AI328" i="5"/>
  <c r="M332" i="5"/>
  <c r="M327" i="5"/>
  <c r="AS247" i="5"/>
  <c r="AS248" i="5"/>
  <c r="P334" i="5"/>
  <c r="L328" i="5"/>
  <c r="AO336" i="5"/>
  <c r="AK335" i="5"/>
  <c r="AT325" i="5"/>
  <c r="AP319" i="5"/>
  <c r="AC275" i="5"/>
  <c r="AC240" i="5"/>
  <c r="U277" i="5"/>
  <c r="AJ319" i="5"/>
  <c r="AF301" i="5"/>
  <c r="AA275" i="5"/>
  <c r="AE276" i="5"/>
  <c r="AA240" i="5"/>
  <c r="P319" i="5"/>
  <c r="L301" i="5"/>
  <c r="X275" i="5"/>
  <c r="X240" i="5"/>
  <c r="Y301" i="5"/>
  <c r="K319" i="5"/>
  <c r="G301" i="5"/>
  <c r="P277" i="5"/>
  <c r="W276" i="5"/>
  <c r="W278" i="5"/>
  <c r="AI244" i="5"/>
  <c r="AI245" i="5"/>
  <c r="W301" i="5"/>
  <c r="Z277" i="5"/>
  <c r="AN328" i="5"/>
  <c r="W328" i="5"/>
  <c r="M335" i="5"/>
  <c r="J335" i="5"/>
  <c r="Q332" i="5"/>
  <c r="Q327" i="5"/>
  <c r="R335" i="5"/>
  <c r="Z337" i="5"/>
  <c r="AQ266" i="5"/>
  <c r="H335" i="5"/>
  <c r="C328" i="5"/>
  <c r="J332" i="5"/>
  <c r="J327" i="5"/>
  <c r="D328" i="5"/>
  <c r="F336" i="5"/>
  <c r="B335" i="5"/>
  <c r="O332" i="5"/>
  <c r="O327" i="5"/>
  <c r="V275" i="5"/>
  <c r="V240" i="5"/>
  <c r="K248" i="5"/>
  <c r="AN301" i="5"/>
  <c r="AE278" i="5"/>
  <c r="E275" i="5"/>
  <c r="E240" i="5"/>
  <c r="E301" i="5"/>
  <c r="Z320" i="5"/>
  <c r="F320" i="5"/>
  <c r="AH301" i="5"/>
  <c r="R275" i="5"/>
  <c r="R240" i="5"/>
  <c r="Z319" i="5"/>
  <c r="V301" i="5"/>
  <c r="M244" i="5"/>
  <c r="M245" i="5"/>
  <c r="AB301" i="5"/>
  <c r="AK244" i="5"/>
  <c r="AO247" i="5"/>
  <c r="AK245" i="5"/>
  <c r="Z333" i="5"/>
  <c r="AO276" i="5" l="1"/>
  <c r="Z276" i="5"/>
  <c r="AT279" i="5"/>
  <c r="P337" i="5"/>
  <c r="V247" i="5"/>
  <c r="Z247" i="5" s="1"/>
  <c r="Z278" i="5"/>
  <c r="AB266" i="5"/>
  <c r="M241" i="5"/>
  <c r="M242" i="5"/>
  <c r="J326" i="5"/>
  <c r="K301" i="5"/>
  <c r="P301" i="5"/>
  <c r="N326" i="5"/>
  <c r="R241" i="5"/>
  <c r="R239" i="5" s="1"/>
  <c r="R242" i="5"/>
  <c r="O241" i="5"/>
  <c r="O242" i="5"/>
  <c r="AB244" i="5"/>
  <c r="AB245" i="5"/>
  <c r="AJ240" i="5"/>
  <c r="AG326" i="5"/>
  <c r="AD241" i="5"/>
  <c r="AD242" i="5"/>
  <c r="K275" i="5"/>
  <c r="AT277" i="5"/>
  <c r="S247" i="5"/>
  <c r="S248" i="5"/>
  <c r="U250" i="5"/>
  <c r="L241" i="5"/>
  <c r="L239" i="5" s="1"/>
  <c r="P244" i="5"/>
  <c r="L242" i="5"/>
  <c r="H241" i="5"/>
  <c r="H242" i="5"/>
  <c r="T245" i="5"/>
  <c r="U328" i="5"/>
  <c r="Z301" i="5"/>
  <c r="AT319" i="5"/>
  <c r="AP301" i="5"/>
  <c r="AN326" i="5"/>
  <c r="AB326" i="5"/>
  <c r="AO328" i="5"/>
  <c r="I241" i="5"/>
  <c r="I242" i="5"/>
  <c r="AG241" i="5"/>
  <c r="AG242" i="5"/>
  <c r="U301" i="5"/>
  <c r="U275" i="5"/>
  <c r="L326" i="5"/>
  <c r="P327" i="5"/>
  <c r="AS301" i="5"/>
  <c r="AD326" i="5"/>
  <c r="F301" i="5"/>
  <c r="AN241" i="5"/>
  <c r="AN242" i="5"/>
  <c r="AJ328" i="5"/>
  <c r="AI326" i="5"/>
  <c r="S326" i="5"/>
  <c r="AK241" i="5"/>
  <c r="AO244" i="5"/>
  <c r="AK242" i="5"/>
  <c r="AI241" i="5"/>
  <c r="AI242" i="5"/>
  <c r="C326" i="5"/>
  <c r="AO332" i="5"/>
  <c r="AH326" i="5"/>
  <c r="AP275" i="5"/>
  <c r="AP240" i="5"/>
  <c r="AR301" i="5"/>
  <c r="AC326" i="5"/>
  <c r="Q241" i="5"/>
  <c r="Q239" i="5" s="1"/>
  <c r="Q242" i="5"/>
  <c r="AF326" i="5"/>
  <c r="AJ327" i="5"/>
  <c r="N241" i="5"/>
  <c r="N242" i="5"/>
  <c r="AJ335" i="5"/>
  <c r="AE333" i="5"/>
  <c r="AA332" i="5"/>
  <c r="AA327" i="5"/>
  <c r="F335" i="5"/>
  <c r="AE240" i="5"/>
  <c r="F327" i="5"/>
  <c r="B326" i="5"/>
  <c r="AC241" i="5"/>
  <c r="AC242" i="5"/>
  <c r="AM326" i="5"/>
  <c r="AJ275" i="5"/>
  <c r="F328" i="5"/>
  <c r="C241" i="5"/>
  <c r="C242" i="5"/>
  <c r="F245" i="5"/>
  <c r="K245" i="5"/>
  <c r="P332" i="5"/>
  <c r="AQ301" i="5"/>
  <c r="AR244" i="5"/>
  <c r="AR245" i="5"/>
  <c r="AO301" i="5"/>
  <c r="AS244" i="5"/>
  <c r="AS245" i="5"/>
  <c r="AE248" i="5"/>
  <c r="G326" i="5"/>
  <c r="K327" i="5"/>
  <c r="F240" i="5"/>
  <c r="AL241" i="5"/>
  <c r="AL242" i="5"/>
  <c r="AJ245" i="5"/>
  <c r="AR276" i="5"/>
  <c r="AR278" i="5"/>
  <c r="R326" i="5"/>
  <c r="D241" i="5"/>
  <c r="D242" i="5"/>
  <c r="E326" i="5"/>
  <c r="J241" i="5"/>
  <c r="J242" i="5"/>
  <c r="P240" i="5"/>
  <c r="AT321" i="5"/>
  <c r="AP320" i="5"/>
  <c r="AP244" i="5"/>
  <c r="AP245" i="5"/>
  <c r="AJ332" i="5"/>
  <c r="AS278" i="5"/>
  <c r="AS276" i="5"/>
  <c r="I326" i="5"/>
  <c r="W335" i="5"/>
  <c r="AQ278" i="5"/>
  <c r="AQ276" i="5"/>
  <c r="Q326" i="5"/>
  <c r="W275" i="5"/>
  <c r="W240" i="5"/>
  <c r="AO335" i="5"/>
  <c r="M326" i="5"/>
  <c r="F332" i="5"/>
  <c r="Z336" i="5"/>
  <c r="Y241" i="5"/>
  <c r="Y242" i="5"/>
  <c r="AM241" i="5"/>
  <c r="AM242" i="5"/>
  <c r="H326" i="5"/>
  <c r="AH241" i="5"/>
  <c r="AH242" i="5"/>
  <c r="K240" i="5"/>
  <c r="AO278" i="5"/>
  <c r="P245" i="5"/>
  <c r="B241" i="5"/>
  <c r="F244" i="5"/>
  <c r="B242" i="5"/>
  <c r="G241" i="5"/>
  <c r="K244" i="5"/>
  <c r="G242" i="5"/>
  <c r="Z248" i="5"/>
  <c r="D326" i="5"/>
  <c r="K335" i="5"/>
  <c r="Z328" i="5"/>
  <c r="P335" i="5"/>
  <c r="AE275" i="5"/>
  <c r="AE247" i="5"/>
  <c r="AA245" i="5"/>
  <c r="AN239" i="5"/>
  <c r="AM275" i="5"/>
  <c r="AM240" i="5"/>
  <c r="E241" i="5"/>
  <c r="E242" i="5"/>
  <c r="F275" i="5"/>
  <c r="X245" i="5"/>
  <c r="W245" i="5"/>
  <c r="AE328" i="5"/>
  <c r="AL326" i="5"/>
  <c r="K328" i="5"/>
  <c r="AQ247" i="5"/>
  <c r="AQ248" i="5"/>
  <c r="AQ327" i="5"/>
  <c r="W332" i="5"/>
  <c r="W327" i="5"/>
  <c r="AO245" i="5"/>
  <c r="O326" i="5"/>
  <c r="AJ301" i="5"/>
  <c r="P328" i="5"/>
  <c r="V326" i="5"/>
  <c r="AE301" i="5"/>
  <c r="K332" i="5"/>
  <c r="AK326" i="5"/>
  <c r="AO327" i="5"/>
  <c r="AF241" i="5"/>
  <c r="AJ244" i="5"/>
  <c r="AF242" i="5"/>
  <c r="X326" i="5"/>
  <c r="AT266" i="5"/>
  <c r="Y326" i="5"/>
  <c r="P275" i="5"/>
  <c r="U240" i="5"/>
  <c r="AK239" i="5"/>
  <c r="V245" i="5" l="1"/>
  <c r="Z327" i="5"/>
  <c r="AD239" i="5"/>
  <c r="AI239" i="5"/>
  <c r="AT247" i="5"/>
  <c r="AO240" i="5"/>
  <c r="J239" i="5"/>
  <c r="E239" i="5"/>
  <c r="AF239" i="5"/>
  <c r="AL239" i="5"/>
  <c r="O239" i="5"/>
  <c r="N239" i="5"/>
  <c r="I239" i="5"/>
  <c r="AC239" i="5"/>
  <c r="Y239" i="5"/>
  <c r="C239" i="5"/>
  <c r="D239" i="5"/>
  <c r="H239" i="5"/>
  <c r="M239" i="5"/>
  <c r="AT248" i="5"/>
  <c r="AE268" i="5"/>
  <c r="AA266" i="5"/>
  <c r="T266" i="5"/>
  <c r="AQ275" i="5"/>
  <c r="AQ240" i="5"/>
  <c r="AR275" i="5"/>
  <c r="AR240" i="5"/>
  <c r="AC238" i="5"/>
  <c r="AT337" i="5"/>
  <c r="P326" i="5"/>
  <c r="AG238" i="5"/>
  <c r="AO326" i="5"/>
  <c r="AA244" i="5"/>
  <c r="K242" i="5"/>
  <c r="AH238" i="5"/>
  <c r="AM238" i="5"/>
  <c r="AP335" i="5"/>
  <c r="AS241" i="5"/>
  <c r="AS242" i="5"/>
  <c r="AP332" i="5"/>
  <c r="AP327" i="5"/>
  <c r="F326" i="5"/>
  <c r="AA326" i="5"/>
  <c r="AE327" i="5"/>
  <c r="AI238" i="5"/>
  <c r="AN238" i="5"/>
  <c r="AT278" i="5"/>
  <c r="Z240" i="5"/>
  <c r="T244" i="5"/>
  <c r="P241" i="5"/>
  <c r="L238" i="5"/>
  <c r="AQ328" i="5"/>
  <c r="Z245" i="5"/>
  <c r="AQ332" i="5"/>
  <c r="AQ335" i="5"/>
  <c r="AH239" i="5"/>
  <c r="P239" i="5"/>
  <c r="D238" i="5"/>
  <c r="AO275" i="5"/>
  <c r="AO242" i="5"/>
  <c r="H238" i="5"/>
  <c r="O238" i="5"/>
  <c r="AT334" i="5"/>
  <c r="AP328" i="5"/>
  <c r="AS328" i="5"/>
  <c r="F241" i="5"/>
  <c r="B238" i="5"/>
  <c r="AJ242" i="5"/>
  <c r="T335" i="5"/>
  <c r="U336" i="5"/>
  <c r="AE332" i="5"/>
  <c r="N238" i="5"/>
  <c r="AT301" i="5"/>
  <c r="U248" i="5"/>
  <c r="M238" i="5"/>
  <c r="X266" i="5"/>
  <c r="K241" i="5"/>
  <c r="G238" i="5"/>
  <c r="G239" i="5"/>
  <c r="Y238" i="5"/>
  <c r="AT320" i="5"/>
  <c r="AL238" i="5"/>
  <c r="K326" i="5"/>
  <c r="AT276" i="5"/>
  <c r="I238" i="5"/>
  <c r="AG239" i="5"/>
  <c r="AD238" i="5"/>
  <c r="S244" i="5"/>
  <c r="W326" i="5"/>
  <c r="AQ244" i="5"/>
  <c r="AQ245" i="5"/>
  <c r="E238" i="5"/>
  <c r="Z335" i="5"/>
  <c r="F242" i="5"/>
  <c r="AR328" i="5"/>
  <c r="AP241" i="5"/>
  <c r="AP242" i="5"/>
  <c r="J238" i="5"/>
  <c r="Z275" i="5"/>
  <c r="C238" i="5"/>
  <c r="AA335" i="5"/>
  <c r="AE336" i="5"/>
  <c r="AK238" i="5"/>
  <c r="AO241" i="5"/>
  <c r="T332" i="5"/>
  <c r="T327" i="5"/>
  <c r="U333" i="5"/>
  <c r="S245" i="5"/>
  <c r="U247" i="5"/>
  <c r="AB241" i="5"/>
  <c r="AB242" i="5"/>
  <c r="R238" i="5"/>
  <c r="AF238" i="5"/>
  <c r="AJ241" i="5"/>
  <c r="X244" i="5"/>
  <c r="AM239" i="5"/>
  <c r="AE245" i="5"/>
  <c r="AS275" i="5"/>
  <c r="AS240" i="5"/>
  <c r="B239" i="5"/>
  <c r="AR241" i="5"/>
  <c r="AR242" i="5"/>
  <c r="AJ326" i="5"/>
  <c r="Q238" i="5"/>
  <c r="Z332" i="5"/>
  <c r="P242" i="5"/>
  <c r="AP239" i="5" l="1"/>
  <c r="AQ326" i="5"/>
  <c r="AT244" i="5"/>
  <c r="AT240" i="5"/>
  <c r="S241" i="5"/>
  <c r="S242" i="5"/>
  <c r="U244" i="5"/>
  <c r="F239" i="5"/>
  <c r="AB238" i="5"/>
  <c r="AB239" i="5"/>
  <c r="U332" i="5"/>
  <c r="E232" i="5"/>
  <c r="K239" i="5"/>
  <c r="N232" i="5"/>
  <c r="AO239" i="5"/>
  <c r="AS239" i="5"/>
  <c r="W266" i="5"/>
  <c r="W244" i="5"/>
  <c r="C232" i="5"/>
  <c r="AD232" i="5"/>
  <c r="Z268" i="5"/>
  <c r="V266" i="5"/>
  <c r="V244" i="5"/>
  <c r="AT328" i="5"/>
  <c r="T241" i="5"/>
  <c r="T242" i="5"/>
  <c r="Q232" i="5"/>
  <c r="U245" i="5"/>
  <c r="AL232" i="5"/>
  <c r="K238" i="5"/>
  <c r="G232" i="5"/>
  <c r="AS238" i="5"/>
  <c r="AP326" i="5"/>
  <c r="AM232" i="5"/>
  <c r="AE266" i="5"/>
  <c r="X241" i="5"/>
  <c r="X242" i="5"/>
  <c r="AO238" i="5"/>
  <c r="AK232" i="5"/>
  <c r="AQ241" i="5"/>
  <c r="AT241" i="5" s="1"/>
  <c r="AQ242" i="5"/>
  <c r="AC232" i="5"/>
  <c r="J232" i="5"/>
  <c r="AT275" i="5"/>
  <c r="AT245" i="5"/>
  <c r="AH232" i="5"/>
  <c r="AG232" i="5"/>
  <c r="R232" i="5"/>
  <c r="I232" i="5"/>
  <c r="O232" i="5"/>
  <c r="AN232" i="5"/>
  <c r="AJ238" i="5"/>
  <c r="AF232" i="5"/>
  <c r="T326" i="5"/>
  <c r="U327" i="5"/>
  <c r="AE335" i="5"/>
  <c r="S266" i="5"/>
  <c r="U268" i="5"/>
  <c r="M232" i="5"/>
  <c r="F238" i="5"/>
  <c r="B232" i="5"/>
  <c r="AE326" i="5"/>
  <c r="AR239" i="5"/>
  <c r="AJ239" i="5"/>
  <c r="AR238" i="5"/>
  <c r="AP238" i="5"/>
  <c r="Y232" i="5"/>
  <c r="U335" i="5"/>
  <c r="H232" i="5"/>
  <c r="D232" i="5"/>
  <c r="Z326" i="5"/>
  <c r="P238" i="5"/>
  <c r="L232" i="5"/>
  <c r="AI232" i="5"/>
  <c r="AA241" i="5"/>
  <c r="AE244" i="5"/>
  <c r="AA242" i="5"/>
  <c r="AT242" i="5" l="1"/>
  <c r="AE241" i="5"/>
  <c r="AA238" i="5"/>
  <c r="AA239" i="5"/>
  <c r="AQ238" i="5"/>
  <c r="T238" i="5"/>
  <c r="T239" i="5"/>
  <c r="D13" i="5"/>
  <c r="AG13" i="5"/>
  <c r="J13" i="5"/>
  <c r="AS232" i="5"/>
  <c r="C13" i="5"/>
  <c r="M13" i="5"/>
  <c r="AO232" i="5"/>
  <c r="AK13" i="5"/>
  <c r="AM13" i="5"/>
  <c r="AI13" i="5"/>
  <c r="H13" i="5"/>
  <c r="AP232" i="5"/>
  <c r="U326" i="5"/>
  <c r="AN13" i="5"/>
  <c r="R13" i="5"/>
  <c r="AH13" i="5"/>
  <c r="Q13" i="5"/>
  <c r="V242" i="5"/>
  <c r="V241" i="5"/>
  <c r="Z244" i="5"/>
  <c r="W241" i="5"/>
  <c r="W242" i="5"/>
  <c r="N13" i="5"/>
  <c r="AJ232" i="5"/>
  <c r="AF13" i="5"/>
  <c r="AC13" i="5"/>
  <c r="K232" i="5"/>
  <c r="G13" i="5"/>
  <c r="AQ239" i="5"/>
  <c r="Z266" i="5"/>
  <c r="AE242" i="5"/>
  <c r="P232" i="5"/>
  <c r="L13" i="5"/>
  <c r="AR232" i="5"/>
  <c r="U266" i="5"/>
  <c r="O13" i="5"/>
  <c r="AB232" i="5"/>
  <c r="U242" i="5"/>
  <c r="F232" i="5"/>
  <c r="B13" i="5"/>
  <c r="Y13" i="5"/>
  <c r="I13" i="5"/>
  <c r="X238" i="5"/>
  <c r="X239" i="5"/>
  <c r="AL13" i="5"/>
  <c r="AD13" i="5"/>
  <c r="E13" i="5"/>
  <c r="S238" i="5"/>
  <c r="S239" i="5"/>
  <c r="U241" i="5"/>
  <c r="AT238" i="5" l="1"/>
  <c r="U239" i="5"/>
  <c r="Z241" i="5"/>
  <c r="V238" i="5"/>
  <c r="V239" i="5"/>
  <c r="AQ232" i="5"/>
  <c r="F13" i="5"/>
  <c r="Z242" i="5"/>
  <c r="AO13" i="5"/>
  <c r="S232" i="5"/>
  <c r="U238" i="5"/>
  <c r="P13" i="5"/>
  <c r="K13" i="5"/>
  <c r="X232" i="5"/>
  <c r="AE239" i="5"/>
  <c r="W238" i="5"/>
  <c r="W239" i="5"/>
  <c r="AP13" i="5"/>
  <c r="AS13" i="5"/>
  <c r="AB13" i="5"/>
  <c r="AR13" i="5"/>
  <c r="AT239" i="5"/>
  <c r="T232" i="5"/>
  <c r="AE238" i="5"/>
  <c r="AA232" i="5"/>
  <c r="AJ13" i="5"/>
  <c r="AT232" i="5" l="1"/>
  <c r="X13" i="5"/>
  <c r="Z238" i="5"/>
  <c r="V232" i="5"/>
  <c r="S13" i="5"/>
  <c r="U232" i="5"/>
  <c r="AE232" i="5"/>
  <c r="AA13" i="5"/>
  <c r="AQ13" i="5"/>
  <c r="W232" i="5"/>
  <c r="Z239" i="5"/>
  <c r="T13" i="5"/>
  <c r="W13" i="5" l="1"/>
  <c r="AT13" i="5"/>
  <c r="Z232" i="5"/>
  <c r="V13" i="5"/>
  <c r="U13" i="5"/>
  <c r="AE13" i="5"/>
  <c r="Z13" i="5" l="1"/>
  <c r="AS329" i="5" l="1"/>
  <c r="AS332" i="5" l="1"/>
  <c r="AS327" i="5"/>
  <c r="AR329" i="5"/>
  <c r="AT330" i="5"/>
  <c r="AS341" i="5"/>
  <c r="AR332" i="5" l="1"/>
  <c r="AT333" i="5"/>
  <c r="AS326" i="5"/>
  <c r="AS335" i="5"/>
  <c r="AR341" i="5"/>
  <c r="AT343" i="5"/>
  <c r="AR327" i="5"/>
  <c r="AT329" i="5"/>
  <c r="AR335" i="5"/>
  <c r="AT336" i="5"/>
  <c r="AT335" i="5" l="1"/>
  <c r="AR326" i="5"/>
  <c r="AT327" i="5"/>
  <c r="AT341" i="5"/>
  <c r="AT332" i="5"/>
  <c r="AT326" i="5" l="1"/>
  <c r="AK323" i="5" l="1"/>
  <c r="AK318" i="5"/>
  <c r="AI323" i="5"/>
  <c r="AI318" i="5"/>
  <c r="AG323" i="5"/>
  <c r="AG318" i="5"/>
  <c r="AF323" i="5"/>
  <c r="AJ324" i="5"/>
  <c r="AF318" i="5"/>
  <c r="AH323" i="5"/>
  <c r="AH318" i="5"/>
  <c r="C323" i="5" l="1"/>
  <c r="C318" i="5"/>
  <c r="AS318" i="5"/>
  <c r="AS323" i="5"/>
  <c r="X323" i="5"/>
  <c r="X318" i="5"/>
  <c r="O323" i="5"/>
  <c r="O318" i="5"/>
  <c r="AI317" i="5"/>
  <c r="AI300" i="5"/>
  <c r="Y323" i="5"/>
  <c r="Y318" i="5"/>
  <c r="S323" i="5"/>
  <c r="S318" i="5"/>
  <c r="I323" i="5"/>
  <c r="I318" i="5"/>
  <c r="AF317" i="5"/>
  <c r="AJ318" i="5"/>
  <c r="AF300" i="5"/>
  <c r="W323" i="5"/>
  <c r="W318" i="5"/>
  <c r="M323" i="5"/>
  <c r="M318" i="5"/>
  <c r="H323" i="5"/>
  <c r="H318" i="5"/>
  <c r="J323" i="5"/>
  <c r="J318" i="5"/>
  <c r="AK317" i="5"/>
  <c r="AK300" i="5"/>
  <c r="AQ323" i="5"/>
  <c r="AQ318" i="5"/>
  <c r="AJ323" i="5"/>
  <c r="AP323" i="5"/>
  <c r="AP318" i="5"/>
  <c r="D323" i="5"/>
  <c r="D318" i="5"/>
  <c r="E323" i="5"/>
  <c r="E318" i="5"/>
  <c r="AG317" i="5"/>
  <c r="AG300" i="5"/>
  <c r="T323" i="5"/>
  <c r="T318" i="5"/>
  <c r="N323" i="5"/>
  <c r="N318" i="5"/>
  <c r="R323" i="5"/>
  <c r="R318" i="5"/>
  <c r="AH317" i="5"/>
  <c r="AH300" i="5"/>
  <c r="AB323" i="5" l="1"/>
  <c r="AB318" i="5"/>
  <c r="AP317" i="5"/>
  <c r="AP300" i="5"/>
  <c r="AJ300" i="5"/>
  <c r="AF299" i="5"/>
  <c r="AF237" i="5"/>
  <c r="AD323" i="5"/>
  <c r="AD318" i="5"/>
  <c r="N317" i="5"/>
  <c r="N300" i="5"/>
  <c r="E317" i="5"/>
  <c r="E300" i="5"/>
  <c r="J317" i="5"/>
  <c r="J300" i="5"/>
  <c r="M317" i="5"/>
  <c r="M300" i="5"/>
  <c r="Y317" i="5"/>
  <c r="Y300" i="5"/>
  <c r="O317" i="5"/>
  <c r="O300" i="5"/>
  <c r="AM323" i="5"/>
  <c r="AM318" i="5"/>
  <c r="AH299" i="5"/>
  <c r="AH237" i="5"/>
  <c r="AQ317" i="5"/>
  <c r="AQ300" i="5"/>
  <c r="AJ317" i="5"/>
  <c r="AC323" i="5"/>
  <c r="AC318" i="5"/>
  <c r="F324" i="5"/>
  <c r="B323" i="5"/>
  <c r="B318" i="5"/>
  <c r="T317" i="5"/>
  <c r="T300" i="5"/>
  <c r="I317" i="5"/>
  <c r="I300" i="5"/>
  <c r="AS300" i="5"/>
  <c r="AS317" i="5"/>
  <c r="AN323" i="5"/>
  <c r="AN318" i="5"/>
  <c r="D317" i="5"/>
  <c r="D300" i="5"/>
  <c r="H317" i="5"/>
  <c r="H300" i="5"/>
  <c r="W317" i="5"/>
  <c r="W300" i="5"/>
  <c r="AI299" i="5"/>
  <c r="AI237" i="5"/>
  <c r="X317" i="5"/>
  <c r="X300" i="5"/>
  <c r="C317" i="5"/>
  <c r="C300" i="5"/>
  <c r="AL323" i="5"/>
  <c r="AL318" i="5"/>
  <c r="AO324" i="5"/>
  <c r="R317" i="5"/>
  <c r="R300" i="5"/>
  <c r="AK299" i="5"/>
  <c r="AK237" i="5"/>
  <c r="AG299" i="5"/>
  <c r="AG237" i="5"/>
  <c r="S317" i="5"/>
  <c r="S300" i="5"/>
  <c r="AK236" i="5" l="1"/>
  <c r="AK231" i="5"/>
  <c r="D299" i="5"/>
  <c r="D237" i="5"/>
  <c r="I299" i="5"/>
  <c r="I237" i="5"/>
  <c r="F318" i="5"/>
  <c r="B317" i="5"/>
  <c r="B300" i="5"/>
  <c r="AE324" i="5"/>
  <c r="AA323" i="5"/>
  <c r="AA318" i="5"/>
  <c r="C299" i="5"/>
  <c r="C237" i="5"/>
  <c r="O299" i="5"/>
  <c r="O237" i="5"/>
  <c r="AJ299" i="5"/>
  <c r="S299" i="5"/>
  <c r="S237" i="5"/>
  <c r="W299" i="5"/>
  <c r="W237" i="5"/>
  <c r="AN317" i="5"/>
  <c r="AN300" i="5"/>
  <c r="F323" i="5"/>
  <c r="AQ299" i="5"/>
  <c r="AQ237" i="5"/>
  <c r="J299" i="5"/>
  <c r="J237" i="5"/>
  <c r="N299" i="5"/>
  <c r="N237" i="5"/>
  <c r="U324" i="5"/>
  <c r="Q323" i="5"/>
  <c r="Q318" i="5"/>
  <c r="T299" i="5"/>
  <c r="T237" i="5"/>
  <c r="AB317" i="5"/>
  <c r="AB300" i="5"/>
  <c r="R299" i="5"/>
  <c r="R237" i="5"/>
  <c r="AL317" i="5"/>
  <c r="AL300" i="5"/>
  <c r="AO318" i="5"/>
  <c r="X299" i="5"/>
  <c r="X237" i="5"/>
  <c r="Y299" i="5"/>
  <c r="Y237" i="5"/>
  <c r="AG236" i="5"/>
  <c r="AG231" i="5"/>
  <c r="H299" i="5"/>
  <c r="H237" i="5"/>
  <c r="AC317" i="5"/>
  <c r="AC300" i="5"/>
  <c r="AH236" i="5"/>
  <c r="AH231" i="5"/>
  <c r="AP299" i="5"/>
  <c r="AP237" i="5"/>
  <c r="Z324" i="5"/>
  <c r="V323" i="5"/>
  <c r="V318" i="5"/>
  <c r="AO323" i="5"/>
  <c r="AS299" i="5"/>
  <c r="AS237" i="5"/>
  <c r="AM317" i="5"/>
  <c r="AM300" i="5"/>
  <c r="K324" i="5"/>
  <c r="G323" i="5"/>
  <c r="G318" i="5"/>
  <c r="L323" i="5"/>
  <c r="P324" i="5"/>
  <c r="L318" i="5"/>
  <c r="AI236" i="5"/>
  <c r="AI231" i="5"/>
  <c r="M299" i="5"/>
  <c r="M237" i="5"/>
  <c r="E299" i="5"/>
  <c r="E237" i="5"/>
  <c r="AD317" i="5"/>
  <c r="AD300" i="5"/>
  <c r="AF236" i="5"/>
  <c r="AJ237" i="5"/>
  <c r="AF231" i="5"/>
  <c r="AF230" i="5" l="1"/>
  <c r="AJ231" i="5"/>
  <c r="AF12" i="5"/>
  <c r="L317" i="5"/>
  <c r="P318" i="5"/>
  <c r="L300" i="5"/>
  <c r="AM299" i="5"/>
  <c r="AM237" i="5"/>
  <c r="V317" i="5"/>
  <c r="Z318" i="5"/>
  <c r="V300" i="5"/>
  <c r="AB299" i="5"/>
  <c r="AB237" i="5"/>
  <c r="W236" i="5"/>
  <c r="W231" i="5"/>
  <c r="I236" i="5"/>
  <c r="I231" i="5"/>
  <c r="H236" i="5"/>
  <c r="H231" i="5"/>
  <c r="N236" i="5"/>
  <c r="N231" i="5"/>
  <c r="C236" i="5"/>
  <c r="C231" i="5"/>
  <c r="AE323" i="5"/>
  <c r="M236" i="5"/>
  <c r="M231" i="5"/>
  <c r="Z323" i="5"/>
  <c r="AL299" i="5"/>
  <c r="AL237" i="5"/>
  <c r="AO300" i="5"/>
  <c r="AJ236" i="5"/>
  <c r="P323" i="5"/>
  <c r="AS236" i="5"/>
  <c r="AS231" i="5"/>
  <c r="AH230" i="5"/>
  <c r="AH12" i="5"/>
  <c r="Y236" i="5"/>
  <c r="Y231" i="5"/>
  <c r="T236" i="5"/>
  <c r="T231" i="5"/>
  <c r="S236" i="5"/>
  <c r="S231" i="5"/>
  <c r="F300" i="5"/>
  <c r="B299" i="5"/>
  <c r="B237" i="5"/>
  <c r="D236" i="5"/>
  <c r="D231" i="5"/>
  <c r="AD299" i="5"/>
  <c r="AD237" i="5"/>
  <c r="G317" i="5"/>
  <c r="K318" i="5"/>
  <c r="G300" i="5"/>
  <c r="AG230" i="5"/>
  <c r="AG12" i="5"/>
  <c r="AO317" i="5"/>
  <c r="J236" i="5"/>
  <c r="J231" i="5"/>
  <c r="AI230" i="5"/>
  <c r="AI12" i="5"/>
  <c r="R236" i="5"/>
  <c r="R231" i="5"/>
  <c r="U318" i="5"/>
  <c r="Q317" i="5"/>
  <c r="Q300" i="5"/>
  <c r="AN299" i="5"/>
  <c r="AN237" i="5"/>
  <c r="F317" i="5"/>
  <c r="K323" i="5"/>
  <c r="AC299" i="5"/>
  <c r="AC237" i="5"/>
  <c r="X236" i="5"/>
  <c r="X231" i="5"/>
  <c r="O236" i="5"/>
  <c r="O231" i="5"/>
  <c r="AK230" i="5"/>
  <c r="AK12" i="5"/>
  <c r="E236" i="5"/>
  <c r="E231" i="5"/>
  <c r="AP236" i="5"/>
  <c r="AP231" i="5"/>
  <c r="U323" i="5"/>
  <c r="AQ236" i="5"/>
  <c r="AQ231" i="5"/>
  <c r="AE318" i="5"/>
  <c r="AA317" i="5"/>
  <c r="AA300" i="5"/>
  <c r="R230" i="5" l="1"/>
  <c r="R12" i="5"/>
  <c r="K317" i="5"/>
  <c r="AS230" i="5"/>
  <c r="AS12" i="5"/>
  <c r="L299" i="5"/>
  <c r="P300" i="5"/>
  <c r="L237" i="5"/>
  <c r="AE317" i="5"/>
  <c r="AC236" i="5"/>
  <c r="AC231" i="5"/>
  <c r="AN236" i="5"/>
  <c r="AN231" i="5"/>
  <c r="AD236" i="5"/>
  <c r="AD231" i="5"/>
  <c r="F299" i="5"/>
  <c r="C230" i="5"/>
  <c r="C12" i="5"/>
  <c r="Z300" i="5"/>
  <c r="V299" i="5"/>
  <c r="V237" i="5"/>
  <c r="AP230" i="5"/>
  <c r="AP12" i="5"/>
  <c r="AK11" i="5"/>
  <c r="AI11" i="5"/>
  <c r="Y230" i="5"/>
  <c r="Y12" i="5"/>
  <c r="M230" i="5"/>
  <c r="M12" i="5"/>
  <c r="I230" i="5"/>
  <c r="I12" i="5"/>
  <c r="AQ230" i="5"/>
  <c r="AQ12" i="5"/>
  <c r="AL236" i="5"/>
  <c r="AL231" i="5"/>
  <c r="AO237" i="5"/>
  <c r="W230" i="5"/>
  <c r="W12" i="5"/>
  <c r="P317" i="5"/>
  <c r="Q299" i="5"/>
  <c r="U300" i="5"/>
  <c r="Q237" i="5"/>
  <c r="D230" i="5"/>
  <c r="D12" i="5"/>
  <c r="S230" i="5"/>
  <c r="S12" i="5"/>
  <c r="N230" i="5"/>
  <c r="N12" i="5"/>
  <c r="Z317" i="5"/>
  <c r="O230" i="5"/>
  <c r="O12" i="5"/>
  <c r="AG11" i="5"/>
  <c r="G299" i="5"/>
  <c r="K300" i="5"/>
  <c r="G237" i="5"/>
  <c r="AO299" i="5"/>
  <c r="H230" i="5"/>
  <c r="H12" i="5"/>
  <c r="AM236" i="5"/>
  <c r="AM231" i="5"/>
  <c r="AJ12" i="5"/>
  <c r="AF11" i="5"/>
  <c r="E230" i="5"/>
  <c r="E12" i="5"/>
  <c r="X230" i="5"/>
  <c r="X12" i="5"/>
  <c r="U317" i="5"/>
  <c r="AH11" i="5"/>
  <c r="AB236" i="5"/>
  <c r="AB231" i="5"/>
  <c r="AJ230" i="5"/>
  <c r="AE300" i="5"/>
  <c r="AA299" i="5"/>
  <c r="AA237" i="5"/>
  <c r="J230" i="5"/>
  <c r="J12" i="5"/>
  <c r="F237" i="5"/>
  <c r="B236" i="5"/>
  <c r="B231" i="5"/>
  <c r="T230" i="5"/>
  <c r="T12" i="5"/>
  <c r="F236" i="5" l="1"/>
  <c r="AE299" i="5"/>
  <c r="AJ11" i="5"/>
  <c r="O11" i="5"/>
  <c r="AO236" i="5"/>
  <c r="C11" i="5"/>
  <c r="AN230" i="5"/>
  <c r="AN12" i="5"/>
  <c r="E11" i="5"/>
  <c r="AM230" i="5"/>
  <c r="AM12" i="5"/>
  <c r="G236" i="5"/>
  <c r="K237" i="5"/>
  <c r="G231" i="5"/>
  <c r="P237" i="5"/>
  <c r="L236" i="5"/>
  <c r="L231" i="5"/>
  <c r="AH449" i="5"/>
  <c r="S11" i="5"/>
  <c r="U299" i="5"/>
  <c r="AQ11" i="5"/>
  <c r="M11" i="5"/>
  <c r="AK449" i="5"/>
  <c r="W11" i="5"/>
  <c r="V236" i="5"/>
  <c r="Z237" i="5"/>
  <c r="V231" i="5"/>
  <c r="AC230" i="5"/>
  <c r="AC12" i="5"/>
  <c r="R11" i="5"/>
  <c r="T11" i="5"/>
  <c r="J11" i="5"/>
  <c r="K299" i="5"/>
  <c r="P299" i="5"/>
  <c r="H11" i="5"/>
  <c r="D11" i="5"/>
  <c r="Y11" i="5"/>
  <c r="AP11" i="5"/>
  <c r="Z299" i="5"/>
  <c r="AD230" i="5"/>
  <c r="AD12" i="5"/>
  <c r="F231" i="5"/>
  <c r="B230" i="5"/>
  <c r="B12" i="5"/>
  <c r="AA236" i="5"/>
  <c r="AE237" i="5"/>
  <c r="AA231" i="5"/>
  <c r="AB230" i="5"/>
  <c r="AB12" i="5"/>
  <c r="X11" i="5"/>
  <c r="AG449" i="5"/>
  <c r="AL230" i="5"/>
  <c r="AL12" i="5"/>
  <c r="AO231" i="5"/>
  <c r="AS11" i="5"/>
  <c r="AF449" i="5"/>
  <c r="N11" i="5"/>
  <c r="Q236" i="5"/>
  <c r="U237" i="5"/>
  <c r="Q231" i="5"/>
  <c r="I11" i="5"/>
  <c r="AI449" i="5"/>
  <c r="AI857" i="5" l="1"/>
  <c r="AS449" i="5"/>
  <c r="AE236" i="5"/>
  <c r="D449" i="5"/>
  <c r="W449" i="5"/>
  <c r="AK857" i="5"/>
  <c r="S449" i="5"/>
  <c r="K236" i="5"/>
  <c r="AJ449" i="5"/>
  <c r="I449" i="5"/>
  <c r="N449" i="5"/>
  <c r="AO230" i="5"/>
  <c r="X449" i="5"/>
  <c r="AC11" i="5"/>
  <c r="P236" i="5"/>
  <c r="F12" i="5"/>
  <c r="B11" i="5"/>
  <c r="M449" i="5"/>
  <c r="AH857" i="5"/>
  <c r="AM11" i="5"/>
  <c r="C449" i="5"/>
  <c r="AF857" i="5"/>
  <c r="AL11" i="5"/>
  <c r="AO12" i="5"/>
  <c r="AB11" i="5"/>
  <c r="AP449" i="5"/>
  <c r="H449" i="5"/>
  <c r="J449" i="5"/>
  <c r="Z231" i="5"/>
  <c r="V230" i="5"/>
  <c r="V12" i="5"/>
  <c r="Q230" i="5"/>
  <c r="U231" i="5"/>
  <c r="Q12" i="5"/>
  <c r="F230" i="5"/>
  <c r="AQ449" i="5"/>
  <c r="AA230" i="5"/>
  <c r="AE231" i="5"/>
  <c r="AA12" i="5"/>
  <c r="Y449" i="5"/>
  <c r="T449" i="5"/>
  <c r="G230" i="5"/>
  <c r="K231" i="5"/>
  <c r="G12" i="5"/>
  <c r="E449" i="5"/>
  <c r="AD11" i="5"/>
  <c r="Z236" i="5"/>
  <c r="O449" i="5"/>
  <c r="U236" i="5"/>
  <c r="AG857" i="5"/>
  <c r="R449" i="5"/>
  <c r="P231" i="5"/>
  <c r="L230" i="5"/>
  <c r="L12" i="5"/>
  <c r="AN11" i="5"/>
  <c r="P230" i="5" l="1"/>
  <c r="AD449" i="5"/>
  <c r="K230" i="5"/>
  <c r="AE12" i="5"/>
  <c r="AA11" i="5"/>
  <c r="U230" i="5"/>
  <c r="V11" i="5"/>
  <c r="Z12" i="5"/>
  <c r="AL449" i="5"/>
  <c r="AE230" i="5"/>
  <c r="AP857" i="5"/>
  <c r="AM449" i="5"/>
  <c r="F11" i="5"/>
  <c r="D857" i="5"/>
  <c r="R857" i="5"/>
  <c r="Z230" i="5"/>
  <c r="AN449" i="5"/>
  <c r="O857" i="5"/>
  <c r="T857" i="5"/>
  <c r="AQ857" i="5"/>
  <c r="N857" i="5"/>
  <c r="S857" i="5"/>
  <c r="E857" i="5"/>
  <c r="J857" i="5"/>
  <c r="AB449" i="5"/>
  <c r="M857" i="5"/>
  <c r="AC449" i="5"/>
  <c r="I857" i="5"/>
  <c r="AS857" i="5"/>
  <c r="P12" i="5"/>
  <c r="L11" i="5"/>
  <c r="Y857" i="5"/>
  <c r="AO11" i="5"/>
  <c r="K12" i="5"/>
  <c r="G11" i="5"/>
  <c r="U12" i="5"/>
  <c r="Q11" i="5"/>
  <c r="H857" i="5"/>
  <c r="C857" i="5"/>
  <c r="B449" i="5"/>
  <c r="X857" i="5"/>
  <c r="AJ857" i="5"/>
  <c r="W857" i="5"/>
  <c r="U11" i="5" l="1"/>
  <c r="AO449" i="5"/>
  <c r="AM857" i="5"/>
  <c r="AD857" i="5"/>
  <c r="AB857" i="5"/>
  <c r="G449" i="5"/>
  <c r="K11" i="5"/>
  <c r="AL857" i="5"/>
  <c r="AN857" i="5"/>
  <c r="AA449" i="5"/>
  <c r="B857" i="5"/>
  <c r="F449" i="5"/>
  <c r="Z11" i="5"/>
  <c r="AE11" i="5"/>
  <c r="L449" i="5"/>
  <c r="Q449" i="5"/>
  <c r="P11" i="5"/>
  <c r="AC857" i="5"/>
  <c r="V449" i="5"/>
  <c r="P449" i="5" l="1"/>
  <c r="AE449" i="5"/>
  <c r="AA857" i="5"/>
  <c r="G857" i="5"/>
  <c r="AO857" i="5"/>
  <c r="Z449" i="5"/>
  <c r="U449" i="5"/>
  <c r="Q857" i="5"/>
  <c r="V857" i="5"/>
  <c r="F857" i="5"/>
  <c r="L857" i="5"/>
  <c r="K449" i="5"/>
  <c r="Z857" i="5" l="1"/>
  <c r="K857" i="5"/>
  <c r="AE857" i="5"/>
  <c r="P857" i="5"/>
  <c r="U857" i="5"/>
  <c r="AR323" i="5" l="1"/>
  <c r="AR318" i="5"/>
  <c r="AT324" i="5"/>
  <c r="AR317" i="5" l="1"/>
  <c r="AR300" i="5"/>
  <c r="AT318" i="5"/>
  <c r="AT323" i="5"/>
  <c r="AR299" i="5" l="1"/>
  <c r="AR237" i="5"/>
  <c r="AT300" i="5"/>
  <c r="AT317" i="5"/>
  <c r="AR236" i="5" l="1"/>
  <c r="AR231" i="5"/>
  <c r="AT237" i="5"/>
  <c r="AT299" i="5"/>
  <c r="AR230" i="5" l="1"/>
  <c r="AR12" i="5"/>
  <c r="AT231" i="5"/>
  <c r="AT236" i="5"/>
  <c r="AT230" i="5" l="1"/>
  <c r="AT12" i="5"/>
  <c r="AR11" i="5"/>
  <c r="AR449" i="5" l="1"/>
  <c r="AT11" i="5"/>
  <c r="AT449" i="5" l="1"/>
  <c r="AR857" i="5"/>
  <c r="AT857" i="5" l="1"/>
  <c r="AQ18" i="7" l="1"/>
  <c r="AR18" i="7"/>
  <c r="AQ133" i="7"/>
  <c r="AR35" i="7"/>
  <c r="AQ25" i="7"/>
  <c r="AR26" i="7"/>
  <c r="AR33" i="7"/>
  <c r="AR38" i="7"/>
  <c r="AR86" i="7"/>
  <c r="AQ20" i="7" l="1"/>
  <c r="AR96" i="7"/>
  <c r="AR112" i="7"/>
  <c r="AR20" i="7"/>
  <c r="AR120" i="7"/>
  <c r="AR153" i="7"/>
  <c r="AR45" i="7"/>
  <c r="AR102" i="7"/>
  <c r="AR154" i="7"/>
  <c r="AR95" i="7"/>
  <c r="AR44" i="7"/>
  <c r="AR22" i="7"/>
  <c r="AR103" i="7"/>
  <c r="AR88" i="7"/>
  <c r="AR119" i="7"/>
  <c r="AR48" i="7"/>
  <c r="AR66" i="7"/>
  <c r="AR157" i="7"/>
  <c r="AR138" i="7"/>
  <c r="AR77" i="7"/>
  <c r="AR160" i="7"/>
  <c r="AR142" i="7"/>
  <c r="AQ80" i="7"/>
  <c r="AR80" i="7"/>
  <c r="AR54" i="7"/>
  <c r="AR144" i="7"/>
  <c r="AR19" i="7"/>
  <c r="AR78" i="7"/>
  <c r="AR123" i="7"/>
  <c r="AR49" i="7"/>
  <c r="AR166" i="7"/>
  <c r="AR150" i="7"/>
  <c r="AR111" i="7"/>
  <c r="AR58" i="7"/>
  <c r="AR106" i="7"/>
  <c r="AR53" i="7"/>
  <c r="AR149" i="7"/>
  <c r="AR131" i="7"/>
  <c r="AR62" i="7"/>
  <c r="AR50" i="7"/>
  <c r="AR94" i="7"/>
  <c r="AR124" i="7"/>
  <c r="AR155" i="7"/>
  <c r="AR98" i="7"/>
  <c r="AR25" i="7"/>
  <c r="AR21" i="7"/>
  <c r="AR37" i="7"/>
  <c r="AR133" i="7"/>
  <c r="AR63" i="7"/>
  <c r="AR162" i="7"/>
  <c r="AR147" i="7"/>
  <c r="AR129" i="7"/>
  <c r="AR32" i="7"/>
  <c r="AR125" i="7"/>
  <c r="AR67" i="7"/>
  <c r="AR85" i="7"/>
  <c r="AR143" i="7"/>
  <c r="AR81" i="7"/>
  <c r="AR36" i="7"/>
  <c r="AR164" i="7"/>
  <c r="AR110" i="7"/>
  <c r="AR43" i="7"/>
  <c r="AR134" i="7"/>
  <c r="AR152" i="7"/>
  <c r="AR118" i="7"/>
  <c r="AR47" i="7"/>
  <c r="AR137" i="7"/>
  <c r="AR126" i="7"/>
  <c r="AR55" i="7"/>
  <c r="AR23" i="7"/>
  <c r="AR163" i="7"/>
  <c r="AR104" i="7"/>
  <c r="AR84" i="7"/>
  <c r="AR158" i="7"/>
  <c r="AR139" i="7"/>
  <c r="AR30" i="7"/>
  <c r="AR136" i="7"/>
  <c r="AR99" i="7"/>
  <c r="AR161" i="7"/>
  <c r="AR128" i="7"/>
  <c r="AR57" i="7"/>
  <c r="AR148" i="7"/>
  <c r="AR130" i="7"/>
  <c r="AR59" i="7"/>
  <c r="AR76" i="7"/>
  <c r="AR107" i="7"/>
  <c r="AR89" i="7"/>
  <c r="AR31" i="7"/>
  <c r="AQ131" i="7"/>
  <c r="AQ155" i="7"/>
  <c r="AQ62" i="7"/>
  <c r="AQ106" i="7"/>
  <c r="AQ142" i="7"/>
  <c r="AQ55" i="7"/>
  <c r="AQ144" i="7"/>
  <c r="AP120" i="7"/>
  <c r="L120" i="8"/>
  <c r="AQ33" i="7"/>
  <c r="AP45" i="7"/>
  <c r="L45" i="8"/>
  <c r="L19" i="8"/>
  <c r="AP19" i="7"/>
  <c r="AP33" i="7"/>
  <c r="L33" i="8"/>
  <c r="AQ19" i="7"/>
  <c r="AQ58" i="7"/>
  <c r="AQ95" i="7"/>
  <c r="AQ129" i="7"/>
  <c r="AQ153" i="7"/>
  <c r="AQ147" i="7"/>
  <c r="L160" i="8"/>
  <c r="AP160" i="7"/>
  <c r="L126" i="8"/>
  <c r="AP126" i="7"/>
  <c r="AP80" i="7"/>
  <c r="L80" i="8"/>
  <c r="AQ84" i="7"/>
  <c r="L37" i="8"/>
  <c r="AP37" i="7"/>
  <c r="AQ162" i="7"/>
  <c r="L129" i="8"/>
  <c r="AP129" i="7"/>
  <c r="L84" i="8"/>
  <c r="AP84" i="7"/>
  <c r="AQ43" i="7"/>
  <c r="L22" i="8"/>
  <c r="AP22" i="7"/>
  <c r="L131" i="8"/>
  <c r="AP131" i="7"/>
  <c r="L88" i="8"/>
  <c r="AP88" i="7"/>
  <c r="AQ164" i="7"/>
  <c r="L164" i="8"/>
  <c r="AP164" i="7"/>
  <c r="L85" i="8"/>
  <c r="AP85" i="7"/>
  <c r="L43" i="8"/>
  <c r="AP43" i="7"/>
  <c r="L163" i="8"/>
  <c r="AP163" i="7"/>
  <c r="AQ26" i="7"/>
  <c r="AQ99" i="7"/>
  <c r="AP158" i="7"/>
  <c r="L158" i="8"/>
  <c r="AP81" i="7"/>
  <c r="L81" i="8"/>
  <c r="AP161" i="7"/>
  <c r="L161" i="8"/>
  <c r="AQ128" i="7"/>
  <c r="L128" i="8"/>
  <c r="AP128" i="7"/>
  <c r="AQ35" i="7"/>
  <c r="AQ130" i="7"/>
  <c r="AQ98" i="7"/>
  <c r="L78" i="8"/>
  <c r="AP78" i="7"/>
  <c r="AQ57" i="7"/>
  <c r="AP20" i="7"/>
  <c r="AQ112" i="7"/>
  <c r="AP26" i="7"/>
  <c r="L26" i="8"/>
  <c r="AQ104" i="7"/>
  <c r="AQ66" i="7"/>
  <c r="AQ103" i="7"/>
  <c r="AQ134" i="7"/>
  <c r="AQ158" i="7"/>
  <c r="L152" i="8"/>
  <c r="AP152" i="7"/>
  <c r="AP118" i="7"/>
  <c r="L118" i="8"/>
  <c r="AQ123" i="7"/>
  <c r="AQ154" i="7"/>
  <c r="AP123" i="7"/>
  <c r="L123" i="8"/>
  <c r="AQ30" i="7"/>
  <c r="AQ53" i="7"/>
  <c r="AQ94" i="7"/>
  <c r="L125" i="8"/>
  <c r="AP125" i="7"/>
  <c r="AP157" i="7"/>
  <c r="L157" i="8"/>
  <c r="AP124" i="7"/>
  <c r="L124" i="8"/>
  <c r="AP77" i="7"/>
  <c r="L77" i="8"/>
  <c r="AQ31" i="7"/>
  <c r="L148" i="8"/>
  <c r="AP148" i="7"/>
  <c r="AQ32" i="7"/>
  <c r="AQ96" i="7"/>
  <c r="L29" i="8"/>
  <c r="AP29" i="7"/>
  <c r="L86" i="8"/>
  <c r="AP86" i="7"/>
  <c r="AP104" i="7"/>
  <c r="L104" i="8"/>
  <c r="AQ120" i="7"/>
  <c r="AQ76" i="7"/>
  <c r="AQ107" i="7"/>
  <c r="AQ137" i="7"/>
  <c r="AQ161" i="7"/>
  <c r="AP107" i="7"/>
  <c r="L107" i="8"/>
  <c r="AP59" i="7"/>
  <c r="L59" i="8"/>
  <c r="AQ63" i="7"/>
  <c r="L150" i="8"/>
  <c r="AP150" i="7"/>
  <c r="AP111" i="7"/>
  <c r="L111" i="8"/>
  <c r="L63" i="8"/>
  <c r="AP63" i="7"/>
  <c r="AQ22" i="7"/>
  <c r="AQ136" i="7"/>
  <c r="L153" i="8"/>
  <c r="AP153" i="7"/>
  <c r="AP119" i="7"/>
  <c r="L119" i="8"/>
  <c r="L67" i="8"/>
  <c r="AP67" i="7"/>
  <c r="AQ77" i="7"/>
  <c r="AP66" i="7"/>
  <c r="L66" i="8"/>
  <c r="AQ118" i="7"/>
  <c r="AQ110" i="7"/>
  <c r="AQ59" i="7"/>
  <c r="AQ47" i="7"/>
  <c r="L76" i="8"/>
  <c r="AP76" i="7"/>
  <c r="L144" i="8"/>
  <c r="AP144" i="7"/>
  <c r="L156" i="8"/>
  <c r="AQ78" i="7"/>
  <c r="L112" i="8"/>
  <c r="AP112" i="7"/>
  <c r="AP96" i="7"/>
  <c r="L96" i="8"/>
  <c r="AQ86" i="7"/>
  <c r="L36" i="8"/>
  <c r="AP36" i="7"/>
  <c r="AQ44" i="7"/>
  <c r="AQ111" i="7"/>
  <c r="AQ139" i="7"/>
  <c r="AQ163" i="7"/>
  <c r="AP142" i="7"/>
  <c r="L142" i="8"/>
  <c r="AP54" i="7"/>
  <c r="L54" i="8"/>
  <c r="L147" i="8"/>
  <c r="AP147" i="7"/>
  <c r="AP58" i="7"/>
  <c r="L58" i="8"/>
  <c r="AP18" i="7"/>
  <c r="L18" i="8"/>
  <c r="AQ88" i="7"/>
  <c r="AQ149" i="7"/>
  <c r="L62" i="8"/>
  <c r="AP62" i="7"/>
  <c r="L149" i="8"/>
  <c r="AP149" i="7"/>
  <c r="L110" i="8"/>
  <c r="AP110" i="7"/>
  <c r="AQ21" i="7"/>
  <c r="AQ152" i="7"/>
  <c r="L31" i="8"/>
  <c r="AP31" i="7"/>
  <c r="AQ160" i="7"/>
  <c r="AQ54" i="7"/>
  <c r="AQ48" i="7"/>
  <c r="AQ81" i="7"/>
  <c r="AQ119" i="7"/>
  <c r="AQ143" i="7"/>
  <c r="AQ166" i="7"/>
  <c r="L137" i="8"/>
  <c r="AP137" i="7"/>
  <c r="AP98" i="7"/>
  <c r="L98" i="8"/>
  <c r="AQ102" i="7"/>
  <c r="L139" i="8"/>
  <c r="AP139" i="7"/>
  <c r="L102" i="8"/>
  <c r="AP102" i="7"/>
  <c r="L162" i="8"/>
  <c r="AP162" i="7"/>
  <c r="L143" i="8"/>
  <c r="AP143" i="7"/>
  <c r="AP106" i="7"/>
  <c r="L106" i="8"/>
  <c r="AP103" i="7"/>
  <c r="L103" i="8"/>
  <c r="AP57" i="7"/>
  <c r="L57" i="8"/>
  <c r="AP155" i="7"/>
  <c r="L155" i="8"/>
  <c r="AQ23" i="7"/>
  <c r="AP38" i="7"/>
  <c r="L38" i="8"/>
  <c r="AQ50" i="7"/>
  <c r="AQ85" i="7"/>
  <c r="AQ124" i="7"/>
  <c r="AQ148" i="7"/>
  <c r="AQ38" i="7"/>
  <c r="L20" i="8"/>
  <c r="AP89" i="7"/>
  <c r="L89" i="8"/>
  <c r="L47" i="8"/>
  <c r="AP47" i="7"/>
  <c r="AQ157" i="7"/>
  <c r="AQ49" i="7"/>
  <c r="AQ36" i="7"/>
  <c r="L95" i="8"/>
  <c r="AP95" i="7"/>
  <c r="L49" i="8"/>
  <c r="AP49" i="7"/>
  <c r="AQ125" i="7"/>
  <c r="AP32" i="7"/>
  <c r="L32" i="8"/>
  <c r="AP99" i="7"/>
  <c r="L99" i="8"/>
  <c r="L53" i="8"/>
  <c r="AP53" i="7"/>
  <c r="AQ138" i="7"/>
  <c r="L138" i="8"/>
  <c r="AP138" i="7"/>
  <c r="AP50" i="7"/>
  <c r="L50" i="8"/>
  <c r="AP35" i="7"/>
  <c r="L35" i="8"/>
  <c r="AP25" i="7"/>
  <c r="L25" i="8"/>
  <c r="L21" i="8"/>
  <c r="AP156" i="7"/>
  <c r="L65" i="8"/>
  <c r="AP65" i="7"/>
  <c r="L24" i="8"/>
  <c r="AP24" i="7"/>
  <c r="AQ45" i="7"/>
  <c r="AP55" i="7"/>
  <c r="L55" i="8"/>
  <c r="AP23" i="7"/>
  <c r="L23" i="8"/>
  <c r="AQ89" i="7"/>
  <c r="AQ126" i="7"/>
  <c r="AQ150" i="7"/>
  <c r="L130" i="8"/>
  <c r="AP130" i="7"/>
  <c r="AQ37" i="7"/>
  <c r="AP166" i="7"/>
  <c r="L166" i="8"/>
  <c r="AP133" i="7"/>
  <c r="L133" i="8"/>
  <c r="AP44" i="7"/>
  <c r="L44" i="8"/>
  <c r="AP154" i="7"/>
  <c r="L154" i="8"/>
  <c r="AQ67" i="7"/>
  <c r="AP30" i="7"/>
  <c r="L30" i="8"/>
  <c r="AP136" i="7"/>
  <c r="L136" i="8"/>
  <c r="L48" i="8"/>
  <c r="AP48" i="7"/>
  <c r="L134" i="8"/>
  <c r="AP134" i="7"/>
  <c r="L94" i="8"/>
  <c r="AP94" i="7"/>
  <c r="AP21" i="7"/>
  <c r="AQ24" i="7"/>
  <c r="L61" i="8"/>
  <c r="L146" i="8"/>
  <c r="AP74" i="7"/>
  <c r="L92" i="8"/>
  <c r="AP122" i="7"/>
  <c r="AQ29" i="7"/>
  <c r="AR61" i="7"/>
  <c r="AR116" i="7"/>
  <c r="AQ65" i="7"/>
  <c r="AO166" i="7"/>
  <c r="AO163" i="7"/>
  <c r="AO162" i="7"/>
  <c r="AO158" i="7"/>
  <c r="AO157" i="7"/>
  <c r="AO154" i="7"/>
  <c r="AO148" i="7"/>
  <c r="AO143" i="7"/>
  <c r="AO142" i="7"/>
  <c r="AO133" i="7"/>
  <c r="AO130" i="7"/>
  <c r="AO128" i="7"/>
  <c r="AO119" i="7"/>
  <c r="AO110" i="7"/>
  <c r="AO107" i="7"/>
  <c r="AO103" i="7"/>
  <c r="AO84" i="7"/>
  <c r="AO48" i="7"/>
  <c r="AO30" i="7"/>
  <c r="AO161" i="7"/>
  <c r="AO150" i="7"/>
  <c r="AO126" i="7"/>
  <c r="AR82" i="7" l="1"/>
  <c r="AR146" i="7"/>
  <c r="AR41" i="7"/>
  <c r="AR109" i="7"/>
  <c r="AQ135" i="7"/>
  <c r="AQ156" i="7"/>
  <c r="AQ109" i="7"/>
  <c r="AQ82" i="7"/>
  <c r="AR17" i="7"/>
  <c r="AR24" i="7"/>
  <c r="AQ34" i="7"/>
  <c r="AR34" i="7"/>
  <c r="AR29" i="7"/>
  <c r="AR140" i="7"/>
  <c r="L127" i="8"/>
  <c r="AR127" i="7"/>
  <c r="AR156" i="7"/>
  <c r="AR74" i="7"/>
  <c r="AR92" i="7"/>
  <c r="AR159" i="7"/>
  <c r="AR51" i="7"/>
  <c r="AQ132" i="7"/>
  <c r="AR132" i="7"/>
  <c r="AR151" i="7"/>
  <c r="AR135" i="7"/>
  <c r="AR100" i="7"/>
  <c r="AR122" i="7"/>
  <c r="AR65" i="7"/>
  <c r="L34" i="8"/>
  <c r="L151" i="8"/>
  <c r="AQ100" i="7"/>
  <c r="AP127" i="7"/>
  <c r="AQ116" i="7"/>
  <c r="AQ122" i="7"/>
  <c r="L41" i="8"/>
  <c r="AP41" i="7"/>
  <c r="AP17" i="7"/>
  <c r="AP34" i="7"/>
  <c r="L82" i="8"/>
  <c r="L17" i="8"/>
  <c r="AQ17" i="7"/>
  <c r="AQ51" i="7"/>
  <c r="AQ41" i="7"/>
  <c r="L109" i="8"/>
  <c r="AP151" i="7"/>
  <c r="AQ151" i="7"/>
  <c r="L140" i="8"/>
  <c r="AP140" i="7"/>
  <c r="AP100" i="7"/>
  <c r="L100" i="8"/>
  <c r="L74" i="8"/>
  <c r="AP109" i="7"/>
  <c r="L116" i="8"/>
  <c r="AQ74" i="7"/>
  <c r="L122" i="8"/>
  <c r="AP116" i="7"/>
  <c r="L132" i="8"/>
  <c r="AP132" i="7"/>
  <c r="AQ140" i="7"/>
  <c r="AP61" i="7"/>
  <c r="AQ61" i="7"/>
  <c r="AQ159" i="7"/>
  <c r="L159" i="8"/>
  <c r="AP159" i="7"/>
  <c r="AQ92" i="7"/>
  <c r="AP92" i="7"/>
  <c r="AP146" i="7"/>
  <c r="AQ146" i="7"/>
  <c r="AQ127" i="7"/>
  <c r="AP135" i="7"/>
  <c r="L135" i="8"/>
  <c r="L51" i="8"/>
  <c r="AP51" i="7"/>
  <c r="AP82" i="7"/>
  <c r="L91" i="8"/>
  <c r="AQ40" i="7"/>
  <c r="AO25" i="7"/>
  <c r="AO31" i="7"/>
  <c r="AO94" i="7"/>
  <c r="AO99" i="7"/>
  <c r="AO160" i="7"/>
  <c r="AO67" i="7"/>
  <c r="AO37" i="7"/>
  <c r="AO58" i="7"/>
  <c r="AO33" i="7"/>
  <c r="AO129" i="7"/>
  <c r="AO139" i="7"/>
  <c r="AO77" i="7"/>
  <c r="AO95" i="7"/>
  <c r="AO111" i="7"/>
  <c r="AO124" i="7"/>
  <c r="AO138" i="7"/>
  <c r="AO152" i="7"/>
  <c r="AO44" i="7"/>
  <c r="AO57" i="7"/>
  <c r="AO88" i="7"/>
  <c r="AO89" i="7"/>
  <c r="AO112" i="7"/>
  <c r="AO153" i="7"/>
  <c r="AO18" i="7"/>
  <c r="AO22" i="7"/>
  <c r="AO81" i="7"/>
  <c r="AO106" i="7"/>
  <c r="AO136" i="7"/>
  <c r="AO80" i="7"/>
  <c r="AO85" i="7"/>
  <c r="AO21" i="7"/>
  <c r="AO47" i="7"/>
  <c r="AO32" i="7"/>
  <c r="AO36" i="7"/>
  <c r="AO43" i="7"/>
  <c r="AO98" i="7"/>
  <c r="AO63" i="7"/>
  <c r="AO54" i="7"/>
  <c r="AO59" i="7"/>
  <c r="AO50" i="7"/>
  <c r="AO125" i="7"/>
  <c r="AO131" i="7"/>
  <c r="AO26" i="7"/>
  <c r="AO155" i="7"/>
  <c r="AO149" i="7"/>
  <c r="AO137" i="7"/>
  <c r="AO49" i="7"/>
  <c r="AO134" i="7"/>
  <c r="AO164" i="7"/>
  <c r="AO156" i="7"/>
  <c r="AO38" i="7"/>
  <c r="AO62" i="7"/>
  <c r="AO118" i="7"/>
  <c r="AO102" i="7"/>
  <c r="AO35" i="7"/>
  <c r="AO66" i="7"/>
  <c r="AO123" i="7"/>
  <c r="AO147" i="7"/>
  <c r="AO53" i="7"/>
  <c r="AO76" i="7"/>
  <c r="AO19" i="7"/>
  <c r="AO104" i="7"/>
  <c r="AO140" i="7"/>
  <c r="AN18" i="7"/>
  <c r="AN130" i="7"/>
  <c r="AN25" i="7"/>
  <c r="AN150" i="7"/>
  <c r="AN128" i="7"/>
  <c r="AN152" i="7"/>
  <c r="AN162" i="7"/>
  <c r="AN50" i="7"/>
  <c r="AN166" i="7"/>
  <c r="AN157" i="7"/>
  <c r="AN154" i="7"/>
  <c r="AN133" i="7"/>
  <c r="AN148" i="7"/>
  <c r="AN161" i="7"/>
  <c r="AN153" i="7"/>
  <c r="AR114" i="7" l="1"/>
  <c r="AN31" i="7"/>
  <c r="AR73" i="7"/>
  <c r="AN129" i="7"/>
  <c r="AN125" i="7"/>
  <c r="AR16" i="7"/>
  <c r="AN124" i="7"/>
  <c r="AR91" i="7"/>
  <c r="AN36" i="7"/>
  <c r="AQ28" i="7"/>
  <c r="AR28" i="7"/>
  <c r="AR40" i="7"/>
  <c r="AN138" i="7"/>
  <c r="AN26" i="7"/>
  <c r="AN164" i="7"/>
  <c r="AN123" i="7"/>
  <c r="AN147" i="7"/>
  <c r="AQ73" i="7"/>
  <c r="AQ16" i="7"/>
  <c r="L16" i="8"/>
  <c r="AQ114" i="7"/>
  <c r="AN137" i="7"/>
  <c r="L40" i="8"/>
  <c r="AP40" i="7"/>
  <c r="AN149" i="7"/>
  <c r="AN136" i="7"/>
  <c r="AO92" i="7"/>
  <c r="L73" i="8"/>
  <c r="AQ91" i="7"/>
  <c r="L28" i="8"/>
  <c r="AP73" i="7"/>
  <c r="AN160" i="7"/>
  <c r="AP16" i="7"/>
  <c r="AP28" i="7"/>
  <c r="AP91" i="7"/>
  <c r="AP114" i="7"/>
  <c r="L114" i="8"/>
  <c r="AO109" i="7"/>
  <c r="AO45" i="7"/>
  <c r="AO20" i="7"/>
  <c r="AO86" i="7"/>
  <c r="AO65" i="7"/>
  <c r="AO116" i="7"/>
  <c r="AO100" i="7"/>
  <c r="AO159" i="7"/>
  <c r="AO132" i="7"/>
  <c r="AO122" i="7"/>
  <c r="AO24" i="7"/>
  <c r="AO29" i="7"/>
  <c r="AO82" i="7"/>
  <c r="AO135" i="7"/>
  <c r="AO127" i="7"/>
  <c r="AN19" i="7"/>
  <c r="AO74" i="7"/>
  <c r="AO51" i="7"/>
  <c r="AO41" i="7"/>
  <c r="AO151" i="7"/>
  <c r="AO61" i="7"/>
  <c r="AO34" i="7"/>
  <c r="AO78" i="7"/>
  <c r="AO146" i="7"/>
  <c r="AO144" i="7"/>
  <c r="AO23" i="7"/>
  <c r="AO96" i="7"/>
  <c r="AO120" i="7"/>
  <c r="AO55" i="7"/>
  <c r="AR71" i="7" l="1"/>
  <c r="AQ14" i="7"/>
  <c r="AR14" i="7"/>
  <c r="L71" i="8"/>
  <c r="AN146" i="7"/>
  <c r="AN24" i="7"/>
  <c r="AQ71" i="7"/>
  <c r="AP71" i="7"/>
  <c r="L14" i="8"/>
  <c r="AP14" i="7"/>
  <c r="AQ12" i="7"/>
  <c r="AO91" i="7"/>
  <c r="AO17" i="7"/>
  <c r="AO114" i="7"/>
  <c r="AO28" i="7"/>
  <c r="AO40" i="7"/>
  <c r="AO73" i="7"/>
  <c r="AM50" i="7"/>
  <c r="AM36" i="7"/>
  <c r="AM26" i="7"/>
  <c r="L12" i="8" l="1"/>
  <c r="AR69" i="7"/>
  <c r="AR12" i="7"/>
  <c r="L69" i="8"/>
  <c r="AP69" i="7"/>
  <c r="AP12" i="7"/>
  <c r="AQ69" i="7"/>
  <c r="AO16" i="7"/>
  <c r="AO71" i="7"/>
  <c r="AO14" i="7"/>
  <c r="AM128" i="7"/>
  <c r="AM150" i="7"/>
  <c r="AM161" i="7"/>
  <c r="AM166" i="7"/>
  <c r="AM137" i="7"/>
  <c r="AM154" i="7"/>
  <c r="AM160" i="7"/>
  <c r="AM18" i="7"/>
  <c r="AM125" i="7"/>
  <c r="AM136" i="7"/>
  <c r="AM148" i="7"/>
  <c r="AM31" i="7"/>
  <c r="AM129" i="7"/>
  <c r="AM19" i="7"/>
  <c r="AM149" i="7"/>
  <c r="AM153" i="7"/>
  <c r="AM157" i="7"/>
  <c r="AM25" i="7"/>
  <c r="AM123" i="7"/>
  <c r="AM164" i="7"/>
  <c r="AM162" i="7"/>
  <c r="AM124" i="7"/>
  <c r="AM152" i="7"/>
  <c r="AM130" i="7"/>
  <c r="AM133" i="7"/>
  <c r="AM147" i="7"/>
  <c r="AM138" i="7"/>
  <c r="AR168" i="7" l="1"/>
  <c r="AQ168" i="7"/>
  <c r="AP168" i="7"/>
  <c r="L168" i="8"/>
  <c r="AO12" i="7"/>
  <c r="AM24" i="7"/>
  <c r="AM146" i="7"/>
  <c r="AO69" i="7" l="1"/>
  <c r="K19" i="8" l="1"/>
  <c r="AL19" i="7"/>
  <c r="K50" i="8"/>
  <c r="AL50" i="7"/>
  <c r="AL166" i="7"/>
  <c r="K166" i="8"/>
  <c r="AL36" i="7"/>
  <c r="K36" i="8"/>
  <c r="AL31" i="7"/>
  <c r="K31" i="8"/>
  <c r="K26" i="8"/>
  <c r="AL26" i="7"/>
  <c r="AO168" i="7"/>
  <c r="AK166" i="7" l="1"/>
  <c r="AI166" i="7" l="1"/>
  <c r="AJ166" i="7"/>
  <c r="J166" i="8"/>
  <c r="AH166" i="7"/>
  <c r="AJ19" i="7"/>
  <c r="AI19" i="7"/>
  <c r="AK19" i="7"/>
  <c r="AK26" i="7"/>
  <c r="AI26" i="7" l="1"/>
  <c r="AJ26" i="7"/>
  <c r="AG166" i="7" l="1"/>
  <c r="AF166" i="7" l="1"/>
  <c r="I166" i="8"/>
  <c r="AD166" i="7"/>
  <c r="AE166" i="7"/>
  <c r="AC166" i="7" l="1"/>
  <c r="AA166" i="7"/>
  <c r="AB166" i="7" l="1"/>
  <c r="H166" i="8" l="1"/>
  <c r="Z166" i="7"/>
  <c r="Y166" i="7" l="1"/>
  <c r="Q166" i="7"/>
  <c r="K166" i="7"/>
  <c r="C166" i="7" l="1"/>
  <c r="M166" i="7"/>
  <c r="G166" i="8"/>
  <c r="V166" i="7"/>
  <c r="S166" i="7"/>
  <c r="R166" i="7"/>
  <c r="F166" i="8"/>
  <c r="P166" i="7"/>
  <c r="I166" i="7"/>
  <c r="U166" i="7"/>
  <c r="X166" i="7"/>
  <c r="W166" i="7"/>
  <c r="B166" i="7"/>
  <c r="B166" i="8"/>
  <c r="G166" i="7"/>
  <c r="O166" i="7"/>
  <c r="H166" i="7"/>
  <c r="D166" i="7"/>
  <c r="N166" i="7"/>
  <c r="E166" i="8"/>
  <c r="C166" i="8"/>
  <c r="F166" i="7"/>
  <c r="L166" i="7"/>
  <c r="J166" i="7"/>
  <c r="D166" i="8"/>
  <c r="E166" i="7"/>
  <c r="T166" i="7"/>
  <c r="J19" i="8" l="1"/>
  <c r="AH19" i="7"/>
  <c r="J26" i="8" l="1"/>
  <c r="AH26" i="7"/>
  <c r="AG19" i="7" l="1"/>
  <c r="AG26" i="7"/>
  <c r="AF26" i="7" l="1"/>
  <c r="AF19" i="7"/>
  <c r="AE26" i="7" l="1"/>
  <c r="AD26" i="7"/>
  <c r="I26" i="8"/>
  <c r="AD19" i="7"/>
  <c r="I19" i="8"/>
  <c r="AE19" i="7"/>
  <c r="AC19" i="7" l="1"/>
  <c r="AC26" i="7"/>
  <c r="AB19" i="7" l="1"/>
  <c r="AB26" i="7"/>
  <c r="AA19" i="7" l="1"/>
  <c r="AA26" i="7"/>
  <c r="Z19" i="7"/>
  <c r="H19" i="8"/>
  <c r="Z26" i="7"/>
  <c r="H26" i="8"/>
  <c r="Y19" i="7" l="1"/>
  <c r="Y26" i="7"/>
  <c r="W26" i="7" l="1"/>
  <c r="X26" i="7"/>
  <c r="X19" i="7"/>
  <c r="V19" i="7"/>
  <c r="G19" i="8"/>
  <c r="G26" i="8"/>
  <c r="V26" i="7"/>
  <c r="W19" i="7"/>
  <c r="O26" i="7" l="1"/>
  <c r="U19" i="7"/>
  <c r="T26" i="7"/>
  <c r="D19" i="7"/>
  <c r="U26" i="7"/>
  <c r="C26" i="7"/>
  <c r="O19" i="7"/>
  <c r="D26" i="7"/>
  <c r="H26" i="7" l="1"/>
  <c r="G26" i="7"/>
  <c r="B19" i="8"/>
  <c r="B19" i="7"/>
  <c r="L26" i="7"/>
  <c r="D26" i="8"/>
  <c r="J26" i="7"/>
  <c r="G19" i="7"/>
  <c r="N26" i="7"/>
  <c r="E26" i="8"/>
  <c r="Q26" i="7"/>
  <c r="I19" i="7"/>
  <c r="H19" i="7"/>
  <c r="S19" i="7"/>
  <c r="E19" i="8"/>
  <c r="N19" i="7"/>
  <c r="B26" i="8"/>
  <c r="B26" i="7"/>
  <c r="S26" i="7"/>
  <c r="M19" i="7"/>
  <c r="L19" i="7"/>
  <c r="F26" i="7"/>
  <c r="C26" i="8"/>
  <c r="K19" i="7"/>
  <c r="F26" i="8"/>
  <c r="R26" i="7"/>
  <c r="C19" i="7"/>
  <c r="K26" i="7"/>
  <c r="E26" i="7"/>
  <c r="M26" i="7"/>
  <c r="D19" i="8"/>
  <c r="J19" i="7"/>
  <c r="F19" i="7"/>
  <c r="C19" i="8"/>
  <c r="I26" i="7"/>
  <c r="R19" i="7"/>
  <c r="F19" i="8"/>
  <c r="P19" i="7"/>
  <c r="P26" i="7"/>
  <c r="E19" i="7"/>
  <c r="T19" i="7"/>
  <c r="Q19" i="7"/>
  <c r="AK36" i="7" l="1"/>
  <c r="Y31" i="7" l="1"/>
  <c r="H31" i="8"/>
  <c r="Z31" i="7"/>
  <c r="X31" i="7"/>
  <c r="W31" i="7"/>
  <c r="AK31" i="7"/>
  <c r="AJ31" i="7"/>
  <c r="AE31" i="7" l="1"/>
  <c r="AG31" i="7"/>
  <c r="U31" i="7"/>
  <c r="R31" i="7"/>
  <c r="F31" i="8"/>
  <c r="S31" i="7"/>
  <c r="T31" i="7"/>
  <c r="AI31" i="7"/>
  <c r="AA31" i="7"/>
  <c r="AD31" i="7"/>
  <c r="I31" i="8"/>
  <c r="AF31" i="7"/>
  <c r="G31" i="8"/>
  <c r="V31" i="7"/>
  <c r="B36" i="8"/>
  <c r="B36" i="7"/>
  <c r="AC31" i="7"/>
  <c r="AH31" i="7"/>
  <c r="J31" i="8"/>
  <c r="AB31" i="7"/>
  <c r="B31" i="8" l="1"/>
  <c r="B31" i="7"/>
  <c r="F36" i="7" l="1"/>
  <c r="C36" i="8"/>
  <c r="D36" i="7"/>
  <c r="E36" i="7"/>
  <c r="C36" i="7"/>
  <c r="G36" i="7"/>
  <c r="J36" i="7" l="1"/>
  <c r="D36" i="8"/>
  <c r="H36" i="7"/>
  <c r="I36" i="7"/>
  <c r="M36" i="7" l="1"/>
  <c r="K36" i="7"/>
  <c r="L36" i="7"/>
  <c r="E36" i="8"/>
  <c r="N36" i="7"/>
  <c r="P36" i="7" l="1"/>
  <c r="O36" i="7"/>
  <c r="R36" i="7"/>
  <c r="F36" i="8"/>
  <c r="Q36" i="7"/>
  <c r="T36" i="7" l="1"/>
  <c r="G36" i="8"/>
  <c r="V36" i="7"/>
  <c r="S36" i="7"/>
  <c r="U36" i="7"/>
  <c r="X36" i="7" l="1"/>
  <c r="Y36" i="7"/>
  <c r="W36" i="7"/>
  <c r="Z36" i="7"/>
  <c r="H36" i="8"/>
  <c r="AB36" i="7"/>
  <c r="AA36" i="7" l="1"/>
  <c r="AC36" i="7"/>
  <c r="AD36" i="7"/>
  <c r="I36" i="8"/>
  <c r="AJ36" i="7"/>
  <c r="AI36" i="7" l="1"/>
  <c r="AF36" i="7"/>
  <c r="AH36" i="7"/>
  <c r="J36" i="8"/>
  <c r="AE36" i="7"/>
  <c r="AG36" i="7"/>
  <c r="U50" i="7" l="1"/>
  <c r="AB50" i="7"/>
  <c r="G50" i="7"/>
  <c r="P50" i="7" l="1"/>
  <c r="S50" i="7"/>
  <c r="B50" i="8"/>
  <c r="D50" i="7"/>
  <c r="AE50" i="7"/>
  <c r="L50" i="7"/>
  <c r="AF50" i="7"/>
  <c r="Y50" i="7"/>
  <c r="H50" i="7"/>
  <c r="I50" i="7"/>
  <c r="E50" i="7"/>
  <c r="D50" i="8"/>
  <c r="J50" i="7"/>
  <c r="AD50" i="7"/>
  <c r="I50" i="8"/>
  <c r="O50" i="7"/>
  <c r="F50" i="8"/>
  <c r="R50" i="7"/>
  <c r="H50" i="8"/>
  <c r="Z50" i="7"/>
  <c r="C50" i="8"/>
  <c r="F50" i="7"/>
  <c r="Q50" i="7"/>
  <c r="E50" i="8"/>
  <c r="N50" i="7"/>
  <c r="AC50" i="7"/>
  <c r="X50" i="7"/>
  <c r="W50" i="7"/>
  <c r="M50" i="7"/>
  <c r="K50" i="7"/>
  <c r="AA50" i="7"/>
  <c r="G50" i="8"/>
  <c r="T50" i="7"/>
  <c r="B50" i="7"/>
  <c r="C50" i="7"/>
  <c r="V50" i="7"/>
  <c r="AK50" i="7" l="1"/>
  <c r="AJ50" i="7" l="1"/>
  <c r="AI50" i="7"/>
  <c r="J50" i="8"/>
  <c r="AG50" i="7"/>
  <c r="AH50" i="7"/>
  <c r="K153" i="8" l="1"/>
  <c r="AL153" i="7"/>
  <c r="AL137" i="7"/>
  <c r="K137" i="8"/>
  <c r="AL164" i="7"/>
  <c r="K164" i="8"/>
  <c r="K133" i="8" l="1"/>
  <c r="AL133" i="7"/>
  <c r="K138" i="8"/>
  <c r="AL138" i="7"/>
  <c r="K128" i="8"/>
  <c r="AL128" i="7"/>
  <c r="AL149" i="7"/>
  <c r="K149" i="8"/>
  <c r="K124" i="8"/>
  <c r="AL124" i="7"/>
  <c r="K129" i="8"/>
  <c r="AL129" i="7"/>
  <c r="K162" i="8"/>
  <c r="AL162" i="7"/>
  <c r="K148" i="8"/>
  <c r="AL148" i="7"/>
  <c r="AL125" i="7"/>
  <c r="K125" i="8"/>
  <c r="K130" i="8"/>
  <c r="AL130" i="7"/>
  <c r="K150" i="8"/>
  <c r="AL150" i="7"/>
  <c r="K160" i="8"/>
  <c r="AL160" i="7"/>
  <c r="K157" i="8"/>
  <c r="AL157" i="7"/>
  <c r="AL152" i="7"/>
  <c r="K152" i="8"/>
  <c r="AL136" i="7" l="1"/>
  <c r="K136" i="8"/>
  <c r="K154" i="8"/>
  <c r="AL154" i="7"/>
  <c r="K161" i="8"/>
  <c r="AL161" i="7"/>
  <c r="AL123" i="7"/>
  <c r="K123" i="8"/>
  <c r="AL147" i="7" l="1"/>
  <c r="K147" i="8"/>
  <c r="K146" i="8" l="1"/>
  <c r="AL146" i="7"/>
  <c r="K25" i="8" l="1"/>
  <c r="AL25" i="7"/>
  <c r="AL24" i="7" l="1"/>
  <c r="K24" i="8"/>
  <c r="G157" i="7" l="1"/>
  <c r="T160" i="7"/>
  <c r="T149" i="7"/>
  <c r="C130" i="7"/>
  <c r="S130" i="7"/>
  <c r="M133" i="7"/>
  <c r="E133" i="7" l="1"/>
  <c r="E130" i="7"/>
  <c r="O149" i="7"/>
  <c r="L149" i="7"/>
  <c r="G149" i="7"/>
  <c r="U133" i="7"/>
  <c r="K130" i="7"/>
  <c r="Q149" i="7"/>
  <c r="P130" i="7"/>
  <c r="U157" i="7"/>
  <c r="E157" i="7"/>
  <c r="D149" i="7"/>
  <c r="H130" i="7"/>
  <c r="V128" i="7"/>
  <c r="G128" i="8"/>
  <c r="C149" i="7"/>
  <c r="H149" i="7"/>
  <c r="E149" i="7"/>
  <c r="Q130" i="7"/>
  <c r="Q160" i="7"/>
  <c r="S136" i="7"/>
  <c r="G149" i="8"/>
  <c r="V149" i="7"/>
  <c r="C149" i="8"/>
  <c r="F149" i="7"/>
  <c r="L133" i="7"/>
  <c r="G130" i="7"/>
  <c r="K147" i="7"/>
  <c r="N133" i="7"/>
  <c r="E133" i="8"/>
  <c r="T130" i="7"/>
  <c r="H133" i="7"/>
  <c r="D133" i="8"/>
  <c r="J133" i="7"/>
  <c r="V160" i="7"/>
  <c r="G160" i="8"/>
  <c r="D130" i="8"/>
  <c r="J130" i="7"/>
  <c r="L130" i="7"/>
  <c r="K133" i="7"/>
  <c r="I130" i="7"/>
  <c r="F160" i="8"/>
  <c r="R160" i="7"/>
  <c r="G157" i="8"/>
  <c r="V157" i="7"/>
  <c r="S160" i="7"/>
  <c r="I133" i="7"/>
  <c r="U160" i="7"/>
  <c r="F149" i="8"/>
  <c r="R149" i="7"/>
  <c r="P157" i="7"/>
  <c r="G133" i="7"/>
  <c r="I149" i="7"/>
  <c r="F157" i="7"/>
  <c r="C157" i="8"/>
  <c r="B149" i="8"/>
  <c r="B149" i="7"/>
  <c r="S149" i="7"/>
  <c r="T136" i="7"/>
  <c r="D130" i="7"/>
  <c r="U149" i="7"/>
  <c r="B133" i="7"/>
  <c r="B133" i="8"/>
  <c r="F133" i="8"/>
  <c r="R133" i="7"/>
  <c r="T133" i="7"/>
  <c r="D133" i="7"/>
  <c r="C133" i="8"/>
  <c r="F133" i="7"/>
  <c r="W133" i="7"/>
  <c r="K149" i="7"/>
  <c r="G133" i="8"/>
  <c r="V133" i="7"/>
  <c r="P149" i="7"/>
  <c r="B130" i="7"/>
  <c r="B130" i="8"/>
  <c r="W160" i="7"/>
  <c r="M149" i="7"/>
  <c r="S133" i="7"/>
  <c r="C133" i="7"/>
  <c r="J149" i="7"/>
  <c r="D149" i="8"/>
  <c r="P133" i="7"/>
  <c r="N130" i="7"/>
  <c r="E130" i="8"/>
  <c r="O157" i="7"/>
  <c r="O133" i="7"/>
  <c r="M130" i="7"/>
  <c r="E149" i="8"/>
  <c r="N149" i="7"/>
  <c r="F130" i="8"/>
  <c r="R130" i="7"/>
  <c r="Q133" i="7"/>
  <c r="O130" i="7"/>
  <c r="J147" i="7"/>
  <c r="D147" i="8"/>
  <c r="H157" i="7"/>
  <c r="F130" i="7"/>
  <c r="C130" i="8"/>
  <c r="G138" i="8"/>
  <c r="T138" i="7"/>
  <c r="D157" i="7"/>
  <c r="I150" i="7"/>
  <c r="AK133" i="7"/>
  <c r="H128" i="7"/>
  <c r="D136" i="7"/>
  <c r="AK130" i="7"/>
  <c r="X133" i="7"/>
  <c r="I147" i="7"/>
  <c r="B148" i="7"/>
  <c r="J138" i="7"/>
  <c r="U128" i="7"/>
  <c r="G130" i="8"/>
  <c r="L148" i="7"/>
  <c r="O147" i="7"/>
  <c r="G125" i="8"/>
  <c r="N136" i="7"/>
  <c r="E128" i="7"/>
  <c r="G124" i="8"/>
  <c r="K136" i="7"/>
  <c r="AK164" i="7"/>
  <c r="AK138" i="7"/>
  <c r="E164" i="7"/>
  <c r="L160" i="7"/>
  <c r="T157" i="7"/>
  <c r="L161" i="7"/>
  <c r="AI133" i="7"/>
  <c r="X160" i="7"/>
  <c r="AK157" i="7"/>
  <c r="U150" i="7"/>
  <c r="T161" i="7"/>
  <c r="K164" i="7"/>
  <c r="AK147" i="7"/>
  <c r="AK149" i="7"/>
  <c r="AE160" i="7"/>
  <c r="Q147" i="7"/>
  <c r="P160" i="7"/>
  <c r="Q153" i="7"/>
  <c r="S161" i="7"/>
  <c r="U123" i="7"/>
  <c r="G153" i="7"/>
  <c r="M125" i="7"/>
  <c r="T129" i="7"/>
  <c r="AK160" i="7"/>
  <c r="U124" i="7"/>
  <c r="D162" i="7"/>
  <c r="AA149" i="7"/>
  <c r="N123" i="7"/>
  <c r="T152" i="7"/>
  <c r="M137" i="7"/>
  <c r="AE130" i="7"/>
  <c r="E161" i="7" l="1"/>
  <c r="AG157" i="7"/>
  <c r="T164" i="7"/>
  <c r="U125" i="7"/>
  <c r="E152" i="7"/>
  <c r="O124" i="7"/>
  <c r="K160" i="7"/>
  <c r="I138" i="7"/>
  <c r="D138" i="7"/>
  <c r="U129" i="7"/>
  <c r="O125" i="7"/>
  <c r="Q138" i="7"/>
  <c r="Q125" i="7"/>
  <c r="C150" i="7"/>
  <c r="R148" i="7"/>
  <c r="AE133" i="7"/>
  <c r="K148" i="7"/>
  <c r="C128" i="7"/>
  <c r="AJ130" i="7"/>
  <c r="I162" i="7"/>
  <c r="T162" i="7"/>
  <c r="AC164" i="7"/>
  <c r="P150" i="7"/>
  <c r="AJ138" i="7"/>
  <c r="C153" i="7"/>
  <c r="E148" i="7"/>
  <c r="Q128" i="7"/>
  <c r="U137" i="7"/>
  <c r="AG160" i="7"/>
  <c r="K157" i="7"/>
  <c r="AE164" i="7"/>
  <c r="O148" i="7"/>
  <c r="M164" i="7"/>
  <c r="AF133" i="7"/>
  <c r="Q162" i="7"/>
  <c r="G161" i="7"/>
  <c r="AB157" i="7"/>
  <c r="H147" i="7"/>
  <c r="X157" i="7"/>
  <c r="K129" i="7"/>
  <c r="AE149" i="7"/>
  <c r="H160" i="7"/>
  <c r="P123" i="7"/>
  <c r="T154" i="7"/>
  <c r="N138" i="7"/>
  <c r="L164" i="7"/>
  <c r="S164" i="7"/>
  <c r="H148" i="7"/>
  <c r="AA138" i="7"/>
  <c r="AC160" i="7"/>
  <c r="P128" i="7"/>
  <c r="M128" i="7"/>
  <c r="G152" i="7"/>
  <c r="H150" i="7"/>
  <c r="F138" i="8"/>
  <c r="G148" i="8"/>
  <c r="V148" i="7"/>
  <c r="R137" i="7"/>
  <c r="F137" i="8"/>
  <c r="E129" i="7"/>
  <c r="AC133" i="7"/>
  <c r="AJ147" i="7"/>
  <c r="S124" i="7"/>
  <c r="V137" i="7"/>
  <c r="G137" i="8"/>
  <c r="L128" i="7"/>
  <c r="B129" i="7"/>
  <c r="B129" i="8"/>
  <c r="AA130" i="7"/>
  <c r="K162" i="7"/>
  <c r="AD149" i="7"/>
  <c r="I149" i="8"/>
  <c r="AC130" i="7"/>
  <c r="P152" i="7"/>
  <c r="R162" i="7"/>
  <c r="F162" i="8"/>
  <c r="D160" i="7"/>
  <c r="C160" i="8"/>
  <c r="F160" i="7"/>
  <c r="H136" i="7"/>
  <c r="K123" i="7"/>
  <c r="D153" i="7"/>
  <c r="AB138" i="7"/>
  <c r="G125" i="7"/>
  <c r="B125" i="8"/>
  <c r="B125" i="7"/>
  <c r="T148" i="7"/>
  <c r="E153" i="8"/>
  <c r="N153" i="7"/>
  <c r="AJ133" i="7"/>
  <c r="J150" i="7"/>
  <c r="L150" i="7"/>
  <c r="K18" i="8"/>
  <c r="AL18" i="7"/>
  <c r="I148" i="7"/>
  <c r="Q148" i="7"/>
  <c r="F147" i="7"/>
  <c r="K138" i="7"/>
  <c r="P138" i="7"/>
  <c r="K150" i="7"/>
  <c r="U148" i="7"/>
  <c r="B128" i="7"/>
  <c r="B128" i="8"/>
  <c r="G129" i="7"/>
  <c r="F152" i="8"/>
  <c r="R152" i="7"/>
  <c r="C125" i="8"/>
  <c r="F125" i="7"/>
  <c r="AD138" i="7"/>
  <c r="I138" i="8"/>
  <c r="AA157" i="7"/>
  <c r="AI130" i="7"/>
  <c r="C164" i="7"/>
  <c r="M124" i="7"/>
  <c r="I152" i="7"/>
  <c r="AA164" i="7"/>
  <c r="R161" i="7"/>
  <c r="F161" i="8"/>
  <c r="AJ160" i="7"/>
  <c r="C150" i="8"/>
  <c r="F150" i="7"/>
  <c r="U152" i="7"/>
  <c r="N154" i="7"/>
  <c r="E154" i="8"/>
  <c r="F128" i="8"/>
  <c r="S128" i="7"/>
  <c r="T123" i="7"/>
  <c r="J157" i="8"/>
  <c r="AH157" i="7"/>
  <c r="P162" i="7"/>
  <c r="AG130" i="7"/>
  <c r="AG133" i="7"/>
  <c r="P125" i="7"/>
  <c r="M147" i="7"/>
  <c r="D160" i="8"/>
  <c r="U130" i="7"/>
  <c r="V130" i="7"/>
  <c r="W157" i="7"/>
  <c r="AE157" i="7"/>
  <c r="E123" i="8"/>
  <c r="M136" i="7"/>
  <c r="L136" i="7"/>
  <c r="J148" i="7"/>
  <c r="E136" i="8"/>
  <c r="F123" i="8"/>
  <c r="R123" i="7"/>
  <c r="AH130" i="7"/>
  <c r="J130" i="8"/>
  <c r="AI149" i="7"/>
  <c r="D124" i="8"/>
  <c r="J124" i="7"/>
  <c r="U161" i="7"/>
  <c r="E124" i="8"/>
  <c r="N124" i="7"/>
  <c r="AI147" i="7"/>
  <c r="V164" i="7"/>
  <c r="G164" i="8"/>
  <c r="D128" i="7"/>
  <c r="F128" i="7"/>
  <c r="C128" i="8"/>
  <c r="C154" i="7"/>
  <c r="O137" i="7"/>
  <c r="P137" i="7"/>
  <c r="R124" i="7"/>
  <c r="F124" i="8"/>
  <c r="B152" i="7"/>
  <c r="B152" i="8"/>
  <c r="O150" i="7"/>
  <c r="C161" i="8"/>
  <c r="F161" i="7"/>
  <c r="C123" i="7"/>
  <c r="B137" i="8"/>
  <c r="B137" i="7"/>
  <c r="H153" i="7"/>
  <c r="V129" i="7"/>
  <c r="G129" i="8"/>
  <c r="L162" i="7"/>
  <c r="M162" i="7"/>
  <c r="G162" i="8"/>
  <c r="V162" i="7"/>
  <c r="C161" i="7"/>
  <c r="M129" i="7"/>
  <c r="AI160" i="7"/>
  <c r="E162" i="7"/>
  <c r="F164" i="7"/>
  <c r="C164" i="8"/>
  <c r="K154" i="7"/>
  <c r="M148" i="7"/>
  <c r="C148" i="7"/>
  <c r="J160" i="7"/>
  <c r="I164" i="8"/>
  <c r="O160" i="7"/>
  <c r="R164" i="7"/>
  <c r="V138" i="7"/>
  <c r="V124" i="7"/>
  <c r="J136" i="7"/>
  <c r="R138" i="7"/>
  <c r="D148" i="8"/>
  <c r="I160" i="8"/>
  <c r="Z160" i="7"/>
  <c r="E125" i="7"/>
  <c r="U136" i="7"/>
  <c r="M157" i="7"/>
  <c r="E157" i="8"/>
  <c r="N157" i="7"/>
  <c r="AJ157" i="7"/>
  <c r="S153" i="7"/>
  <c r="T153" i="7"/>
  <c r="I124" i="7"/>
  <c r="M160" i="7"/>
  <c r="N160" i="7"/>
  <c r="E160" i="8"/>
  <c r="P136" i="7"/>
  <c r="R136" i="7"/>
  <c r="F136" i="8"/>
  <c r="AH133" i="7"/>
  <c r="J133" i="8"/>
  <c r="AE138" i="7"/>
  <c r="AF138" i="7"/>
  <c r="S150" i="7"/>
  <c r="N137" i="7"/>
  <c r="E137" i="8"/>
  <c r="AI138" i="7"/>
  <c r="M150" i="7"/>
  <c r="E152" i="8"/>
  <c r="N152" i="7"/>
  <c r="AH149" i="7"/>
  <c r="J149" i="8"/>
  <c r="P124" i="7"/>
  <c r="D150" i="7"/>
  <c r="E150" i="7"/>
  <c r="AB130" i="7"/>
  <c r="N129" i="7"/>
  <c r="E129" i="8"/>
  <c r="C129" i="8"/>
  <c r="F129" i="7"/>
  <c r="G128" i="7"/>
  <c r="O162" i="7"/>
  <c r="N161" i="7"/>
  <c r="E161" i="8"/>
  <c r="G150" i="7"/>
  <c r="X164" i="7"/>
  <c r="W164" i="7"/>
  <c r="K124" i="7"/>
  <c r="L124" i="7"/>
  <c r="O164" i="7"/>
  <c r="T147" i="7"/>
  <c r="U147" i="7"/>
  <c r="F162" i="7"/>
  <c r="C162" i="8"/>
  <c r="G147" i="7"/>
  <c r="R157" i="7"/>
  <c r="P147" i="7"/>
  <c r="AD164" i="7"/>
  <c r="AB133" i="7"/>
  <c r="W128" i="7"/>
  <c r="F164" i="8"/>
  <c r="R147" i="7"/>
  <c r="D136" i="8"/>
  <c r="G160" i="7"/>
  <c r="AD160" i="7"/>
  <c r="AJ164" i="7"/>
  <c r="S123" i="7"/>
  <c r="B162" i="8"/>
  <c r="B162" i="7"/>
  <c r="AD128" i="7"/>
  <c r="I128" i="8"/>
  <c r="O152" i="7"/>
  <c r="I164" i="7"/>
  <c r="J164" i="7"/>
  <c r="D164" i="8"/>
  <c r="B160" i="7"/>
  <c r="C160" i="7"/>
  <c r="I123" i="7"/>
  <c r="I133" i="8"/>
  <c r="AD133" i="7"/>
  <c r="P153" i="7"/>
  <c r="C129" i="7"/>
  <c r="C148" i="8"/>
  <c r="F148" i="7"/>
  <c r="H124" i="7"/>
  <c r="I129" i="7"/>
  <c r="C153" i="8"/>
  <c r="F153" i="7"/>
  <c r="AJ149" i="7"/>
  <c r="D128" i="8"/>
  <c r="J128" i="7"/>
  <c r="D125" i="7"/>
  <c r="G164" i="7"/>
  <c r="H164" i="7"/>
  <c r="H133" i="8"/>
  <c r="AA133" i="7"/>
  <c r="C152" i="7"/>
  <c r="I153" i="7"/>
  <c r="Y149" i="7"/>
  <c r="Z149" i="7"/>
  <c r="H149" i="8"/>
  <c r="P148" i="7"/>
  <c r="AG138" i="7"/>
  <c r="AF164" i="7"/>
  <c r="F153" i="8"/>
  <c r="R153" i="7"/>
  <c r="C138" i="7"/>
  <c r="D164" i="7"/>
  <c r="F157" i="8"/>
  <c r="Z133" i="7"/>
  <c r="X128" i="7"/>
  <c r="E125" i="8"/>
  <c r="B153" i="7"/>
  <c r="F147" i="8"/>
  <c r="Y133" i="7"/>
  <c r="B160" i="8"/>
  <c r="E147" i="8"/>
  <c r="Q136" i="7"/>
  <c r="D123" i="8"/>
  <c r="J123" i="7"/>
  <c r="V153" i="7"/>
  <c r="G153" i="8"/>
  <c r="B136" i="7"/>
  <c r="B136" i="8"/>
  <c r="Y157" i="7"/>
  <c r="H157" i="8"/>
  <c r="Z157" i="7"/>
  <c r="D152" i="7"/>
  <c r="I130" i="8"/>
  <c r="AD130" i="7"/>
  <c r="V152" i="7"/>
  <c r="G152" i="8"/>
  <c r="B154" i="7"/>
  <c r="B154" i="8"/>
  <c r="H160" i="8"/>
  <c r="AA160" i="7"/>
  <c r="G162" i="7"/>
  <c r="H162" i="7"/>
  <c r="AB149" i="7"/>
  <c r="Q137" i="7"/>
  <c r="P164" i="7"/>
  <c r="Q164" i="7"/>
  <c r="T124" i="7"/>
  <c r="C162" i="7"/>
  <c r="AC149" i="7"/>
  <c r="M161" i="7"/>
  <c r="M123" i="7"/>
  <c r="I136" i="7"/>
  <c r="D161" i="7"/>
  <c r="I157" i="7"/>
  <c r="L157" i="7"/>
  <c r="AC138" i="7"/>
  <c r="S137" i="7"/>
  <c r="B148" i="8"/>
  <c r="D148" i="7"/>
  <c r="V150" i="7"/>
  <c r="L129" i="7"/>
  <c r="M154" i="7"/>
  <c r="D129" i="7"/>
  <c r="AB164" i="7"/>
  <c r="C138" i="8"/>
  <c r="G138" i="7"/>
  <c r="AC157" i="7"/>
  <c r="AF157" i="7"/>
  <c r="T128" i="7"/>
  <c r="Q124" i="7"/>
  <c r="G150" i="8"/>
  <c r="J162" i="7"/>
  <c r="H138" i="7"/>
  <c r="G136" i="7"/>
  <c r="Z138" i="7"/>
  <c r="N125" i="7"/>
  <c r="B153" i="8"/>
  <c r="C157" i="7"/>
  <c r="S129" i="7"/>
  <c r="B157" i="7"/>
  <c r="W149" i="7"/>
  <c r="Q157" i="7"/>
  <c r="N147" i="7"/>
  <c r="D157" i="8"/>
  <c r="AI164" i="7"/>
  <c r="C152" i="8"/>
  <c r="F152" i="7"/>
  <c r="G147" i="8"/>
  <c r="V147" i="7"/>
  <c r="Q161" i="7"/>
  <c r="J154" i="7"/>
  <c r="D154" i="8"/>
  <c r="C137" i="7"/>
  <c r="J138" i="8"/>
  <c r="AH138" i="7"/>
  <c r="L123" i="7"/>
  <c r="Z130" i="7"/>
  <c r="H130" i="8"/>
  <c r="O161" i="7"/>
  <c r="H152" i="7"/>
  <c r="E138" i="8"/>
  <c r="O138" i="7"/>
  <c r="S152" i="7"/>
  <c r="Y164" i="7"/>
  <c r="H164" i="8"/>
  <c r="Z164" i="7"/>
  <c r="F125" i="8"/>
  <c r="R125" i="7"/>
  <c r="AF130" i="7"/>
  <c r="O153" i="7"/>
  <c r="C136" i="7"/>
  <c r="F136" i="7"/>
  <c r="C136" i="8"/>
  <c r="G148" i="7"/>
  <c r="J164" i="8"/>
  <c r="AH164" i="7"/>
  <c r="F148" i="8"/>
  <c r="S148" i="7"/>
  <c r="AG149" i="7"/>
  <c r="F124" i="7"/>
  <c r="G124" i="7"/>
  <c r="U162" i="7"/>
  <c r="E148" i="8"/>
  <c r="N148" i="7"/>
  <c r="E138" i="7"/>
  <c r="D162" i="8"/>
  <c r="B150" i="7"/>
  <c r="T150" i="7"/>
  <c r="E164" i="8"/>
  <c r="I160" i="7"/>
  <c r="H138" i="8"/>
  <c r="C124" i="8"/>
  <c r="S162" i="7"/>
  <c r="B138" i="7"/>
  <c r="S157" i="7"/>
  <c r="B164" i="8"/>
  <c r="B157" i="8"/>
  <c r="X149" i="7"/>
  <c r="AG164" i="7"/>
  <c r="N128" i="7"/>
  <c r="S138" i="7"/>
  <c r="V136" i="7"/>
  <c r="L147" i="7"/>
  <c r="F138" i="7"/>
  <c r="J157" i="7"/>
  <c r="D129" i="8"/>
  <c r="J129" i="7"/>
  <c r="O123" i="7"/>
  <c r="Q152" i="7"/>
  <c r="N150" i="7"/>
  <c r="E150" i="8"/>
  <c r="AF149" i="7"/>
  <c r="T137" i="7"/>
  <c r="P161" i="7"/>
  <c r="K128" i="7"/>
  <c r="E162" i="8"/>
  <c r="N162" i="7"/>
  <c r="G161" i="8"/>
  <c r="V161" i="7"/>
  <c r="Q123" i="7"/>
  <c r="C125" i="7"/>
  <c r="O136" i="7"/>
  <c r="E153" i="7"/>
  <c r="Q150" i="7"/>
  <c r="L154" i="7"/>
  <c r="AH160" i="7"/>
  <c r="J160" i="8"/>
  <c r="X130" i="7"/>
  <c r="W130" i="7"/>
  <c r="AF160" i="7"/>
  <c r="L138" i="7"/>
  <c r="AB160" i="7"/>
  <c r="I128" i="7"/>
  <c r="S125" i="7"/>
  <c r="R150" i="7"/>
  <c r="F150" i="8"/>
  <c r="AI157" i="7"/>
  <c r="I157" i="8"/>
  <c r="AD157" i="7"/>
  <c r="U153" i="7"/>
  <c r="Y130" i="7"/>
  <c r="U164" i="7"/>
  <c r="X138" i="7"/>
  <c r="W138" i="7"/>
  <c r="H129" i="7"/>
  <c r="R128" i="7"/>
  <c r="C147" i="8"/>
  <c r="Y138" i="7"/>
  <c r="B150" i="8"/>
  <c r="V125" i="7"/>
  <c r="N164" i="7"/>
  <c r="O128" i="7"/>
  <c r="B138" i="8"/>
  <c r="E160" i="7"/>
  <c r="B164" i="7"/>
  <c r="D138" i="8"/>
  <c r="E136" i="7"/>
  <c r="E128" i="8"/>
  <c r="M138" i="7"/>
  <c r="Y160" i="7"/>
  <c r="D150" i="8"/>
  <c r="G136" i="8"/>
  <c r="T125" i="7"/>
  <c r="Y128" i="7"/>
  <c r="U138" i="7"/>
  <c r="S147" i="7"/>
  <c r="O154" i="7"/>
  <c r="M152" i="7"/>
  <c r="H123" i="7"/>
  <c r="L153" i="7"/>
  <c r="H125" i="7"/>
  <c r="AK125" i="7"/>
  <c r="L125" i="7"/>
  <c r="AK152" i="7"/>
  <c r="AK162" i="7"/>
  <c r="I154" i="7"/>
  <c r="E124" i="7"/>
  <c r="AK150" i="7"/>
  <c r="W150" i="7"/>
  <c r="AK136" i="7"/>
  <c r="K161" i="7"/>
  <c r="AI162" i="7"/>
  <c r="AE128" i="7"/>
  <c r="W147" i="7"/>
  <c r="L137" i="7"/>
  <c r="D154" i="7"/>
  <c r="AK128" i="7"/>
  <c r="AC128" i="7"/>
  <c r="AK123" i="7"/>
  <c r="AK124" i="7"/>
  <c r="S154" i="7"/>
  <c r="AE162" i="7"/>
  <c r="Q129" i="7"/>
  <c r="AK148" i="7"/>
  <c r="W125" i="7"/>
  <c r="AK153" i="7"/>
  <c r="AF136" i="7"/>
  <c r="AC150" i="7" l="1"/>
  <c r="AA152" i="7"/>
  <c r="AF123" i="7"/>
  <c r="AE147" i="7"/>
  <c r="AC148" i="7"/>
  <c r="AJ152" i="7"/>
  <c r="AJ136" i="7"/>
  <c r="Y123" i="7"/>
  <c r="AB153" i="7"/>
  <c r="G123" i="7"/>
  <c r="AG162" i="7"/>
  <c r="F123" i="7"/>
  <c r="J152" i="7"/>
  <c r="X152" i="7"/>
  <c r="D146" i="8"/>
  <c r="AB128" i="7"/>
  <c r="T146" i="7"/>
  <c r="G137" i="7"/>
  <c r="X153" i="7"/>
  <c r="O146" i="7"/>
  <c r="K153" i="7"/>
  <c r="AE152" i="7"/>
  <c r="AF153" i="7"/>
  <c r="AG123" i="7"/>
  <c r="AI150" i="7"/>
  <c r="AC136" i="7"/>
  <c r="AJ150" i="7"/>
  <c r="AB147" i="7"/>
  <c r="AE150" i="7"/>
  <c r="AG147" i="7"/>
  <c r="J153" i="8"/>
  <c r="AI125" i="7"/>
  <c r="AA162" i="7"/>
  <c r="I146" i="7"/>
  <c r="Y150" i="7"/>
  <c r="Y124" i="7"/>
  <c r="D152" i="8"/>
  <c r="Z128" i="7"/>
  <c r="O129" i="7"/>
  <c r="AG154" i="7"/>
  <c r="X136" i="7"/>
  <c r="H136" i="8"/>
  <c r="Z136" i="7"/>
  <c r="AH152" i="7"/>
  <c r="J152" i="8"/>
  <c r="Z162" i="7"/>
  <c r="H162" i="8"/>
  <c r="X162" i="7"/>
  <c r="W162" i="7"/>
  <c r="Y162" i="7"/>
  <c r="AE153" i="7"/>
  <c r="I153" i="8"/>
  <c r="AD153" i="7"/>
  <c r="AC162" i="7"/>
  <c r="M146" i="7"/>
  <c r="X150" i="7"/>
  <c r="C137" i="8"/>
  <c r="AI152" i="7"/>
  <c r="H161" i="7"/>
  <c r="V123" i="7"/>
  <c r="D161" i="8"/>
  <c r="H128" i="8"/>
  <c r="AH153" i="7"/>
  <c r="B123" i="7"/>
  <c r="B123" i="8"/>
  <c r="AD136" i="7"/>
  <c r="I136" i="8"/>
  <c r="AG152" i="7"/>
  <c r="AC152" i="7"/>
  <c r="AD152" i="7"/>
  <c r="I152" i="8"/>
  <c r="Y154" i="7"/>
  <c r="Z154" i="7"/>
  <c r="H154" i="8"/>
  <c r="AJ153" i="7"/>
  <c r="AA123" i="7"/>
  <c r="AB150" i="7"/>
  <c r="J150" i="8"/>
  <c r="AH150" i="7"/>
  <c r="Q146" i="7"/>
  <c r="C147" i="7"/>
  <c r="E147" i="7"/>
  <c r="D147" i="7"/>
  <c r="D125" i="8"/>
  <c r="K125" i="7"/>
  <c r="G146" i="7"/>
  <c r="E123" i="7"/>
  <c r="H123" i="8"/>
  <c r="W153" i="7"/>
  <c r="F137" i="7"/>
  <c r="C124" i="7"/>
  <c r="W123" i="7"/>
  <c r="G123" i="8"/>
  <c r="J161" i="7"/>
  <c r="J125" i="7"/>
  <c r="J162" i="8"/>
  <c r="AF152" i="7"/>
  <c r="B161" i="8"/>
  <c r="B161" i="7"/>
  <c r="J147" i="8"/>
  <c r="AH147" i="7"/>
  <c r="E154" i="7"/>
  <c r="G154" i="7"/>
  <c r="W152" i="7"/>
  <c r="Z152" i="7"/>
  <c r="H152" i="8"/>
  <c r="AF150" i="7"/>
  <c r="H146" i="7"/>
  <c r="AJ123" i="7"/>
  <c r="H154" i="7"/>
  <c r="R146" i="7"/>
  <c r="F146" i="8"/>
  <c r="I150" i="8"/>
  <c r="AD150" i="7"/>
  <c r="AJ162" i="7"/>
  <c r="Z123" i="7"/>
  <c r="AF162" i="7"/>
  <c r="AB152" i="7"/>
  <c r="X124" i="7"/>
  <c r="AJ125" i="7"/>
  <c r="W124" i="7"/>
  <c r="X123" i="7"/>
  <c r="AH162" i="7"/>
  <c r="AF154" i="7"/>
  <c r="AC147" i="7"/>
  <c r="J123" i="8"/>
  <c r="AH123" i="7"/>
  <c r="AI136" i="7"/>
  <c r="U146" i="7"/>
  <c r="AG153" i="7"/>
  <c r="I137" i="7"/>
  <c r="AA148" i="7"/>
  <c r="AG136" i="7"/>
  <c r="S146" i="7"/>
  <c r="AD162" i="7"/>
  <c r="I162" i="8"/>
  <c r="J153" i="7"/>
  <c r="M153" i="7"/>
  <c r="AA150" i="7"/>
  <c r="J146" i="7"/>
  <c r="L146" i="7"/>
  <c r="AF128" i="7"/>
  <c r="AB136" i="7"/>
  <c r="Y152" i="7"/>
  <c r="D137" i="8"/>
  <c r="I148" i="8"/>
  <c r="AD148" i="7"/>
  <c r="F129" i="8"/>
  <c r="R129" i="7"/>
  <c r="AG150" i="7"/>
  <c r="AJ148" i="7"/>
  <c r="J136" i="8"/>
  <c r="AH136" i="7"/>
  <c r="Z147" i="7"/>
  <c r="H147" i="8"/>
  <c r="Y147" i="7"/>
  <c r="Z150" i="7"/>
  <c r="H150" i="8"/>
  <c r="AC153" i="7"/>
  <c r="X154" i="7"/>
  <c r="W154" i="7"/>
  <c r="P146" i="7"/>
  <c r="L152" i="7"/>
  <c r="U154" i="7"/>
  <c r="J137" i="7"/>
  <c r="X147" i="7"/>
  <c r="AA147" i="7"/>
  <c r="K137" i="7"/>
  <c r="P154" i="7"/>
  <c r="K152" i="7"/>
  <c r="V154" i="7"/>
  <c r="D123" i="7"/>
  <c r="G146" i="8"/>
  <c r="V146" i="7"/>
  <c r="H153" i="8"/>
  <c r="Z153" i="7"/>
  <c r="Y153" i="7"/>
  <c r="AI153" i="7"/>
  <c r="AF147" i="7"/>
  <c r="AE154" i="7"/>
  <c r="AB148" i="7"/>
  <c r="N146" i="7"/>
  <c r="E146" i="8"/>
  <c r="AI123" i="7"/>
  <c r="AA153" i="7"/>
  <c r="Z124" i="7"/>
  <c r="H124" i="8"/>
  <c r="I125" i="7"/>
  <c r="Q154" i="7"/>
  <c r="AA128" i="7"/>
  <c r="D137" i="7"/>
  <c r="H137" i="7"/>
  <c r="D124" i="7"/>
  <c r="F154" i="7"/>
  <c r="W136" i="7"/>
  <c r="B124" i="7"/>
  <c r="I161" i="7"/>
  <c r="G154" i="8"/>
  <c r="Y136" i="7"/>
  <c r="AA136" i="7"/>
  <c r="AD147" i="7"/>
  <c r="I147" i="8"/>
  <c r="C146" i="8"/>
  <c r="F146" i="7"/>
  <c r="B147" i="8"/>
  <c r="B147" i="7"/>
  <c r="AH125" i="7"/>
  <c r="J125" i="8"/>
  <c r="AE136" i="7"/>
  <c r="F154" i="8"/>
  <c r="R154" i="7"/>
  <c r="K146" i="7"/>
  <c r="AB162" i="7"/>
  <c r="C123" i="8"/>
  <c r="C154" i="8"/>
  <c r="E137" i="7"/>
  <c r="B124" i="8"/>
  <c r="P129" i="7"/>
  <c r="D153" i="8"/>
  <c r="AK146" i="7"/>
  <c r="X125" i="7"/>
  <c r="AB154" i="7"/>
  <c r="AK129" i="7"/>
  <c r="AG161" i="7"/>
  <c r="AJ128" i="7"/>
  <c r="AK154" i="7"/>
  <c r="AG125" i="7"/>
  <c r="AK137" i="7"/>
  <c r="AI148" i="7"/>
  <c r="AE161" i="7"/>
  <c r="AK161" i="7"/>
  <c r="AA124" i="7"/>
  <c r="E146" i="7"/>
  <c r="AJ124" i="7"/>
  <c r="AB125" i="7" l="1"/>
  <c r="AG129" i="7"/>
  <c r="AF124" i="7"/>
  <c r="AE124" i="7"/>
  <c r="AC124" i="7"/>
  <c r="AA146" i="7"/>
  <c r="AC146" i="7"/>
  <c r="AA129" i="7"/>
  <c r="AG148" i="7"/>
  <c r="AA161" i="7"/>
  <c r="AB161" i="7"/>
  <c r="AD154" i="7"/>
  <c r="I154" i="8"/>
  <c r="AI124" i="7"/>
  <c r="H137" i="8"/>
  <c r="Z137" i="7"/>
  <c r="W137" i="7"/>
  <c r="Y137" i="7"/>
  <c r="X137" i="7"/>
  <c r="AB146" i="7"/>
  <c r="AG124" i="7"/>
  <c r="AC154" i="7"/>
  <c r="AB129" i="7"/>
  <c r="J129" i="8"/>
  <c r="AH129" i="7"/>
  <c r="AJ146" i="7"/>
  <c r="AG137" i="7"/>
  <c r="AE125" i="7"/>
  <c r="AG128" i="7"/>
  <c r="AA154" i="7"/>
  <c r="AJ161" i="7"/>
  <c r="J124" i="8"/>
  <c r="AI154" i="7"/>
  <c r="AI128" i="7"/>
  <c r="AD125" i="7"/>
  <c r="I125" i="8"/>
  <c r="AD137" i="7"/>
  <c r="I137" i="8"/>
  <c r="B146" i="7"/>
  <c r="B146" i="8"/>
  <c r="AE123" i="7"/>
  <c r="AD123" i="7"/>
  <c r="I123" i="8"/>
  <c r="AB123" i="7"/>
  <c r="AI161" i="7"/>
  <c r="Z129" i="7"/>
  <c r="H129" i="8"/>
  <c r="W129" i="7"/>
  <c r="Y129" i="7"/>
  <c r="X129" i="7"/>
  <c r="AA125" i="7"/>
  <c r="AH128" i="7"/>
  <c r="H125" i="8"/>
  <c r="AH124" i="7"/>
  <c r="AF125" i="7"/>
  <c r="H161" i="8"/>
  <c r="Z161" i="7"/>
  <c r="Y161" i="7"/>
  <c r="X161" i="7"/>
  <c r="W161" i="7"/>
  <c r="AA137" i="7"/>
  <c r="AD146" i="7"/>
  <c r="I146" i="8"/>
  <c r="H148" i="8"/>
  <c r="Z148" i="7"/>
  <c r="Y148" i="7"/>
  <c r="X148" i="7"/>
  <c r="W148" i="7"/>
  <c r="AE137" i="7"/>
  <c r="AC125" i="7"/>
  <c r="J128" i="8"/>
  <c r="Z125" i="7"/>
  <c r="AC123" i="7"/>
  <c r="AB137" i="7"/>
  <c r="AF137" i="7"/>
  <c r="J154" i="8"/>
  <c r="D146" i="7"/>
  <c r="AE148" i="7"/>
  <c r="J148" i="8"/>
  <c r="AH148" i="7"/>
  <c r="AF148" i="7"/>
  <c r="AC137" i="7"/>
  <c r="AC161" i="7"/>
  <c r="I161" i="8"/>
  <c r="AD161" i="7"/>
  <c r="AB124" i="7"/>
  <c r="AD124" i="7"/>
  <c r="I124" i="8"/>
  <c r="AJ129" i="7"/>
  <c r="AI129" i="7"/>
  <c r="AH154" i="7"/>
  <c r="AH161" i="7"/>
  <c r="AF161" i="7"/>
  <c r="AJ137" i="7"/>
  <c r="AE129" i="7"/>
  <c r="AF129" i="7"/>
  <c r="J137" i="8"/>
  <c r="AH137" i="7"/>
  <c r="AC129" i="7"/>
  <c r="AD129" i="7"/>
  <c r="I129" i="8"/>
  <c r="AJ154" i="7"/>
  <c r="AI137" i="7"/>
  <c r="J161" i="8"/>
  <c r="C146" i="7"/>
  <c r="Y125" i="7"/>
  <c r="AE146" i="7"/>
  <c r="AI146" i="7"/>
  <c r="H146" i="8" l="1"/>
  <c r="Z146" i="7"/>
  <c r="Y146" i="7"/>
  <c r="X146" i="7"/>
  <c r="W146" i="7"/>
  <c r="AF146" i="7"/>
  <c r="J146" i="8"/>
  <c r="AH146" i="7"/>
  <c r="AG146" i="7"/>
  <c r="C31" i="8" l="1"/>
  <c r="F31" i="7"/>
  <c r="E31" i="7"/>
  <c r="C31" i="7"/>
  <c r="D31" i="7"/>
  <c r="I31" i="7" l="1"/>
  <c r="H31" i="7"/>
  <c r="G31" i="7"/>
  <c r="J31" i="7"/>
  <c r="D31" i="8"/>
  <c r="Q31" i="7"/>
  <c r="O31" i="7" l="1"/>
  <c r="P31" i="7"/>
  <c r="L31" i="7"/>
  <c r="E31" i="8"/>
  <c r="N31" i="7"/>
  <c r="M31" i="7"/>
  <c r="K31" i="7"/>
  <c r="W18" i="7" l="1"/>
  <c r="G18" i="8"/>
  <c r="V18" i="7"/>
  <c r="AK18" i="7"/>
  <c r="AJ18" i="7"/>
  <c r="U18" i="7"/>
  <c r="E18" i="7"/>
  <c r="T18" i="7" l="1"/>
  <c r="AA18" i="7"/>
  <c r="S18" i="7"/>
  <c r="AG18" i="7"/>
  <c r="AH18" i="7"/>
  <c r="J18" i="8"/>
  <c r="N18" i="7"/>
  <c r="O18" i="7"/>
  <c r="P18" i="7"/>
  <c r="I18" i="7"/>
  <c r="AC18" i="7"/>
  <c r="I18" i="8"/>
  <c r="AD18" i="7"/>
  <c r="J18" i="7"/>
  <c r="D18" i="8"/>
  <c r="AI18" i="7"/>
  <c r="E18" i="8"/>
  <c r="X18" i="7"/>
  <c r="D18" i="7"/>
  <c r="G18" i="7"/>
  <c r="AF18" i="7"/>
  <c r="C18" i="8"/>
  <c r="R18" i="7"/>
  <c r="F18" i="8"/>
  <c r="M18" i="7"/>
  <c r="C18" i="7"/>
  <c r="H18" i="7"/>
  <c r="F18" i="7"/>
  <c r="K18" i="7"/>
  <c r="L18" i="7"/>
  <c r="H18" i="8"/>
  <c r="AB18" i="7"/>
  <c r="Q18" i="7"/>
  <c r="AE18" i="7"/>
  <c r="Z18" i="7"/>
  <c r="Y18" i="7"/>
  <c r="AK25" i="7"/>
  <c r="AH25" i="7" l="1"/>
  <c r="AJ25" i="7"/>
  <c r="AI25" i="7"/>
  <c r="J25" i="8"/>
  <c r="J24" i="8"/>
  <c r="AK24" i="7"/>
  <c r="AJ24" i="7" l="1"/>
  <c r="AH24" i="7"/>
  <c r="AI24" i="7"/>
  <c r="AG25" i="7"/>
  <c r="K25" i="7" l="1"/>
  <c r="AF25" i="7"/>
  <c r="C25" i="7"/>
  <c r="S25" i="7"/>
  <c r="P25" i="7"/>
  <c r="D25" i="7"/>
  <c r="AB25" i="7"/>
  <c r="I25" i="8"/>
  <c r="AD25" i="7"/>
  <c r="AE25" i="7"/>
  <c r="B25" i="8"/>
  <c r="B25" i="7"/>
  <c r="X25" i="7"/>
  <c r="W25" i="7"/>
  <c r="U25" i="7"/>
  <c r="T25" i="7"/>
  <c r="M25" i="7"/>
  <c r="Y25" i="7"/>
  <c r="G25" i="8"/>
  <c r="V25" i="7"/>
  <c r="H25" i="8"/>
  <c r="Z25" i="7"/>
  <c r="F25" i="8"/>
  <c r="R25" i="7"/>
  <c r="N25" i="7"/>
  <c r="E25" i="8"/>
  <c r="AC25" i="7"/>
  <c r="E25" i="7"/>
  <c r="O25" i="7"/>
  <c r="Q25" i="7"/>
  <c r="AA25" i="7"/>
  <c r="H25" i="7"/>
  <c r="L25" i="7"/>
  <c r="G25" i="7"/>
  <c r="J25" i="7"/>
  <c r="D25" i="8"/>
  <c r="I25" i="7"/>
  <c r="F25" i="7"/>
  <c r="C25" i="8"/>
  <c r="AG24" i="7"/>
  <c r="AE24" i="7"/>
  <c r="O24" i="7" l="1"/>
  <c r="AF24" i="7"/>
  <c r="AB24" i="7"/>
  <c r="G24" i="7"/>
  <c r="U24" i="7"/>
  <c r="B24" i="8"/>
  <c r="B24" i="7"/>
  <c r="M24" i="7"/>
  <c r="E24" i="7"/>
  <c r="S24" i="7"/>
  <c r="Q24" i="7"/>
  <c r="AC24" i="7"/>
  <c r="AA24" i="7"/>
  <c r="H24" i="7"/>
  <c r="C24" i="7"/>
  <c r="P24" i="7"/>
  <c r="X24" i="7"/>
  <c r="W24" i="7"/>
  <c r="T24" i="7"/>
  <c r="V24" i="7"/>
  <c r="G24" i="8"/>
  <c r="L24" i="7"/>
  <c r="K24" i="7"/>
  <c r="J24" i="7"/>
  <c r="D24" i="8"/>
  <c r="I24" i="7"/>
  <c r="E24" i="8"/>
  <c r="N24" i="7"/>
  <c r="I24" i="8"/>
  <c r="AD24" i="7"/>
  <c r="C24" i="8"/>
  <c r="F24" i="7"/>
  <c r="R24" i="7"/>
  <c r="F24" i="8"/>
  <c r="H24" i="8"/>
  <c r="Z24" i="7"/>
  <c r="Y24" i="7"/>
  <c r="D24" i="7"/>
  <c r="B18" i="7"/>
  <c r="B18" i="8"/>
  <c r="AN55" i="7" l="1"/>
  <c r="AN45" i="7" l="1"/>
  <c r="AM55" i="7"/>
  <c r="K55" i="8" l="1"/>
  <c r="AL55" i="7"/>
  <c r="AM45" i="7"/>
  <c r="AL45" i="7" l="1"/>
  <c r="K45" i="8"/>
  <c r="AN84" i="7"/>
  <c r="AM84" i="7" l="1"/>
  <c r="AL84" i="7"/>
  <c r="K84" i="8"/>
  <c r="AN67" i="7"/>
  <c r="AM67" i="7" l="1"/>
  <c r="AN112" i="7"/>
  <c r="AN66" i="7"/>
  <c r="AN96" i="7"/>
  <c r="K112" i="8" l="1"/>
  <c r="AM66" i="7"/>
  <c r="AL112" i="7"/>
  <c r="AM112" i="7"/>
  <c r="K66" i="8"/>
  <c r="AL66" i="7"/>
  <c r="K67" i="8"/>
  <c r="AL67" i="7"/>
  <c r="AN144" i="7"/>
  <c r="AN120" i="7"/>
  <c r="AM96" i="7"/>
  <c r="AN65" i="7"/>
  <c r="AN104" i="7"/>
  <c r="AM120" i="7" l="1"/>
  <c r="AM65" i="7"/>
  <c r="AL104" i="7"/>
  <c r="K104" i="8"/>
  <c r="AM104" i="7"/>
  <c r="AM144" i="7"/>
  <c r="K65" i="8"/>
  <c r="AL65" i="7"/>
  <c r="AL120" i="7"/>
  <c r="K120" i="8"/>
  <c r="AL96" i="7"/>
  <c r="AL144" i="7"/>
  <c r="K144" i="8"/>
  <c r="K96" i="8"/>
  <c r="AN126" i="7"/>
  <c r="AN89" i="7"/>
  <c r="AN78" i="7" l="1"/>
  <c r="AN86" i="7"/>
  <c r="AM126" i="7"/>
  <c r="AN139" i="7"/>
  <c r="AN163" i="7"/>
  <c r="AN98" i="7"/>
  <c r="AN122" i="7"/>
  <c r="AN110" i="7"/>
  <c r="AM89" i="7"/>
  <c r="AN81" i="7"/>
  <c r="AN99" i="7"/>
  <c r="AM86" i="7" l="1"/>
  <c r="AM78" i="7"/>
  <c r="K86" i="8"/>
  <c r="AL86" i="7"/>
  <c r="AM110" i="7"/>
  <c r="K78" i="8"/>
  <c r="AL78" i="7"/>
  <c r="AL89" i="7"/>
  <c r="AL110" i="7"/>
  <c r="K110" i="8"/>
  <c r="K89" i="8"/>
  <c r="AM98" i="7"/>
  <c r="AN77" i="7"/>
  <c r="AN155" i="7"/>
  <c r="AM122" i="7"/>
  <c r="AM99" i="7"/>
  <c r="AN158" i="7"/>
  <c r="AN94" i="7"/>
  <c r="AN131" i="7"/>
  <c r="AN118" i="7"/>
  <c r="AM77" i="7"/>
  <c r="AN135" i="7"/>
  <c r="AN134" i="7"/>
  <c r="AN142" i="7"/>
  <c r="AM163" i="7"/>
  <c r="AN107" i="7"/>
  <c r="AM139" i="7"/>
  <c r="AN159" i="7"/>
  <c r="AM94" i="7" l="1"/>
  <c r="K106" i="8"/>
  <c r="AN106" i="7"/>
  <c r="AM158" i="7"/>
  <c r="AL126" i="7"/>
  <c r="K126" i="8"/>
  <c r="AM155" i="7"/>
  <c r="AM107" i="7"/>
  <c r="K98" i="8"/>
  <c r="K163" i="8"/>
  <c r="AL163" i="7"/>
  <c r="AL98" i="7"/>
  <c r="K139" i="8"/>
  <c r="AL139" i="7"/>
  <c r="AL158" i="7"/>
  <c r="K158" i="8"/>
  <c r="AM131" i="7"/>
  <c r="AL77" i="7"/>
  <c r="K77" i="8"/>
  <c r="AL106" i="7"/>
  <c r="K142" i="8"/>
  <c r="AL142" i="7"/>
  <c r="AM142" i="7"/>
  <c r="AM106" i="7"/>
  <c r="K107" i="8"/>
  <c r="AL107" i="7"/>
  <c r="AL131" i="7"/>
  <c r="K131" i="8"/>
  <c r="K94" i="8"/>
  <c r="AL155" i="7"/>
  <c r="K155" i="8"/>
  <c r="AL94" i="7"/>
  <c r="AN127" i="7"/>
  <c r="AN151" i="7"/>
  <c r="AN102" i="7"/>
  <c r="AM159" i="7"/>
  <c r="AN156" i="7"/>
  <c r="AM135" i="7"/>
  <c r="AN88" i="7"/>
  <c r="AN132" i="7"/>
  <c r="AN111" i="7"/>
  <c r="AN58" i="7"/>
  <c r="AN48" i="7"/>
  <c r="AM58" i="7" l="1"/>
  <c r="AM88" i="7"/>
  <c r="AM151" i="7"/>
  <c r="AM111" i="7"/>
  <c r="K102" i="8"/>
  <c r="AL102" i="7"/>
  <c r="K58" i="8"/>
  <c r="AL58" i="7"/>
  <c r="AL111" i="7"/>
  <c r="K111" i="8"/>
  <c r="AM156" i="7"/>
  <c r="AL135" i="7"/>
  <c r="K135" i="8"/>
  <c r="AL127" i="7"/>
  <c r="K127" i="8"/>
  <c r="AM102" i="7"/>
  <c r="AL159" i="7"/>
  <c r="K159" i="8"/>
  <c r="K151" i="8"/>
  <c r="AL151" i="7"/>
  <c r="AL122" i="7"/>
  <c r="K122" i="8"/>
  <c r="AL156" i="7"/>
  <c r="K156" i="8"/>
  <c r="AM127" i="7"/>
  <c r="K99" i="8"/>
  <c r="AL99" i="7"/>
  <c r="AN57" i="7"/>
  <c r="AN103" i="7"/>
  <c r="K95" i="8"/>
  <c r="AN95" i="7"/>
  <c r="AN109" i="7"/>
  <c r="AN143" i="7"/>
  <c r="AN119" i="7"/>
  <c r="AM57" i="7" l="1"/>
  <c r="AM109" i="7"/>
  <c r="AL143" i="7"/>
  <c r="K143" i="8"/>
  <c r="AL119" i="7"/>
  <c r="K119" i="8"/>
  <c r="K88" i="8"/>
  <c r="AL88" i="7"/>
  <c r="AL95" i="7"/>
  <c r="K103" i="8"/>
  <c r="AL103" i="7"/>
  <c r="AM143" i="7"/>
  <c r="AM95" i="7"/>
  <c r="AL57" i="7"/>
  <c r="AM103" i="7"/>
  <c r="AL109" i="7"/>
  <c r="K109" i="8"/>
  <c r="K57" i="8"/>
  <c r="AM119" i="7"/>
  <c r="AN100" i="7"/>
  <c r="AN92" i="7"/>
  <c r="AN140" i="7"/>
  <c r="AN116" i="7"/>
  <c r="AN85" i="7"/>
  <c r="AM100" i="7"/>
  <c r="AM92" i="7" l="1"/>
  <c r="AM140" i="7"/>
  <c r="AL100" i="7"/>
  <c r="K100" i="8"/>
  <c r="AL92" i="7"/>
  <c r="K85" i="8"/>
  <c r="AL85" i="7"/>
  <c r="AL140" i="7"/>
  <c r="K140" i="8"/>
  <c r="K92" i="8"/>
  <c r="AM85" i="7"/>
  <c r="AN82" i="7"/>
  <c r="AN114" i="7"/>
  <c r="AN91" i="7"/>
  <c r="AM82" i="7" l="1"/>
  <c r="AM91" i="7"/>
  <c r="AL82" i="7"/>
  <c r="K82" i="8"/>
  <c r="K91" i="8"/>
  <c r="AL91" i="7"/>
  <c r="AN22" i="7"/>
  <c r="AN23" i="7"/>
  <c r="AM22" i="7" l="1"/>
  <c r="K23" i="8"/>
  <c r="AL23" i="7"/>
  <c r="AM23" i="7"/>
  <c r="AN20" i="7"/>
  <c r="AN21" i="7"/>
  <c r="AM21" i="7" l="1"/>
  <c r="AL22" i="7"/>
  <c r="K22" i="8"/>
  <c r="K21" i="8"/>
  <c r="AL21" i="7"/>
  <c r="AM20" i="7"/>
  <c r="AN17" i="7"/>
  <c r="AL20" i="7" l="1"/>
  <c r="K20" i="8"/>
  <c r="AM17" i="7"/>
  <c r="AN16" i="7"/>
  <c r="K17" i="8" l="1"/>
  <c r="AL17" i="7"/>
  <c r="AM16" i="7"/>
  <c r="AN33" i="7"/>
  <c r="K16" i="8" l="1"/>
  <c r="AL16" i="7"/>
  <c r="AN38" i="7"/>
  <c r="AM33" i="7"/>
  <c r="AL38" i="7" l="1"/>
  <c r="K38" i="8"/>
  <c r="K33" i="8"/>
  <c r="AL33" i="7"/>
  <c r="AM38" i="7"/>
  <c r="D38" i="7" l="1"/>
  <c r="K38" i="7" l="1"/>
  <c r="P38" i="7"/>
  <c r="E38" i="8"/>
  <c r="N38" i="7"/>
  <c r="E38" i="7"/>
  <c r="M38" i="7"/>
  <c r="C38" i="7"/>
  <c r="Q38" i="7"/>
  <c r="F38" i="7"/>
  <c r="C38" i="8"/>
  <c r="R38" i="7"/>
  <c r="F38" i="8"/>
  <c r="D38" i="8"/>
  <c r="J38" i="7"/>
  <c r="B38" i="7"/>
  <c r="B38" i="8"/>
  <c r="I38" i="7"/>
  <c r="O38" i="7"/>
  <c r="H38" i="7"/>
  <c r="G38" i="7"/>
  <c r="L38" i="7"/>
  <c r="G21" i="7"/>
  <c r="E22" i="7"/>
  <c r="Q104" i="7"/>
  <c r="L22" i="7"/>
  <c r="H96" i="7"/>
  <c r="M120" i="7" l="1"/>
  <c r="D33" i="7"/>
  <c r="E33" i="7"/>
  <c r="E86" i="7"/>
  <c r="K86" i="7"/>
  <c r="P23" i="7"/>
  <c r="K96" i="7"/>
  <c r="P22" i="7"/>
  <c r="D22" i="7"/>
  <c r="D86" i="7"/>
  <c r="G23" i="7"/>
  <c r="I96" i="7"/>
  <c r="C120" i="7"/>
  <c r="D104" i="7"/>
  <c r="O23" i="7"/>
  <c r="I22" i="7"/>
  <c r="O33" i="7"/>
  <c r="Q86" i="7"/>
  <c r="P104" i="7"/>
  <c r="N120" i="7"/>
  <c r="E120" i="8"/>
  <c r="R96" i="7"/>
  <c r="F96" i="8"/>
  <c r="C86" i="7"/>
  <c r="Q96" i="7"/>
  <c r="B22" i="7"/>
  <c r="B22" i="8"/>
  <c r="K104" i="7"/>
  <c r="R104" i="7"/>
  <c r="F104" i="8"/>
  <c r="C21" i="8"/>
  <c r="F21" i="7"/>
  <c r="I33" i="7"/>
  <c r="M21" i="7"/>
  <c r="F104" i="7"/>
  <c r="C104" i="8"/>
  <c r="N86" i="7"/>
  <c r="E86" i="8"/>
  <c r="H104" i="7"/>
  <c r="I120" i="7"/>
  <c r="B33" i="7"/>
  <c r="B33" i="8"/>
  <c r="H23" i="7"/>
  <c r="M33" i="7"/>
  <c r="D120" i="8"/>
  <c r="J120" i="7"/>
  <c r="E23" i="8"/>
  <c r="N23" i="7"/>
  <c r="B120" i="7"/>
  <c r="B120" i="8"/>
  <c r="M22" i="7"/>
  <c r="J21" i="7"/>
  <c r="D21" i="8"/>
  <c r="B21" i="7"/>
  <c r="B21" i="8"/>
  <c r="R86" i="7"/>
  <c r="F86" i="8"/>
  <c r="P96" i="7"/>
  <c r="L86" i="7"/>
  <c r="J104" i="7"/>
  <c r="D104" i="8"/>
  <c r="K120" i="7"/>
  <c r="B23" i="8"/>
  <c r="B23" i="7"/>
  <c r="D23" i="8"/>
  <c r="J23" i="7"/>
  <c r="R33" i="7"/>
  <c r="F33" i="8"/>
  <c r="R120" i="7"/>
  <c r="F120" i="8"/>
  <c r="K33" i="7"/>
  <c r="O96" i="7"/>
  <c r="I104" i="7"/>
  <c r="D120" i="7"/>
  <c r="H22" i="7"/>
  <c r="O86" i="7"/>
  <c r="C86" i="8"/>
  <c r="F86" i="7"/>
  <c r="O21" i="7"/>
  <c r="C22" i="7"/>
  <c r="I21" i="7"/>
  <c r="D22" i="8"/>
  <c r="J22" i="7"/>
  <c r="L33" i="7"/>
  <c r="L21" i="7"/>
  <c r="D86" i="8"/>
  <c r="J86" i="7"/>
  <c r="M104" i="7"/>
  <c r="H120" i="7"/>
  <c r="E104" i="7"/>
  <c r="H86" i="7"/>
  <c r="C21" i="7"/>
  <c r="C33" i="7"/>
  <c r="K21" i="7"/>
  <c r="Q23" i="7"/>
  <c r="H33" i="7"/>
  <c r="E23" i="7"/>
  <c r="K23" i="7"/>
  <c r="L23" i="7"/>
  <c r="C96" i="7"/>
  <c r="H21" i="7"/>
  <c r="E21" i="8"/>
  <c r="N21" i="7"/>
  <c r="E96" i="7"/>
  <c r="F22" i="8"/>
  <c r="R22" i="7"/>
  <c r="D21" i="7"/>
  <c r="C23" i="7"/>
  <c r="C33" i="8"/>
  <c r="F33" i="7"/>
  <c r="B86" i="7"/>
  <c r="B86" i="8"/>
  <c r="P21" i="7"/>
  <c r="Q21" i="7"/>
  <c r="E120" i="7"/>
  <c r="O104" i="7"/>
  <c r="N104" i="7"/>
  <c r="E104" i="8"/>
  <c r="P120" i="7"/>
  <c r="G33" i="7"/>
  <c r="F23" i="8"/>
  <c r="R23" i="7"/>
  <c r="I86" i="7"/>
  <c r="C104" i="7"/>
  <c r="E33" i="8"/>
  <c r="N33" i="7"/>
  <c r="M23" i="7"/>
  <c r="I23" i="7"/>
  <c r="E22" i="8"/>
  <c r="N22" i="7"/>
  <c r="Q33" i="7"/>
  <c r="F96" i="7"/>
  <c r="C96" i="8"/>
  <c r="M86" i="7"/>
  <c r="Q120" i="7"/>
  <c r="O120" i="7"/>
  <c r="G96" i="7"/>
  <c r="D96" i="8"/>
  <c r="J96" i="7"/>
  <c r="G120" i="7"/>
  <c r="P86" i="7"/>
  <c r="M96" i="7"/>
  <c r="K22" i="7"/>
  <c r="G22" i="7"/>
  <c r="F23" i="7"/>
  <c r="C23" i="8"/>
  <c r="J33" i="7"/>
  <c r="D33" i="8"/>
  <c r="L104" i="7"/>
  <c r="F21" i="8"/>
  <c r="R21" i="7"/>
  <c r="G104" i="7"/>
  <c r="B104" i="7"/>
  <c r="B104" i="8"/>
  <c r="P33" i="7"/>
  <c r="D23" i="7"/>
  <c r="B96" i="8"/>
  <c r="B96" i="7"/>
  <c r="C120" i="8"/>
  <c r="F120" i="7"/>
  <c r="Q22" i="7"/>
  <c r="D96" i="7"/>
  <c r="E21" i="7"/>
  <c r="C22" i="8"/>
  <c r="F22" i="7"/>
  <c r="L120" i="7"/>
  <c r="L96" i="7"/>
  <c r="O22" i="7"/>
  <c r="G86" i="7"/>
  <c r="E96" i="8"/>
  <c r="N96" i="7"/>
  <c r="K78" i="7"/>
  <c r="B55" i="7"/>
  <c r="H55" i="7"/>
  <c r="M45" i="7" l="1"/>
  <c r="C20" i="7"/>
  <c r="B55" i="8"/>
  <c r="O78" i="7"/>
  <c r="E55" i="7"/>
  <c r="O45" i="7"/>
  <c r="G20" i="7"/>
  <c r="C144" i="7"/>
  <c r="C45" i="7"/>
  <c r="H144" i="7"/>
  <c r="H78" i="7"/>
  <c r="L45" i="7"/>
  <c r="R20" i="7"/>
  <c r="F20" i="8"/>
  <c r="N144" i="7"/>
  <c r="E144" i="8"/>
  <c r="M55" i="7"/>
  <c r="F78" i="8"/>
  <c r="R78" i="7"/>
  <c r="B78" i="8"/>
  <c r="B78" i="7"/>
  <c r="B144" i="7"/>
  <c r="B144" i="8"/>
  <c r="G144" i="7"/>
  <c r="I55" i="7"/>
  <c r="L144" i="7"/>
  <c r="R144" i="7"/>
  <c r="F144" i="8"/>
  <c r="I45" i="7"/>
  <c r="O20" i="7"/>
  <c r="K20" i="7"/>
  <c r="D55" i="7"/>
  <c r="O144" i="7"/>
  <c r="Q45" i="7"/>
  <c r="F55" i="8"/>
  <c r="R55" i="7"/>
  <c r="K55" i="7"/>
  <c r="L78" i="7"/>
  <c r="M20" i="7"/>
  <c r="E20" i="7"/>
  <c r="C55" i="7"/>
  <c r="Q144" i="7"/>
  <c r="C78" i="8"/>
  <c r="F78" i="7"/>
  <c r="I144" i="7"/>
  <c r="D45" i="7"/>
  <c r="R45" i="7"/>
  <c r="F45" i="8"/>
  <c r="O55" i="7"/>
  <c r="L55" i="7"/>
  <c r="B20" i="8"/>
  <c r="B20" i="7"/>
  <c r="E45" i="7"/>
  <c r="H45" i="7"/>
  <c r="M144" i="7"/>
  <c r="P144" i="7"/>
  <c r="E144" i="7"/>
  <c r="P55" i="7"/>
  <c r="Q55" i="7"/>
  <c r="N55" i="7"/>
  <c r="E55" i="8"/>
  <c r="M78" i="7"/>
  <c r="D78" i="8"/>
  <c r="J78" i="7"/>
  <c r="D144" i="7"/>
  <c r="J144" i="7"/>
  <c r="D144" i="8"/>
  <c r="K144" i="7"/>
  <c r="P78" i="7"/>
  <c r="D78" i="7"/>
  <c r="H20" i="7"/>
  <c r="D20" i="8"/>
  <c r="J20" i="7"/>
  <c r="K45" i="7"/>
  <c r="Q20" i="7"/>
  <c r="N45" i="7"/>
  <c r="E45" i="8"/>
  <c r="C144" i="8"/>
  <c r="F144" i="7"/>
  <c r="B45" i="7"/>
  <c r="B45" i="8"/>
  <c r="Q78" i="7"/>
  <c r="C78" i="7"/>
  <c r="G78" i="7"/>
  <c r="I20" i="7"/>
  <c r="J45" i="7"/>
  <c r="D45" i="8"/>
  <c r="F20" i="7"/>
  <c r="C20" i="8"/>
  <c r="P45" i="7"/>
  <c r="J55" i="7"/>
  <c r="E78" i="7"/>
  <c r="D20" i="7"/>
  <c r="G45" i="7"/>
  <c r="E78" i="8"/>
  <c r="N78" i="7"/>
  <c r="G55" i="7"/>
  <c r="I78" i="7"/>
  <c r="F55" i="7"/>
  <c r="C55" i="8"/>
  <c r="F45" i="7"/>
  <c r="C45" i="8"/>
  <c r="N20" i="7"/>
  <c r="E20" i="8"/>
  <c r="P20" i="7"/>
  <c r="L20" i="7"/>
  <c r="D55" i="8"/>
  <c r="D17" i="7"/>
  <c r="Q17" i="7"/>
  <c r="C106" i="7"/>
  <c r="K17" i="7" l="1"/>
  <c r="O106" i="7"/>
  <c r="H17" i="7"/>
  <c r="L17" i="7"/>
  <c r="E84" i="7"/>
  <c r="I106" i="7"/>
  <c r="D106" i="7"/>
  <c r="L84" i="7"/>
  <c r="G17" i="7"/>
  <c r="G106" i="7"/>
  <c r="C84" i="7"/>
  <c r="F106" i="7"/>
  <c r="C106" i="8"/>
  <c r="J17" i="7"/>
  <c r="D17" i="8"/>
  <c r="N17" i="7"/>
  <c r="E17" i="8"/>
  <c r="P17" i="7"/>
  <c r="C84" i="8"/>
  <c r="F84" i="7"/>
  <c r="K106" i="7"/>
  <c r="O84" i="7"/>
  <c r="D84" i="7"/>
  <c r="M17" i="7"/>
  <c r="O17" i="7"/>
  <c r="G84" i="7"/>
  <c r="E106" i="8"/>
  <c r="N106" i="7"/>
  <c r="N84" i="7"/>
  <c r="E84" i="8"/>
  <c r="P84" i="7"/>
  <c r="B67" i="7"/>
  <c r="B67" i="8"/>
  <c r="C17" i="7"/>
  <c r="L106" i="7"/>
  <c r="P106" i="7"/>
  <c r="I17" i="7"/>
  <c r="H106" i="7"/>
  <c r="M84" i="7"/>
  <c r="B84" i="8"/>
  <c r="B84" i="7"/>
  <c r="F17" i="8"/>
  <c r="R17" i="7"/>
  <c r="C17" i="8"/>
  <c r="F17" i="7"/>
  <c r="E17" i="7"/>
  <c r="B17" i="8"/>
  <c r="B17" i="7"/>
  <c r="E106" i="7"/>
  <c r="D106" i="8"/>
  <c r="J106" i="7"/>
  <c r="F106" i="8"/>
  <c r="R106" i="7"/>
  <c r="Q106" i="7"/>
  <c r="M106" i="7"/>
  <c r="B106" i="7"/>
  <c r="B106" i="8"/>
  <c r="F84" i="8"/>
  <c r="N67" i="7"/>
  <c r="D67" i="7"/>
  <c r="M16" i="7"/>
  <c r="K84" i="7"/>
  <c r="L103" i="7" l="1"/>
  <c r="M67" i="7"/>
  <c r="H16" i="7"/>
  <c r="K94" i="7"/>
  <c r="D94" i="7"/>
  <c r="Q107" i="7"/>
  <c r="H67" i="7"/>
  <c r="G67" i="7"/>
  <c r="R102" i="7"/>
  <c r="F102" i="8"/>
  <c r="R16" i="7"/>
  <c r="F16" i="8"/>
  <c r="E16" i="8"/>
  <c r="N16" i="7"/>
  <c r="P16" i="7"/>
  <c r="L16" i="7"/>
  <c r="F107" i="8"/>
  <c r="R107" i="7"/>
  <c r="B16" i="8"/>
  <c r="B16" i="7"/>
  <c r="N107" i="7"/>
  <c r="E107" i="8"/>
  <c r="D103" i="8"/>
  <c r="J103" i="7"/>
  <c r="C16" i="8"/>
  <c r="F16" i="7"/>
  <c r="M103" i="7"/>
  <c r="F94" i="8"/>
  <c r="R94" i="7"/>
  <c r="E103" i="8"/>
  <c r="N103" i="7"/>
  <c r="O16" i="7"/>
  <c r="I103" i="7"/>
  <c r="E67" i="8"/>
  <c r="P67" i="7"/>
  <c r="I67" i="7"/>
  <c r="K67" i="7"/>
  <c r="I94" i="7"/>
  <c r="C16" i="7"/>
  <c r="K16" i="7"/>
  <c r="D67" i="8"/>
  <c r="J67" i="7"/>
  <c r="D94" i="8"/>
  <c r="L67" i="7"/>
  <c r="D16" i="8"/>
  <c r="J16" i="7"/>
  <c r="B107" i="7"/>
  <c r="B107" i="8"/>
  <c r="E16" i="7"/>
  <c r="F67" i="7"/>
  <c r="C67" i="8"/>
  <c r="Q94" i="7"/>
  <c r="D16" i="7"/>
  <c r="E67" i="7"/>
  <c r="R67" i="7"/>
  <c r="I84" i="7"/>
  <c r="J94" i="7"/>
  <c r="O107" i="7"/>
  <c r="K103" i="7"/>
  <c r="G16" i="7"/>
  <c r="Q16" i="7"/>
  <c r="Q67" i="7"/>
  <c r="O67" i="7"/>
  <c r="B102" i="7"/>
  <c r="B102" i="8"/>
  <c r="R84" i="7"/>
  <c r="H84" i="7"/>
  <c r="Q84" i="7"/>
  <c r="F67" i="8"/>
  <c r="J84" i="7"/>
  <c r="C67" i="7"/>
  <c r="C94" i="7"/>
  <c r="I16" i="7"/>
  <c r="P107" i="7"/>
  <c r="H103" i="7"/>
  <c r="D84" i="8"/>
  <c r="G103" i="7"/>
  <c r="P103" i="7"/>
  <c r="P94" i="7"/>
  <c r="H94" i="7"/>
  <c r="Q102" i="7"/>
  <c r="E94" i="8" l="1"/>
  <c r="P102" i="7"/>
  <c r="E103" i="7"/>
  <c r="F94" i="7"/>
  <c r="Q103" i="7"/>
  <c r="G94" i="7"/>
  <c r="C103" i="7"/>
  <c r="O103" i="7"/>
  <c r="D103" i="7"/>
  <c r="O102" i="7"/>
  <c r="B94" i="8"/>
  <c r="B94" i="7"/>
  <c r="F103" i="7"/>
  <c r="C103" i="8"/>
  <c r="N102" i="7"/>
  <c r="R103" i="7"/>
  <c r="F103" i="8"/>
  <c r="B103" i="8"/>
  <c r="B103" i="7"/>
  <c r="E102" i="8"/>
  <c r="N94" i="7"/>
  <c r="O94" i="7"/>
  <c r="L94" i="7"/>
  <c r="C94" i="8"/>
  <c r="M94" i="7"/>
  <c r="E94" i="7"/>
  <c r="O100" i="7" l="1"/>
  <c r="P100" i="7"/>
  <c r="Q100" i="7"/>
  <c r="E100" i="8"/>
  <c r="F100" i="8"/>
  <c r="R100" i="7"/>
  <c r="N100" i="7"/>
  <c r="B100" i="8"/>
  <c r="B100" i="7"/>
  <c r="I66" i="7" l="1"/>
  <c r="H66" i="7"/>
  <c r="B66" i="8"/>
  <c r="B66" i="7"/>
  <c r="G66" i="7"/>
  <c r="K66" i="7"/>
  <c r="E66" i="7"/>
  <c r="M66" i="7"/>
  <c r="D66" i="7"/>
  <c r="Q66" i="7"/>
  <c r="P66" i="7"/>
  <c r="J66" i="7"/>
  <c r="D66" i="8"/>
  <c r="L66" i="7"/>
  <c r="C66" i="7"/>
  <c r="C66" i="8"/>
  <c r="F66" i="7"/>
  <c r="O66" i="7"/>
  <c r="E66" i="8"/>
  <c r="N66" i="7"/>
  <c r="R66" i="7"/>
  <c r="F66" i="8"/>
  <c r="P65" i="7"/>
  <c r="E65" i="7" l="1"/>
  <c r="H65" i="7"/>
  <c r="E65" i="8"/>
  <c r="N65" i="7"/>
  <c r="J65" i="7"/>
  <c r="D65" i="8"/>
  <c r="F65" i="8"/>
  <c r="R65" i="7"/>
  <c r="L65" i="7"/>
  <c r="O65" i="7"/>
  <c r="G65" i="7"/>
  <c r="D65" i="7"/>
  <c r="I65" i="7"/>
  <c r="K65" i="7"/>
  <c r="M65" i="7"/>
  <c r="C65" i="8"/>
  <c r="F65" i="7"/>
  <c r="B65" i="7"/>
  <c r="B65" i="8"/>
  <c r="C65" i="7"/>
  <c r="Q65" i="7"/>
  <c r="AK112" i="7" l="1"/>
  <c r="AK86" i="7"/>
  <c r="AK38" i="7"/>
  <c r="AK120" i="7" l="1"/>
  <c r="AK96" i="7"/>
  <c r="AK104" i="7"/>
  <c r="AK78" i="7"/>
  <c r="AK55" i="7" l="1"/>
  <c r="AK22" i="7"/>
  <c r="AK33" i="7"/>
  <c r="AK23" i="7"/>
  <c r="AK21" i="7"/>
  <c r="AK45" i="7"/>
  <c r="AK20" i="7" l="1"/>
  <c r="AK17" i="7" l="1"/>
  <c r="AK107" i="7"/>
  <c r="AK16" i="7"/>
  <c r="AK84" i="7"/>
  <c r="AK142" i="7"/>
  <c r="AK66" i="7" l="1"/>
  <c r="AK110" i="7"/>
  <c r="AK102" i="7"/>
  <c r="AJ142" i="7"/>
  <c r="AJ110" i="7"/>
  <c r="AK94" i="7"/>
  <c r="AJ102" i="7"/>
  <c r="AK67" i="7"/>
  <c r="AJ84" i="7"/>
  <c r="AI142" i="7" l="1"/>
  <c r="J102" i="8"/>
  <c r="AH102" i="7"/>
  <c r="AJ67" i="7"/>
  <c r="AH67" i="7"/>
  <c r="J67" i="8"/>
  <c r="AI110" i="7"/>
  <c r="J84" i="8"/>
  <c r="AH84" i="7"/>
  <c r="AJ94" i="7"/>
  <c r="AI102" i="7"/>
  <c r="J66" i="8"/>
  <c r="AH66" i="7"/>
  <c r="AI67" i="7"/>
  <c r="AJ66" i="7"/>
  <c r="AI94" i="7"/>
  <c r="AI66" i="7"/>
  <c r="AH94" i="7"/>
  <c r="J94" i="8"/>
  <c r="AH142" i="7"/>
  <c r="J142" i="8"/>
  <c r="AH110" i="7"/>
  <c r="J110" i="8"/>
  <c r="AI84" i="7"/>
  <c r="AK65" i="7"/>
  <c r="AJ65" i="7"/>
  <c r="AI65" i="7" l="1"/>
  <c r="J65" i="8"/>
  <c r="AH65" i="7"/>
  <c r="AA112" i="7" l="1"/>
  <c r="AC112" i="7" l="1"/>
  <c r="X112" i="7"/>
  <c r="Y112" i="7"/>
  <c r="H112" i="8"/>
  <c r="Z112" i="7"/>
  <c r="G112" i="8"/>
  <c r="V112" i="7"/>
  <c r="AD112" i="7"/>
  <c r="I112" i="8"/>
  <c r="AB112" i="7"/>
  <c r="W112" i="7"/>
  <c r="AG110" i="7" l="1"/>
  <c r="AA110" i="7" l="1"/>
  <c r="AD110" i="7"/>
  <c r="I110" i="8"/>
  <c r="AF110" i="7"/>
  <c r="G110" i="8"/>
  <c r="V110" i="7"/>
  <c r="Y110" i="7"/>
  <c r="AE110" i="7"/>
  <c r="Z110" i="7"/>
  <c r="H110" i="8"/>
  <c r="X110" i="7"/>
  <c r="W110" i="7"/>
  <c r="AB110" i="7"/>
  <c r="AC110" i="7"/>
  <c r="AG84" i="7" l="1"/>
  <c r="AF84" i="7"/>
  <c r="AD84" i="7" l="1"/>
  <c r="I84" i="8"/>
  <c r="AE84" i="7"/>
  <c r="AF102" i="7"/>
  <c r="AG102" i="7"/>
  <c r="AG94" i="7"/>
  <c r="AD94" i="7" l="1"/>
  <c r="I94" i="8"/>
  <c r="AE94" i="7"/>
  <c r="AF94" i="7"/>
  <c r="AE102" i="7"/>
  <c r="AD102" i="7" l="1"/>
  <c r="I102" i="8"/>
  <c r="I104" i="8" l="1"/>
  <c r="AD104" i="7"/>
  <c r="I38" i="8"/>
  <c r="AD38" i="7"/>
  <c r="AG66" i="7"/>
  <c r="AF66" i="7" l="1"/>
  <c r="AE66" i="7"/>
  <c r="I33" i="8"/>
  <c r="AD33" i="7"/>
  <c r="AD96" i="7"/>
  <c r="I96" i="8"/>
  <c r="AB67" i="7"/>
  <c r="AC67" i="7"/>
  <c r="AA67" i="7"/>
  <c r="Z67" i="7" l="1"/>
  <c r="H67" i="8"/>
  <c r="Y67" i="7"/>
  <c r="X67" i="7"/>
  <c r="W67" i="7"/>
  <c r="I66" i="8"/>
  <c r="AD66" i="7"/>
  <c r="AD86" i="7"/>
  <c r="I86" i="8"/>
  <c r="I55" i="8"/>
  <c r="AD55" i="7"/>
  <c r="AD120" i="7"/>
  <c r="I120" i="8"/>
  <c r="AD144" i="7"/>
  <c r="I144" i="8"/>
  <c r="G67" i="8"/>
  <c r="V67" i="7"/>
  <c r="U67" i="7"/>
  <c r="T67" i="7"/>
  <c r="S67" i="7"/>
  <c r="AD78" i="7" l="1"/>
  <c r="I78" i="8"/>
  <c r="AD107" i="7" l="1"/>
  <c r="G66" i="8"/>
  <c r="V66" i="7"/>
  <c r="U66" i="7"/>
  <c r="T66" i="7"/>
  <c r="S66" i="7"/>
  <c r="I107" i="8"/>
  <c r="V65" i="7" l="1"/>
  <c r="G65" i="8"/>
  <c r="T65" i="7"/>
  <c r="U65" i="7"/>
  <c r="S65" i="7"/>
  <c r="I23" i="8" l="1"/>
  <c r="AD23" i="7"/>
  <c r="V120" i="7" l="1"/>
  <c r="G120" i="8"/>
  <c r="S120" i="7"/>
  <c r="T120" i="7"/>
  <c r="U120" i="7"/>
  <c r="G33" i="8" l="1"/>
  <c r="V33" i="7"/>
  <c r="T33" i="7"/>
  <c r="U33" i="7"/>
  <c r="S33" i="7"/>
  <c r="G22" i="8" l="1"/>
  <c r="V22" i="7"/>
  <c r="S22" i="7"/>
  <c r="T22" i="7"/>
  <c r="U22" i="7"/>
  <c r="V45" i="7"/>
  <c r="G45" i="8"/>
  <c r="U45" i="7"/>
  <c r="S45" i="7"/>
  <c r="T45" i="7"/>
  <c r="G38" i="8" l="1"/>
  <c r="V38" i="7"/>
  <c r="U38" i="7"/>
  <c r="S38" i="7"/>
  <c r="T38" i="7"/>
  <c r="V78" i="7"/>
  <c r="G78" i="8"/>
  <c r="T78" i="7"/>
  <c r="U78" i="7"/>
  <c r="S78" i="7"/>
  <c r="G104" i="8" l="1"/>
  <c r="V104" i="7"/>
  <c r="U104" i="7"/>
  <c r="S104" i="7"/>
  <c r="T104" i="7"/>
  <c r="V107" i="7"/>
  <c r="G107" i="8"/>
  <c r="S107" i="7"/>
  <c r="U107" i="7"/>
  <c r="T107" i="7"/>
  <c r="V102" i="7" l="1"/>
  <c r="G102" i="8"/>
  <c r="S102" i="7"/>
  <c r="U102" i="7"/>
  <c r="T102" i="7"/>
  <c r="G96" i="8"/>
  <c r="V96" i="7"/>
  <c r="T96" i="7"/>
  <c r="S96" i="7"/>
  <c r="U96" i="7"/>
  <c r="G144" i="8" l="1"/>
  <c r="V144" i="7"/>
  <c r="S144" i="7"/>
  <c r="U144" i="7"/>
  <c r="T144" i="7"/>
  <c r="G94" i="8"/>
  <c r="V94" i="7"/>
  <c r="U94" i="7"/>
  <c r="S94" i="7"/>
  <c r="T94" i="7"/>
  <c r="V84" i="7" l="1"/>
  <c r="G84" i="8"/>
  <c r="U84" i="7"/>
  <c r="T84" i="7"/>
  <c r="S84" i="7"/>
  <c r="G86" i="8"/>
  <c r="V86" i="7"/>
  <c r="T86" i="7"/>
  <c r="S86" i="7"/>
  <c r="U86" i="7"/>
  <c r="V55" i="7" l="1"/>
  <c r="G55" i="8"/>
  <c r="S55" i="7"/>
  <c r="U55" i="7"/>
  <c r="T55" i="7"/>
  <c r="G106" i="8" l="1"/>
  <c r="V106" i="7"/>
  <c r="U106" i="7"/>
  <c r="T106" i="7"/>
  <c r="S106" i="7"/>
  <c r="U103" i="7"/>
  <c r="S103" i="7"/>
  <c r="T103" i="7"/>
  <c r="V103" i="7"/>
  <c r="G103" i="8" l="1"/>
  <c r="S100" i="7"/>
  <c r="U100" i="7"/>
  <c r="T100" i="7"/>
  <c r="G100" i="8" l="1"/>
  <c r="V100" i="7"/>
  <c r="G21" i="8" l="1"/>
  <c r="V21" i="7"/>
  <c r="S21" i="7"/>
  <c r="U21" i="7"/>
  <c r="T21" i="7"/>
  <c r="S20" i="7"/>
  <c r="T20" i="7"/>
  <c r="G23" i="8" l="1"/>
  <c r="V23" i="7"/>
  <c r="U23" i="7"/>
  <c r="T23" i="7"/>
  <c r="S23" i="7"/>
  <c r="S17" i="7"/>
  <c r="T17" i="7"/>
  <c r="G20" i="8"/>
  <c r="U20" i="7"/>
  <c r="V20" i="7"/>
  <c r="U17" i="7" l="1"/>
  <c r="S16" i="7"/>
  <c r="T16" i="7"/>
  <c r="V17" i="7"/>
  <c r="G17" i="8"/>
  <c r="G16" i="8"/>
  <c r="U16" i="7" l="1"/>
  <c r="V16" i="7"/>
  <c r="AC38" i="7"/>
  <c r="AA38" i="7" l="1"/>
  <c r="AB38" i="7"/>
  <c r="H38" i="8"/>
  <c r="Z38" i="7"/>
  <c r="Y38" i="7"/>
  <c r="X38" i="7"/>
  <c r="W38" i="7"/>
  <c r="AC33" i="7"/>
  <c r="AA33" i="7" l="1"/>
  <c r="AB33" i="7"/>
  <c r="Z33" i="7"/>
  <c r="H33" i="8"/>
  <c r="X33" i="7"/>
  <c r="Y33" i="7"/>
  <c r="W33" i="7"/>
  <c r="AC120" i="7" l="1"/>
  <c r="AB120" i="7" l="1"/>
  <c r="Z120" i="7"/>
  <c r="H120" i="8"/>
  <c r="X120" i="7"/>
  <c r="Y120" i="7"/>
  <c r="W120" i="7"/>
  <c r="AA120" i="7"/>
  <c r="AC23" i="7" l="1"/>
  <c r="AC96" i="7"/>
  <c r="AA23" i="7" l="1"/>
  <c r="AB23" i="7"/>
  <c r="H23" i="8"/>
  <c r="Z23" i="7"/>
  <c r="Y23" i="7"/>
  <c r="X23" i="7"/>
  <c r="W23" i="7"/>
  <c r="AB96" i="7"/>
  <c r="H96" i="8" l="1"/>
  <c r="Z96" i="7"/>
  <c r="Y96" i="7"/>
  <c r="X96" i="7"/>
  <c r="W96" i="7"/>
  <c r="Z45" i="7"/>
  <c r="H45" i="8"/>
  <c r="W45" i="7"/>
  <c r="X45" i="7"/>
  <c r="Y45" i="7"/>
  <c r="AA96" i="7"/>
  <c r="AC107" i="7"/>
  <c r="AC78" i="7"/>
  <c r="AB78" i="7" l="1"/>
  <c r="AB107" i="7"/>
  <c r="AA107" i="7"/>
  <c r="H107" i="8"/>
  <c r="Z107" i="7"/>
  <c r="Y107" i="7"/>
  <c r="X107" i="7"/>
  <c r="W107" i="7"/>
  <c r="Z78" i="7"/>
  <c r="H78" i="8"/>
  <c r="Y78" i="7"/>
  <c r="X78" i="7"/>
  <c r="W78" i="7"/>
  <c r="AA78" i="7"/>
  <c r="AC94" i="7"/>
  <c r="AC104" i="7"/>
  <c r="AB94" i="7" l="1"/>
  <c r="AB104" i="7"/>
  <c r="AA94" i="7"/>
  <c r="AC144" i="7"/>
  <c r="AA104" i="7"/>
  <c r="Z144" i="7" l="1"/>
  <c r="H144" i="8"/>
  <c r="Y144" i="7"/>
  <c r="W144" i="7"/>
  <c r="X144" i="7"/>
  <c r="H104" i="8"/>
  <c r="Z104" i="7"/>
  <c r="Y104" i="7"/>
  <c r="X104" i="7"/>
  <c r="W104" i="7"/>
  <c r="AA144" i="7"/>
  <c r="Z94" i="7"/>
  <c r="H94" i="8"/>
  <c r="Y94" i="7"/>
  <c r="X94" i="7"/>
  <c r="W94" i="7"/>
  <c r="AB144" i="7"/>
  <c r="AC102" i="7"/>
  <c r="AC55" i="7"/>
  <c r="AC84" i="7"/>
  <c r="AB84" i="7" l="1"/>
  <c r="W102" i="7"/>
  <c r="AA84" i="7"/>
  <c r="H55" i="8"/>
  <c r="Z55" i="7"/>
  <c r="W55" i="7"/>
  <c r="X55" i="7"/>
  <c r="Y55" i="7"/>
  <c r="Z84" i="7"/>
  <c r="H84" i="8"/>
  <c r="Y84" i="7"/>
  <c r="X84" i="7"/>
  <c r="W84" i="7"/>
  <c r="AB102" i="7"/>
  <c r="AA55" i="7"/>
  <c r="AB55" i="7"/>
  <c r="AA102" i="7"/>
  <c r="X102" i="7" l="1"/>
  <c r="Y102" i="7"/>
  <c r="Z102" i="7"/>
  <c r="H102" i="8"/>
  <c r="AC86" i="7" l="1"/>
  <c r="AB86" i="7" l="1"/>
  <c r="Z86" i="7"/>
  <c r="H86" i="8"/>
  <c r="X86" i="7"/>
  <c r="W86" i="7"/>
  <c r="Y86" i="7"/>
  <c r="AA86" i="7"/>
  <c r="AC106" i="7" l="1"/>
  <c r="AA106" i="7" l="1"/>
  <c r="Z106" i="7"/>
  <c r="H106" i="8"/>
  <c r="Y106" i="7"/>
  <c r="W106" i="7"/>
  <c r="X106" i="7"/>
  <c r="AB106" i="7"/>
  <c r="AC103" i="7" l="1"/>
  <c r="AB103" i="7"/>
  <c r="AA103" i="7" l="1"/>
  <c r="H103" i="8"/>
  <c r="Z103" i="7"/>
  <c r="W103" i="7"/>
  <c r="Y103" i="7"/>
  <c r="X103" i="7"/>
  <c r="AB100" i="7"/>
  <c r="AC100" i="7"/>
  <c r="Z100" i="7" l="1"/>
  <c r="H100" i="8"/>
  <c r="W100" i="7"/>
  <c r="X100" i="7"/>
  <c r="Y100" i="7"/>
  <c r="AA100" i="7"/>
  <c r="AG67" i="7" l="1"/>
  <c r="AF67" i="7"/>
  <c r="AE67" i="7"/>
  <c r="AD67" i="7"/>
  <c r="I67" i="8"/>
  <c r="AG65" i="7" l="1"/>
  <c r="AF65" i="7"/>
  <c r="AE65" i="7"/>
  <c r="AD65" i="7"/>
  <c r="I65" i="8"/>
  <c r="I22" i="8" l="1"/>
  <c r="AD22" i="7"/>
  <c r="AD21" i="7"/>
  <c r="I21" i="8"/>
  <c r="AD20" i="7"/>
  <c r="I20" i="8" l="1"/>
  <c r="I17" i="8"/>
  <c r="AD17" i="7" l="1"/>
  <c r="I16" i="8"/>
  <c r="AC20" i="7"/>
  <c r="AC21" i="7"/>
  <c r="W21" i="7" l="1"/>
  <c r="X21" i="7"/>
  <c r="AD16" i="7"/>
  <c r="AC17" i="7"/>
  <c r="AC22" i="7"/>
  <c r="AB21" i="7"/>
  <c r="Y21" i="7" l="1"/>
  <c r="H21" i="8"/>
  <c r="X22" i="7"/>
  <c r="W22" i="7"/>
  <c r="Z21" i="7"/>
  <c r="AA21" i="7"/>
  <c r="AB22" i="7"/>
  <c r="AB20" i="7"/>
  <c r="AC16" i="7"/>
  <c r="Y22" i="7" l="1"/>
  <c r="H20" i="8"/>
  <c r="Z20" i="7"/>
  <c r="Y20" i="7"/>
  <c r="W20" i="7"/>
  <c r="X20" i="7"/>
  <c r="Z22" i="7"/>
  <c r="H22" i="8"/>
  <c r="AA20" i="7"/>
  <c r="AA22" i="7"/>
  <c r="AA17" i="7"/>
  <c r="AB17" i="7"/>
  <c r="Z17" i="7" l="1"/>
  <c r="H17" i="8"/>
  <c r="Y17" i="7"/>
  <c r="W17" i="7"/>
  <c r="X17" i="7"/>
  <c r="AB16" i="7"/>
  <c r="AA16" i="7" l="1"/>
  <c r="Z16" i="7"/>
  <c r="H16" i="8"/>
  <c r="Y16" i="7"/>
  <c r="X16" i="7"/>
  <c r="W16" i="7"/>
  <c r="AC66" i="7"/>
  <c r="AB66" i="7" l="1"/>
  <c r="H66" i="8"/>
  <c r="Z66" i="7"/>
  <c r="Y66" i="7"/>
  <c r="X66" i="7"/>
  <c r="W66" i="7"/>
  <c r="AA66" i="7"/>
  <c r="AC65" i="7"/>
  <c r="Z65" i="7" l="1"/>
  <c r="H65" i="8"/>
  <c r="X65" i="7"/>
  <c r="W65" i="7"/>
  <c r="Y65" i="7"/>
  <c r="AB65" i="7"/>
  <c r="AA65" i="7"/>
  <c r="I45" i="8" l="1"/>
  <c r="AD45" i="7"/>
  <c r="AC45" i="7"/>
  <c r="AA45" i="7"/>
  <c r="AB45" i="7"/>
  <c r="AK144" i="7" l="1"/>
  <c r="AJ112" i="7" l="1"/>
  <c r="AI112" i="7" l="1"/>
  <c r="AE104" i="7"/>
  <c r="J112" i="8"/>
  <c r="AH112" i="7"/>
  <c r="AE112" i="7"/>
  <c r="AF112" i="7"/>
  <c r="AG112" i="7"/>
  <c r="AJ104" i="7"/>
  <c r="AJ96" i="7"/>
  <c r="AJ38" i="7"/>
  <c r="AI104" i="7" l="1"/>
  <c r="AH38" i="7"/>
  <c r="J38" i="8"/>
  <c r="AF38" i="7"/>
  <c r="AE38" i="7"/>
  <c r="AG38" i="7"/>
  <c r="AF104" i="7"/>
  <c r="AI96" i="7"/>
  <c r="AG104" i="7"/>
  <c r="J96" i="8"/>
  <c r="AH96" i="7"/>
  <c r="AF96" i="7"/>
  <c r="AG96" i="7"/>
  <c r="AE96" i="7"/>
  <c r="AH104" i="7"/>
  <c r="AI38" i="7"/>
  <c r="J104" i="8"/>
  <c r="AJ23" i="7"/>
  <c r="AJ55" i="7"/>
  <c r="AJ33" i="7"/>
  <c r="AJ45" i="7"/>
  <c r="AI45" i="7" l="1"/>
  <c r="AI33" i="7"/>
  <c r="AI23" i="7"/>
  <c r="J45" i="8"/>
  <c r="AH45" i="7"/>
  <c r="AG45" i="7"/>
  <c r="AF45" i="7"/>
  <c r="AE45" i="7"/>
  <c r="AI55" i="7"/>
  <c r="AH23" i="7"/>
  <c r="J23" i="8"/>
  <c r="AE23" i="7"/>
  <c r="AF23" i="7"/>
  <c r="AG23" i="7"/>
  <c r="J55" i="8"/>
  <c r="AH55" i="7"/>
  <c r="AG55" i="7"/>
  <c r="AE55" i="7"/>
  <c r="AF55" i="7"/>
  <c r="AH33" i="7"/>
  <c r="J33" i="8"/>
  <c r="AF33" i="7"/>
  <c r="AE33" i="7"/>
  <c r="AG33" i="7"/>
  <c r="AJ120" i="7" l="1"/>
  <c r="AI120" i="7" l="1"/>
  <c r="AJ78" i="7"/>
  <c r="AI78" i="7" l="1"/>
  <c r="AH120" i="7"/>
  <c r="J120" i="8"/>
  <c r="AG120" i="7"/>
  <c r="AE120" i="7"/>
  <c r="AF120" i="7"/>
  <c r="AJ107" i="7" l="1"/>
  <c r="AI107" i="7" l="1"/>
  <c r="AH107" i="7" l="1"/>
  <c r="J107" i="8"/>
  <c r="AG107" i="7"/>
  <c r="AF107" i="7"/>
  <c r="AE107" i="7"/>
  <c r="AJ86" i="7" l="1"/>
  <c r="AH78" i="7" l="1"/>
  <c r="J78" i="8"/>
  <c r="AG78" i="7"/>
  <c r="AE78" i="7"/>
  <c r="AF78" i="7"/>
  <c r="AJ144" i="7" l="1"/>
  <c r="AI86" i="7" l="1"/>
  <c r="AI144" i="7" l="1"/>
  <c r="J86" i="8" l="1"/>
  <c r="AH86" i="7"/>
  <c r="AG86" i="7"/>
  <c r="AE86" i="7"/>
  <c r="AF86" i="7"/>
  <c r="AE21" i="7" l="1"/>
  <c r="AH144" i="7"/>
  <c r="J144" i="8"/>
  <c r="AF144" i="7"/>
  <c r="AG144" i="7"/>
  <c r="AE144" i="7"/>
  <c r="AJ22" i="7"/>
  <c r="AJ21" i="7"/>
  <c r="AI21" i="7" l="1"/>
  <c r="AI22" i="7"/>
  <c r="J22" i="8"/>
  <c r="AH22" i="7"/>
  <c r="AG22" i="7"/>
  <c r="AF22" i="7"/>
  <c r="AE22" i="7"/>
  <c r="AF21" i="7"/>
  <c r="AG21" i="7"/>
  <c r="J21" i="8"/>
  <c r="AH21" i="7"/>
  <c r="AJ20" i="7"/>
  <c r="AI20" i="7" l="1"/>
  <c r="J20" i="8"/>
  <c r="AH20" i="7"/>
  <c r="AF20" i="7"/>
  <c r="AG20" i="7"/>
  <c r="AE20" i="7"/>
  <c r="AJ17" i="7"/>
  <c r="AI17" i="7"/>
  <c r="AH17" i="7" l="1"/>
  <c r="J17" i="8"/>
  <c r="AE17" i="7"/>
  <c r="AF17" i="7"/>
  <c r="AG17" i="7"/>
  <c r="AJ16" i="7"/>
  <c r="AH16" i="7" l="1"/>
  <c r="J16" i="8"/>
  <c r="AG16" i="7"/>
  <c r="AF16" i="7"/>
  <c r="AE16" i="7"/>
  <c r="AI16" i="7"/>
  <c r="U58" i="7" l="1"/>
  <c r="S58" i="7"/>
  <c r="M58" i="7"/>
  <c r="Y58" i="7" l="1"/>
  <c r="G58" i="7"/>
  <c r="AC58" i="7"/>
  <c r="D58" i="7"/>
  <c r="E58" i="8"/>
  <c r="N58" i="7"/>
  <c r="D58" i="8"/>
  <c r="J58" i="7"/>
  <c r="B58" i="7"/>
  <c r="B58" i="8"/>
  <c r="H58" i="7"/>
  <c r="O58" i="7"/>
  <c r="X58" i="7"/>
  <c r="W58" i="7"/>
  <c r="Q58" i="7"/>
  <c r="P58" i="7"/>
  <c r="C58" i="8"/>
  <c r="F58" i="7"/>
  <c r="T58" i="7"/>
  <c r="H58" i="8"/>
  <c r="Z58" i="7"/>
  <c r="C58" i="7"/>
  <c r="L58" i="7"/>
  <c r="AA58" i="7"/>
  <c r="E58" i="7"/>
  <c r="R58" i="7"/>
  <c r="F58" i="8"/>
  <c r="K58" i="7"/>
  <c r="G58" i="8"/>
  <c r="V58" i="7"/>
  <c r="AB58" i="7"/>
  <c r="I58" i="7"/>
  <c r="G47" i="7" l="1"/>
  <c r="AK89" i="7"/>
  <c r="L89" i="7"/>
  <c r="AB89" i="7" l="1"/>
  <c r="I89" i="7"/>
  <c r="AI89" i="7"/>
  <c r="H89" i="7"/>
  <c r="J47" i="7"/>
  <c r="D47" i="8"/>
  <c r="I47" i="7"/>
  <c r="AD89" i="7"/>
  <c r="I89" i="8"/>
  <c r="AJ89" i="7"/>
  <c r="B47" i="7"/>
  <c r="B47" i="8"/>
  <c r="AH89" i="7"/>
  <c r="J89" i="8"/>
  <c r="AC89" i="7"/>
  <c r="AA89" i="7"/>
  <c r="H89" i="8"/>
  <c r="Z89" i="7"/>
  <c r="J89" i="7"/>
  <c r="D89" i="8"/>
  <c r="H47" i="7"/>
  <c r="M89" i="7"/>
  <c r="AE89" i="7"/>
  <c r="Y89" i="7"/>
  <c r="G89" i="7"/>
  <c r="K89" i="7"/>
  <c r="AF89" i="7"/>
  <c r="E89" i="7"/>
  <c r="C89" i="8"/>
  <c r="F89" i="7"/>
  <c r="AG89" i="7"/>
  <c r="AK139" i="7"/>
  <c r="AK163" i="7"/>
  <c r="G47" i="8"/>
  <c r="C47" i="7"/>
  <c r="AJ163" i="7"/>
  <c r="T139" i="7"/>
  <c r="AJ139" i="7"/>
  <c r="AK131" i="7"/>
  <c r="AK98" i="7"/>
  <c r="D131" i="7"/>
  <c r="U163" i="7"/>
  <c r="AK58" i="7"/>
  <c r="AI98" i="7"/>
  <c r="AJ131" i="7"/>
  <c r="AJ58" i="7" l="1"/>
  <c r="AF131" i="7"/>
  <c r="C98" i="7"/>
  <c r="AA131" i="7"/>
  <c r="T89" i="7"/>
  <c r="K139" i="7"/>
  <c r="Q131" i="7"/>
  <c r="AB163" i="7"/>
  <c r="P139" i="7"/>
  <c r="S89" i="7"/>
  <c r="AE98" i="7"/>
  <c r="S98" i="7"/>
  <c r="P163" i="7"/>
  <c r="I139" i="7"/>
  <c r="L163" i="7"/>
  <c r="AB131" i="7"/>
  <c r="K131" i="7"/>
  <c r="S139" i="7"/>
  <c r="D47" i="7"/>
  <c r="AA139" i="7"/>
  <c r="AI139" i="7"/>
  <c r="D98" i="7"/>
  <c r="I131" i="7"/>
  <c r="K163" i="7"/>
  <c r="P131" i="7"/>
  <c r="P89" i="7"/>
  <c r="S163" i="7"/>
  <c r="AG163" i="7"/>
  <c r="M131" i="7"/>
  <c r="J139" i="7"/>
  <c r="D139" i="8"/>
  <c r="F89" i="8"/>
  <c r="R89" i="7"/>
  <c r="G163" i="7"/>
  <c r="AA163" i="7"/>
  <c r="X163" i="7"/>
  <c r="W163" i="7"/>
  <c r="AF163" i="7"/>
  <c r="AG131" i="7"/>
  <c r="D163" i="7"/>
  <c r="AA98" i="7"/>
  <c r="G98" i="8"/>
  <c r="V98" i="7"/>
  <c r="AH163" i="7"/>
  <c r="J163" i="8"/>
  <c r="AG58" i="7"/>
  <c r="I58" i="8"/>
  <c r="AF58" i="7"/>
  <c r="AD58" i="7"/>
  <c r="AE58" i="7"/>
  <c r="D139" i="7"/>
  <c r="H163" i="7"/>
  <c r="E139" i="7"/>
  <c r="N139" i="7"/>
  <c r="E139" i="8"/>
  <c r="W47" i="7"/>
  <c r="Y47" i="7"/>
  <c r="AC163" i="7"/>
  <c r="AC131" i="7"/>
  <c r="O131" i="7"/>
  <c r="B131" i="8"/>
  <c r="B131" i="7"/>
  <c r="Y131" i="7"/>
  <c r="C131" i="7"/>
  <c r="AD131" i="7"/>
  <c r="I131" i="8"/>
  <c r="AC139" i="7"/>
  <c r="O89" i="7"/>
  <c r="F139" i="7"/>
  <c r="C139" i="8"/>
  <c r="D131" i="8"/>
  <c r="J131" i="7"/>
  <c r="Y139" i="7"/>
  <c r="R131" i="7"/>
  <c r="F131" i="8"/>
  <c r="U98" i="7"/>
  <c r="C163" i="7"/>
  <c r="Y163" i="7"/>
  <c r="H163" i="8"/>
  <c r="Z163" i="7"/>
  <c r="I139" i="8"/>
  <c r="AD139" i="7"/>
  <c r="T163" i="7"/>
  <c r="F98" i="7"/>
  <c r="C98" i="8"/>
  <c r="H139" i="7"/>
  <c r="R139" i="7"/>
  <c r="F139" i="8"/>
  <c r="I163" i="7"/>
  <c r="G139" i="7"/>
  <c r="AG98" i="7"/>
  <c r="AG139" i="7"/>
  <c r="AB98" i="7"/>
  <c r="L139" i="7"/>
  <c r="B139" i="8"/>
  <c r="B139" i="7"/>
  <c r="S131" i="7"/>
  <c r="X98" i="7"/>
  <c r="W98" i="7"/>
  <c r="O98" i="7"/>
  <c r="L131" i="7"/>
  <c r="Q98" i="7"/>
  <c r="X131" i="7"/>
  <c r="W131" i="7"/>
  <c r="B98" i="8"/>
  <c r="B98" i="7"/>
  <c r="G139" i="8"/>
  <c r="V139" i="7"/>
  <c r="AE139" i="7"/>
  <c r="N98" i="7"/>
  <c r="E98" i="8"/>
  <c r="T131" i="7"/>
  <c r="J98" i="8"/>
  <c r="AH98" i="7"/>
  <c r="M163" i="7"/>
  <c r="AB139" i="7"/>
  <c r="B163" i="8"/>
  <c r="B163" i="7"/>
  <c r="AI58" i="7"/>
  <c r="AC98" i="7"/>
  <c r="O139" i="7"/>
  <c r="R98" i="7"/>
  <c r="F98" i="8"/>
  <c r="H131" i="8"/>
  <c r="Z131" i="7"/>
  <c r="V131" i="7"/>
  <c r="G131" i="8"/>
  <c r="AF139" i="7"/>
  <c r="Q139" i="7"/>
  <c r="M139" i="7"/>
  <c r="P98" i="7"/>
  <c r="Z139" i="7"/>
  <c r="H139" i="8"/>
  <c r="N131" i="7"/>
  <c r="E131" i="8"/>
  <c r="R163" i="7"/>
  <c r="F163" i="8"/>
  <c r="E131" i="7"/>
  <c r="E163" i="7"/>
  <c r="U131" i="7"/>
  <c r="H98" i="7"/>
  <c r="X47" i="7"/>
  <c r="X139" i="7"/>
  <c r="W139" i="7"/>
  <c r="J163" i="7"/>
  <c r="D163" i="8"/>
  <c r="AD98" i="7"/>
  <c r="I98" i="8"/>
  <c r="AI131" i="7"/>
  <c r="H47" i="8"/>
  <c r="Z47" i="7"/>
  <c r="Z98" i="7"/>
  <c r="H98" i="8"/>
  <c r="AE163" i="7"/>
  <c r="Q163" i="7"/>
  <c r="AJ98" i="7"/>
  <c r="T98" i="7"/>
  <c r="F47" i="7"/>
  <c r="C47" i="8"/>
  <c r="U139" i="7"/>
  <c r="AF98" i="7"/>
  <c r="E98" i="7"/>
  <c r="G98" i="7"/>
  <c r="Q89" i="7"/>
  <c r="N89" i="7"/>
  <c r="AI163" i="7"/>
  <c r="H131" i="7"/>
  <c r="AE131" i="7"/>
  <c r="J139" i="8"/>
  <c r="AH139" i="7"/>
  <c r="F163" i="7"/>
  <c r="C163" i="8"/>
  <c r="AH131" i="7"/>
  <c r="J131" i="8"/>
  <c r="G131" i="7"/>
  <c r="N163" i="7"/>
  <c r="E163" i="8"/>
  <c r="C131" i="8"/>
  <c r="F131" i="7"/>
  <c r="Y98" i="7"/>
  <c r="AD163" i="7"/>
  <c r="I163" i="8"/>
  <c r="V163" i="7"/>
  <c r="G163" i="8"/>
  <c r="AH58" i="7"/>
  <c r="J58" i="8"/>
  <c r="O163" i="7"/>
  <c r="C139" i="7"/>
  <c r="E47" i="7"/>
  <c r="V47" i="7"/>
  <c r="E89" i="8"/>
  <c r="AK127" i="7"/>
  <c r="AK126" i="7"/>
  <c r="G135" i="7"/>
  <c r="AI155" i="7"/>
  <c r="AK135" i="7"/>
  <c r="AK155" i="7"/>
  <c r="AK159" i="7"/>
  <c r="AK106" i="7"/>
  <c r="AK158" i="7"/>
  <c r="L155" i="7" l="1"/>
  <c r="D57" i="7"/>
  <c r="AF126" i="7"/>
  <c r="AC135" i="7"/>
  <c r="T159" i="7"/>
  <c r="L135" i="7"/>
  <c r="Y155" i="7"/>
  <c r="AE127" i="7"/>
  <c r="AA127" i="7"/>
  <c r="AB77" i="7"/>
  <c r="AF127" i="7"/>
  <c r="D155" i="7"/>
  <c r="AJ126" i="7"/>
  <c r="G159" i="7"/>
  <c r="AC126" i="7"/>
  <c r="C57" i="7"/>
  <c r="U127" i="7"/>
  <c r="AB135" i="7"/>
  <c r="AJ127" i="7"/>
  <c r="H135" i="7"/>
  <c r="AE159" i="7"/>
  <c r="D126" i="7"/>
  <c r="H155" i="7"/>
  <c r="AB159" i="7"/>
  <c r="G127" i="7"/>
  <c r="U159" i="7"/>
  <c r="K126" i="7"/>
  <c r="M159" i="7"/>
  <c r="AJ135" i="7"/>
  <c r="C159" i="7"/>
  <c r="D88" i="7"/>
  <c r="K155" i="7"/>
  <c r="P159" i="7"/>
  <c r="H88" i="7"/>
  <c r="AC159" i="7"/>
  <c r="T135" i="7"/>
  <c r="F155" i="8"/>
  <c r="R155" i="7"/>
  <c r="E159" i="7"/>
  <c r="C127" i="8"/>
  <c r="F127" i="7"/>
  <c r="X127" i="7"/>
  <c r="W127" i="7"/>
  <c r="AD126" i="7"/>
  <c r="I126" i="8"/>
  <c r="T127" i="7"/>
  <c r="N127" i="7"/>
  <c r="E127" i="8"/>
  <c r="P127" i="7"/>
  <c r="C127" i="7"/>
  <c r="J155" i="8"/>
  <c r="AH155" i="7"/>
  <c r="N135" i="7"/>
  <c r="E135" i="8"/>
  <c r="H159" i="7"/>
  <c r="M127" i="7"/>
  <c r="B88" i="8"/>
  <c r="B88" i="7"/>
  <c r="AE126" i="7"/>
  <c r="AJ106" i="7"/>
  <c r="J126" i="7"/>
  <c r="D126" i="8"/>
  <c r="D159" i="7"/>
  <c r="Z159" i="7"/>
  <c r="H159" i="8"/>
  <c r="H127" i="8"/>
  <c r="Z127" i="7"/>
  <c r="I88" i="7"/>
  <c r="P155" i="7"/>
  <c r="M155" i="7"/>
  <c r="Q135" i="7"/>
  <c r="Y88" i="7"/>
  <c r="L127" i="7"/>
  <c r="C135" i="8"/>
  <c r="F135" i="7"/>
  <c r="AJ159" i="7"/>
  <c r="I135" i="8"/>
  <c r="AD135" i="7"/>
  <c r="D127" i="7"/>
  <c r="AJ155" i="7"/>
  <c r="AE135" i="7"/>
  <c r="AI159" i="7"/>
  <c r="C126" i="7"/>
  <c r="C135" i="7"/>
  <c r="K135" i="7"/>
  <c r="AA126" i="7"/>
  <c r="O159" i="7"/>
  <c r="K127" i="7"/>
  <c r="AD159" i="7"/>
  <c r="I159" i="8"/>
  <c r="C159" i="8"/>
  <c r="F159" i="7"/>
  <c r="AA135" i="7"/>
  <c r="L88" i="7"/>
  <c r="X159" i="7"/>
  <c r="W159" i="7"/>
  <c r="G88" i="7"/>
  <c r="P135" i="7"/>
  <c r="Z77" i="7"/>
  <c r="H77" i="8"/>
  <c r="D88" i="8"/>
  <c r="J88" i="7"/>
  <c r="M135" i="7"/>
  <c r="J155" i="7"/>
  <c r="D155" i="8"/>
  <c r="I159" i="7"/>
  <c r="AG159" i="7"/>
  <c r="G155" i="7"/>
  <c r="B57" i="8"/>
  <c r="B57" i="7"/>
  <c r="AG127" i="7"/>
  <c r="AH127" i="7"/>
  <c r="J127" i="8"/>
  <c r="AF135" i="7"/>
  <c r="AI127" i="7"/>
  <c r="I155" i="7"/>
  <c r="H57" i="7"/>
  <c r="AJ158" i="7"/>
  <c r="R135" i="7"/>
  <c r="F135" i="8"/>
  <c r="J57" i="7"/>
  <c r="D57" i="8"/>
  <c r="J135" i="8"/>
  <c r="AH135" i="7"/>
  <c r="B135" i="7"/>
  <c r="B135" i="8"/>
  <c r="Z126" i="7"/>
  <c r="H126" i="8"/>
  <c r="AB126" i="7"/>
  <c r="B159" i="8"/>
  <c r="B159" i="7"/>
  <c r="U135" i="7"/>
  <c r="Q155" i="7"/>
  <c r="J158" i="8"/>
  <c r="AI158" i="7"/>
  <c r="Z135" i="7"/>
  <c r="H135" i="8"/>
  <c r="O135" i="7"/>
  <c r="B155" i="7"/>
  <c r="B155" i="8"/>
  <c r="AG126" i="7"/>
  <c r="D135" i="7"/>
  <c r="AH126" i="7"/>
  <c r="J126" i="8"/>
  <c r="K88" i="7"/>
  <c r="L159" i="7"/>
  <c r="S159" i="7"/>
  <c r="L126" i="7"/>
  <c r="E57" i="7"/>
  <c r="O155" i="7"/>
  <c r="I135" i="7"/>
  <c r="Y135" i="7"/>
  <c r="X155" i="7"/>
  <c r="W155" i="7"/>
  <c r="F57" i="7"/>
  <c r="C57" i="8"/>
  <c r="C155" i="7"/>
  <c r="N159" i="7"/>
  <c r="E159" i="8"/>
  <c r="Y159" i="7"/>
  <c r="E127" i="7"/>
  <c r="X135" i="7"/>
  <c r="W135" i="7"/>
  <c r="AA77" i="7"/>
  <c r="S135" i="7"/>
  <c r="V135" i="7"/>
  <c r="G135" i="8"/>
  <c r="E88" i="7"/>
  <c r="E135" i="7"/>
  <c r="AC77" i="7"/>
  <c r="H88" i="8"/>
  <c r="Z88" i="7"/>
  <c r="B127" i="8"/>
  <c r="B127" i="7"/>
  <c r="AA159" i="7"/>
  <c r="H127" i="7"/>
  <c r="G127" i="8"/>
  <c r="V127" i="7"/>
  <c r="H155" i="8"/>
  <c r="Z155" i="7"/>
  <c r="E155" i="8"/>
  <c r="N155" i="7"/>
  <c r="X126" i="7"/>
  <c r="W126" i="7"/>
  <c r="O127" i="7"/>
  <c r="Q159" i="7"/>
  <c r="T155" i="7"/>
  <c r="E155" i="7"/>
  <c r="X88" i="7"/>
  <c r="W88" i="7"/>
  <c r="AH159" i="7"/>
  <c r="J159" i="8"/>
  <c r="AB127" i="7"/>
  <c r="I57" i="7"/>
  <c r="Y127" i="7"/>
  <c r="D135" i="8"/>
  <c r="J135" i="7"/>
  <c r="Z57" i="7"/>
  <c r="H57" i="8"/>
  <c r="J159" i="7"/>
  <c r="D159" i="8"/>
  <c r="G159" i="8"/>
  <c r="V159" i="7"/>
  <c r="I127" i="7"/>
  <c r="C88" i="8"/>
  <c r="F88" i="7"/>
  <c r="V155" i="7"/>
  <c r="G155" i="8"/>
  <c r="K159" i="7"/>
  <c r="F127" i="8"/>
  <c r="R127" i="7"/>
  <c r="Y126" i="7"/>
  <c r="AG135" i="7"/>
  <c r="S127" i="7"/>
  <c r="AI135" i="7"/>
  <c r="J127" i="7"/>
  <c r="D127" i="8"/>
  <c r="G57" i="7"/>
  <c r="I127" i="8"/>
  <c r="AD127" i="7"/>
  <c r="R159" i="7"/>
  <c r="F159" i="8"/>
  <c r="C88" i="7"/>
  <c r="AI126" i="7"/>
  <c r="U155" i="7"/>
  <c r="AC127" i="7"/>
  <c r="S155" i="7"/>
  <c r="AF159" i="7"/>
  <c r="Q127" i="7"/>
  <c r="F155" i="7"/>
  <c r="C155" i="8"/>
  <c r="AD77" i="7"/>
  <c r="I77" i="8"/>
  <c r="AH158" i="7"/>
  <c r="AK99" i="7"/>
  <c r="AI106" i="7"/>
  <c r="K57" i="7"/>
  <c r="AK77" i="7"/>
  <c r="Y57" i="7"/>
  <c r="AK111" i="7"/>
  <c r="AK156" i="7"/>
  <c r="AK151" i="7"/>
  <c r="E99" i="7"/>
  <c r="AK122" i="7"/>
  <c r="D99" i="7"/>
  <c r="AJ122" i="7" l="1"/>
  <c r="AH106" i="7"/>
  <c r="AI111" i="7"/>
  <c r="AI151" i="7"/>
  <c r="X57" i="7"/>
  <c r="H85" i="7"/>
  <c r="AG99" i="7"/>
  <c r="AA122" i="7"/>
  <c r="D122" i="7"/>
  <c r="E151" i="7"/>
  <c r="G99" i="7"/>
  <c r="AJ99" i="7"/>
  <c r="L85" i="7"/>
  <c r="O151" i="7"/>
  <c r="AJ111" i="7"/>
  <c r="AI99" i="7"/>
  <c r="AE111" i="7"/>
  <c r="AA111" i="7"/>
  <c r="U151" i="7"/>
  <c r="AE122" i="7"/>
  <c r="L122" i="7"/>
  <c r="M99" i="7"/>
  <c r="G99" i="8"/>
  <c r="V99" i="7"/>
  <c r="AB111" i="7"/>
  <c r="H151" i="8"/>
  <c r="Z151" i="7"/>
  <c r="C99" i="7"/>
  <c r="T151" i="7"/>
  <c r="C122" i="7"/>
  <c r="B151" i="8"/>
  <c r="B151" i="7"/>
  <c r="AF122" i="7"/>
  <c r="I99" i="7"/>
  <c r="AJ77" i="7"/>
  <c r="AH122" i="7"/>
  <c r="J122" i="8"/>
  <c r="AH77" i="7"/>
  <c r="J77" i="8"/>
  <c r="Y151" i="7"/>
  <c r="K99" i="7"/>
  <c r="C151" i="8"/>
  <c r="F151" i="7"/>
  <c r="T99" i="7"/>
  <c r="S151" i="7"/>
  <c r="J122" i="7"/>
  <c r="D122" i="8"/>
  <c r="AJ151" i="7"/>
  <c r="AI156" i="7"/>
  <c r="AC111" i="7"/>
  <c r="AI122" i="7"/>
  <c r="AF99" i="7"/>
  <c r="H151" i="7"/>
  <c r="G85" i="7"/>
  <c r="Y85" i="7"/>
  <c r="K122" i="7"/>
  <c r="V111" i="7"/>
  <c r="G111" i="8"/>
  <c r="AC122" i="7"/>
  <c r="J99" i="8"/>
  <c r="AH99" i="7"/>
  <c r="M151" i="7"/>
  <c r="Z122" i="7"/>
  <c r="H122" i="8"/>
  <c r="C99" i="8"/>
  <c r="F99" i="7"/>
  <c r="AF77" i="7"/>
  <c r="AG77" i="7"/>
  <c r="C151" i="7"/>
  <c r="AG122" i="7"/>
  <c r="X151" i="7"/>
  <c r="W151" i="7"/>
  <c r="X122" i="7"/>
  <c r="W122" i="7"/>
  <c r="D151" i="8"/>
  <c r="J151" i="7"/>
  <c r="D151" i="7"/>
  <c r="I111" i="8"/>
  <c r="AD111" i="7"/>
  <c r="Y111" i="7"/>
  <c r="I85" i="7"/>
  <c r="AI77" i="7"/>
  <c r="X99" i="7"/>
  <c r="W99" i="7"/>
  <c r="L99" i="7"/>
  <c r="F151" i="8"/>
  <c r="R151" i="7"/>
  <c r="AD122" i="7"/>
  <c r="I122" i="8"/>
  <c r="AG106" i="7"/>
  <c r="AF106" i="7"/>
  <c r="AE106" i="7"/>
  <c r="AD106" i="7"/>
  <c r="I106" i="8"/>
  <c r="J106" i="8"/>
  <c r="E151" i="8"/>
  <c r="N151" i="7"/>
  <c r="L151" i="7"/>
  <c r="I151" i="7"/>
  <c r="Y122" i="7"/>
  <c r="J111" i="8"/>
  <c r="AH111" i="7"/>
  <c r="K151" i="7"/>
  <c r="J99" i="7"/>
  <c r="D99" i="8"/>
  <c r="AG111" i="7"/>
  <c r="J151" i="8"/>
  <c r="AH151" i="7"/>
  <c r="V151" i="7"/>
  <c r="G151" i="8"/>
  <c r="AF111" i="7"/>
  <c r="C85" i="8"/>
  <c r="F85" i="7"/>
  <c r="H111" i="8"/>
  <c r="Z111" i="7"/>
  <c r="AB122" i="7"/>
  <c r="K85" i="7"/>
  <c r="P151" i="7"/>
  <c r="L57" i="7"/>
  <c r="AJ156" i="7"/>
  <c r="AH156" i="7"/>
  <c r="D85" i="8"/>
  <c r="J85" i="7"/>
  <c r="G151" i="7"/>
  <c r="R99" i="7"/>
  <c r="F99" i="8"/>
  <c r="S99" i="7"/>
  <c r="X111" i="7"/>
  <c r="W111" i="7"/>
  <c r="Q151" i="7"/>
  <c r="E85" i="7"/>
  <c r="H99" i="7"/>
  <c r="U99" i="7"/>
  <c r="Y99" i="7"/>
  <c r="B99" i="7"/>
  <c r="B99" i="8"/>
  <c r="AE77" i="7"/>
  <c r="W57" i="7"/>
  <c r="J156" i="8"/>
  <c r="AA99" i="7"/>
  <c r="AK103" i="7"/>
  <c r="I126" i="7"/>
  <c r="M98" i="7"/>
  <c r="D89" i="7"/>
  <c r="AK143" i="7"/>
  <c r="AK119" i="7"/>
  <c r="Z85" i="7"/>
  <c r="Q99" i="7"/>
  <c r="AK109" i="7"/>
  <c r="AE99" i="7"/>
  <c r="AE143" i="7" l="1"/>
  <c r="AI103" i="7"/>
  <c r="AJ103" i="7"/>
  <c r="AC119" i="7"/>
  <c r="K119" i="7"/>
  <c r="AB119" i="7"/>
  <c r="AF143" i="7"/>
  <c r="Y109" i="7"/>
  <c r="AC109" i="7"/>
  <c r="Y119" i="7"/>
  <c r="AJ109" i="7"/>
  <c r="Y143" i="7"/>
  <c r="C89" i="7"/>
  <c r="H82" i="7"/>
  <c r="AI109" i="7"/>
  <c r="D119" i="7"/>
  <c r="H126" i="7"/>
  <c r="E126" i="7"/>
  <c r="G126" i="7"/>
  <c r="F126" i="7"/>
  <c r="C126" i="8"/>
  <c r="I143" i="7"/>
  <c r="AE109" i="7"/>
  <c r="X109" i="7"/>
  <c r="W109" i="7"/>
  <c r="J109" i="8"/>
  <c r="AH109" i="7"/>
  <c r="AI143" i="7"/>
  <c r="AA109" i="7"/>
  <c r="E143" i="7"/>
  <c r="P99" i="7"/>
  <c r="E99" i="8"/>
  <c r="AH103" i="7"/>
  <c r="J103" i="8"/>
  <c r="AH119" i="7"/>
  <c r="J119" i="8"/>
  <c r="AG143" i="7"/>
  <c r="E82" i="7"/>
  <c r="AF119" i="7"/>
  <c r="AA143" i="7"/>
  <c r="AB143" i="7"/>
  <c r="F143" i="7"/>
  <c r="C143" i="8"/>
  <c r="AC99" i="7"/>
  <c r="Y82" i="7"/>
  <c r="AI119" i="7"/>
  <c r="N99" i="7"/>
  <c r="V109" i="7"/>
  <c r="G109" i="8"/>
  <c r="J143" i="7"/>
  <c r="D143" i="8"/>
  <c r="L119" i="7"/>
  <c r="X119" i="7"/>
  <c r="W119" i="7"/>
  <c r="Z143" i="7"/>
  <c r="H143" i="8"/>
  <c r="L143" i="7"/>
  <c r="B143" i="7"/>
  <c r="B143" i="8"/>
  <c r="L82" i="7"/>
  <c r="C119" i="7"/>
  <c r="O99" i="7"/>
  <c r="AD99" i="7"/>
  <c r="AC143" i="7"/>
  <c r="H109" i="8"/>
  <c r="Z109" i="7"/>
  <c r="AG119" i="7"/>
  <c r="J143" i="8"/>
  <c r="AH143" i="7"/>
  <c r="I82" i="7"/>
  <c r="F82" i="7"/>
  <c r="C82" i="8"/>
  <c r="AD119" i="7"/>
  <c r="I119" i="8"/>
  <c r="K82" i="7"/>
  <c r="X89" i="7"/>
  <c r="W89" i="7"/>
  <c r="G89" i="8"/>
  <c r="U89" i="7"/>
  <c r="V89" i="7"/>
  <c r="C143" i="7"/>
  <c r="K143" i="7"/>
  <c r="G82" i="7"/>
  <c r="G143" i="7"/>
  <c r="AB99" i="7"/>
  <c r="I99" i="8"/>
  <c r="B89" i="8"/>
  <c r="B89" i="7"/>
  <c r="Z119" i="7"/>
  <c r="H119" i="8"/>
  <c r="D82" i="8"/>
  <c r="J82" i="7"/>
  <c r="AG109" i="7"/>
  <c r="AG103" i="7"/>
  <c r="I103" i="8"/>
  <c r="AD103" i="7"/>
  <c r="AE103" i="7"/>
  <c r="AF103" i="7"/>
  <c r="B126" i="8"/>
  <c r="B126" i="7"/>
  <c r="D143" i="7"/>
  <c r="AJ143" i="7"/>
  <c r="Z99" i="7"/>
  <c r="H143" i="7"/>
  <c r="AA119" i="7"/>
  <c r="AD109" i="7"/>
  <c r="I109" i="8"/>
  <c r="D119" i="8"/>
  <c r="J119" i="7"/>
  <c r="AJ119" i="7"/>
  <c r="H99" i="8"/>
  <c r="L98" i="7"/>
  <c r="I98" i="7"/>
  <c r="J98" i="7"/>
  <c r="D98" i="8"/>
  <c r="K98" i="7"/>
  <c r="AF109" i="7"/>
  <c r="AD143" i="7"/>
  <c r="I143" i="8"/>
  <c r="AB109" i="7"/>
  <c r="AE119" i="7"/>
  <c r="H85" i="8"/>
  <c r="D85" i="7"/>
  <c r="AK95" i="7"/>
  <c r="Y77" i="7"/>
  <c r="AK100" i="7"/>
  <c r="C85" i="7"/>
  <c r="T57" i="7"/>
  <c r="I122" i="7"/>
  <c r="AK140" i="7"/>
  <c r="Q95" i="7" l="1"/>
  <c r="W77" i="7"/>
  <c r="H95" i="7"/>
  <c r="G95" i="7"/>
  <c r="AJ140" i="7"/>
  <c r="AI100" i="7"/>
  <c r="O95" i="7"/>
  <c r="Y95" i="7"/>
  <c r="AJ95" i="7"/>
  <c r="AG95" i="7"/>
  <c r="AA95" i="7"/>
  <c r="S57" i="7"/>
  <c r="B85" i="8"/>
  <c r="B85" i="7"/>
  <c r="G126" i="8"/>
  <c r="V126" i="7"/>
  <c r="U126" i="7"/>
  <c r="B95" i="8"/>
  <c r="B95" i="7"/>
  <c r="T126" i="7"/>
  <c r="P57" i="7"/>
  <c r="O57" i="7"/>
  <c r="M57" i="7"/>
  <c r="N57" i="7"/>
  <c r="E57" i="8"/>
  <c r="AI140" i="7"/>
  <c r="AI95" i="7"/>
  <c r="AJ100" i="7"/>
  <c r="X77" i="7"/>
  <c r="X95" i="7"/>
  <c r="W95" i="7"/>
  <c r="R95" i="7"/>
  <c r="F95" i="8"/>
  <c r="P126" i="7"/>
  <c r="O126" i="7"/>
  <c r="M126" i="7"/>
  <c r="N126" i="7"/>
  <c r="E126" i="8"/>
  <c r="AF95" i="7"/>
  <c r="J100" i="8"/>
  <c r="AH100" i="7"/>
  <c r="S126" i="7"/>
  <c r="R57" i="7"/>
  <c r="F57" i="8"/>
  <c r="S95" i="7"/>
  <c r="Q126" i="7"/>
  <c r="C95" i="8"/>
  <c r="F95" i="7"/>
  <c r="H95" i="8"/>
  <c r="Z95" i="7"/>
  <c r="H122" i="7"/>
  <c r="F122" i="7"/>
  <c r="C122" i="8"/>
  <c r="E122" i="7"/>
  <c r="G122" i="7"/>
  <c r="B122" i="8"/>
  <c r="B122" i="7"/>
  <c r="G57" i="8"/>
  <c r="V57" i="7"/>
  <c r="U57" i="7"/>
  <c r="E95" i="7"/>
  <c r="D95" i="7"/>
  <c r="G95" i="8"/>
  <c r="V95" i="7"/>
  <c r="AG100" i="7"/>
  <c r="AE100" i="7"/>
  <c r="I100" i="8"/>
  <c r="AD100" i="7"/>
  <c r="AF100" i="7"/>
  <c r="N95" i="7"/>
  <c r="E95" i="8"/>
  <c r="AH95" i="7"/>
  <c r="J95" i="8"/>
  <c r="T95" i="7"/>
  <c r="C95" i="7"/>
  <c r="J140" i="8"/>
  <c r="AH140" i="7"/>
  <c r="H82" i="8"/>
  <c r="F126" i="8"/>
  <c r="R126" i="7"/>
  <c r="Q57" i="7"/>
  <c r="U95" i="7"/>
  <c r="P95" i="7"/>
  <c r="Z82" i="7"/>
  <c r="B77" i="7"/>
  <c r="M95" i="7"/>
  <c r="AK92" i="7"/>
  <c r="I119" i="7"/>
  <c r="AE95" i="7"/>
  <c r="D82" i="7"/>
  <c r="AF92" i="7" l="1"/>
  <c r="Q122" i="7"/>
  <c r="L95" i="7"/>
  <c r="P92" i="7"/>
  <c r="AG92" i="7"/>
  <c r="S92" i="7"/>
  <c r="S88" i="7"/>
  <c r="Y92" i="7"/>
  <c r="AJ92" i="7"/>
  <c r="I77" i="7"/>
  <c r="S122" i="7"/>
  <c r="C82" i="7"/>
  <c r="C77" i="7"/>
  <c r="Q88" i="7"/>
  <c r="U92" i="7"/>
  <c r="B82" i="8"/>
  <c r="B82" i="7"/>
  <c r="F92" i="7"/>
  <c r="C92" i="8"/>
  <c r="AA92" i="7"/>
  <c r="P122" i="7"/>
  <c r="E122" i="8"/>
  <c r="N122" i="7"/>
  <c r="O122" i="7"/>
  <c r="M122" i="7"/>
  <c r="G92" i="8"/>
  <c r="V92" i="7"/>
  <c r="H92" i="7"/>
  <c r="Q92" i="7"/>
  <c r="C92" i="7"/>
  <c r="C77" i="8"/>
  <c r="F77" i="7"/>
  <c r="I95" i="7"/>
  <c r="D77" i="8"/>
  <c r="J77" i="7"/>
  <c r="D92" i="7"/>
  <c r="K77" i="7"/>
  <c r="Z92" i="7"/>
  <c r="H92" i="8"/>
  <c r="T92" i="7"/>
  <c r="K95" i="7"/>
  <c r="B119" i="8"/>
  <c r="B119" i="7"/>
  <c r="F92" i="8"/>
  <c r="R92" i="7"/>
  <c r="V88" i="7"/>
  <c r="G88" i="8"/>
  <c r="U88" i="7"/>
  <c r="V122" i="7"/>
  <c r="G122" i="8"/>
  <c r="U122" i="7"/>
  <c r="L77" i="7"/>
  <c r="R88" i="7"/>
  <c r="F88" i="8"/>
  <c r="M77" i="7"/>
  <c r="X92" i="7"/>
  <c r="W92" i="7"/>
  <c r="T88" i="7"/>
  <c r="F122" i="8"/>
  <c r="R122" i="7"/>
  <c r="G92" i="7"/>
  <c r="AI92" i="7"/>
  <c r="E92" i="8"/>
  <c r="N92" i="7"/>
  <c r="G77" i="7"/>
  <c r="B92" i="7"/>
  <c r="B92" i="8"/>
  <c r="X85" i="7"/>
  <c r="W85" i="7"/>
  <c r="O92" i="7"/>
  <c r="P88" i="7"/>
  <c r="M88" i="7"/>
  <c r="N88" i="7"/>
  <c r="E88" i="8"/>
  <c r="O88" i="7"/>
  <c r="E92" i="7"/>
  <c r="E77" i="7"/>
  <c r="D77" i="7"/>
  <c r="D95" i="8"/>
  <c r="I95" i="8"/>
  <c r="AC95" i="7"/>
  <c r="H77" i="7"/>
  <c r="H119" i="7"/>
  <c r="F119" i="7"/>
  <c r="C119" i="8"/>
  <c r="E119" i="7"/>
  <c r="G119" i="7"/>
  <c r="AH92" i="7"/>
  <c r="J92" i="8"/>
  <c r="T122" i="7"/>
  <c r="B77" i="8"/>
  <c r="J95" i="7"/>
  <c r="AD95" i="7"/>
  <c r="AB95" i="7"/>
  <c r="AE92" i="7"/>
  <c r="M92" i="7"/>
  <c r="S143" i="7"/>
  <c r="AK91" i="7"/>
  <c r="T77" i="7"/>
  <c r="Q143" i="7" l="1"/>
  <c r="K92" i="7"/>
  <c r="S119" i="7"/>
  <c r="S77" i="7"/>
  <c r="O91" i="7"/>
  <c r="P91" i="7"/>
  <c r="Q91" i="7"/>
  <c r="P85" i="7"/>
  <c r="M85" i="7"/>
  <c r="O85" i="7"/>
  <c r="N85" i="7"/>
  <c r="E85" i="8"/>
  <c r="S85" i="7"/>
  <c r="T119" i="7"/>
  <c r="U91" i="7"/>
  <c r="AJ91" i="7"/>
  <c r="E91" i="8"/>
  <c r="N91" i="7"/>
  <c r="T143" i="7"/>
  <c r="B91" i="7"/>
  <c r="B91" i="8"/>
  <c r="I92" i="7"/>
  <c r="F119" i="8"/>
  <c r="R119" i="7"/>
  <c r="Z91" i="7"/>
  <c r="H91" i="8"/>
  <c r="Y91" i="7"/>
  <c r="F91" i="8"/>
  <c r="R91" i="7"/>
  <c r="J92" i="7"/>
  <c r="AB92" i="7"/>
  <c r="R85" i="7"/>
  <c r="F85" i="8"/>
  <c r="D92" i="8"/>
  <c r="P119" i="7"/>
  <c r="M119" i="7"/>
  <c r="O119" i="7"/>
  <c r="N119" i="7"/>
  <c r="E119" i="8"/>
  <c r="X82" i="7"/>
  <c r="W82" i="7"/>
  <c r="G91" i="8"/>
  <c r="V91" i="7"/>
  <c r="AH91" i="7"/>
  <c r="J91" i="8"/>
  <c r="Q85" i="7"/>
  <c r="U77" i="7"/>
  <c r="V77" i="7"/>
  <c r="G77" i="8"/>
  <c r="G119" i="8"/>
  <c r="V119" i="7"/>
  <c r="U119" i="7"/>
  <c r="Q119" i="7"/>
  <c r="AG91" i="7"/>
  <c r="T91" i="7"/>
  <c r="AC92" i="7"/>
  <c r="V85" i="7"/>
  <c r="G85" i="8"/>
  <c r="U85" i="7"/>
  <c r="F143" i="8"/>
  <c r="R143" i="7"/>
  <c r="I92" i="8"/>
  <c r="P143" i="7"/>
  <c r="O143" i="7"/>
  <c r="N143" i="7"/>
  <c r="M143" i="7"/>
  <c r="E143" i="8"/>
  <c r="AI91" i="7"/>
  <c r="T85" i="7"/>
  <c r="L92" i="7"/>
  <c r="X91" i="7"/>
  <c r="W91" i="7"/>
  <c r="S91" i="7"/>
  <c r="AA91" i="7"/>
  <c r="AF91" i="7"/>
  <c r="AD92" i="7"/>
  <c r="G143" i="8"/>
  <c r="AE91" i="7"/>
  <c r="Q82" i="7" l="1"/>
  <c r="S82" i="7"/>
  <c r="Q77" i="7"/>
  <c r="N77" i="7"/>
  <c r="O77" i="7"/>
  <c r="E77" i="8"/>
  <c r="P77" i="7"/>
  <c r="U143" i="7"/>
  <c r="V143" i="7"/>
  <c r="I91" i="8"/>
  <c r="X143" i="7"/>
  <c r="W143" i="7"/>
  <c r="F82" i="8"/>
  <c r="R82" i="7"/>
  <c r="V82" i="7"/>
  <c r="G82" i="8"/>
  <c r="U82" i="7"/>
  <c r="P82" i="7"/>
  <c r="E82" i="8"/>
  <c r="N82" i="7"/>
  <c r="M82" i="7"/>
  <c r="O82" i="7"/>
  <c r="AD91" i="7"/>
  <c r="T82" i="7"/>
  <c r="AC91" i="7"/>
  <c r="R77" i="7"/>
  <c r="F77" i="8"/>
  <c r="AB91" i="7"/>
  <c r="AK57" i="7" l="1"/>
  <c r="AK88" i="7"/>
  <c r="AG57" i="7"/>
  <c r="AI88" i="7" l="1"/>
  <c r="AJ57" i="7"/>
  <c r="AI57" i="7"/>
  <c r="AE57" i="7"/>
  <c r="AJ88" i="7"/>
  <c r="AH88" i="7"/>
  <c r="J88" i="8"/>
  <c r="AH57" i="7"/>
  <c r="J57" i="8"/>
  <c r="AF57" i="7"/>
  <c r="AG88" i="7"/>
  <c r="AF88" i="7" l="1"/>
  <c r="I57" i="8"/>
  <c r="AD57" i="7"/>
  <c r="AC57" i="7"/>
  <c r="AB57" i="7"/>
  <c r="AA57" i="7"/>
  <c r="AE88" i="7"/>
  <c r="AK85" i="7"/>
  <c r="AJ85" i="7"/>
  <c r="AE85" i="7" l="1"/>
  <c r="AG85" i="7"/>
  <c r="AI85" i="7"/>
  <c r="AF85" i="7"/>
  <c r="J85" i="8"/>
  <c r="AH85" i="7"/>
  <c r="AJ82" i="7"/>
  <c r="AK82" i="7"/>
  <c r="AG82" i="7" l="1"/>
  <c r="I88" i="8"/>
  <c r="AD88" i="7"/>
  <c r="AC88" i="7"/>
  <c r="AA88" i="7"/>
  <c r="AB88" i="7"/>
  <c r="AH82" i="7"/>
  <c r="J82" i="8"/>
  <c r="AI82" i="7"/>
  <c r="AE82" i="7"/>
  <c r="AF82" i="7"/>
  <c r="I85" i="8" l="1"/>
  <c r="AD85" i="7"/>
  <c r="AC85" i="7"/>
  <c r="AA85" i="7"/>
  <c r="AB85" i="7"/>
  <c r="I82" i="8" l="1"/>
  <c r="AD82" i="7"/>
  <c r="AC82" i="7"/>
  <c r="AA82" i="7"/>
  <c r="AB82" i="7"/>
  <c r="AN63" i="7" l="1"/>
  <c r="AM63" i="7"/>
  <c r="AN62" i="7"/>
  <c r="AL63" i="7" l="1"/>
  <c r="K63" i="8"/>
  <c r="AN61" i="7"/>
  <c r="AK63" i="7" l="1"/>
  <c r="AJ63" i="7"/>
  <c r="J63" i="8" l="1"/>
  <c r="AH63" i="7"/>
  <c r="AI63" i="7"/>
  <c r="AG63" i="7" l="1"/>
  <c r="AF63" i="7"/>
  <c r="AB63" i="7" l="1"/>
  <c r="H63" i="8"/>
  <c r="Z63" i="7"/>
  <c r="AE63" i="7"/>
  <c r="X63" i="7"/>
  <c r="W63" i="7"/>
  <c r="I63" i="8"/>
  <c r="AD63" i="7"/>
  <c r="V63" i="7"/>
  <c r="G63" i="8"/>
  <c r="AC63" i="7"/>
  <c r="AA63" i="7"/>
  <c r="Y63" i="7"/>
  <c r="U63" i="7" l="1"/>
  <c r="K63" i="7"/>
  <c r="H63" i="7" l="1"/>
  <c r="F63" i="7"/>
  <c r="C63" i="8"/>
  <c r="M63" i="7"/>
  <c r="F63" i="8"/>
  <c r="R63" i="7"/>
  <c r="B63" i="7"/>
  <c r="B63" i="8"/>
  <c r="G63" i="7"/>
  <c r="D63" i="7"/>
  <c r="T63" i="7"/>
  <c r="O63" i="7"/>
  <c r="S63" i="7"/>
  <c r="E63" i="7"/>
  <c r="D63" i="8"/>
  <c r="J63" i="7"/>
  <c r="N63" i="7"/>
  <c r="E63" i="8"/>
  <c r="Q63" i="7"/>
  <c r="L63" i="7"/>
  <c r="I63" i="7"/>
  <c r="P63" i="7"/>
  <c r="C63" i="7"/>
  <c r="B30" i="7" l="1"/>
  <c r="B30" i="8"/>
  <c r="C30" i="8" l="1"/>
  <c r="F30" i="7"/>
  <c r="E30" i="7"/>
  <c r="D30" i="7"/>
  <c r="C30" i="7"/>
  <c r="G30" i="7"/>
  <c r="J30" i="7" l="1"/>
  <c r="D30" i="8"/>
  <c r="H30" i="7"/>
  <c r="I30" i="7"/>
  <c r="E30" i="8" l="1"/>
  <c r="N30" i="7"/>
  <c r="M30" i="7"/>
  <c r="L30" i="7"/>
  <c r="K30" i="7"/>
  <c r="O30" i="7" l="1"/>
  <c r="F30" i="8"/>
  <c r="R30" i="7"/>
  <c r="P30" i="7"/>
  <c r="Q30" i="7"/>
  <c r="AC30" i="7"/>
  <c r="AB30" i="7"/>
  <c r="S30" i="7"/>
  <c r="I30" i="8" l="1"/>
  <c r="G30" i="8"/>
  <c r="V30" i="7"/>
  <c r="T30" i="7"/>
  <c r="U30" i="7"/>
  <c r="AD30" i="7"/>
  <c r="AA30" i="7"/>
  <c r="Z30" i="7" l="1"/>
  <c r="H30" i="8"/>
  <c r="X30" i="7"/>
  <c r="W30" i="7"/>
  <c r="Y30" i="7"/>
  <c r="AN30" i="7" l="1"/>
  <c r="AK30" i="7" l="1"/>
  <c r="AJ30" i="7"/>
  <c r="AL30" i="7"/>
  <c r="K30" i="8"/>
  <c r="AH30" i="7"/>
  <c r="J30" i="8"/>
  <c r="AG30" i="7"/>
  <c r="AE30" i="7"/>
  <c r="AF30" i="7"/>
  <c r="AI30" i="7"/>
  <c r="AM30" i="7"/>
  <c r="AN49" i="7" l="1"/>
  <c r="AM49" i="7" l="1"/>
  <c r="K49" i="8"/>
  <c r="AL49" i="7"/>
  <c r="AN53" i="7"/>
  <c r="AN59" i="7"/>
  <c r="AN32" i="7"/>
  <c r="AL59" i="7" l="1"/>
  <c r="K59" i="8"/>
  <c r="K53" i="8"/>
  <c r="AL53" i="7"/>
  <c r="AM32" i="7"/>
  <c r="AM59" i="7"/>
  <c r="K32" i="8"/>
  <c r="AL32" i="7"/>
  <c r="AM53" i="7"/>
  <c r="AN29" i="7"/>
  <c r="AN54" i="7"/>
  <c r="AM54" i="7" l="1"/>
  <c r="AL54" i="7"/>
  <c r="K54" i="8"/>
  <c r="K29" i="8"/>
  <c r="AL29" i="7"/>
  <c r="AM29" i="7"/>
  <c r="AN44" i="7"/>
  <c r="AN51" i="7"/>
  <c r="K51" i="8" l="1"/>
  <c r="AM51" i="7"/>
  <c r="AL51" i="7"/>
  <c r="AK49" i="7" l="1"/>
  <c r="K49" i="7"/>
  <c r="AK53" i="7"/>
  <c r="AB49" i="7"/>
  <c r="AK54" i="7"/>
  <c r="AI53" i="7"/>
  <c r="AG54" i="7"/>
  <c r="E54" i="7"/>
  <c r="S54" i="7"/>
  <c r="AI49" i="7"/>
  <c r="M53" i="7"/>
  <c r="H53" i="7" l="1"/>
  <c r="M54" i="7"/>
  <c r="Q53" i="7"/>
  <c r="T49" i="7"/>
  <c r="S49" i="7"/>
  <c r="I49" i="7"/>
  <c r="L53" i="7"/>
  <c r="K54" i="7"/>
  <c r="Q54" i="7"/>
  <c r="AA49" i="7"/>
  <c r="U54" i="7"/>
  <c r="Q49" i="7"/>
  <c r="AE54" i="7"/>
  <c r="V53" i="7"/>
  <c r="G53" i="8"/>
  <c r="AA54" i="7"/>
  <c r="N53" i="7"/>
  <c r="E53" i="8"/>
  <c r="R54" i="7"/>
  <c r="F54" i="8"/>
  <c r="AC53" i="7"/>
  <c r="J54" i="8"/>
  <c r="AH54" i="7"/>
  <c r="O53" i="7"/>
  <c r="AF53" i="7"/>
  <c r="AB54" i="7"/>
  <c r="L54" i="7"/>
  <c r="D54" i="7"/>
  <c r="AE49" i="7"/>
  <c r="AH49" i="7"/>
  <c r="J49" i="8"/>
  <c r="Z53" i="7"/>
  <c r="H53" i="8"/>
  <c r="Y54" i="7"/>
  <c r="D53" i="8"/>
  <c r="J53" i="7"/>
  <c r="AA53" i="7"/>
  <c r="Y53" i="7"/>
  <c r="U53" i="7"/>
  <c r="AJ54" i="7"/>
  <c r="C54" i="7"/>
  <c r="H49" i="7"/>
  <c r="AD49" i="7"/>
  <c r="I49" i="8"/>
  <c r="D49" i="8"/>
  <c r="J49" i="7"/>
  <c r="G49" i="7"/>
  <c r="AD53" i="7"/>
  <c r="I53" i="8"/>
  <c r="G53" i="7"/>
  <c r="D53" i="7"/>
  <c r="AE53" i="7"/>
  <c r="C49" i="7"/>
  <c r="AD54" i="7"/>
  <c r="I54" i="8"/>
  <c r="F49" i="7"/>
  <c r="C49" i="8"/>
  <c r="D49" i="7"/>
  <c r="Y49" i="7"/>
  <c r="M49" i="7"/>
  <c r="B54" i="7"/>
  <c r="B54" i="8"/>
  <c r="AC54" i="7"/>
  <c r="AG53" i="7"/>
  <c r="E53" i="7"/>
  <c r="P54" i="7"/>
  <c r="AI54" i="7"/>
  <c r="C54" i="8"/>
  <c r="F54" i="7"/>
  <c r="AB53" i="7"/>
  <c r="C53" i="7"/>
  <c r="AF54" i="7"/>
  <c r="E49" i="8"/>
  <c r="N49" i="7"/>
  <c r="AC49" i="7"/>
  <c r="AG49" i="7"/>
  <c r="Z54" i="7"/>
  <c r="H54" i="8"/>
  <c r="S53" i="7"/>
  <c r="I53" i="7"/>
  <c r="X53" i="7"/>
  <c r="W53" i="7"/>
  <c r="H54" i="7"/>
  <c r="B53" i="8"/>
  <c r="B53" i="7"/>
  <c r="E54" i="8"/>
  <c r="N54" i="7"/>
  <c r="P49" i="7"/>
  <c r="F49" i="8"/>
  <c r="R49" i="7"/>
  <c r="X49" i="7"/>
  <c r="W49" i="7"/>
  <c r="V49" i="7"/>
  <c r="G49" i="8"/>
  <c r="B49" i="8"/>
  <c r="B49" i="7"/>
  <c r="U49" i="7"/>
  <c r="C53" i="8"/>
  <c r="F53" i="7"/>
  <c r="E49" i="7"/>
  <c r="T53" i="7"/>
  <c r="J53" i="8"/>
  <c r="AH53" i="7"/>
  <c r="I54" i="7"/>
  <c r="K53" i="7"/>
  <c r="T54" i="7"/>
  <c r="AJ53" i="7"/>
  <c r="Z49" i="7"/>
  <c r="H49" i="8"/>
  <c r="X54" i="7"/>
  <c r="W54" i="7"/>
  <c r="J54" i="7"/>
  <c r="D54" i="8"/>
  <c r="G54" i="8"/>
  <c r="V54" i="7"/>
  <c r="G54" i="7"/>
  <c r="P53" i="7"/>
  <c r="F53" i="8"/>
  <c r="R53" i="7"/>
  <c r="O49" i="7"/>
  <c r="L49" i="7"/>
  <c r="AJ49" i="7"/>
  <c r="AF49" i="7"/>
  <c r="O54" i="7"/>
  <c r="AK59" i="7"/>
  <c r="AK51" i="7"/>
  <c r="AJ59" i="7"/>
  <c r="AF51" i="7" l="1"/>
  <c r="E51" i="7"/>
  <c r="Y51" i="7"/>
  <c r="P59" i="7"/>
  <c r="H51" i="7"/>
  <c r="AJ51" i="7"/>
  <c r="S51" i="7"/>
  <c r="AI59" i="7"/>
  <c r="Q51" i="7"/>
  <c r="AG51" i="7"/>
  <c r="E59" i="7"/>
  <c r="U51" i="7"/>
  <c r="R51" i="7"/>
  <c r="F51" i="8"/>
  <c r="C51" i="7"/>
  <c r="I59" i="8"/>
  <c r="AD59" i="7"/>
  <c r="AA59" i="7"/>
  <c r="AG59" i="7"/>
  <c r="AF59" i="7"/>
  <c r="O59" i="7"/>
  <c r="B51" i="8"/>
  <c r="B51" i="7"/>
  <c r="H59" i="8"/>
  <c r="Z59" i="7"/>
  <c r="AB51" i="7"/>
  <c r="J59" i="8"/>
  <c r="AH59" i="7"/>
  <c r="B59" i="7"/>
  <c r="B59" i="8"/>
  <c r="F59" i="8"/>
  <c r="R59" i="7"/>
  <c r="H59" i="7"/>
  <c r="K59" i="7"/>
  <c r="U59" i="7"/>
  <c r="V59" i="7"/>
  <c r="G59" i="8"/>
  <c r="X51" i="7"/>
  <c r="W51" i="7"/>
  <c r="P51" i="7"/>
  <c r="F51" i="7"/>
  <c r="C51" i="8"/>
  <c r="C59" i="7"/>
  <c r="L51" i="7"/>
  <c r="G51" i="7"/>
  <c r="AC51" i="7"/>
  <c r="I59" i="7"/>
  <c r="E59" i="8"/>
  <c r="N59" i="7"/>
  <c r="M59" i="7"/>
  <c r="D59" i="8"/>
  <c r="J59" i="7"/>
  <c r="D51" i="8"/>
  <c r="J51" i="7"/>
  <c r="AE51" i="7"/>
  <c r="G59" i="7"/>
  <c r="C59" i="8"/>
  <c r="F59" i="7"/>
  <c r="AD51" i="7"/>
  <c r="I51" i="8"/>
  <c r="X59" i="7"/>
  <c r="W59" i="7"/>
  <c r="Y59" i="7"/>
  <c r="J51" i="8"/>
  <c r="AH51" i="7"/>
  <c r="O51" i="7"/>
  <c r="AI51" i="7"/>
  <c r="N51" i="7"/>
  <c r="E51" i="8"/>
  <c r="AE59" i="7"/>
  <c r="Q59" i="7"/>
  <c r="AB59" i="7"/>
  <c r="S59" i="7"/>
  <c r="T59" i="7"/>
  <c r="AA51" i="7"/>
  <c r="L59" i="7"/>
  <c r="M51" i="7"/>
  <c r="K51" i="7"/>
  <c r="V51" i="7"/>
  <c r="G51" i="8"/>
  <c r="D51" i="7"/>
  <c r="Z51" i="7"/>
  <c r="H51" i="8"/>
  <c r="I51" i="7"/>
  <c r="D59" i="7"/>
  <c r="AC59" i="7"/>
  <c r="T51" i="7"/>
  <c r="AK32" i="7"/>
  <c r="AJ32" i="7" l="1"/>
  <c r="T32" i="7"/>
  <c r="S32" i="7"/>
  <c r="AC32" i="7"/>
  <c r="I43" i="7"/>
  <c r="AI32" i="7"/>
  <c r="U32" i="7"/>
  <c r="H43" i="8"/>
  <c r="Z43" i="7"/>
  <c r="E43" i="7"/>
  <c r="AD32" i="7"/>
  <c r="I32" i="8"/>
  <c r="D43" i="8"/>
  <c r="J43" i="7"/>
  <c r="C43" i="8"/>
  <c r="F43" i="7"/>
  <c r="AG32" i="7"/>
  <c r="X32" i="7"/>
  <c r="W32" i="7"/>
  <c r="D43" i="7"/>
  <c r="V32" i="7"/>
  <c r="G32" i="8"/>
  <c r="B43" i="7"/>
  <c r="B43" i="8"/>
  <c r="H32" i="8"/>
  <c r="Z32" i="7"/>
  <c r="R32" i="7"/>
  <c r="F32" i="8"/>
  <c r="I32" i="7"/>
  <c r="H43" i="7"/>
  <c r="Y43" i="7"/>
  <c r="AA32" i="7"/>
  <c r="D32" i="8"/>
  <c r="J32" i="7"/>
  <c r="C32" i="8"/>
  <c r="F32" i="7"/>
  <c r="H32" i="7"/>
  <c r="AE32" i="7"/>
  <c r="AF32" i="7"/>
  <c r="V43" i="7"/>
  <c r="G43" i="8"/>
  <c r="C43" i="7"/>
  <c r="Y32" i="7"/>
  <c r="G43" i="7"/>
  <c r="X43" i="7"/>
  <c r="W43" i="7"/>
  <c r="G32" i="7"/>
  <c r="AB32" i="7"/>
  <c r="AH32" i="7"/>
  <c r="J32" i="8"/>
  <c r="D32" i="7"/>
  <c r="Q32" i="7"/>
  <c r="E32" i="7"/>
  <c r="AK29" i="7"/>
  <c r="C32" i="7"/>
  <c r="O32" i="7"/>
  <c r="L32" i="7" l="1"/>
  <c r="AC29" i="7"/>
  <c r="AG29" i="7"/>
  <c r="S29" i="7"/>
  <c r="B32" i="8"/>
  <c r="B32" i="7"/>
  <c r="M32" i="7"/>
  <c r="D29" i="8"/>
  <c r="J29" i="7"/>
  <c r="AJ29" i="7"/>
  <c r="AE29" i="7"/>
  <c r="X29" i="7"/>
  <c r="W29" i="7"/>
  <c r="G29" i="7"/>
  <c r="Y29" i="7"/>
  <c r="I29" i="8"/>
  <c r="AD29" i="7"/>
  <c r="U29" i="7"/>
  <c r="AA29" i="7"/>
  <c r="R29" i="7"/>
  <c r="F29" i="8"/>
  <c r="Z29" i="7"/>
  <c r="H29" i="8"/>
  <c r="F29" i="7"/>
  <c r="C29" i="8"/>
  <c r="H29" i="7"/>
  <c r="K32" i="7"/>
  <c r="E32" i="8"/>
  <c r="N32" i="7"/>
  <c r="AI29" i="7"/>
  <c r="I29" i="7"/>
  <c r="P32" i="7"/>
  <c r="AB29" i="7"/>
  <c r="V29" i="7"/>
  <c r="G29" i="8"/>
  <c r="J29" i="8"/>
  <c r="AH29" i="7"/>
  <c r="AF29" i="7"/>
  <c r="T29" i="7"/>
  <c r="Q29" i="7"/>
  <c r="D29" i="7"/>
  <c r="E29" i="7"/>
  <c r="O29" i="7" l="1"/>
  <c r="N29" i="7"/>
  <c r="E29" i="8"/>
  <c r="L29" i="7"/>
  <c r="B29" i="7"/>
  <c r="B29" i="8"/>
  <c r="C29" i="7"/>
  <c r="M29" i="7"/>
  <c r="P29" i="7"/>
  <c r="K29" i="7"/>
  <c r="AN80" i="7" l="1"/>
  <c r="AN76" i="7" l="1"/>
  <c r="AN47" i="7"/>
  <c r="K47" i="8" l="1"/>
  <c r="AL47" i="7"/>
  <c r="AM47" i="7"/>
  <c r="AN74" i="7"/>
  <c r="AN73" i="7" l="1"/>
  <c r="AK47" i="7"/>
  <c r="AJ47" i="7" l="1"/>
  <c r="AN71" i="7"/>
  <c r="AN43" i="7" l="1"/>
  <c r="AM43" i="7"/>
  <c r="K43" i="8" l="1"/>
  <c r="AL43" i="7"/>
  <c r="AN41" i="7"/>
  <c r="AJ43" i="7"/>
  <c r="AK43" i="7"/>
  <c r="AN40" i="7" l="1"/>
  <c r="AI47" i="7" l="1"/>
  <c r="AH47" i="7"/>
  <c r="J47" i="8"/>
  <c r="AI43" i="7" l="1"/>
  <c r="J43" i="8"/>
  <c r="AH43" i="7"/>
  <c r="AC47" i="7"/>
  <c r="AA47" i="7"/>
  <c r="AB47" i="7"/>
  <c r="I47" i="8" l="1"/>
  <c r="AG47" i="7"/>
  <c r="AF47" i="7"/>
  <c r="AE47" i="7"/>
  <c r="AD47" i="7"/>
  <c r="AB43" i="7" l="1"/>
  <c r="AC43" i="7"/>
  <c r="AA43" i="7"/>
  <c r="AG43" i="7" l="1"/>
  <c r="AF43" i="7"/>
  <c r="AE43" i="7"/>
  <c r="AD43" i="7"/>
  <c r="I43" i="8"/>
  <c r="U47" i="7" l="1"/>
  <c r="T47" i="7"/>
  <c r="S47" i="7" l="1"/>
  <c r="R47" i="7"/>
  <c r="F47" i="8"/>
  <c r="Q47" i="7"/>
  <c r="P47" i="7" l="1"/>
  <c r="O47" i="7"/>
  <c r="E47" i="8"/>
  <c r="N47" i="7"/>
  <c r="M47" i="7"/>
  <c r="L47" i="7"/>
  <c r="K47" i="7"/>
  <c r="U43" i="7" l="1"/>
  <c r="T43" i="7"/>
  <c r="S43" i="7" l="1"/>
  <c r="R43" i="7"/>
  <c r="F43" i="8"/>
  <c r="Q43" i="7"/>
  <c r="N43" i="7"/>
  <c r="E43" i="8"/>
  <c r="K43" i="7"/>
  <c r="M43" i="7"/>
  <c r="L43" i="7"/>
  <c r="P43" i="7"/>
  <c r="O43" i="7"/>
  <c r="AM62" i="7" l="1"/>
  <c r="AM61" i="7" l="1"/>
  <c r="AL62" i="7" l="1"/>
  <c r="K62" i="8"/>
  <c r="AK62" i="7"/>
  <c r="K61" i="8" l="1"/>
  <c r="AL61" i="7"/>
  <c r="AK61" i="7"/>
  <c r="AJ62" i="7"/>
  <c r="AJ61" i="7" l="1"/>
  <c r="AI62" i="7" l="1"/>
  <c r="AI61" i="7" l="1"/>
  <c r="AH62" i="7" l="1"/>
  <c r="J62" i="8"/>
  <c r="AH61" i="7" l="1"/>
  <c r="J61" i="8"/>
  <c r="AF62" i="7" l="1"/>
  <c r="AG62" i="7"/>
  <c r="O62" i="7"/>
  <c r="P62" i="7" l="1"/>
  <c r="H62" i="7"/>
  <c r="U62" i="7"/>
  <c r="I62" i="8"/>
  <c r="AD62" i="7"/>
  <c r="M62" i="7"/>
  <c r="AE62" i="7"/>
  <c r="T62" i="7"/>
  <c r="AA62" i="7"/>
  <c r="Q62" i="7"/>
  <c r="E62" i="8"/>
  <c r="N62" i="7"/>
  <c r="F62" i="7"/>
  <c r="C62" i="8"/>
  <c r="G62" i="7"/>
  <c r="X62" i="7"/>
  <c r="W62" i="7"/>
  <c r="AC62" i="7"/>
  <c r="AB62" i="7"/>
  <c r="J62" i="7"/>
  <c r="D62" i="8"/>
  <c r="R62" i="7"/>
  <c r="F62" i="8"/>
  <c r="Y62" i="7"/>
  <c r="Z62" i="7"/>
  <c r="H62" i="8"/>
  <c r="V62" i="7"/>
  <c r="G62" i="8"/>
  <c r="I62" i="7"/>
  <c r="K62" i="7"/>
  <c r="S62" i="7"/>
  <c r="L62" i="7"/>
  <c r="T61" i="7"/>
  <c r="AF61" i="7"/>
  <c r="AG61" i="7"/>
  <c r="L61" i="7" l="1"/>
  <c r="I61" i="7"/>
  <c r="AA61" i="7"/>
  <c r="Q61" i="7"/>
  <c r="X61" i="7"/>
  <c r="W61" i="7"/>
  <c r="G61" i="8"/>
  <c r="V61" i="7"/>
  <c r="U61" i="7"/>
  <c r="AD61" i="7"/>
  <c r="I61" i="8"/>
  <c r="N61" i="7"/>
  <c r="E61" i="8"/>
  <c r="P61" i="7"/>
  <c r="AE61" i="7"/>
  <c r="O61" i="7"/>
  <c r="Y61" i="7"/>
  <c r="AB61" i="7"/>
  <c r="G61" i="7"/>
  <c r="S61" i="7"/>
  <c r="H61" i="7"/>
  <c r="M61" i="7"/>
  <c r="K61" i="7"/>
  <c r="F61" i="8"/>
  <c r="R61" i="7"/>
  <c r="AC61" i="7"/>
  <c r="C61" i="8"/>
  <c r="F61" i="7"/>
  <c r="J61" i="7"/>
  <c r="D61" i="8"/>
  <c r="Z61" i="7"/>
  <c r="H61" i="8"/>
  <c r="E62" i="7" l="1"/>
  <c r="C62" i="7" l="1"/>
  <c r="B62" i="8"/>
  <c r="B62" i="7"/>
  <c r="D62" i="7"/>
  <c r="E61" i="7"/>
  <c r="C61" i="7" l="1"/>
  <c r="D61" i="7"/>
  <c r="B61" i="7"/>
  <c r="B61" i="8"/>
  <c r="AM48" i="7" l="1"/>
  <c r="AM44" i="7" l="1"/>
  <c r="AM41" i="7" l="1"/>
  <c r="AM40" i="7" l="1"/>
  <c r="AL48" i="7" l="1"/>
  <c r="K48" i="8"/>
  <c r="AA48" i="7" l="1"/>
  <c r="Z48" i="7"/>
  <c r="H48" i="8"/>
  <c r="AK48" i="7" l="1"/>
  <c r="C48" i="7"/>
  <c r="Y48" i="7"/>
  <c r="O48" i="7"/>
  <c r="Q48" i="7" l="1"/>
  <c r="D48" i="7"/>
  <c r="E48" i="7"/>
  <c r="J48" i="7"/>
  <c r="D48" i="8"/>
  <c r="G48" i="7"/>
  <c r="P48" i="7"/>
  <c r="T48" i="7"/>
  <c r="K48" i="7"/>
  <c r="B48" i="7"/>
  <c r="B48" i="8"/>
  <c r="AF48" i="7"/>
  <c r="F48" i="7"/>
  <c r="C48" i="8"/>
  <c r="U48" i="7"/>
  <c r="I48" i="7"/>
  <c r="AE48" i="7"/>
  <c r="AB48" i="7"/>
  <c r="AD48" i="7"/>
  <c r="I48" i="8"/>
  <c r="AC48" i="7"/>
  <c r="X48" i="7"/>
  <c r="W48" i="7"/>
  <c r="M48" i="7"/>
  <c r="F48" i="8"/>
  <c r="R48" i="7"/>
  <c r="L48" i="7"/>
  <c r="E48" i="8"/>
  <c r="N48" i="7"/>
  <c r="S48" i="7"/>
  <c r="V48" i="7"/>
  <c r="G48" i="8"/>
  <c r="H48" i="7"/>
  <c r="AL44" i="7"/>
  <c r="K44" i="8"/>
  <c r="K41" i="8" l="1"/>
  <c r="AL41" i="7"/>
  <c r="Z44" i="7"/>
  <c r="H44" i="8"/>
  <c r="AA44" i="7"/>
  <c r="H41" i="8" l="1"/>
  <c r="Z41" i="7"/>
  <c r="AA41" i="7"/>
  <c r="K40" i="8"/>
  <c r="AL40" i="7"/>
  <c r="AK44" i="7"/>
  <c r="Y44" i="7"/>
  <c r="AA40" i="7"/>
  <c r="U44" i="7" l="1"/>
  <c r="I44" i="7"/>
  <c r="L44" i="7"/>
  <c r="O44" i="7"/>
  <c r="S44" i="7"/>
  <c r="C44" i="7"/>
  <c r="D44" i="7"/>
  <c r="H44" i="7"/>
  <c r="Q44" i="7"/>
  <c r="P44" i="7"/>
  <c r="X44" i="7"/>
  <c r="W44" i="7"/>
  <c r="J44" i="7"/>
  <c r="D44" i="8"/>
  <c r="R44" i="7"/>
  <c r="F44" i="8"/>
  <c r="K44" i="7"/>
  <c r="AF44" i="7"/>
  <c r="F44" i="7"/>
  <c r="C44" i="8"/>
  <c r="V44" i="7"/>
  <c r="G44" i="8"/>
  <c r="M44" i="7"/>
  <c r="E44" i="7"/>
  <c r="N44" i="7"/>
  <c r="E44" i="8"/>
  <c r="G44" i="7"/>
  <c r="AE44" i="7"/>
  <c r="AD44" i="7"/>
  <c r="I44" i="8"/>
  <c r="AB44" i="7"/>
  <c r="AC44" i="7"/>
  <c r="B44" i="7"/>
  <c r="B44" i="8"/>
  <c r="Z40" i="7"/>
  <c r="H40" i="8"/>
  <c r="T44" i="7"/>
  <c r="E41" i="7"/>
  <c r="Y41" i="7"/>
  <c r="AK41" i="7"/>
  <c r="Q41" i="7" l="1"/>
  <c r="H41" i="7"/>
  <c r="V41" i="7"/>
  <c r="G41" i="8"/>
  <c r="U41" i="7"/>
  <c r="D41" i="7"/>
  <c r="O41" i="7"/>
  <c r="M41" i="7"/>
  <c r="X41" i="7"/>
  <c r="W41" i="7"/>
  <c r="L41" i="7"/>
  <c r="G41" i="7"/>
  <c r="P41" i="7"/>
  <c r="C41" i="7"/>
  <c r="F41" i="7"/>
  <c r="C41" i="8"/>
  <c r="N41" i="7"/>
  <c r="E41" i="8"/>
  <c r="K41" i="7"/>
  <c r="R41" i="7"/>
  <c r="F41" i="8"/>
  <c r="S41" i="7"/>
  <c r="J41" i="7"/>
  <c r="D41" i="8"/>
  <c r="AF41" i="7"/>
  <c r="AE41" i="7"/>
  <c r="AC41" i="7"/>
  <c r="AB41" i="7"/>
  <c r="I41" i="8"/>
  <c r="AD41" i="7"/>
  <c r="I41" i="7"/>
  <c r="T41" i="7"/>
  <c r="B41" i="8"/>
  <c r="B41" i="7"/>
  <c r="AK40" i="7"/>
  <c r="Y40" i="7"/>
  <c r="H40" i="7" l="1"/>
  <c r="G40" i="7"/>
  <c r="P40" i="7"/>
  <c r="U40" i="7"/>
  <c r="L40" i="7"/>
  <c r="S40" i="7"/>
  <c r="E40" i="7"/>
  <c r="C40" i="7"/>
  <c r="AF40" i="7"/>
  <c r="B40" i="8"/>
  <c r="B40" i="7"/>
  <c r="D40" i="7"/>
  <c r="D40" i="8"/>
  <c r="J40" i="7"/>
  <c r="AE40" i="7"/>
  <c r="AD40" i="7"/>
  <c r="AB40" i="7"/>
  <c r="AC40" i="7"/>
  <c r="I40" i="8"/>
  <c r="I40" i="7"/>
  <c r="X40" i="7"/>
  <c r="W40" i="7"/>
  <c r="Q40" i="7"/>
  <c r="AJ48" i="7"/>
  <c r="J48" i="8"/>
  <c r="AH48" i="7"/>
  <c r="AG48" i="7"/>
  <c r="AI48" i="7"/>
  <c r="O40" i="7"/>
  <c r="F40" i="7"/>
  <c r="C40" i="8"/>
  <c r="M40" i="7"/>
  <c r="R40" i="7"/>
  <c r="F40" i="8"/>
  <c r="N40" i="7"/>
  <c r="E40" i="8"/>
  <c r="T40" i="7"/>
  <c r="G40" i="8"/>
  <c r="V40" i="7"/>
  <c r="K40" i="7"/>
  <c r="AJ44" i="7" l="1"/>
  <c r="AI44" i="7"/>
  <c r="J44" i="8"/>
  <c r="AH44" i="7"/>
  <c r="AG44" i="7"/>
  <c r="AJ41" i="7" l="1"/>
  <c r="AG41" i="7"/>
  <c r="J41" i="8"/>
  <c r="AH41" i="7"/>
  <c r="AI41" i="7"/>
  <c r="AJ40" i="7" l="1"/>
  <c r="AG40" i="7"/>
  <c r="AI40" i="7"/>
  <c r="AH40" i="7"/>
  <c r="J40" i="8"/>
  <c r="AM81" i="7" l="1"/>
  <c r="AM80" i="7"/>
  <c r="K81" i="8" l="1"/>
  <c r="AL81" i="7"/>
  <c r="AM134" i="7"/>
  <c r="AM76" i="7"/>
  <c r="AM132" i="7" l="1"/>
  <c r="AM74" i="7"/>
  <c r="AL134" i="7" l="1"/>
  <c r="K134" i="8"/>
  <c r="AM73" i="7"/>
  <c r="AM118" i="7"/>
  <c r="AL132" i="7" l="1"/>
  <c r="K132" i="8"/>
  <c r="AM116" i="7"/>
  <c r="K118" i="8" l="1"/>
  <c r="AL118" i="7"/>
  <c r="AM114" i="7"/>
  <c r="AK81" i="7"/>
  <c r="AF80" i="7" l="1"/>
  <c r="AG80" i="7"/>
  <c r="AH80" i="7"/>
  <c r="J80" i="8"/>
  <c r="AD81" i="7"/>
  <c r="I81" i="8"/>
  <c r="AL116" i="7"/>
  <c r="K116" i="8"/>
  <c r="AD80" i="7"/>
  <c r="I80" i="8"/>
  <c r="AE80" i="7"/>
  <c r="AK134" i="7"/>
  <c r="AJ134" i="7"/>
  <c r="AI134" i="7"/>
  <c r="AG134" i="7"/>
  <c r="AM71" i="7"/>
  <c r="K114" i="8" l="1"/>
  <c r="AL114" i="7"/>
  <c r="AI80" i="7"/>
  <c r="K80" i="8"/>
  <c r="AL80" i="7"/>
  <c r="AH134" i="7"/>
  <c r="J134" i="8"/>
  <c r="AD76" i="7"/>
  <c r="I76" i="8"/>
  <c r="I134" i="8"/>
  <c r="AD134" i="7"/>
  <c r="AF134" i="7"/>
  <c r="AJ80" i="7"/>
  <c r="AE134" i="7"/>
  <c r="AK80" i="7"/>
  <c r="AK132" i="7"/>
  <c r="AI132" i="7"/>
  <c r="AJ132" i="7" l="1"/>
  <c r="AL76" i="7"/>
  <c r="K76" i="8"/>
  <c r="AE132" i="7"/>
  <c r="AG132" i="7"/>
  <c r="AK76" i="7"/>
  <c r="I74" i="8"/>
  <c r="AD74" i="7"/>
  <c r="J132" i="8"/>
  <c r="AH132" i="7"/>
  <c r="AF132" i="7"/>
  <c r="AD132" i="7"/>
  <c r="I132" i="8"/>
  <c r="AK74" i="7"/>
  <c r="AK118" i="7"/>
  <c r="AH118" i="7" l="1"/>
  <c r="J118" i="8"/>
  <c r="AI118" i="7"/>
  <c r="AF118" i="7"/>
  <c r="K74" i="8"/>
  <c r="AL74" i="7"/>
  <c r="AJ118" i="7"/>
  <c r="I118" i="8"/>
  <c r="AD118" i="7"/>
  <c r="AE118" i="7"/>
  <c r="I73" i="8"/>
  <c r="AD73" i="7"/>
  <c r="AG118" i="7"/>
  <c r="AK116" i="7"/>
  <c r="AJ116" i="7" l="1"/>
  <c r="J116" i="8"/>
  <c r="AH116" i="7"/>
  <c r="AG116" i="7"/>
  <c r="AD116" i="7"/>
  <c r="I116" i="8"/>
  <c r="K73" i="8"/>
  <c r="AL73" i="7"/>
  <c r="AE116" i="7"/>
  <c r="AF116" i="7"/>
  <c r="AI116" i="7"/>
  <c r="AK73" i="7"/>
  <c r="AK114" i="7"/>
  <c r="AI114" i="7" l="1"/>
  <c r="AH114" i="7"/>
  <c r="J114" i="8"/>
  <c r="AL71" i="7"/>
  <c r="K71" i="8"/>
  <c r="AJ114" i="7"/>
  <c r="AK71" i="7"/>
  <c r="AJ81" i="7" l="1"/>
  <c r="AI81" i="7" l="1"/>
  <c r="J81" i="8"/>
  <c r="AH81" i="7"/>
  <c r="AF81" i="7"/>
  <c r="AG81" i="7"/>
  <c r="AE81" i="7"/>
  <c r="AJ76" i="7"/>
  <c r="AI76" i="7"/>
  <c r="J76" i="8" l="1"/>
  <c r="AH76" i="7"/>
  <c r="AG76" i="7"/>
  <c r="AF76" i="7"/>
  <c r="AE76" i="7"/>
  <c r="AJ74" i="7"/>
  <c r="AI74" i="7" l="1"/>
  <c r="J74" i="8"/>
  <c r="AH74" i="7"/>
  <c r="AG74" i="7"/>
  <c r="AE74" i="7"/>
  <c r="AF74" i="7"/>
  <c r="AJ73" i="7"/>
  <c r="J73" i="8" l="1"/>
  <c r="AH73" i="7"/>
  <c r="AG73" i="7"/>
  <c r="AE73" i="7"/>
  <c r="AF73" i="7"/>
  <c r="AI73" i="7"/>
  <c r="AJ71" i="7"/>
  <c r="AI71" i="7"/>
  <c r="AH71" i="7" l="1"/>
  <c r="J71" i="8"/>
  <c r="M107" i="7" l="1"/>
  <c r="L107" i="7"/>
  <c r="K107" i="7" l="1"/>
  <c r="J107" i="7"/>
  <c r="D107" i="8"/>
  <c r="M102" i="7"/>
  <c r="K102" i="7" l="1"/>
  <c r="L102" i="7"/>
  <c r="D102" i="8"/>
  <c r="J102" i="7"/>
  <c r="M100" i="7"/>
  <c r="K100" i="7" l="1"/>
  <c r="L100" i="7"/>
  <c r="J100" i="7"/>
  <c r="D100" i="8"/>
  <c r="M91" i="7"/>
  <c r="L91" i="7"/>
  <c r="K91" i="7" l="1"/>
  <c r="J91" i="7"/>
  <c r="D91" i="8"/>
  <c r="AG158" i="7" l="1"/>
  <c r="AC158" i="7"/>
  <c r="M158" i="7" l="1"/>
  <c r="T158" i="7"/>
  <c r="L158" i="7"/>
  <c r="AB158" i="7"/>
  <c r="Y158" i="7"/>
  <c r="AF158" i="7"/>
  <c r="X158" i="7"/>
  <c r="W158" i="7"/>
  <c r="U158" i="7"/>
  <c r="R158" i="7"/>
  <c r="F158" i="8"/>
  <c r="Q158" i="7"/>
  <c r="J158" i="7"/>
  <c r="D158" i="8"/>
  <c r="B158" i="8"/>
  <c r="B158" i="7"/>
  <c r="G158" i="8"/>
  <c r="V158" i="7"/>
  <c r="H158" i="8"/>
  <c r="Z158" i="7"/>
  <c r="P158" i="7"/>
  <c r="K158" i="7"/>
  <c r="S158" i="7"/>
  <c r="O158" i="7"/>
  <c r="AE158" i="7"/>
  <c r="AA158" i="7"/>
  <c r="E158" i="8"/>
  <c r="N158" i="7"/>
  <c r="AD158" i="7"/>
  <c r="I158" i="8"/>
  <c r="AG156" i="7"/>
  <c r="O156" i="7"/>
  <c r="I158" i="7"/>
  <c r="AA156" i="7" l="1"/>
  <c r="P156" i="7"/>
  <c r="AB156" i="7"/>
  <c r="T156" i="7"/>
  <c r="J156" i="7"/>
  <c r="D156" i="8"/>
  <c r="H158" i="7"/>
  <c r="K156" i="7"/>
  <c r="G156" i="8"/>
  <c r="V156" i="7"/>
  <c r="Q156" i="7"/>
  <c r="U156" i="7"/>
  <c r="C158" i="7"/>
  <c r="F158" i="7"/>
  <c r="C158" i="8"/>
  <c r="L156" i="7"/>
  <c r="X156" i="7"/>
  <c r="W156" i="7"/>
  <c r="D158" i="7"/>
  <c r="E156" i="8"/>
  <c r="N156" i="7"/>
  <c r="Y156" i="7"/>
  <c r="AC156" i="7"/>
  <c r="G158" i="7"/>
  <c r="E158" i="7"/>
  <c r="F156" i="8"/>
  <c r="R156" i="7"/>
  <c r="S156" i="7"/>
  <c r="Z156" i="7"/>
  <c r="H156" i="8"/>
  <c r="AF156" i="7"/>
  <c r="AD156" i="7"/>
  <c r="I156" i="8"/>
  <c r="M156" i="7"/>
  <c r="AE156" i="7"/>
  <c r="B156" i="8"/>
  <c r="B156" i="7"/>
  <c r="I156" i="7"/>
  <c r="K142" i="7" l="1"/>
  <c r="U142" i="7"/>
  <c r="G156" i="7"/>
  <c r="C156" i="8"/>
  <c r="F156" i="7"/>
  <c r="O142" i="7"/>
  <c r="Q142" i="7"/>
  <c r="D156" i="7"/>
  <c r="L142" i="7"/>
  <c r="S142" i="7"/>
  <c r="T142" i="7"/>
  <c r="X142" i="7"/>
  <c r="W142" i="7"/>
  <c r="F142" i="8"/>
  <c r="R142" i="7"/>
  <c r="Y142" i="7"/>
  <c r="N142" i="7"/>
  <c r="E142" i="8"/>
  <c r="B142" i="8"/>
  <c r="B142" i="7"/>
  <c r="J142" i="7"/>
  <c r="D142" i="8"/>
  <c r="Z142" i="7"/>
  <c r="H142" i="8"/>
  <c r="H156" i="7"/>
  <c r="E156" i="7"/>
  <c r="C156" i="7"/>
  <c r="V142" i="7"/>
  <c r="G142" i="8"/>
  <c r="M142" i="7"/>
  <c r="P142" i="7"/>
  <c r="E142" i="7"/>
  <c r="I142" i="7"/>
  <c r="H142" i="7"/>
  <c r="Y140" i="7"/>
  <c r="L140" i="7" l="1"/>
  <c r="S140" i="7"/>
  <c r="V140" i="7"/>
  <c r="G140" i="8"/>
  <c r="D140" i="8"/>
  <c r="J140" i="7"/>
  <c r="M140" i="7"/>
  <c r="P140" i="7"/>
  <c r="B140" i="8"/>
  <c r="B140" i="7"/>
  <c r="U140" i="7"/>
  <c r="X140" i="7"/>
  <c r="W140" i="7"/>
  <c r="G142" i="7"/>
  <c r="R140" i="7"/>
  <c r="F140" i="8"/>
  <c r="N140" i="7"/>
  <c r="E140" i="8"/>
  <c r="O140" i="7"/>
  <c r="H140" i="8"/>
  <c r="Z140" i="7"/>
  <c r="T140" i="7"/>
  <c r="D142" i="7"/>
  <c r="K140" i="7"/>
  <c r="C142" i="7"/>
  <c r="C142" i="8"/>
  <c r="F142" i="7"/>
  <c r="Q140" i="7"/>
  <c r="C140" i="7"/>
  <c r="I140" i="7"/>
  <c r="D140" i="7" l="1"/>
  <c r="E140" i="7"/>
  <c r="G140" i="7"/>
  <c r="H140" i="7"/>
  <c r="C140" i="8"/>
  <c r="F140" i="7"/>
  <c r="AC80" i="7" l="1"/>
  <c r="AB80" i="7"/>
  <c r="AA80" i="7" l="1"/>
  <c r="U80" i="7"/>
  <c r="E80" i="8"/>
  <c r="N80" i="7"/>
  <c r="R80" i="7"/>
  <c r="F80" i="8"/>
  <c r="O80" i="7"/>
  <c r="Y80" i="7"/>
  <c r="X80" i="7"/>
  <c r="W80" i="7"/>
  <c r="P80" i="7"/>
  <c r="S80" i="7"/>
  <c r="H80" i="8"/>
  <c r="Z80" i="7"/>
  <c r="V80" i="7"/>
  <c r="G80" i="8"/>
  <c r="Q80" i="7"/>
  <c r="T80" i="7"/>
  <c r="AB81" i="7" l="1"/>
  <c r="AC81" i="7"/>
  <c r="O81" i="7" l="1"/>
  <c r="T81" i="7"/>
  <c r="E81" i="8"/>
  <c r="N81" i="7"/>
  <c r="AA81" i="7"/>
  <c r="G81" i="8"/>
  <c r="V81" i="7"/>
  <c r="P81" i="7"/>
  <c r="X81" i="7"/>
  <c r="W81" i="7"/>
  <c r="Y81" i="7"/>
  <c r="U81" i="7"/>
  <c r="S81" i="7"/>
  <c r="Q81" i="7"/>
  <c r="H81" i="8"/>
  <c r="Z81" i="7"/>
  <c r="F81" i="8"/>
  <c r="R81" i="7"/>
  <c r="AC76" i="7"/>
  <c r="AC134" i="7"/>
  <c r="AA134" i="7" l="1"/>
  <c r="S76" i="7"/>
  <c r="P76" i="7"/>
  <c r="Q134" i="7"/>
  <c r="S134" i="7"/>
  <c r="O134" i="7"/>
  <c r="Z76" i="7"/>
  <c r="H76" i="8"/>
  <c r="F76" i="8"/>
  <c r="R76" i="7"/>
  <c r="E76" i="8"/>
  <c r="N76" i="7"/>
  <c r="T76" i="7"/>
  <c r="G76" i="8"/>
  <c r="V76" i="7"/>
  <c r="Y76" i="7"/>
  <c r="Y134" i="7"/>
  <c r="X76" i="7"/>
  <c r="W76" i="7"/>
  <c r="H134" i="8"/>
  <c r="Z134" i="7"/>
  <c r="T134" i="7"/>
  <c r="AA76" i="7"/>
  <c r="R134" i="7"/>
  <c r="F134" i="8"/>
  <c r="AB76" i="7"/>
  <c r="P134" i="7"/>
  <c r="AB134" i="7"/>
  <c r="E134" i="8"/>
  <c r="N134" i="7"/>
  <c r="O76" i="7"/>
  <c r="X134" i="7"/>
  <c r="W134" i="7"/>
  <c r="Q76" i="7"/>
  <c r="G134" i="8"/>
  <c r="V134" i="7"/>
  <c r="U76" i="7"/>
  <c r="U134" i="7"/>
  <c r="AB74" i="7"/>
  <c r="AC74" i="7"/>
  <c r="P132" i="7"/>
  <c r="U74" i="7"/>
  <c r="AC132" i="7"/>
  <c r="S74" i="7" l="1"/>
  <c r="AA132" i="7"/>
  <c r="S132" i="7"/>
  <c r="G74" i="8"/>
  <c r="V74" i="7"/>
  <c r="Q74" i="7"/>
  <c r="O74" i="7"/>
  <c r="AA74" i="7"/>
  <c r="Y74" i="7"/>
  <c r="X132" i="7"/>
  <c r="W132" i="7"/>
  <c r="F74" i="8"/>
  <c r="R74" i="7"/>
  <c r="X74" i="7"/>
  <c r="W74" i="7"/>
  <c r="Y132" i="7"/>
  <c r="T74" i="7"/>
  <c r="G132" i="8"/>
  <c r="V132" i="7"/>
  <c r="Q132" i="7"/>
  <c r="P74" i="7"/>
  <c r="H132" i="8"/>
  <c r="Z132" i="7"/>
  <c r="AB132" i="7"/>
  <c r="E132" i="8"/>
  <c r="N132" i="7"/>
  <c r="N74" i="7"/>
  <c r="E74" i="8"/>
  <c r="H74" i="8"/>
  <c r="Z74" i="7"/>
  <c r="O132" i="7"/>
  <c r="U132" i="7"/>
  <c r="T132" i="7"/>
  <c r="R132" i="7"/>
  <c r="F132" i="8"/>
  <c r="AC118" i="7"/>
  <c r="AC73" i="7"/>
  <c r="S73" i="7" l="1"/>
  <c r="Q73" i="7"/>
  <c r="P118" i="7"/>
  <c r="T118" i="7"/>
  <c r="X73" i="7"/>
  <c r="W73" i="7"/>
  <c r="G118" i="8"/>
  <c r="V118" i="7"/>
  <c r="Y73" i="7"/>
  <c r="X118" i="7"/>
  <c r="W118" i="7"/>
  <c r="F73" i="8"/>
  <c r="R73" i="7"/>
  <c r="E118" i="8"/>
  <c r="N118" i="7"/>
  <c r="AA73" i="7"/>
  <c r="N73" i="7"/>
  <c r="E73" i="8"/>
  <c r="O73" i="7"/>
  <c r="Y118" i="7"/>
  <c r="O118" i="7"/>
  <c r="U118" i="7"/>
  <c r="S118" i="7"/>
  <c r="R118" i="7"/>
  <c r="F118" i="8"/>
  <c r="V73" i="7"/>
  <c r="G73" i="8"/>
  <c r="H73" i="8"/>
  <c r="Z73" i="7"/>
  <c r="U73" i="7"/>
  <c r="P73" i="7"/>
  <c r="AB118" i="7"/>
  <c r="H118" i="8"/>
  <c r="Z118" i="7"/>
  <c r="Q118" i="7"/>
  <c r="T73" i="7"/>
  <c r="AA118" i="7"/>
  <c r="AB73" i="7"/>
  <c r="AC116" i="7"/>
  <c r="AB116" i="7" l="1"/>
  <c r="Q116" i="7"/>
  <c r="X116" i="7"/>
  <c r="W116" i="7"/>
  <c r="O116" i="7"/>
  <c r="V116" i="7"/>
  <c r="G116" i="8"/>
  <c r="N116" i="7"/>
  <c r="E116" i="8"/>
  <c r="U116" i="7"/>
  <c r="P116" i="7"/>
  <c r="T116" i="7"/>
  <c r="AA116" i="7"/>
  <c r="R116" i="7"/>
  <c r="F116" i="8"/>
  <c r="S116" i="7"/>
  <c r="Y116" i="7"/>
  <c r="H116" i="8"/>
  <c r="Z116" i="7"/>
  <c r="T114" i="7"/>
  <c r="P114" i="7" l="1"/>
  <c r="N114" i="7"/>
  <c r="E114" i="8"/>
  <c r="Q114" i="7"/>
  <c r="S114" i="7"/>
  <c r="H114" i="8"/>
  <c r="Z114" i="7"/>
  <c r="X114" i="7"/>
  <c r="W114" i="7"/>
  <c r="U114" i="7"/>
  <c r="O114" i="7"/>
  <c r="Y114" i="7"/>
  <c r="R114" i="7"/>
  <c r="F114" i="8"/>
  <c r="V114" i="7"/>
  <c r="G114" i="8"/>
  <c r="M134" i="7"/>
  <c r="L134" i="7" l="1"/>
  <c r="Z71" i="7"/>
  <c r="H71" i="8"/>
  <c r="X71" i="7"/>
  <c r="W71" i="7"/>
  <c r="K134" i="7"/>
  <c r="J134" i="7"/>
  <c r="D134" i="8"/>
  <c r="G71" i="8"/>
  <c r="V71" i="7"/>
  <c r="Y71" i="7"/>
  <c r="M80" i="7"/>
  <c r="M81" i="7"/>
  <c r="L80" i="7"/>
  <c r="M132" i="7"/>
  <c r="L81" i="7" l="1"/>
  <c r="D81" i="8"/>
  <c r="J81" i="7"/>
  <c r="D80" i="8"/>
  <c r="J80" i="7"/>
  <c r="K80" i="7"/>
  <c r="K81" i="7"/>
  <c r="L132" i="7"/>
  <c r="D132" i="8"/>
  <c r="J132" i="7"/>
  <c r="K132" i="7"/>
  <c r="M118" i="7"/>
  <c r="M76" i="7"/>
  <c r="K118" i="7"/>
  <c r="L118" i="7" l="1"/>
  <c r="L76" i="7"/>
  <c r="K76" i="7"/>
  <c r="J118" i="7"/>
  <c r="D118" i="8"/>
  <c r="J76" i="7"/>
  <c r="D76" i="8"/>
  <c r="M116" i="7"/>
  <c r="L116" i="7"/>
  <c r="I81" i="7"/>
  <c r="M74" i="7"/>
  <c r="I134" i="7"/>
  <c r="I80" i="7"/>
  <c r="L74" i="7"/>
  <c r="K74" i="7"/>
  <c r="G81" i="7" l="1"/>
  <c r="H80" i="7"/>
  <c r="E81" i="7"/>
  <c r="C81" i="7"/>
  <c r="G134" i="7"/>
  <c r="C80" i="7"/>
  <c r="K116" i="7"/>
  <c r="H81" i="7"/>
  <c r="F81" i="7"/>
  <c r="C81" i="8"/>
  <c r="F134" i="7"/>
  <c r="C134" i="8"/>
  <c r="D134" i="7"/>
  <c r="D80" i="7"/>
  <c r="C134" i="7"/>
  <c r="E134" i="7"/>
  <c r="G80" i="7"/>
  <c r="F80" i="7"/>
  <c r="C80" i="8"/>
  <c r="B134" i="8"/>
  <c r="B134" i="7"/>
  <c r="D74" i="8"/>
  <c r="J74" i="7"/>
  <c r="D81" i="7"/>
  <c r="B81" i="8"/>
  <c r="B81" i="7"/>
  <c r="E80" i="7"/>
  <c r="H134" i="7"/>
  <c r="J116" i="7"/>
  <c r="D116" i="8"/>
  <c r="B80" i="7"/>
  <c r="B80" i="8"/>
  <c r="I76" i="7"/>
  <c r="E76" i="7"/>
  <c r="M114" i="7"/>
  <c r="I132" i="7"/>
  <c r="M73" i="7"/>
  <c r="L114" i="7" l="1"/>
  <c r="H76" i="7"/>
  <c r="B76" i="7"/>
  <c r="B76" i="8"/>
  <c r="K114" i="7"/>
  <c r="K73" i="7"/>
  <c r="J114" i="7"/>
  <c r="D114" i="8"/>
  <c r="C132" i="8"/>
  <c r="F132" i="7"/>
  <c r="G76" i="7"/>
  <c r="B132" i="8"/>
  <c r="B132" i="7"/>
  <c r="G132" i="7"/>
  <c r="D132" i="7"/>
  <c r="C132" i="7"/>
  <c r="D73" i="8"/>
  <c r="J73" i="7"/>
  <c r="C76" i="7"/>
  <c r="H132" i="7"/>
  <c r="C76" i="8"/>
  <c r="F76" i="7"/>
  <c r="L73" i="7"/>
  <c r="D76" i="7"/>
  <c r="E132" i="7"/>
  <c r="I74" i="7"/>
  <c r="I118" i="7"/>
  <c r="H118" i="7" l="1"/>
  <c r="D118" i="7"/>
  <c r="G118" i="7"/>
  <c r="E118" i="7"/>
  <c r="G74" i="7"/>
  <c r="B118" i="8"/>
  <c r="B118" i="7"/>
  <c r="E74" i="7"/>
  <c r="C74" i="7"/>
  <c r="D74" i="7"/>
  <c r="C74" i="8"/>
  <c r="F74" i="7"/>
  <c r="H74" i="7"/>
  <c r="F118" i="7"/>
  <c r="C118" i="8"/>
  <c r="B74" i="7"/>
  <c r="B74" i="8"/>
  <c r="C118" i="7"/>
  <c r="I116" i="7"/>
  <c r="I73" i="7"/>
  <c r="C116" i="7" l="1"/>
  <c r="H116" i="7"/>
  <c r="G73" i="7"/>
  <c r="G116" i="7"/>
  <c r="B116" i="7"/>
  <c r="B116" i="8"/>
  <c r="H73" i="7"/>
  <c r="E116" i="7"/>
  <c r="D116" i="7"/>
  <c r="B73" i="8"/>
  <c r="B73" i="7"/>
  <c r="E73" i="7"/>
  <c r="C73" i="7"/>
  <c r="C73" i="8"/>
  <c r="F73" i="7"/>
  <c r="F116" i="7"/>
  <c r="C116" i="8"/>
  <c r="D73" i="7"/>
  <c r="I107" i="7"/>
  <c r="H107" i="7"/>
  <c r="I114" i="7"/>
  <c r="H114" i="7" l="1"/>
  <c r="G114" i="7"/>
  <c r="C107" i="8"/>
  <c r="F107" i="7"/>
  <c r="D107" i="7"/>
  <c r="E107" i="7"/>
  <c r="C107" i="7"/>
  <c r="C114" i="7"/>
  <c r="F114" i="7"/>
  <c r="C114" i="8"/>
  <c r="E114" i="7"/>
  <c r="D114" i="7"/>
  <c r="B114" i="7"/>
  <c r="B114" i="8"/>
  <c r="G107" i="7"/>
  <c r="I102" i="7"/>
  <c r="H102" i="7"/>
  <c r="G102" i="7"/>
  <c r="F102" i="7" l="1"/>
  <c r="C102" i="8"/>
  <c r="E102" i="7"/>
  <c r="D102" i="7"/>
  <c r="C102" i="7"/>
  <c r="I100" i="7"/>
  <c r="H100" i="7" l="1"/>
  <c r="G100" i="7"/>
  <c r="C100" i="8"/>
  <c r="F100" i="7"/>
  <c r="D100" i="7"/>
  <c r="E100" i="7"/>
  <c r="C100" i="7"/>
  <c r="I91" i="7"/>
  <c r="G91" i="7" l="1"/>
  <c r="F91" i="7"/>
  <c r="C91" i="8"/>
  <c r="D91" i="7"/>
  <c r="C91" i="7"/>
  <c r="E91" i="7"/>
  <c r="H91" i="7"/>
  <c r="K37" i="7" l="1"/>
  <c r="L37" i="7"/>
  <c r="H37" i="7"/>
  <c r="AN37" i="7"/>
  <c r="M37" i="7" l="1"/>
  <c r="I37" i="7"/>
  <c r="F37" i="7"/>
  <c r="C37" i="8"/>
  <c r="N37" i="7"/>
  <c r="D37" i="8"/>
  <c r="J37" i="7"/>
  <c r="E37" i="8"/>
  <c r="G37" i="7"/>
  <c r="AM37" i="7" l="1"/>
  <c r="K37" i="8"/>
  <c r="AL37" i="7"/>
  <c r="F35" i="7"/>
  <c r="C35" i="8"/>
  <c r="AN35" i="7"/>
  <c r="I35" i="7"/>
  <c r="AM35" i="7"/>
  <c r="G35" i="7" l="1"/>
  <c r="C34" i="8"/>
  <c r="F34" i="7"/>
  <c r="K35" i="7"/>
  <c r="N35" i="7"/>
  <c r="E35" i="8"/>
  <c r="M35" i="7"/>
  <c r="AL35" i="7"/>
  <c r="K35" i="8"/>
  <c r="H35" i="7"/>
  <c r="J35" i="7"/>
  <c r="D35" i="8"/>
  <c r="L35" i="7"/>
  <c r="I34" i="7"/>
  <c r="AN34" i="7"/>
  <c r="F28" i="7" l="1"/>
  <c r="C28" i="8"/>
  <c r="D34" i="8"/>
  <c r="J34" i="7"/>
  <c r="L34" i="7"/>
  <c r="N34" i="7"/>
  <c r="E34" i="8"/>
  <c r="M34" i="7"/>
  <c r="K34" i="8"/>
  <c r="AL34" i="7"/>
  <c r="K34" i="7"/>
  <c r="H34" i="7"/>
  <c r="AM34" i="7"/>
  <c r="G34" i="7"/>
  <c r="AN28" i="7"/>
  <c r="L28" i="7"/>
  <c r="G28" i="7"/>
  <c r="D28" i="8" l="1"/>
  <c r="J28" i="7"/>
  <c r="AM28" i="7"/>
  <c r="AL28" i="7"/>
  <c r="K28" i="8"/>
  <c r="K28" i="7"/>
  <c r="F14" i="7"/>
  <c r="C14" i="8"/>
  <c r="I28" i="7"/>
  <c r="H28" i="7"/>
  <c r="N28" i="7"/>
  <c r="E28" i="8"/>
  <c r="M28" i="7"/>
  <c r="I14" i="7"/>
  <c r="L14" i="7"/>
  <c r="AN14" i="7"/>
  <c r="H14" i="7" l="1"/>
  <c r="N14" i="7"/>
  <c r="E14" i="8"/>
  <c r="M14" i="7"/>
  <c r="K14" i="7"/>
  <c r="F12" i="7"/>
  <c r="C12" i="8"/>
  <c r="AL14" i="7"/>
  <c r="K14" i="8"/>
  <c r="AM14" i="7"/>
  <c r="G14" i="7"/>
  <c r="J14" i="7"/>
  <c r="D14" i="8"/>
  <c r="AN12" i="7"/>
  <c r="AM12" i="7" l="1"/>
  <c r="I12" i="7"/>
  <c r="J12" i="7"/>
  <c r="D12" i="8"/>
  <c r="E12" i="8"/>
  <c r="N12" i="7"/>
  <c r="M12" i="7"/>
  <c r="L12" i="7"/>
  <c r="G12" i="7"/>
  <c r="K12" i="8"/>
  <c r="AL12" i="7"/>
  <c r="F69" i="7"/>
  <c r="C69" i="8"/>
  <c r="H12" i="7"/>
  <c r="K12" i="7"/>
  <c r="G69" i="7"/>
  <c r="AN69" i="7"/>
  <c r="L69" i="7"/>
  <c r="AM69" i="7" l="1"/>
  <c r="I69" i="7"/>
  <c r="AL69" i="7"/>
  <c r="K69" i="8"/>
  <c r="K69" i="7"/>
  <c r="H69" i="7"/>
  <c r="N69" i="7"/>
  <c r="E69" i="8"/>
  <c r="M69" i="7"/>
  <c r="D69" i="8"/>
  <c r="J69" i="7"/>
  <c r="AK37" i="7"/>
  <c r="AN168" i="7"/>
  <c r="AM168" i="7" l="1"/>
  <c r="AL168" i="7"/>
  <c r="K168" i="8"/>
  <c r="Y37" i="7" l="1"/>
  <c r="I37" i="8"/>
  <c r="AD37" i="7"/>
  <c r="H37" i="8"/>
  <c r="Z37" i="7"/>
  <c r="AA37" i="7"/>
  <c r="AB37" i="7"/>
  <c r="AC37" i="7"/>
  <c r="X37" i="7"/>
  <c r="W37" i="7"/>
  <c r="AE37" i="7"/>
  <c r="AK35" i="7"/>
  <c r="AJ37" i="7"/>
  <c r="G37" i="8" l="1"/>
  <c r="V37" i="7"/>
  <c r="AH37" i="7"/>
  <c r="J37" i="8"/>
  <c r="AF37" i="7"/>
  <c r="AI37" i="7"/>
  <c r="AG37" i="7"/>
  <c r="AK34" i="7"/>
  <c r="AD35" i="7" l="1"/>
  <c r="I35" i="8"/>
  <c r="Z35" i="7"/>
  <c r="AA35" i="7"/>
  <c r="AC35" i="7"/>
  <c r="Y35" i="7"/>
  <c r="X35" i="7"/>
  <c r="W35" i="7"/>
  <c r="H35" i="8"/>
  <c r="AB35" i="7"/>
  <c r="G35" i="8"/>
  <c r="V35" i="7"/>
  <c r="AK28" i="7"/>
  <c r="AJ35" i="7"/>
  <c r="Z34" i="7" l="1"/>
  <c r="AI35" i="7"/>
  <c r="H34" i="8"/>
  <c r="X34" i="7"/>
  <c r="W34" i="7"/>
  <c r="AF35" i="7"/>
  <c r="AH35" i="7"/>
  <c r="J35" i="8"/>
  <c r="AG35" i="7"/>
  <c r="AC34" i="7"/>
  <c r="V34" i="7"/>
  <c r="G34" i="8"/>
  <c r="AD34" i="7"/>
  <c r="I34" i="8"/>
  <c r="Y34" i="7"/>
  <c r="AA34" i="7"/>
  <c r="AB34" i="7"/>
  <c r="AE35" i="7"/>
  <c r="AK14" i="7"/>
  <c r="AJ34" i="7"/>
  <c r="Z28" i="7" l="1"/>
  <c r="Y28" i="7"/>
  <c r="H28" i="8"/>
  <c r="AB28" i="7"/>
  <c r="AC28" i="7"/>
  <c r="AF34" i="7"/>
  <c r="AI34" i="7"/>
  <c r="AH34" i="7"/>
  <c r="J34" i="8"/>
  <c r="AG34" i="7"/>
  <c r="AD28" i="7"/>
  <c r="I28" i="8"/>
  <c r="X28" i="7"/>
  <c r="W28" i="7"/>
  <c r="AA28" i="7"/>
  <c r="V28" i="7"/>
  <c r="G28" i="8"/>
  <c r="AE34" i="7"/>
  <c r="Y14" i="7"/>
  <c r="AJ28" i="7"/>
  <c r="AK12" i="7"/>
  <c r="AH28" i="7" l="1"/>
  <c r="J28" i="8"/>
  <c r="AG28" i="7"/>
  <c r="X14" i="7"/>
  <c r="W14" i="7"/>
  <c r="AD14" i="7"/>
  <c r="I14" i="8"/>
  <c r="G14" i="8"/>
  <c r="V14" i="7"/>
  <c r="AF28" i="7"/>
  <c r="AC14" i="7"/>
  <c r="AI28" i="7"/>
  <c r="Z14" i="7"/>
  <c r="AA14" i="7"/>
  <c r="AB14" i="7"/>
  <c r="AE28" i="7"/>
  <c r="H14" i="8"/>
  <c r="AK69" i="7"/>
  <c r="AJ14" i="7"/>
  <c r="Y12" i="7"/>
  <c r="AI14" i="7" l="1"/>
  <c r="H12" i="8"/>
  <c r="AC12" i="7"/>
  <c r="Z12" i="7"/>
  <c r="AE14" i="7"/>
  <c r="AH14" i="7"/>
  <c r="J14" i="8"/>
  <c r="AG14" i="7"/>
  <c r="X12" i="7"/>
  <c r="W12" i="7"/>
  <c r="AB12" i="7"/>
  <c r="AD12" i="7"/>
  <c r="I12" i="8"/>
  <c r="AA12" i="7"/>
  <c r="G12" i="8"/>
  <c r="V12" i="7"/>
  <c r="AF14" i="7"/>
  <c r="AE12" i="7"/>
  <c r="U37" i="7"/>
  <c r="E37" i="7"/>
  <c r="AK168" i="7"/>
  <c r="Y69" i="7"/>
  <c r="AJ12" i="7"/>
  <c r="AI12" i="7" l="1"/>
  <c r="AF12" i="7"/>
  <c r="Z69" i="7"/>
  <c r="AA69" i="7"/>
  <c r="AD69" i="7"/>
  <c r="I69" i="8"/>
  <c r="H69" i="8"/>
  <c r="X69" i="7"/>
  <c r="W69" i="7"/>
  <c r="J12" i="8"/>
  <c r="AH12" i="7"/>
  <c r="AG12" i="7"/>
  <c r="G69" i="8"/>
  <c r="V69" i="7"/>
  <c r="AC69" i="7"/>
  <c r="AB69" i="7"/>
  <c r="T37" i="7"/>
  <c r="AJ69" i="7"/>
  <c r="S37" i="7"/>
  <c r="D37" i="7"/>
  <c r="Z168" i="7"/>
  <c r="B37" i="8" l="1"/>
  <c r="AI69" i="7"/>
  <c r="G168" i="8"/>
  <c r="V168" i="7"/>
  <c r="R37" i="7"/>
  <c r="F37" i="8"/>
  <c r="P37" i="7"/>
  <c r="O37" i="7"/>
  <c r="Q37" i="7"/>
  <c r="X168" i="7"/>
  <c r="W168" i="7"/>
  <c r="B37" i="7"/>
  <c r="C37" i="7"/>
  <c r="Y168" i="7"/>
  <c r="AF69" i="7"/>
  <c r="AH69" i="7"/>
  <c r="J69" i="8"/>
  <c r="AG69" i="7"/>
  <c r="H168" i="8"/>
  <c r="AE69" i="7"/>
  <c r="E35" i="7"/>
  <c r="AJ168" i="7"/>
  <c r="AI168" i="7"/>
  <c r="J168" i="8" l="1"/>
  <c r="AH168" i="7"/>
  <c r="D35" i="7"/>
  <c r="C35" i="7"/>
  <c r="E34" i="7"/>
  <c r="U35" i="7"/>
  <c r="S35" i="7" l="1"/>
  <c r="D34" i="7"/>
  <c r="T35" i="7"/>
  <c r="B35" i="8"/>
  <c r="B35" i="7"/>
  <c r="U34" i="7"/>
  <c r="C34" i="7"/>
  <c r="E28" i="7"/>
  <c r="S34" i="7" l="1"/>
  <c r="B34" i="7"/>
  <c r="B34" i="8"/>
  <c r="D28" i="7"/>
  <c r="F35" i="8"/>
  <c r="R35" i="7"/>
  <c r="Q35" i="7"/>
  <c r="O35" i="7"/>
  <c r="P35" i="7"/>
  <c r="T34" i="7"/>
  <c r="U28" i="7"/>
  <c r="C28" i="7"/>
  <c r="E14" i="7"/>
  <c r="F34" i="8" l="1"/>
  <c r="R34" i="7"/>
  <c r="O34" i="7"/>
  <c r="P34" i="7"/>
  <c r="Q34" i="7"/>
  <c r="S28" i="7"/>
  <c r="B28" i="7"/>
  <c r="B28" i="8"/>
  <c r="D14" i="7"/>
  <c r="T28" i="7"/>
  <c r="E12" i="7"/>
  <c r="C14" i="7"/>
  <c r="U14" i="7"/>
  <c r="D12" i="7" l="1"/>
  <c r="T14" i="7"/>
  <c r="B14" i="8"/>
  <c r="B14" i="7"/>
  <c r="F28" i="8"/>
  <c r="R28" i="7"/>
  <c r="P28" i="7"/>
  <c r="O28" i="7"/>
  <c r="Q28" i="7"/>
  <c r="S14" i="7"/>
  <c r="C12" i="7"/>
  <c r="E69" i="7"/>
  <c r="U12" i="7"/>
  <c r="B12" i="8" l="1"/>
  <c r="B12" i="7"/>
  <c r="S12" i="7"/>
  <c r="D69" i="7"/>
  <c r="F14" i="8"/>
  <c r="R14" i="7"/>
  <c r="O14" i="7"/>
  <c r="Q14" i="7"/>
  <c r="P14" i="7"/>
  <c r="T12" i="7"/>
  <c r="U69" i="7"/>
  <c r="C69" i="7"/>
  <c r="F12" i="8" l="1"/>
  <c r="R12" i="7"/>
  <c r="P12" i="7"/>
  <c r="O12" i="7"/>
  <c r="Q12" i="7"/>
  <c r="S69" i="7"/>
  <c r="B69" i="7"/>
  <c r="B69" i="8"/>
  <c r="T69" i="7"/>
  <c r="R69" i="7" l="1"/>
  <c r="F69" i="8"/>
  <c r="P69" i="7"/>
  <c r="O69" i="7"/>
  <c r="Q69" i="7"/>
  <c r="U110" i="7" l="1"/>
  <c r="T110" i="7" l="1"/>
  <c r="S110" i="7"/>
  <c r="L110" i="7"/>
  <c r="G110" i="7" l="1"/>
  <c r="K110" i="7"/>
  <c r="E110" i="7"/>
  <c r="H110" i="7"/>
  <c r="P110" i="7"/>
  <c r="B110" i="8"/>
  <c r="B110" i="7"/>
  <c r="Q110" i="7"/>
  <c r="E110" i="8"/>
  <c r="N110" i="7"/>
  <c r="F110" i="8"/>
  <c r="R110" i="7"/>
  <c r="C110" i="7"/>
  <c r="O110" i="7"/>
  <c r="I110" i="7"/>
  <c r="D110" i="7"/>
  <c r="C110" i="8"/>
  <c r="F110" i="7"/>
  <c r="D110" i="8"/>
  <c r="J110" i="7"/>
  <c r="M110" i="7"/>
  <c r="U112" i="7" l="1"/>
  <c r="T112" i="7" l="1"/>
  <c r="S112" i="7"/>
  <c r="B112" i="8" l="1"/>
  <c r="B112" i="7"/>
  <c r="H112" i="7"/>
  <c r="J112" i="7"/>
  <c r="D112" i="8"/>
  <c r="G112" i="7"/>
  <c r="I112" i="7"/>
  <c r="U111" i="7"/>
  <c r="T111" i="7" l="1"/>
  <c r="C112" i="8"/>
  <c r="F112" i="7"/>
  <c r="E112" i="7"/>
  <c r="D112" i="7"/>
  <c r="C112" i="7"/>
  <c r="N112" i="7"/>
  <c r="E112" i="8"/>
  <c r="M112" i="7"/>
  <c r="L112" i="7"/>
  <c r="K112" i="7"/>
  <c r="F112" i="8"/>
  <c r="R112" i="7"/>
  <c r="P112" i="7"/>
  <c r="Q112" i="7"/>
  <c r="O112" i="7"/>
  <c r="S111" i="7"/>
  <c r="U109" i="7"/>
  <c r="I111" i="7" l="1"/>
  <c r="T109" i="7"/>
  <c r="D111" i="8"/>
  <c r="J111" i="7"/>
  <c r="G111" i="7"/>
  <c r="H111" i="7"/>
  <c r="S109" i="7"/>
  <c r="U71" i="7"/>
  <c r="K111" i="7"/>
  <c r="O111" i="7"/>
  <c r="C111" i="7"/>
  <c r="Q111" i="7" l="1"/>
  <c r="C111" i="8"/>
  <c r="F111" i="7"/>
  <c r="D111" i="7"/>
  <c r="D109" i="8"/>
  <c r="J109" i="7"/>
  <c r="E111" i="8"/>
  <c r="N111" i="7"/>
  <c r="M111" i="7"/>
  <c r="G109" i="7"/>
  <c r="I109" i="7"/>
  <c r="E111" i="7"/>
  <c r="T71" i="7"/>
  <c r="H109" i="7"/>
  <c r="P111" i="7"/>
  <c r="F111" i="8"/>
  <c r="R111" i="7"/>
  <c r="L111" i="7"/>
  <c r="O109" i="7"/>
  <c r="S71" i="7"/>
  <c r="U168" i="7"/>
  <c r="T168" i="7" l="1"/>
  <c r="I71" i="7"/>
  <c r="Q109" i="7"/>
  <c r="N109" i="7"/>
  <c r="E109" i="8"/>
  <c r="M109" i="7"/>
  <c r="L109" i="7"/>
  <c r="G71" i="7"/>
  <c r="P109" i="7"/>
  <c r="R109" i="7"/>
  <c r="F109" i="8"/>
  <c r="K109" i="7"/>
  <c r="H71" i="7"/>
  <c r="E109" i="7"/>
  <c r="C109" i="8"/>
  <c r="F109" i="7"/>
  <c r="Q71" i="7"/>
  <c r="J71" i="7"/>
  <c r="D71" i="8"/>
  <c r="D109" i="7"/>
  <c r="C109" i="7"/>
  <c r="S168" i="7"/>
  <c r="C71" i="7"/>
  <c r="O71" i="7"/>
  <c r="L71" i="7"/>
  <c r="I168" i="7" l="1"/>
  <c r="J168" i="7"/>
  <c r="D168" i="8"/>
  <c r="H168" i="7"/>
  <c r="G168" i="7"/>
  <c r="K71" i="7"/>
  <c r="E71" i="8"/>
  <c r="N71" i="7"/>
  <c r="M71" i="7"/>
  <c r="R71" i="7"/>
  <c r="F71" i="8"/>
  <c r="E71" i="7"/>
  <c r="F71" i="7"/>
  <c r="C71" i="8"/>
  <c r="D71" i="7"/>
  <c r="P71" i="7"/>
  <c r="E168" i="7"/>
  <c r="L168" i="7"/>
  <c r="F168" i="8" l="1"/>
  <c r="R168" i="7"/>
  <c r="Q168" i="7"/>
  <c r="D168" i="7"/>
  <c r="F168" i="7"/>
  <c r="C168" i="8"/>
  <c r="K168" i="7"/>
  <c r="N168" i="7"/>
  <c r="E168" i="8"/>
  <c r="M168" i="7"/>
  <c r="O168" i="7"/>
  <c r="P168" i="7"/>
  <c r="C168" i="7"/>
  <c r="B111" i="8" l="1"/>
  <c r="B111" i="7"/>
  <c r="B109" i="7" l="1"/>
  <c r="B109" i="8"/>
  <c r="B71" i="8" l="1"/>
  <c r="B71" i="7"/>
  <c r="B168" i="7" l="1"/>
  <c r="B168" i="8"/>
  <c r="AG155" i="7" l="1"/>
  <c r="AF155" i="7" l="1"/>
  <c r="AG151" i="7"/>
  <c r="AE155" i="7"/>
  <c r="AF151" i="7" l="1"/>
  <c r="AD155" i="7"/>
  <c r="I155" i="8"/>
  <c r="AC155" i="7"/>
  <c r="AB155" i="7"/>
  <c r="AA155" i="7"/>
  <c r="AG142" i="7"/>
  <c r="AF142" i="7"/>
  <c r="AE151" i="7"/>
  <c r="AD151" i="7" l="1"/>
  <c r="I151" i="8"/>
  <c r="AA151" i="7"/>
  <c r="AC151" i="7"/>
  <c r="AB151" i="7"/>
  <c r="AE142" i="7"/>
  <c r="AF140" i="7"/>
  <c r="AG140" i="7"/>
  <c r="AD142" i="7" l="1"/>
  <c r="I142" i="8"/>
  <c r="AB142" i="7"/>
  <c r="AC142" i="7"/>
  <c r="AA142" i="7"/>
  <c r="AG114" i="7"/>
  <c r="AE140" i="7"/>
  <c r="AF114" i="7" l="1"/>
  <c r="I140" i="8"/>
  <c r="AD140" i="7"/>
  <c r="AA140" i="7"/>
  <c r="AB140" i="7"/>
  <c r="AC140" i="7"/>
  <c r="AE114" i="7"/>
  <c r="AG71" i="7"/>
  <c r="AF71" i="7" l="1"/>
  <c r="AD114" i="7"/>
  <c r="I114" i="8"/>
  <c r="AC114" i="7"/>
  <c r="AB114" i="7"/>
  <c r="AA114" i="7"/>
  <c r="AF168" i="7"/>
  <c r="AE71" i="7"/>
  <c r="AG168" i="7"/>
  <c r="I71" i="8" l="1"/>
  <c r="AD71" i="7"/>
  <c r="AB71" i="7"/>
  <c r="AA71" i="7"/>
  <c r="AC71" i="7"/>
  <c r="AE168" i="7"/>
  <c r="AD168" i="7" l="1"/>
  <c r="I168" i="8"/>
  <c r="AB168" i="7"/>
  <c r="AC168" i="7"/>
  <c r="AA168" i="7"/>
</calcChain>
</file>

<file path=xl/comments1.xml><?xml version="1.0" encoding="utf-8"?>
<comments xmlns="http://schemas.openxmlformats.org/spreadsheetml/2006/main">
  <authors>
    <author>Soporte</author>
  </authors>
  <commentList>
    <comment ref="N32" authorId="0" shapeId="0">
      <text>
        <r>
          <rPr>
            <sz val="9"/>
            <color indexed="81"/>
            <rFont val="Tahoma"/>
            <family val="2"/>
          </rPr>
          <t>611</t>
        </r>
      </text>
    </comment>
  </commentList>
</comments>
</file>

<file path=xl/sharedStrings.xml><?xml version="1.0" encoding="utf-8"?>
<sst xmlns="http://schemas.openxmlformats.org/spreadsheetml/2006/main" count="1749" uniqueCount="514">
  <si>
    <t>1.A. Bienes y Servicios</t>
  </si>
  <si>
    <t>1.A.a Bienes</t>
  </si>
  <si>
    <t>Crédito</t>
  </si>
  <si>
    <t xml:space="preserve">Mercancías generales (1.A.a.1) </t>
  </si>
  <si>
    <t>De los cuales:  Soc.  principalmente dedicadas a la compraventa</t>
  </si>
  <si>
    <t>Exportaciones netas de bienes en compra venta (1.A.a.2)</t>
  </si>
  <si>
    <t>Bienes adquiridos en virtud de compraventa (crédito negativo)</t>
  </si>
  <si>
    <t>Bienes vendidos en virtud de compraventa</t>
  </si>
  <si>
    <t>Débito</t>
  </si>
  <si>
    <t>1.A.b Servicios</t>
  </si>
  <si>
    <t>Transportes (1.A.b.3 )</t>
  </si>
  <si>
    <t xml:space="preserve">Viajes (1.A.b.4) </t>
  </si>
  <si>
    <r>
      <t xml:space="preserve">Otros Servicios </t>
    </r>
    <r>
      <rPr>
        <vertAlign val="superscript"/>
        <sz val="10"/>
        <rFont val="Le Monde Sans Std"/>
        <family val="3"/>
      </rPr>
      <t>(1)</t>
    </r>
  </si>
  <si>
    <t xml:space="preserve">    Por Sector Institucional</t>
  </si>
  <si>
    <t>Sector Público</t>
  </si>
  <si>
    <t>Sector Privado</t>
  </si>
  <si>
    <t>De los cuales:  Sociedades principalmente dedicadas a la compraventa</t>
  </si>
  <si>
    <t xml:space="preserve">   Por Categoría Funcional</t>
  </si>
  <si>
    <t xml:space="preserve"> Inversión Directa (1.B.2.1)</t>
  </si>
  <si>
    <t xml:space="preserve"> Inversión de Cartera (1.B.2.2)</t>
  </si>
  <si>
    <t>Otra Inversión (1.B.2.3 )</t>
  </si>
  <si>
    <t>Activos de Reserva (1.B.2.4 )</t>
  </si>
  <si>
    <t xml:space="preserve">Débito </t>
  </si>
  <si>
    <t xml:space="preserve">      Crédito</t>
  </si>
  <si>
    <t xml:space="preserve">      Débito</t>
  </si>
  <si>
    <t xml:space="preserve">1.+2.  Préstamo neto (+) / endeudamiento neto (–) 
(saldo de las cuentas corriente y de capital) </t>
  </si>
  <si>
    <t>3. Cuenta Financiera (Préstamo neto (+) / endeudamiento neto (–))</t>
  </si>
  <si>
    <t>3.1 Inversión directa</t>
  </si>
  <si>
    <t>      Adquisición neta de activos financieros</t>
  </si>
  <si>
    <t>Por Sector Institucional</t>
  </si>
  <si>
    <t>Por instrumento</t>
  </si>
  <si>
    <t>Participaciones de Capital y en Fondos de Inversión (3.1.1 )</t>
  </si>
  <si>
    <t>Instrumentos de Deuda (3.1.2)</t>
  </si>
  <si>
    <t>    Pasivos netos incurridos</t>
  </si>
  <si>
    <t>Por sector institucional</t>
  </si>
  <si>
    <t>3.2 Inversión de cartera</t>
  </si>
  <si>
    <t xml:space="preserve">Participaciones de Capital y en Fondos de Inversión (3.2.1) </t>
  </si>
  <si>
    <t>Títulos de Deuda (3.2.2 )</t>
  </si>
  <si>
    <t>3.3 Derivados financieros (distintos de reservas)</t>
  </si>
  <si>
    <t>Sector Público (neto)</t>
  </si>
  <si>
    <t>Sector Privado (neto)</t>
  </si>
  <si>
    <t>Por Instrumento y Sector Institucional</t>
  </si>
  <si>
    <t>Moneda y Depósitos (3.4.2)</t>
  </si>
  <si>
    <t>Banco Central</t>
  </si>
  <si>
    <t>Gobierno General</t>
  </si>
  <si>
    <t>Préstamos (3.4.3)</t>
  </si>
  <si>
    <t>Créditos y anticipos comerciales (3.4.5)</t>
  </si>
  <si>
    <t>Otras cuentas por cobrar (3.4.6)</t>
  </si>
  <si>
    <t>Derechos Especiales de Giro (3.4.7)</t>
  </si>
  <si>
    <t>3.5 Activos de Reserva BCU</t>
  </si>
  <si>
    <t>4.  Errores y Omisiones  (4 = -(1+2-3))</t>
  </si>
  <si>
    <t>Nota: La codificación de esta presentación corresponde a la de los Componentes Normalizados (Apéndice 9) del Manual de Balanza de Pagos de la 6ta Edición</t>
  </si>
  <si>
    <t>* CIFRAS PRELIMINARES</t>
  </si>
  <si>
    <t>BALANZA DE PAGOS ARMONIZADA CON CUENTAS NACIONALES</t>
  </si>
  <si>
    <t xml:space="preserve">                   INDICE DE CONTENIDO                </t>
  </si>
  <si>
    <t>I</t>
  </si>
  <si>
    <t>II</t>
  </si>
  <si>
    <t>III</t>
  </si>
  <si>
    <t>IV</t>
  </si>
  <si>
    <t>A</t>
  </si>
  <si>
    <t>Cuenta corriente</t>
  </si>
  <si>
    <t xml:space="preserve">    Crédito</t>
  </si>
  <si>
    <t xml:space="preserve">    Débito</t>
  </si>
  <si>
    <t xml:space="preserve"> Bienes y servicios</t>
  </si>
  <si>
    <t xml:space="preserve">  Bienes</t>
  </si>
  <si>
    <t xml:space="preserve">       Crédito</t>
  </si>
  <si>
    <t xml:space="preserve">       Débito</t>
  </si>
  <si>
    <t xml:space="preserve">       Mercancías generales en lo que se refiere a la balanza de pagos</t>
  </si>
  <si>
    <t xml:space="preserve">           Crédito</t>
  </si>
  <si>
    <t xml:space="preserve">           Débito</t>
  </si>
  <si>
    <t xml:space="preserve">           De las cuales: Reexportación (crédito)</t>
  </si>
  <si>
    <t xml:space="preserve">        Exportaciones netas de bienes mediante compraventa (crédito)</t>
  </si>
  <si>
    <t xml:space="preserve">            Bienes adquiridos por compraventa (crédito negativo)</t>
  </si>
  <si>
    <t xml:space="preserve">            Bienes vendidos por compraventa</t>
  </si>
  <si>
    <t xml:space="preserve">       Oro no monetario</t>
  </si>
  <si>
    <t xml:space="preserve">  Servicios</t>
  </si>
  <si>
    <t xml:space="preserve">       Servicios de manufactura sobre insumos físicos pertenecientes a otros</t>
  </si>
  <si>
    <t xml:space="preserve">            Bienes para transformación en la economía declarante</t>
  </si>
  <si>
    <t xml:space="preserve">                  Crédito</t>
  </si>
  <si>
    <t xml:space="preserve">                  Débito</t>
  </si>
  <si>
    <t xml:space="preserve">             Bienes para transformación en el exterior</t>
  </si>
  <si>
    <t xml:space="preserve">       Servicios de mantenimiento y reparaciones n.i.o.p.</t>
  </si>
  <si>
    <t xml:space="preserve">       Transporte</t>
  </si>
  <si>
    <t xml:space="preserve">          Para todas las modalidades de transporte</t>
  </si>
  <si>
    <t xml:space="preserve">                   Pasajeros</t>
  </si>
  <si>
    <t xml:space="preserve">                       Crédito</t>
  </si>
  <si>
    <t xml:space="preserve">                       Débito</t>
  </si>
  <si>
    <t xml:space="preserve">                       De los cuales: Pagadero por trabajadores fronterizos, de temporada y otros trabajadores temporales</t>
  </si>
  <si>
    <t xml:space="preserve">                           Crédito</t>
  </si>
  <si>
    <t xml:space="preserve">                           Débito</t>
  </si>
  <si>
    <t xml:space="preserve">                   Fletes</t>
  </si>
  <si>
    <t xml:space="preserve">                   Otros</t>
  </si>
  <si>
    <t xml:space="preserve">           Transporte marítimo</t>
  </si>
  <si>
    <t xml:space="preserve">               Crédito</t>
  </si>
  <si>
    <t xml:space="preserve">               Débito</t>
  </si>
  <si>
    <t xml:space="preserve">                          Crédito</t>
  </si>
  <si>
    <t xml:space="preserve">                          Débito</t>
  </si>
  <si>
    <t xml:space="preserve">                    Fletes</t>
  </si>
  <si>
    <t xml:space="preserve">                        Crédito</t>
  </si>
  <si>
    <t xml:space="preserve">                        Débito</t>
  </si>
  <si>
    <t xml:space="preserve">                    Otros</t>
  </si>
  <si>
    <t xml:space="preserve">           Transporte aéreo</t>
  </si>
  <si>
    <t xml:space="preserve">            Otras modalidades de transporte</t>
  </si>
  <si>
    <t xml:space="preserve">            Servicios postales y de mensajería</t>
  </si>
  <si>
    <t xml:space="preserve">       Viajes</t>
  </si>
  <si>
    <t xml:space="preserve">          Crédito</t>
  </si>
  <si>
    <t xml:space="preserve">          Débito</t>
  </si>
  <si>
    <t xml:space="preserve">          Viajes de negocios</t>
  </si>
  <si>
    <t xml:space="preserve">              Crédito</t>
  </si>
  <si>
    <t xml:space="preserve">              Débito</t>
  </si>
  <si>
    <t xml:space="preserve">                  Adquisición de bienes y servicios por trabajadores fronterizos, de temporada y otros trabajadores temporales</t>
  </si>
  <si>
    <t xml:space="preserve">                      Crédito</t>
  </si>
  <si>
    <t xml:space="preserve">                      Débito</t>
  </si>
  <si>
    <t xml:space="preserve">                  Otros</t>
  </si>
  <si>
    <t xml:space="preserve">           Personales</t>
  </si>
  <si>
    <t xml:space="preserve">                  Motivos de salud</t>
  </si>
  <si>
    <t xml:space="preserve">                  Relativos a la educación</t>
  </si>
  <si>
    <t xml:space="preserve">                 Otros</t>
  </si>
  <si>
    <t xml:space="preserve">                Para viajes de negocios y personales</t>
  </si>
  <si>
    <t xml:space="preserve">                  Bienes</t>
  </si>
  <si>
    <t xml:space="preserve">                  Servicios de transporte local</t>
  </si>
  <si>
    <t xml:space="preserve">                  Servicios de hospedaje</t>
  </si>
  <si>
    <t xml:space="preserve">                  Servicios de suministro de comida</t>
  </si>
  <si>
    <t xml:space="preserve">                  Otros servicios</t>
  </si>
  <si>
    <t xml:space="preserve">                          De los cuales: servicios de salud</t>
  </si>
  <si>
    <t xml:space="preserve">                              Crédito</t>
  </si>
  <si>
    <t xml:space="preserve">                              Débito</t>
  </si>
  <si>
    <t xml:space="preserve">                          De los cuales: servicios educativos</t>
  </si>
  <si>
    <t xml:space="preserve">      Construcción</t>
  </si>
  <si>
    <t xml:space="preserve">          Construcción en el extranjero</t>
  </si>
  <si>
    <t xml:space="preserve">          Construcción en la economía declarante</t>
  </si>
  <si>
    <t xml:space="preserve">      Servicios de seguros y pensiones</t>
  </si>
  <si>
    <t xml:space="preserve">          Seguros directos</t>
  </si>
  <si>
    <t xml:space="preserve">           Reaseguros</t>
  </si>
  <si>
    <t xml:space="preserve">           Servicios auxiliares de los seguros</t>
  </si>
  <si>
    <t xml:space="preserve">           Servicios de pensiones y garantías normalizadas</t>
  </si>
  <si>
    <t xml:space="preserve">       Servicios financieros</t>
  </si>
  <si>
    <t xml:space="preserve">          Servicios que se cobran explícitamente y otros servicios financieros</t>
  </si>
  <si>
    <t xml:space="preserve">           Servicios de intermediación financiera medidos indirectamente (SIFMI)</t>
  </si>
  <si>
    <t xml:space="preserve">      Cargos por el uso de la propiedad intelectual n.i.o.p.</t>
  </si>
  <si>
    <t xml:space="preserve">      Servicios de telecomunicaciones, informática y de información</t>
  </si>
  <si>
    <t xml:space="preserve">          Servicios de telecomunicaciones</t>
  </si>
  <si>
    <t xml:space="preserve">           Servicios informáticos</t>
  </si>
  <si>
    <t xml:space="preserve">            Servicios de información</t>
  </si>
  <si>
    <t xml:space="preserve">      Otros servicios empresariales</t>
  </si>
  <si>
    <t xml:space="preserve">          Servicios de investigación y desarrollo</t>
  </si>
  <si>
    <t xml:space="preserve">           Servicios profesionales y de consultoría en administración de empresas</t>
  </si>
  <si>
    <t xml:space="preserve">            Servicios técnicos relacionados con el comercio y otros servicios empresariales</t>
  </si>
  <si>
    <t xml:space="preserve">      Servicios personales, culturales y recreativos</t>
  </si>
  <si>
    <t xml:space="preserve">          Servicios audiovisuales y conexos</t>
  </si>
  <si>
    <t xml:space="preserve">           Otros servicios personales culturales y recreativos</t>
  </si>
  <si>
    <t xml:space="preserve">      Bienes y servicios del gobierno, n.i.o.p.</t>
  </si>
  <si>
    <t xml:space="preserve">     Servicios relacionados con el turismo en viajes y transporte de pasajeros</t>
  </si>
  <si>
    <t xml:space="preserve">  Ingreso primario</t>
  </si>
  <si>
    <t xml:space="preserve">       Remuneración de empleados</t>
  </si>
  <si>
    <t xml:space="preserve">       Renta de la inversión</t>
  </si>
  <si>
    <t xml:space="preserve">          Inversión directa</t>
  </si>
  <si>
    <t xml:space="preserve">              Renta procedente de participaciones de capital y participaciones en fondos de inversión</t>
  </si>
  <si>
    <t xml:space="preserve">                 Crédito</t>
  </si>
  <si>
    <t xml:space="preserve">                   Débito</t>
  </si>
  <si>
    <t xml:space="preserve">                   Dividendos y retiros de ingresos de cuasisociedades</t>
  </si>
  <si>
    <t xml:space="preserve">                       Inversionista directo en empresas de inversión directa</t>
  </si>
  <si>
    <t xml:space="preserve">                            Crédito</t>
  </si>
  <si>
    <t xml:space="preserve">                            Débito</t>
  </si>
  <si>
    <t xml:space="preserve">                       Empresas de inversión directa en inversionista directo (inversión en sentido contrario)</t>
  </si>
  <si>
    <t xml:space="preserve">                            Entre empresas emparentadas</t>
  </si>
  <si>
    <t xml:space="preserve">                                Crédito</t>
  </si>
  <si>
    <t xml:space="preserve">                                Débito</t>
  </si>
  <si>
    <t xml:space="preserve">                                 si la casa matriz que ejerce el control final es residente</t>
  </si>
  <si>
    <t xml:space="preserve">                                      Crédito</t>
  </si>
  <si>
    <t xml:space="preserve">                                      Débito</t>
  </si>
  <si>
    <t xml:space="preserve">                                 si la casa matriz que ejerce el control final es no residente</t>
  </si>
  <si>
    <t xml:space="preserve">                                 si se desconoce la casa matriz que ejerce el control final</t>
  </si>
  <si>
    <t xml:space="preserve">                    Utilidades reinvertidas</t>
  </si>
  <si>
    <t xml:space="preserve">                     Renta de la inversión atribuible a titulares de pólizas de seguros, planes de pensiones y garantías normalizadas, y a los accionistas de fondos de inversión </t>
  </si>
  <si>
    <t xml:space="preserve">                       De la cual: Renta de la inversión atribuible a los accionistas de fondos de inversión</t>
  </si>
  <si>
    <t xml:space="preserve">               Intereses</t>
  </si>
  <si>
    <t xml:space="preserve">                   Crédito</t>
  </si>
  <si>
    <t xml:space="preserve">                   Inversionista directo en empresas de inversión directa</t>
  </si>
  <si>
    <t xml:space="preserve">                   Empresas de inversión directa en inversionista directo (inversión en sentido contrario)</t>
  </si>
  <si>
    <t xml:space="preserve">                   Entre empresas emparentadas</t>
  </si>
  <si>
    <t xml:space="preserve">                      si la casa matriz que ejerce el control final es residente</t>
  </si>
  <si>
    <t xml:space="preserve">                      si la casa matriz que ejerce el control final es no residente</t>
  </si>
  <si>
    <t xml:space="preserve">                     si se desconoce la casa matriz que ejerce el control final</t>
  </si>
  <si>
    <t xml:space="preserve">                Partida informativa: Intereses excluidos los SIFMI</t>
  </si>
  <si>
    <t xml:space="preserve">                     Crédito</t>
  </si>
  <si>
    <t xml:space="preserve">                     Débito</t>
  </si>
  <si>
    <t xml:space="preserve">          Inversión de cartera</t>
  </si>
  <si>
    <t xml:space="preserve">                  Dividendos por participaciones de capital y participaciones en fondos de inversión</t>
  </si>
  <si>
    <t xml:space="preserve">               Renta de la inversión atribuible a los accionistas de fondos de inversión</t>
  </si>
  <si>
    <t xml:space="preserve">                     Dividendos</t>
  </si>
  <si>
    <t xml:space="preserve">                 Intereses</t>
  </si>
  <si>
    <t xml:space="preserve">                     A corto plazo</t>
  </si>
  <si>
    <t xml:space="preserve">                     A largo plazo</t>
  </si>
  <si>
    <t xml:space="preserve">           Otra inversión</t>
  </si>
  <si>
    <t xml:space="preserve">               Retiros de ingresos de cuasisociedades</t>
  </si>
  <si>
    <t xml:space="preserve">                     Partida informativa: Intereses excluidos los SIFMI</t>
  </si>
  <si>
    <t xml:space="preserve">                         Crédito</t>
  </si>
  <si>
    <t xml:space="preserve">                         Débito</t>
  </si>
  <si>
    <t xml:space="preserve">                Ingreso de la inversión atribuible a titulares de pólizas de seguros, fondos de pensiones y garantías normalizadas</t>
  </si>
  <si>
    <t xml:space="preserve">           Activos de reserva (crédito)</t>
  </si>
  <si>
    <t xml:space="preserve">               Ingreso procedente de participaciones de capital y participaciones en fondos de inversión (crédito)</t>
  </si>
  <si>
    <t xml:space="preserve">               Intereses (crédito)</t>
  </si>
  <si>
    <t xml:space="preserve">               Partida informativa: Intereses excluidos los SIFMI (crédito)</t>
  </si>
  <si>
    <t xml:space="preserve">       Otro ingreso primario</t>
  </si>
  <si>
    <t xml:space="preserve">           Impuestos sobre los productos y la producción</t>
  </si>
  <si>
    <t xml:space="preserve">           Subsidios</t>
  </si>
  <si>
    <t xml:space="preserve">           Alquiler</t>
  </si>
  <si>
    <t xml:space="preserve">   Ingreso secundario</t>
  </si>
  <si>
    <t xml:space="preserve">       Gobierno general</t>
  </si>
  <si>
    <t xml:space="preserve">           Impuestos corrientes sobre el ingreso, el patrimonio etc. crédito</t>
  </si>
  <si>
    <t xml:space="preserve">               De las cuales: pagaderas por trabajadores fronterizos, de temporada y otros trabajadores temporales (crédito)</t>
  </si>
  <si>
    <t xml:space="preserve">           Contribuciones sociales (crédito)</t>
  </si>
  <si>
    <t xml:space="preserve">           Prestaciones sociales</t>
  </si>
  <si>
    <t xml:space="preserve">           Cooperación internacional corriente</t>
  </si>
  <si>
    <t xml:space="preserve">           Transferencias corrientes diversas del gobierno general</t>
  </si>
  <si>
    <t xml:space="preserve">               De las cuales: Transferencias corrientes a ISFLSH</t>
  </si>
  <si>
    <t xml:space="preserve">         Sociedades financieras, sociedades no financieras, hogares e ISFLSH</t>
  </si>
  <si>
    <t xml:space="preserve">           Transferencias personales (incluyen todas las transferencias entre hogares residentes y no residentes)</t>
  </si>
  <si>
    <t xml:space="preserve">               De las cuales: Remesas de trabajadores</t>
  </si>
  <si>
    <t xml:space="preserve">          Otro ingreso secundario</t>
  </si>
  <si>
    <t xml:space="preserve">          Impuestos corrientes sobre el ingreso, el patrimonio etc. Débito</t>
  </si>
  <si>
    <t xml:space="preserve">           Contribuciones sociales</t>
  </si>
  <si>
    <t xml:space="preserve">           Primas netas de seguros no de vida</t>
  </si>
  <si>
    <t xml:space="preserve">           Reclamaciones de indemnización de seguros no de vida</t>
  </si>
  <si>
    <t xml:space="preserve">           Transferencias corrientes diversas</t>
  </si>
  <si>
    <t xml:space="preserve">                Débito</t>
  </si>
  <si>
    <t xml:space="preserve">        Ajuste por variación de los derechos jubilatorios</t>
  </si>
  <si>
    <t xml:space="preserve"> Cuenta de capital</t>
  </si>
  <si>
    <t xml:space="preserve">    Adquisiciones brutas (db)/ disposiciones (cr) de activos no financieros no producidos</t>
  </si>
  <si>
    <t xml:space="preserve">    Transferencias de capital</t>
  </si>
  <si>
    <t xml:space="preserve">           Condonación de la deuda</t>
  </si>
  <si>
    <t xml:space="preserve">          Otras transferencias de capital</t>
  </si>
  <si>
    <t xml:space="preserve">               De las cuales: Impuestos sobre el capital (crédito)</t>
  </si>
  <si>
    <t xml:space="preserve">       Sociedades financieras, sociedades no financieras, hogares e ISFLSH</t>
  </si>
  <si>
    <t xml:space="preserve">           Otras transferencias de capital</t>
  </si>
  <si>
    <t xml:space="preserve">              De las cuales: Impuestos sobre el capital (débito)</t>
  </si>
  <si>
    <t xml:space="preserve">              De las cuales: Entre hogares</t>
  </si>
  <si>
    <t xml:space="preserve">                  De las cuales: para cada partida de las transferencias de capital: Transferencias a ISFLSH</t>
  </si>
  <si>
    <t>Préstamo neto (+) / endeudamiento neto (–) (saldo de las cuentas corriente y de capital)</t>
  </si>
  <si>
    <t>Préstamo neto (+) / endeudamiento neto (–) (saldo de la cuenta financiera) (B9)</t>
  </si>
  <si>
    <t xml:space="preserve"> Inversión directa</t>
  </si>
  <si>
    <t xml:space="preserve">  Adquisición neta de activos financieros</t>
  </si>
  <si>
    <t xml:space="preserve">    Participaciones de capital y en fondos de inversión</t>
  </si>
  <si>
    <t xml:space="preserve">       Participaciones de capital distintas de reinversión de utilidades</t>
  </si>
  <si>
    <t xml:space="preserve">           Inversionista directo en empresas de inversión directa</t>
  </si>
  <si>
    <t xml:space="preserve">           Empresas de inversión directa en inversionista directo (inversión en sentido contrario)</t>
  </si>
  <si>
    <t xml:space="preserve">           Entre empresas emparentadas</t>
  </si>
  <si>
    <t xml:space="preserve">               si la casa matriz que ejerce el control final es residente</t>
  </si>
  <si>
    <t xml:space="preserve">               si la casa matriz que ejerce el control final es no residente</t>
  </si>
  <si>
    <t xml:space="preserve">               si se desconoce la casa matriz que ejerce el control final</t>
  </si>
  <si>
    <t xml:space="preserve">        Reinversión de utilidades</t>
  </si>
  <si>
    <t xml:space="preserve">           De las cuales: Participaciones/unidades de fondos de inversión</t>
  </si>
  <si>
    <t xml:space="preserve">           De las cuales: Participaciones/unidades de fondos del mercado monetario</t>
  </si>
  <si>
    <t xml:space="preserve">    Instrumentos de deuda</t>
  </si>
  <si>
    <t xml:space="preserve">            Inversionista directo en empresas de inversión directa</t>
  </si>
  <si>
    <t xml:space="preserve">            Empresas de inversión directa en inversionista directo (inversión en sentido contrario)</t>
  </si>
  <si>
    <t xml:space="preserve">            Entre empresas emparentadas</t>
  </si>
  <si>
    <t xml:space="preserve">           De las cuales: Títulos de deuda:</t>
  </si>
  <si>
    <t xml:space="preserve">               Inversionista directo en empresas de inversión directa</t>
  </si>
  <si>
    <t xml:space="preserve">               Empresas de inversión directa en inversionista directo (inversión en sentido contrario)</t>
  </si>
  <si>
    <t xml:space="preserve">               Entre empresas emparentadas</t>
  </si>
  <si>
    <t xml:space="preserve">                   si la casa matriz que ejerce el control final es residente</t>
  </si>
  <si>
    <t xml:space="preserve">                   si la casa matriz que ejerce el control final es no residente</t>
  </si>
  <si>
    <t xml:space="preserve">                   si se desconoce la casa matriz que ejerce el control final</t>
  </si>
  <si>
    <t xml:space="preserve">  Pasivos netos incurridos</t>
  </si>
  <si>
    <t xml:space="preserve"> Inversión de cartera</t>
  </si>
  <si>
    <t xml:space="preserve">   Participaciones de capital y en fondos de inversión</t>
  </si>
  <si>
    <t xml:space="preserve">       Banco central</t>
  </si>
  <si>
    <t xml:space="preserve">       Autoridades monetarias (según corresponda)</t>
  </si>
  <si>
    <t xml:space="preserve">       Sociedades captadoras de depósitos, excepto el banco central</t>
  </si>
  <si>
    <t xml:space="preserve">       Otros sectores</t>
  </si>
  <si>
    <t xml:space="preserve">          Otras sociedades financieras</t>
  </si>
  <si>
    <t xml:space="preserve">          Sociedades no financieras, hogares e ISFLSH</t>
  </si>
  <si>
    <t xml:space="preserve">     Participaciones en el capital distintas de participaciones en fondos de inversión</t>
  </si>
  <si>
    <t xml:space="preserve">         Inscritas en bolsa</t>
  </si>
  <si>
    <t xml:space="preserve">         No inscritas en bolsa</t>
  </si>
  <si>
    <t xml:space="preserve">      Participaciones/unidades en fondos de inversión</t>
  </si>
  <si>
    <t xml:space="preserve">         De las cuales: Reinversión de utilidades</t>
  </si>
  <si>
    <t xml:space="preserve">         De las cuales: Participaciones/unidades de fondos del mercado monetario</t>
  </si>
  <si>
    <t xml:space="preserve">   Títulos de deuda</t>
  </si>
  <si>
    <t xml:space="preserve">           A corto plazo</t>
  </si>
  <si>
    <t xml:space="preserve">           A largo plazo</t>
  </si>
  <si>
    <t xml:space="preserve">           Otras sociedades financieras</t>
  </si>
  <si>
    <t xml:space="preserve">               A corto plazo</t>
  </si>
  <si>
    <t xml:space="preserve">               A largo plazo</t>
  </si>
  <si>
    <t xml:space="preserve">           Sociedades no financieras, hogares e ISFLSH</t>
  </si>
  <si>
    <t xml:space="preserve"> Derivados financieros (distintos de reservas) y opciones de compra de acciones por parte de empleados</t>
  </si>
  <si>
    <t xml:space="preserve">     Banco central</t>
  </si>
  <si>
    <t xml:space="preserve">     Autoridades monetarias (según corresponda)</t>
  </si>
  <si>
    <t xml:space="preserve">     Sociedades captadoras de depósitos, excepto el banco central</t>
  </si>
  <si>
    <t xml:space="preserve">     Gobierno general</t>
  </si>
  <si>
    <t xml:space="preserve">     Otros sectores</t>
  </si>
  <si>
    <t xml:space="preserve">         Otras sociedades financieras</t>
  </si>
  <si>
    <t xml:space="preserve">         Sociedades no financieras, hogares, ISFLSH</t>
  </si>
  <si>
    <t xml:space="preserve">       Derivados financieros (distintos de reservas)</t>
  </si>
  <si>
    <t xml:space="preserve">           Opciones</t>
  </si>
  <si>
    <t xml:space="preserve">           Contratos a término</t>
  </si>
  <si>
    <t xml:space="preserve">       Opciones de compra de acciones por parte de empleados</t>
  </si>
  <si>
    <t xml:space="preserve">      Banco central</t>
  </si>
  <si>
    <t xml:space="preserve">      Autoridades monetarias (según corresponda)</t>
  </si>
  <si>
    <t xml:space="preserve">      Sociedades captadoras de depósitos, excepto el banco central</t>
  </si>
  <si>
    <t xml:space="preserve">      Gobierno general</t>
  </si>
  <si>
    <t xml:space="preserve">      Otros sectores</t>
  </si>
  <si>
    <t xml:space="preserve">          Sociedades no financieras, hogares, ISFLSH</t>
  </si>
  <si>
    <t xml:space="preserve">          Derivados financieros (distintos de reservas)</t>
  </si>
  <si>
    <t xml:space="preserve">             Opciones</t>
  </si>
  <si>
    <t xml:space="preserve">             Contratos a término</t>
  </si>
  <si>
    <t xml:space="preserve">         Opciones de compra de acciones por parte de empleados</t>
  </si>
  <si>
    <t xml:space="preserve"> Otra inversión</t>
  </si>
  <si>
    <t xml:space="preserve">  Otras participaciones de capital</t>
  </si>
  <si>
    <t xml:space="preserve">    Adquisición neta de activos financieros</t>
  </si>
  <si>
    <t xml:space="preserve">    Pasivos netos incurridos</t>
  </si>
  <si>
    <t xml:space="preserve">      Moneda y depósitos</t>
  </si>
  <si>
    <t xml:space="preserve">       Adquisición neta de activos financieros</t>
  </si>
  <si>
    <t xml:space="preserve">          Bancos centrales</t>
  </si>
  <si>
    <t xml:space="preserve">              A corto plazo</t>
  </si>
  <si>
    <t xml:space="preserve">              A largo plazo</t>
  </si>
  <si>
    <t xml:space="preserve">         Autoridades monetarias (según corresponda)</t>
  </si>
  <si>
    <t xml:space="preserve">       De las cuales: Posiciones interbancarias</t>
  </si>
  <si>
    <t xml:space="preserve">        Otros sectores</t>
  </si>
  <si>
    <t xml:space="preserve">             Otras sociedades financieras</t>
  </si>
  <si>
    <t xml:space="preserve">                A corto plazo</t>
  </si>
  <si>
    <t xml:space="preserve">                A largo plazo</t>
  </si>
  <si>
    <t xml:space="preserve">            Sociedades no financieras, hogares, ISFLSH</t>
  </si>
  <si>
    <t xml:space="preserve">       Pasivos netos incurridos</t>
  </si>
  <si>
    <t xml:space="preserve">  Préstamos</t>
  </si>
  <si>
    <t xml:space="preserve">   Adquisición neta de activos financieros</t>
  </si>
  <si>
    <t xml:space="preserve">         Crédito y préstamos del FMI (distintos de reservas)</t>
  </si>
  <si>
    <t xml:space="preserve">        Otros a corto plazo</t>
  </si>
  <si>
    <t xml:space="preserve">         Otros a largo plazo</t>
  </si>
  <si>
    <t xml:space="preserve">    Autoridades monetarias (según corresponda)</t>
  </si>
  <si>
    <t xml:space="preserve">         A corto plazo</t>
  </si>
  <si>
    <t xml:space="preserve">         Otros pasivos a largo plazo</t>
  </si>
  <si>
    <t xml:space="preserve">    Sociedades captadoras de depósitos, excepto el banco central</t>
  </si>
  <si>
    <t xml:space="preserve">          A largo plazo</t>
  </si>
  <si>
    <t xml:space="preserve">    Gobierno general</t>
  </si>
  <si>
    <t xml:space="preserve">    Otros sectores</t>
  </si>
  <si>
    <t xml:space="preserve">             A corto plazo</t>
  </si>
  <si>
    <t xml:space="preserve">         Sociedades no financieras, hogares e ISFLSH</t>
  </si>
  <si>
    <t xml:space="preserve">   Pasivos netos incurridos</t>
  </si>
  <si>
    <t xml:space="preserve">  Seguros, pensiones y mecanismos normalizados de garantía</t>
  </si>
  <si>
    <t xml:space="preserve">     Reservas técnicas de seguros no de vida</t>
  </si>
  <si>
    <t xml:space="preserve">     Seguros de vida y derechos a rentas vitalicias</t>
  </si>
  <si>
    <t xml:space="preserve">     Derechos a prestaciones jubilatorias</t>
  </si>
  <si>
    <t xml:space="preserve">     Derechos de fondos de pensiones sobre activos de sus patrocinadores</t>
  </si>
  <si>
    <t xml:space="preserve">     Derechos a prestaciones no jubilatorias</t>
  </si>
  <si>
    <t xml:space="preserve">     Provisiones para las peticiones de fondos en virtud de garantías normalizadas</t>
  </si>
  <si>
    <t xml:space="preserve">  Créditos y anticipos comerciales</t>
  </si>
  <si>
    <t xml:space="preserve">  Otras cuentas por cobrar/por pagar</t>
  </si>
  <si>
    <t xml:space="preserve">  Derechos especiales de giro (Pasivos netos incurridos)</t>
  </si>
  <si>
    <t xml:space="preserve"> Activos de reserva</t>
  </si>
  <si>
    <t xml:space="preserve">    Oro monetario</t>
  </si>
  <si>
    <t xml:space="preserve">     Oro en lingotes</t>
  </si>
  <si>
    <t xml:space="preserve">     Cuentas de oro no asignadas</t>
  </si>
  <si>
    <t xml:space="preserve">     Derechos especiales de giro</t>
  </si>
  <si>
    <t xml:space="preserve">     Posición de reserva en el FMI</t>
  </si>
  <si>
    <t xml:space="preserve">     Otros activos de reserva</t>
  </si>
  <si>
    <t xml:space="preserve">         Moneda y depósitos</t>
  </si>
  <si>
    <t xml:space="preserve">              Derechos sobre activos de las autoridades monetarias</t>
  </si>
  <si>
    <t xml:space="preserve">              Derechos sobre activos de otras entidades</t>
  </si>
  <si>
    <t xml:space="preserve">         Títulos-valores</t>
  </si>
  <si>
    <t xml:space="preserve">              Títulos de deuda</t>
  </si>
  <si>
    <t xml:space="preserve">                   A corto plazo</t>
  </si>
  <si>
    <t xml:space="preserve">                   A largo plazo</t>
  </si>
  <si>
    <t xml:space="preserve">              Participaciones de capital y en fondos de inversión</t>
  </si>
  <si>
    <t xml:space="preserve">     Derivados financieros</t>
  </si>
  <si>
    <t xml:space="preserve">     Otros derechos sobre activos</t>
  </si>
  <si>
    <t>Errores y omisiones netos</t>
  </si>
  <si>
    <t>Partidas informativas</t>
  </si>
  <si>
    <t>Financiamiento excepcional</t>
  </si>
  <si>
    <t xml:space="preserve"> Ingreso secundario</t>
  </si>
  <si>
    <t xml:space="preserve">     Otras donaciones intergubernamentales</t>
  </si>
  <si>
    <t xml:space="preserve">     Donaciones procedentes de las cuentas de subvención del FMI</t>
  </si>
  <si>
    <t xml:space="preserve"> Transferencias de capital</t>
  </si>
  <si>
    <t xml:space="preserve">     Condonación de la deuda</t>
  </si>
  <si>
    <t xml:space="preserve">     Otra inversión</t>
  </si>
  <si>
    <t xml:space="preserve">     Inversión accionaria relacionada con la reducción de deuda</t>
  </si>
  <si>
    <t xml:space="preserve">     Instrumentos de deuda</t>
  </si>
  <si>
    <t xml:space="preserve">          Reprogramación de pagos exigibles en el período corriente de declaración de datos</t>
  </si>
  <si>
    <t xml:space="preserve">              Principal</t>
  </si>
  <si>
    <t xml:space="preserve">              Intereses/cupón</t>
  </si>
  <si>
    <t xml:space="preserve">        Acumulación de atrasos en los pagos</t>
  </si>
  <si>
    <t xml:space="preserve">             Principal</t>
  </si>
  <si>
    <t xml:space="preserve">             Intereses originales/cupón</t>
  </si>
  <si>
    <t xml:space="preserve">             Intereses punitorios</t>
  </si>
  <si>
    <t xml:space="preserve">        Reembolso de atrasos</t>
  </si>
  <si>
    <t xml:space="preserve">             Intereses/cupón</t>
  </si>
  <si>
    <t xml:space="preserve">       Reprogramación de atrasos</t>
  </si>
  <si>
    <t xml:space="preserve">       Cancelación de atrasos</t>
  </si>
  <si>
    <t xml:space="preserve"> Inversión de cartera-pasivos</t>
  </si>
  <si>
    <t xml:space="preserve">        Banco central</t>
  </si>
  <si>
    <t xml:space="preserve">        Sociedades captadoras de depósitos, excepto el banco central</t>
  </si>
  <si>
    <t xml:space="preserve">        Gobierno general</t>
  </si>
  <si>
    <t xml:space="preserve">            Otras sociedades financieras</t>
  </si>
  <si>
    <t xml:space="preserve">     Títulos de deuda</t>
  </si>
  <si>
    <t xml:space="preserve">         Banco central</t>
  </si>
  <si>
    <t xml:space="preserve">              Emisiones de nuevos títulos-valores</t>
  </si>
  <si>
    <t xml:space="preserve">              Pago anticipado/recompra</t>
  </si>
  <si>
    <t xml:space="preserve">              Reprogramación de pagos exigibles en el período corriente de declaración de datos</t>
  </si>
  <si>
    <t xml:space="preserve">                   Principal</t>
  </si>
  <si>
    <t xml:space="preserve">                  Intereses originales/cupón</t>
  </si>
  <si>
    <t xml:space="preserve">             Acumulación de atrasos</t>
  </si>
  <si>
    <t xml:space="preserve">                   Intereses punitorios</t>
  </si>
  <si>
    <t xml:space="preserve">             Reembolso de atrasos</t>
  </si>
  <si>
    <t xml:space="preserve">                  Principal</t>
  </si>
  <si>
    <t xml:space="preserve">             Reprogramación de atrasos</t>
  </si>
  <si>
    <t xml:space="preserve">            Cancelación de atrasos</t>
  </si>
  <si>
    <t xml:space="preserve">                 Principal</t>
  </si>
  <si>
    <t xml:space="preserve">                 Intereses originales/cupón</t>
  </si>
  <si>
    <t xml:space="preserve">         Sociedades captadoras de depósitos, excepto el banco central</t>
  </si>
  <si>
    <t xml:space="preserve">              Emisiones de nuevos títulos-valores en nombre de las autoridades</t>
  </si>
  <si>
    <t xml:space="preserve">         Gobierno general</t>
  </si>
  <si>
    <t xml:space="preserve">         Otros sectores</t>
  </si>
  <si>
    <t xml:space="preserve">              Acumulación de atrasos</t>
  </si>
  <si>
    <t xml:space="preserve">                   Intereses originales/cupón</t>
  </si>
  <si>
    <t xml:space="preserve">              Reembolso de atrasos</t>
  </si>
  <si>
    <t xml:space="preserve">              Reprogramación de atrasos</t>
  </si>
  <si>
    <t xml:space="preserve">              Cancelación de atrasos</t>
  </si>
  <si>
    <t xml:space="preserve"> Otra inversión – pasivos</t>
  </si>
  <si>
    <t xml:space="preserve">     Préstamos</t>
  </si>
  <si>
    <t xml:space="preserve">          Acumulación de atrasos</t>
  </si>
  <si>
    <t xml:space="preserve">          Reembolso de atrasos</t>
  </si>
  <si>
    <t xml:space="preserve">          Reprogramación de atrasos</t>
  </si>
  <si>
    <t xml:space="preserve">          Cancelación de atrasos</t>
  </si>
  <si>
    <t xml:space="preserve">     Otros instrumentos de deuda</t>
  </si>
  <si>
    <t xml:space="preserve">          Banco central</t>
  </si>
  <si>
    <t xml:space="preserve">               Nuevos giros/depósitos</t>
  </si>
  <si>
    <t xml:space="preserve">               Pago anticipado</t>
  </si>
  <si>
    <t xml:space="preserve">               Reprogramación de pagos exigibles en el período corriente de declaración de datos</t>
  </si>
  <si>
    <t xml:space="preserve">          Nuevo giros/depósitos en nombre de las autoridades</t>
  </si>
  <si>
    <t xml:space="preserve">          Nuevos giros/depósitos</t>
  </si>
  <si>
    <t xml:space="preserve">                  Intereses originales</t>
  </si>
  <si>
    <t xml:space="preserve">                   Intereses originales</t>
  </si>
  <si>
    <t xml:space="preserve">      Otras sociedades financieras</t>
  </si>
  <si>
    <t xml:space="preserve">     Sociedades no financieras, hogares, ISFLSH</t>
  </si>
  <si>
    <t>Partidas suplementarias</t>
  </si>
  <si>
    <t xml:space="preserve"> Atrasos relacionados con el financiamiento excepcional.</t>
  </si>
  <si>
    <t xml:space="preserve"> Remesas personales: Crédito</t>
  </si>
  <si>
    <t xml:space="preserve"> Remesas personales: Débito</t>
  </si>
  <si>
    <t xml:space="preserve"> Total de remesas: Crédito</t>
  </si>
  <si>
    <t xml:space="preserve"> Total de remesas: Débito</t>
  </si>
  <si>
    <t xml:space="preserve"> Total de remesas y transferencias a ISFLSH: Crédito</t>
  </si>
  <si>
    <t xml:space="preserve"> Total de remesas y transferencias a ISFLSH: Débito</t>
  </si>
  <si>
    <r>
      <rPr>
        <sz val="14"/>
        <color theme="0"/>
        <rFont val="Le Monde Sans Std"/>
        <family val="3"/>
      </rPr>
      <t xml:space="preserve">BALANZA DE PAGOS ARMONIZADA CON CUENTAS NACIONALES
</t>
    </r>
    <r>
      <rPr>
        <sz val="13"/>
        <color theme="0"/>
        <rFont val="Le Monde Sans Std"/>
        <family val="3"/>
      </rPr>
      <t>PRESENTACION DETALLADA SEGÚN COMPONENTES NORMALIZADOS FMI/OCDE/EUROSTAT</t>
    </r>
    <r>
      <rPr>
        <sz val="14"/>
        <color theme="0"/>
        <rFont val="Le Monde Sans Std"/>
        <family val="3"/>
      </rPr>
      <t xml:space="preserve">
</t>
    </r>
    <r>
      <rPr>
        <sz val="11"/>
        <color theme="0"/>
        <rFont val="Le Monde Sans Std"/>
        <family val="3"/>
      </rPr>
      <t>Datos trimestrales y anuales</t>
    </r>
    <r>
      <rPr>
        <sz val="12"/>
        <color theme="0"/>
        <rFont val="Le Monde Sans Std"/>
        <family val="3"/>
      </rPr>
      <t xml:space="preserve">
</t>
    </r>
    <r>
      <rPr>
        <i/>
        <sz val="10"/>
        <color theme="0"/>
        <rFont val="Le Monde Sans Std"/>
        <family val="3"/>
      </rPr>
      <t>Millones de dólares</t>
    </r>
  </si>
  <si>
    <r>
      <rPr>
        <sz val="15"/>
        <color theme="0"/>
        <rFont val="Le Monde Sans Std"/>
        <family val="3"/>
      </rPr>
      <t>BALANZA DE PAGOS ARMONIZADA CON CUENTAS NACIONALES</t>
    </r>
    <r>
      <rPr>
        <sz val="12"/>
        <color theme="0"/>
        <rFont val="Le Monde Sans Std"/>
        <family val="3"/>
      </rPr>
      <t xml:space="preserve">
</t>
    </r>
    <r>
      <rPr>
        <sz val="13"/>
        <color theme="0"/>
        <rFont val="Le Monde Sans Std"/>
        <family val="3"/>
      </rPr>
      <t>PRESENTACION RESUMIDA SEGÚN COMPONENTES NORMALIZADOS</t>
    </r>
    <r>
      <rPr>
        <sz val="12"/>
        <color theme="0"/>
        <rFont val="Le Monde Sans Std"/>
        <family val="3"/>
      </rPr>
      <t xml:space="preserve">
</t>
    </r>
    <r>
      <rPr>
        <sz val="11"/>
        <color theme="0"/>
        <rFont val="Le Monde Sans Std"/>
        <family val="3"/>
      </rPr>
      <t>Datos anuales</t>
    </r>
    <r>
      <rPr>
        <sz val="12"/>
        <color theme="0"/>
        <rFont val="Le Monde Sans Std"/>
        <family val="3"/>
      </rPr>
      <t xml:space="preserve">
</t>
    </r>
    <r>
      <rPr>
        <i/>
        <sz val="10"/>
        <color theme="0"/>
        <rFont val="Le Monde Sans Std"/>
        <family val="3"/>
      </rPr>
      <t>Millones de dólares</t>
    </r>
  </si>
  <si>
    <r>
      <rPr>
        <sz val="15"/>
        <color theme="0"/>
        <rFont val="Le Monde Sans Std"/>
        <family val="3"/>
      </rPr>
      <t>BALANZA DE PAGOS ARMONIZADA CON CUENTAS NACIONALES</t>
    </r>
    <r>
      <rPr>
        <sz val="14"/>
        <color theme="0"/>
        <rFont val="Le Monde Sans Std"/>
        <family val="3"/>
      </rPr>
      <t xml:space="preserve">
</t>
    </r>
    <r>
      <rPr>
        <sz val="13"/>
        <color theme="0"/>
        <rFont val="Le Monde Sans Std"/>
        <family val="3"/>
      </rPr>
      <t>PRESENTACION RESUMIDA SEGÚN COMPONENTES NORMALIZADOS</t>
    </r>
    <r>
      <rPr>
        <sz val="12"/>
        <color theme="0"/>
        <rFont val="Le Monde Sans Std"/>
        <family val="3"/>
      </rPr>
      <t xml:space="preserve">
</t>
    </r>
    <r>
      <rPr>
        <sz val="11"/>
        <color theme="0"/>
        <rFont val="Le Monde Sans Std"/>
        <family val="3"/>
      </rPr>
      <t>Año móvil</t>
    </r>
    <r>
      <rPr>
        <sz val="12"/>
        <color theme="0"/>
        <rFont val="Le Monde Sans Std"/>
        <family val="3"/>
      </rPr>
      <t xml:space="preserve">
</t>
    </r>
    <r>
      <rPr>
        <i/>
        <sz val="10"/>
        <color theme="0"/>
        <rFont val="Le Monde Sans Std"/>
        <family val="3"/>
      </rPr>
      <t>Millones de dólares</t>
    </r>
  </si>
  <si>
    <r>
      <rPr>
        <sz val="15"/>
        <color theme="0"/>
        <rFont val="Le Monde Sans Std"/>
        <family val="3"/>
      </rPr>
      <t>BALANZA DE PAGOS ARMONIZADA CON CUENTAS NACIONALES</t>
    </r>
    <r>
      <rPr>
        <sz val="14"/>
        <color theme="0"/>
        <rFont val="Le Monde Sans Std"/>
        <family val="3"/>
      </rPr>
      <t xml:space="preserve">
</t>
    </r>
    <r>
      <rPr>
        <sz val="13"/>
        <color theme="0"/>
        <rFont val="Le Monde Sans Std"/>
        <family val="3"/>
      </rPr>
      <t>PRESENTACION RESUMIDA SEGÚN COMPONENTES NORMALIZADOS</t>
    </r>
    <r>
      <rPr>
        <sz val="12"/>
        <color theme="0"/>
        <rFont val="Le Monde Sans Std"/>
        <family val="3"/>
      </rPr>
      <t xml:space="preserve">
</t>
    </r>
    <r>
      <rPr>
        <sz val="11"/>
        <color theme="0"/>
        <rFont val="Le Monde Sans Std"/>
        <family val="3"/>
      </rPr>
      <t>Datos trimestrales</t>
    </r>
    <r>
      <rPr>
        <sz val="12"/>
        <color theme="0"/>
        <rFont val="Le Monde Sans Std"/>
        <family val="3"/>
      </rPr>
      <t xml:space="preserve">
</t>
    </r>
    <r>
      <rPr>
        <i/>
        <sz val="10"/>
        <color theme="0"/>
        <rFont val="Le Monde Sans Std"/>
        <family val="3"/>
      </rPr>
      <t>Millones de dólares</t>
    </r>
  </si>
  <si>
    <t>Cuadro Nº 1:  Presentación normalizada resumida - Datos trimestrales (disponibles a partir del 1er. trimestre 2012)</t>
  </si>
  <si>
    <t>Cuadro Nº 2:  Presentación normalizada resumida - Año móvil de cada trimestre (disponible a partir del 4to. trimestre 2012)</t>
  </si>
  <si>
    <t>Cuadro Nº 3:  Presentación normalizada resumida - Datos anuales (disponibles a partir del 2012)</t>
  </si>
  <si>
    <r>
      <t xml:space="preserve">1.B Ingreso Primario </t>
    </r>
    <r>
      <rPr>
        <b/>
        <vertAlign val="superscript"/>
        <sz val="10"/>
        <color rgb="FF002060"/>
        <rFont val="Le Monde Sans Std"/>
        <family val="3"/>
      </rPr>
      <t>(2)</t>
    </r>
  </si>
  <si>
    <r>
      <t xml:space="preserve">2. Cuenta Capital </t>
    </r>
    <r>
      <rPr>
        <b/>
        <vertAlign val="superscript"/>
        <sz val="11"/>
        <color theme="0"/>
        <rFont val="Le Monde Sans Std"/>
        <family val="3"/>
      </rPr>
      <t>(3)</t>
    </r>
  </si>
  <si>
    <r>
      <t xml:space="preserve">3.4 Otra inversión </t>
    </r>
    <r>
      <rPr>
        <b/>
        <vertAlign val="superscript"/>
        <sz val="10"/>
        <color rgb="FF333399"/>
        <rFont val="Le Monde Sans Std"/>
        <family val="3"/>
      </rPr>
      <t>(4)</t>
    </r>
  </si>
  <si>
    <r>
      <t xml:space="preserve">Sociedades Captadoras de Depósitos, excepto el BC </t>
    </r>
    <r>
      <rPr>
        <vertAlign val="superscript"/>
        <sz val="10"/>
        <rFont val="Le Monde Sans Std"/>
        <family val="3"/>
      </rPr>
      <t>(5)</t>
    </r>
  </si>
  <si>
    <r>
      <t xml:space="preserve">Otros Sectores </t>
    </r>
    <r>
      <rPr>
        <vertAlign val="superscript"/>
        <sz val="10"/>
        <rFont val="Le Monde Sans Std"/>
        <family val="3"/>
      </rPr>
      <t>(5)</t>
    </r>
  </si>
  <si>
    <t>(5) Incluye agentes del sector público y privado</t>
  </si>
  <si>
    <t>(3) Pueden incluir transacciones realizadas por Sociedades principalmente dedicadas a la compraventa</t>
  </si>
  <si>
    <r>
      <t xml:space="preserve">1.C Ingreso Secundario </t>
    </r>
    <r>
      <rPr>
        <b/>
        <vertAlign val="superscript"/>
        <sz val="10"/>
        <color rgb="FF002060"/>
        <rFont val="Le Monde Sans Std"/>
        <family val="3"/>
      </rPr>
      <t>(3)</t>
    </r>
  </si>
  <si>
    <t>2018*</t>
  </si>
  <si>
    <t>2019*</t>
  </si>
  <si>
    <t>2020*</t>
  </si>
  <si>
    <t>Cuadro Nº 4:  Reporte al FMI - Presentación normalizada detalla - Datos trimestrales y anuales (disponible a partir del 1er. trimestre 2012)</t>
  </si>
  <si>
    <t xml:space="preserve">1. Cuenta Corriente </t>
  </si>
  <si>
    <t>(1) Resto de los Servicios incluye Mantenimiento y reparaciones n.i.o.p (1.A.b.2), Construcción (1.A.b.5), Servicios de seguros y pensiones (1.A.b.6), Servicios Financieros (1.A.b.7), Cargos por el uso de la propiedad intelectual n.i.o.p (1.A.b.8), Servicios de telecomunicaciones, informática e información (1.A.b.9), Otros servicios empresariales (1.A.b.10), Servicios personales, culturales y recreativos (1.A.b.11) y Bienes y servicios del gobierno n.i.o.p (1.A.b.12)</t>
  </si>
  <si>
    <t>(2) La remuneración de empleados (1.B.1), y otro ingreso primario (1.B.3) están incluidos en el rubro Ingreso Primario -  Otra Inversión</t>
  </si>
  <si>
    <t>(4) Otras participaciones de capital (3.4.1), y Seguros, pensiones y mecanismos normalizados de garantía (3.4.4) están incluidos en el rubro Otra Inversión - Otras cuentas (3.4.6)</t>
  </si>
  <si>
    <t xml:space="preserve">               Renta de la inversión en participaciones de capital y participaciones en fondos de inversión</t>
  </si>
  <si>
    <t xml:space="preserve">               Interés</t>
  </si>
  <si>
    <t>2021*</t>
  </si>
  <si>
    <t>2022*</t>
  </si>
  <si>
    <t>2023*</t>
  </si>
  <si>
    <t>2013.I</t>
  </si>
  <si>
    <t>2013.II</t>
  </si>
  <si>
    <t>2013.III</t>
  </si>
  <si>
    <t>2013.IV</t>
  </si>
  <si>
    <t>2014.I</t>
  </si>
  <si>
    <t>2014.II</t>
  </si>
  <si>
    <t>2014.III</t>
  </si>
  <si>
    <t>2014.IV</t>
  </si>
  <si>
    <t>2015.I</t>
  </si>
  <si>
    <t>2015.II</t>
  </si>
  <si>
    <t>2015.III</t>
  </si>
  <si>
    <t>2015.IV</t>
  </si>
  <si>
    <t>2016.I</t>
  </si>
  <si>
    <t>2016.II</t>
  </si>
  <si>
    <t>2016.III</t>
  </si>
  <si>
    <t>2016.IV</t>
  </si>
  <si>
    <t>2017.I</t>
  </si>
  <si>
    <t>2017.II</t>
  </si>
  <si>
    <t>2017.III</t>
  </si>
  <si>
    <t>2017.IV</t>
  </si>
  <si>
    <t>2018.I</t>
  </si>
  <si>
    <t>2018.II</t>
  </si>
  <si>
    <t>2018.III</t>
  </si>
  <si>
    <t>2018.IV</t>
  </si>
  <si>
    <t>2019.I</t>
  </si>
  <si>
    <t>2019.II</t>
  </si>
  <si>
    <t>2019.III</t>
  </si>
  <si>
    <t>2019.IV</t>
  </si>
  <si>
    <t>2020.I</t>
  </si>
  <si>
    <t>2020.II</t>
  </si>
  <si>
    <t>2020.III</t>
  </si>
  <si>
    <t>2020.IV</t>
  </si>
  <si>
    <t>2021.I</t>
  </si>
  <si>
    <t>2021.II</t>
  </si>
  <si>
    <t>2021.III</t>
  </si>
  <si>
    <t>2021.IV</t>
  </si>
  <si>
    <t>2022.I</t>
  </si>
  <si>
    <t>2022.II</t>
  </si>
  <si>
    <t>2022.III</t>
  </si>
  <si>
    <t>2022.IV</t>
  </si>
  <si>
    <t>2023.I</t>
  </si>
  <si>
    <t>2023.II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</si>
</sst>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0"/>
    <numFmt numFmtId="165" formatCode="#,##0.0"/>
    <numFmt numFmtId="166" formatCode="#,##0.000000"/>
    <numFmt numFmtId="167" formatCode="#,##0.0000"/>
    <numFmt numFmtId="168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0"/>
      <name val="Le Monde Sans Std"/>
      <family val="3"/>
    </font>
    <font>
      <sz val="10"/>
      <color theme="1"/>
      <name val="Calibri"/>
      <family val="2"/>
      <scheme val="minor"/>
    </font>
    <font>
      <b/>
      <sz val="10"/>
      <color indexed="32"/>
      <name val="Le Monde Sans Std"/>
      <family val="3"/>
    </font>
    <font>
      <b/>
      <sz val="10"/>
      <color rgb="FF293272"/>
      <name val="Le Monde Sans Std"/>
      <family val="3"/>
    </font>
    <font>
      <sz val="10"/>
      <color indexed="32"/>
      <name val="Le Monde Sans Std"/>
      <family val="3"/>
    </font>
    <font>
      <sz val="10"/>
      <color rgb="FF333399"/>
      <name val="Le Monde Sans Std"/>
      <family val="3"/>
    </font>
    <font>
      <b/>
      <sz val="11"/>
      <color rgb="FFFF0000"/>
      <name val="Calibri"/>
      <family val="2"/>
      <scheme val="minor"/>
    </font>
    <font>
      <b/>
      <sz val="11"/>
      <color theme="0"/>
      <name val="Le Monde Sans Std"/>
      <family val="3"/>
    </font>
    <font>
      <b/>
      <sz val="10"/>
      <color rgb="FF333399"/>
      <name val="Le Monde Sans Std"/>
      <family val="3"/>
    </font>
    <font>
      <b/>
      <sz val="10"/>
      <color rgb="FF002060"/>
      <name val="Le Monde Sans Std"/>
      <family val="3"/>
    </font>
    <font>
      <b/>
      <sz val="10"/>
      <name val="Le Monde Sans Std"/>
      <family val="3"/>
    </font>
    <font>
      <sz val="10"/>
      <name val="Le Monde Sans Std"/>
      <family val="3"/>
    </font>
    <font>
      <i/>
      <sz val="10"/>
      <color rgb="FF000099"/>
      <name val="Le Monde Sans Std"/>
      <family val="3"/>
    </font>
    <font>
      <i/>
      <sz val="10"/>
      <name val="Le Monde Sans Std"/>
      <family val="3"/>
    </font>
    <font>
      <vertAlign val="superscript"/>
      <sz val="10"/>
      <name val="Le Monde Sans Std"/>
      <family val="3"/>
    </font>
    <font>
      <b/>
      <sz val="11"/>
      <color rgb="FF002060"/>
      <name val="Le Monde Sans Std"/>
      <family val="3"/>
    </font>
    <font>
      <b/>
      <sz val="10"/>
      <color theme="1"/>
      <name val="Le Monde Sans Std"/>
      <family val="3"/>
    </font>
    <font>
      <sz val="10"/>
      <color theme="1"/>
      <name val="Le Monde Sans Std"/>
      <family val="3"/>
    </font>
    <font>
      <b/>
      <vertAlign val="superscript"/>
      <sz val="10"/>
      <color rgb="FF333399"/>
      <name val="Le Monde Sans Std"/>
      <family val="3"/>
    </font>
    <font>
      <i/>
      <sz val="9"/>
      <color theme="1"/>
      <name val="Calibri"/>
      <family val="2"/>
      <scheme val="minor"/>
    </font>
    <font>
      <i/>
      <sz val="9"/>
      <color theme="1"/>
      <name val="Le Monde Sans Std"/>
      <family val="3"/>
    </font>
    <font>
      <sz val="16"/>
      <color theme="0"/>
      <name val="Le Monde Sans Std"/>
      <family val="3"/>
    </font>
    <font>
      <sz val="10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4"/>
      <color theme="0"/>
      <name val="Le Monde Sans Std"/>
      <family val="3"/>
    </font>
    <font>
      <sz val="13"/>
      <color theme="0"/>
      <name val="Le Monde Sans Std"/>
      <family val="3"/>
    </font>
    <font>
      <sz val="11"/>
      <color theme="0"/>
      <name val="Le Monde Sans Std"/>
      <family val="3"/>
    </font>
    <font>
      <i/>
      <sz val="10"/>
      <color theme="0"/>
      <name val="Le Monde Sans Std"/>
      <family val="3"/>
    </font>
    <font>
      <u/>
      <sz val="11"/>
      <color theme="10"/>
      <name val="Calibri"/>
      <family val="2"/>
      <scheme val="minor"/>
    </font>
    <font>
      <sz val="10"/>
      <color theme="0"/>
      <name val="Le Monde Sans Std"/>
      <family val="3"/>
    </font>
    <font>
      <b/>
      <sz val="10"/>
      <color rgb="FF000080"/>
      <name val="Le Monde Sans Std"/>
      <family val="3"/>
    </font>
    <font>
      <sz val="11"/>
      <color rgb="FF293272"/>
      <name val="Calibri"/>
      <family val="2"/>
      <scheme val="minor"/>
    </font>
    <font>
      <sz val="15"/>
      <color theme="0"/>
      <name val="Le Monde Sans Std"/>
      <family val="3"/>
    </font>
    <font>
      <b/>
      <vertAlign val="superscript"/>
      <sz val="10"/>
      <color rgb="FF002060"/>
      <name val="Le Monde Sans Std"/>
      <family val="3"/>
    </font>
    <font>
      <b/>
      <sz val="11"/>
      <color theme="0"/>
      <name val="Calibri"/>
      <family val="2"/>
      <scheme val="minor"/>
    </font>
    <font>
      <b/>
      <vertAlign val="superscript"/>
      <sz val="11"/>
      <color theme="0"/>
      <name val="Le Monde Sans Std"/>
      <family val="3"/>
    </font>
    <font>
      <sz val="10"/>
      <color rgb="FF0033CC"/>
      <name val="Le Monde Sans Std"/>
      <family val="3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9327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indexed="64"/>
      </left>
      <right style="medium">
        <color rgb="FF3333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29327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7" fillId="5" borderId="16" applyNumberFormat="0" applyAlignment="0" applyProtection="0"/>
  </cellStyleXfs>
  <cellXfs count="104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4" fillId="0" borderId="0" xfId="0" applyFont="1" applyFill="1" applyAlignment="1">
      <alignment wrapText="1"/>
    </xf>
    <xf numFmtId="3" fontId="4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left"/>
    </xf>
    <xf numFmtId="0" fontId="18" fillId="4" borderId="2" xfId="0" applyFont="1" applyFill="1" applyBorder="1" applyAlignment="1">
      <alignment horizontal="left" vertical="center" wrapText="1"/>
    </xf>
    <xf numFmtId="0" fontId="2" fillId="0" borderId="0" xfId="0" applyFont="1"/>
    <xf numFmtId="0" fontId="4" fillId="0" borderId="0" xfId="0" applyFont="1"/>
    <xf numFmtId="4" fontId="22" fillId="0" borderId="0" xfId="0" applyNumberFormat="1" applyFont="1" applyAlignment="1"/>
    <xf numFmtId="0" fontId="22" fillId="0" borderId="0" xfId="0" applyFont="1" applyAlignment="1"/>
    <xf numFmtId="0" fontId="23" fillId="0" borderId="0" xfId="0" applyFont="1"/>
    <xf numFmtId="3" fontId="4" fillId="0" borderId="0" xfId="0" applyNumberFormat="1" applyFont="1" applyAlignment="1"/>
    <xf numFmtId="4" fontId="4" fillId="0" borderId="0" xfId="0" applyNumberFormat="1" applyFont="1" applyAlignment="1"/>
    <xf numFmtId="0" fontId="0" fillId="0" borderId="0" xfId="0" applyAlignment="1">
      <alignment vertical="center"/>
    </xf>
    <xf numFmtId="0" fontId="9" fillId="2" borderId="0" xfId="0" applyFont="1" applyFill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26" fillId="0" borderId="0" xfId="0" applyFont="1"/>
    <xf numFmtId="3" fontId="10" fillId="3" borderId="9" xfId="0" applyNumberFormat="1" applyFont="1" applyFill="1" applyBorder="1" applyAlignment="1"/>
    <xf numFmtId="3" fontId="11" fillId="0" borderId="0" xfId="0" applyNumberFormat="1" applyFont="1" applyFill="1" applyBorder="1" applyAlignment="1">
      <alignment vertical="center"/>
    </xf>
    <xf numFmtId="3" fontId="12" fillId="4" borderId="0" xfId="0" applyNumberFormat="1" applyFont="1" applyFill="1" applyBorder="1" applyAlignment="1">
      <alignment vertical="center"/>
    </xf>
    <xf numFmtId="3" fontId="13" fillId="2" borderId="0" xfId="0" applyNumberFormat="1" applyFont="1" applyFill="1" applyBorder="1" applyAlignment="1">
      <alignment vertical="center"/>
    </xf>
    <xf numFmtId="3" fontId="14" fillId="2" borderId="0" xfId="0" applyNumberFormat="1" applyFont="1" applyFill="1" applyBorder="1" applyAlignment="1">
      <alignment vertical="center"/>
    </xf>
    <xf numFmtId="3" fontId="15" fillId="2" borderId="0" xfId="0" applyNumberFormat="1" applyFont="1" applyFill="1" applyBorder="1" applyAlignment="1">
      <alignment vertical="center"/>
    </xf>
    <xf numFmtId="3" fontId="16" fillId="2" borderId="0" xfId="0" applyNumberFormat="1" applyFont="1" applyFill="1" applyBorder="1" applyAlignment="1">
      <alignment vertical="center"/>
    </xf>
    <xf numFmtId="3" fontId="18" fillId="4" borderId="9" xfId="0" applyNumberFormat="1" applyFont="1" applyFill="1" applyBorder="1" applyAlignment="1">
      <alignment vertical="center" wrapText="1"/>
    </xf>
    <xf numFmtId="3" fontId="20" fillId="2" borderId="0" xfId="0" applyNumberFormat="1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vertical="center"/>
    </xf>
    <xf numFmtId="3" fontId="4" fillId="0" borderId="0" xfId="0" applyNumberFormat="1" applyFont="1" applyBorder="1" applyAlignment="1"/>
    <xf numFmtId="3" fontId="15" fillId="2" borderId="0" xfId="1" applyNumberFormat="1" applyFont="1" applyFill="1" applyBorder="1" applyAlignment="1">
      <alignment vertical="center"/>
    </xf>
    <xf numFmtId="3" fontId="18" fillId="4" borderId="9" xfId="0" applyNumberFormat="1" applyFont="1" applyFill="1" applyBorder="1" applyAlignment="1">
      <alignment vertical="center"/>
    </xf>
    <xf numFmtId="3" fontId="19" fillId="2" borderId="0" xfId="0" applyNumberFormat="1" applyFont="1" applyFill="1" applyBorder="1" applyAlignment="1">
      <alignment vertical="center"/>
    </xf>
    <xf numFmtId="0" fontId="31" fillId="4" borderId="5" xfId="2" applyFill="1" applyBorder="1" applyAlignment="1">
      <alignment horizontal="left" vertical="center"/>
    </xf>
    <xf numFmtId="164" fontId="25" fillId="0" borderId="0" xfId="0" applyNumberFormat="1" applyFont="1"/>
    <xf numFmtId="0" fontId="0" fillId="0" borderId="0" xfId="0" applyAlignment="1" applyProtection="1"/>
    <xf numFmtId="0" fontId="14" fillId="0" borderId="0" xfId="0" applyFont="1" applyFill="1" applyBorder="1" applyAlignment="1"/>
    <xf numFmtId="0" fontId="14" fillId="0" borderId="0" xfId="0" applyFont="1" applyFill="1" applyBorder="1" applyAlignment="1" applyProtection="1">
      <alignment horizontal="left"/>
    </xf>
    <xf numFmtId="3" fontId="14" fillId="0" borderId="0" xfId="0" applyNumberFormat="1" applyFont="1" applyFill="1" applyBorder="1" applyAlignment="1"/>
    <xf numFmtId="3" fontId="13" fillId="0" borderId="0" xfId="0" applyNumberFormat="1" applyFont="1" applyFill="1" applyBorder="1" applyAlignment="1"/>
    <xf numFmtId="3" fontId="14" fillId="0" borderId="0" xfId="0" applyNumberFormat="1" applyFont="1" applyFill="1" applyBorder="1" applyAlignment="1" applyProtection="1"/>
    <xf numFmtId="0" fontId="32" fillId="0" borderId="0" xfId="0" applyFont="1" applyFill="1" applyBorder="1" applyAlignment="1"/>
    <xf numFmtId="0" fontId="0" fillId="0" borderId="0" xfId="0" applyFill="1"/>
    <xf numFmtId="3" fontId="33" fillId="0" borderId="0" xfId="0" applyNumberFormat="1" applyFont="1" applyFill="1" applyBorder="1" applyAlignment="1" applyProtection="1"/>
    <xf numFmtId="0" fontId="0" fillId="0" borderId="0" xfId="0" applyFont="1"/>
    <xf numFmtId="165" fontId="32" fillId="0" borderId="0" xfId="0" applyNumberFormat="1" applyFont="1" applyFill="1" applyBorder="1" applyAlignment="1" applyProtection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34" fillId="0" borderId="0" xfId="0" applyFont="1"/>
    <xf numFmtId="0" fontId="6" fillId="0" borderId="11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31" fillId="4" borderId="7" xfId="2" applyFill="1" applyBorder="1" applyAlignment="1">
      <alignment horizontal="left" vertical="center"/>
    </xf>
    <xf numFmtId="0" fontId="10" fillId="3" borderId="14" xfId="0" applyFont="1" applyFill="1" applyBorder="1" applyAlignment="1">
      <alignment horizontal="left"/>
    </xf>
    <xf numFmtId="0" fontId="11" fillId="0" borderId="15" xfId="0" applyFont="1" applyFill="1" applyBorder="1" applyAlignment="1">
      <alignment vertical="center"/>
    </xf>
    <xf numFmtId="0" fontId="12" fillId="4" borderId="15" xfId="0" applyFont="1" applyFill="1" applyBorder="1" applyAlignment="1">
      <alignment horizontal="left" vertical="center" indent="2"/>
    </xf>
    <xf numFmtId="0" fontId="13" fillId="2" borderId="15" xfId="0" applyNumberFormat="1" applyFont="1" applyFill="1" applyBorder="1" applyAlignment="1">
      <alignment horizontal="left" vertical="center" indent="7"/>
    </xf>
    <xf numFmtId="0" fontId="12" fillId="4" borderId="15" xfId="0" applyFont="1" applyFill="1" applyBorder="1" applyAlignment="1">
      <alignment horizontal="left" vertical="center" indent="5"/>
    </xf>
    <xf numFmtId="0" fontId="13" fillId="2" borderId="15" xfId="0" applyNumberFormat="1" applyFont="1" applyFill="1" applyBorder="1" applyAlignment="1">
      <alignment horizontal="left" vertical="center" indent="6"/>
    </xf>
    <xf numFmtId="0" fontId="14" fillId="2" borderId="15" xfId="0" applyNumberFormat="1" applyFont="1" applyFill="1" applyBorder="1" applyAlignment="1">
      <alignment horizontal="left" vertical="center" indent="7"/>
    </xf>
    <xf numFmtId="0" fontId="15" fillId="2" borderId="15" xfId="0" applyNumberFormat="1" applyFont="1" applyFill="1" applyBorder="1" applyAlignment="1">
      <alignment horizontal="left" vertical="center" indent="9"/>
    </xf>
    <xf numFmtId="0" fontId="16" fillId="2" borderId="15" xfId="0" applyNumberFormat="1" applyFont="1" applyFill="1" applyBorder="1" applyAlignment="1">
      <alignment horizontal="left" vertical="center" indent="11"/>
    </xf>
    <xf numFmtId="0" fontId="14" fillId="2" borderId="15" xfId="0" applyNumberFormat="1" applyFont="1" applyFill="1" applyBorder="1" applyAlignment="1">
      <alignment horizontal="left" vertical="center" indent="9"/>
    </xf>
    <xf numFmtId="0" fontId="15" fillId="2" borderId="15" xfId="0" applyNumberFormat="1" applyFont="1" applyFill="1" applyBorder="1" applyAlignment="1">
      <alignment horizontal="left" vertical="center" indent="11"/>
    </xf>
    <xf numFmtId="0" fontId="13" fillId="2" borderId="15" xfId="0" applyNumberFormat="1" applyFont="1" applyFill="1" applyBorder="1" applyAlignment="1">
      <alignment horizontal="left" vertical="center" indent="3"/>
    </xf>
    <xf numFmtId="0" fontId="14" fillId="2" borderId="15" xfId="0" applyNumberFormat="1" applyFont="1" applyFill="1" applyBorder="1" applyAlignment="1">
      <alignment horizontal="left" vertical="center" indent="5"/>
    </xf>
    <xf numFmtId="0" fontId="18" fillId="4" borderId="14" xfId="0" applyFont="1" applyFill="1" applyBorder="1" applyAlignment="1">
      <alignment horizontal="left" vertical="center" wrapText="1"/>
    </xf>
    <xf numFmtId="0" fontId="13" fillId="2" borderId="15" xfId="0" applyNumberFormat="1" applyFont="1" applyFill="1" applyBorder="1" applyAlignment="1">
      <alignment horizontal="left" vertical="center" indent="5"/>
    </xf>
    <xf numFmtId="0" fontId="13" fillId="2" borderId="15" xfId="0" applyNumberFormat="1" applyFont="1" applyFill="1" applyBorder="1" applyAlignment="1">
      <alignment horizontal="left" vertical="center" indent="1"/>
    </xf>
    <xf numFmtId="0" fontId="20" fillId="2" borderId="15" xfId="0" applyNumberFormat="1" applyFont="1" applyFill="1" applyBorder="1" applyAlignment="1">
      <alignment horizontal="left" vertical="center" indent="10"/>
    </xf>
    <xf numFmtId="0" fontId="13" fillId="2" borderId="15" xfId="0" applyNumberFormat="1" applyFont="1" applyFill="1" applyBorder="1" applyAlignment="1">
      <alignment horizontal="left" vertical="center" indent="9"/>
    </xf>
    <xf numFmtId="0" fontId="14" fillId="2" borderId="15" xfId="0" applyNumberFormat="1" applyFont="1" applyFill="1" applyBorder="1" applyAlignment="1">
      <alignment horizontal="left" vertical="center" indent="12"/>
    </xf>
    <xf numFmtId="0" fontId="5" fillId="2" borderId="15" xfId="0" applyNumberFormat="1" applyFont="1" applyFill="1" applyBorder="1" applyAlignment="1">
      <alignment horizontal="left" vertical="center" indent="2"/>
    </xf>
    <xf numFmtId="164" fontId="15" fillId="2" borderId="0" xfId="0" applyNumberFormat="1" applyFont="1" applyFill="1" applyBorder="1" applyAlignment="1">
      <alignment vertical="center"/>
    </xf>
    <xf numFmtId="4" fontId="15" fillId="2" borderId="0" xfId="1" applyNumberFormat="1" applyFont="1" applyFill="1" applyBorder="1" applyAlignment="1">
      <alignment vertical="center"/>
    </xf>
    <xf numFmtId="166" fontId="14" fillId="0" borderId="0" xfId="0" applyNumberFormat="1" applyFont="1" applyFill="1" applyBorder="1" applyAlignment="1" applyProtection="1"/>
    <xf numFmtId="4" fontId="14" fillId="0" borderId="0" xfId="0" applyNumberFormat="1" applyFont="1" applyFill="1" applyBorder="1" applyAlignment="1"/>
    <xf numFmtId="164" fontId="14" fillId="0" borderId="0" xfId="0" applyNumberFormat="1" applyFont="1" applyFill="1" applyBorder="1" applyAlignment="1"/>
    <xf numFmtId="4" fontId="13" fillId="0" borderId="0" xfId="0" applyNumberFormat="1" applyFont="1" applyFill="1" applyBorder="1" applyAlignment="1"/>
    <xf numFmtId="3" fontId="0" fillId="0" borderId="0" xfId="0" applyNumberFormat="1"/>
    <xf numFmtId="164" fontId="39" fillId="0" borderId="0" xfId="0" applyNumberFormat="1" applyFont="1" applyFill="1" applyBorder="1" applyAlignment="1"/>
    <xf numFmtId="0" fontId="12" fillId="4" borderId="0" xfId="0" applyFont="1" applyFill="1" applyBorder="1" applyAlignment="1">
      <alignment horizontal="left" vertical="center" indent="2"/>
    </xf>
    <xf numFmtId="0" fontId="12" fillId="4" borderId="17" xfId="0" applyFont="1" applyFill="1" applyBorder="1" applyAlignment="1">
      <alignment horizontal="left" vertical="center" indent="2"/>
    </xf>
    <xf numFmtId="164" fontId="37" fillId="5" borderId="16" xfId="3" applyNumberFormat="1"/>
    <xf numFmtId="164" fontId="37" fillId="5" borderId="16" xfId="3" applyNumberFormat="1" applyAlignment="1">
      <alignment horizontal="right" vertical="center" wrapText="1"/>
    </xf>
    <xf numFmtId="167" fontId="14" fillId="0" borderId="0" xfId="0" applyNumberFormat="1" applyFont="1" applyFill="1" applyBorder="1" applyAlignment="1"/>
    <xf numFmtId="168" fontId="14" fillId="0" borderId="0" xfId="0" applyNumberFormat="1" applyFont="1" applyFill="1" applyBorder="1" applyAlignment="1"/>
    <xf numFmtId="3" fontId="4" fillId="0" borderId="0" xfId="0" applyNumberFormat="1" applyFont="1"/>
    <xf numFmtId="0" fontId="3" fillId="3" borderId="0" xfId="0" applyFont="1" applyFill="1" applyAlignment="1">
      <alignment horizontal="right" vertical="center" wrapText="1"/>
    </xf>
    <xf numFmtId="167" fontId="0" fillId="0" borderId="0" xfId="0" applyNumberFormat="1" applyAlignment="1" applyProtection="1"/>
    <xf numFmtId="0" fontId="3" fillId="3" borderId="0" xfId="0" applyFont="1" applyFill="1" applyAlignment="1">
      <alignment horizontal="right" vertical="center" wrapText="1"/>
    </xf>
    <xf numFmtId="0" fontId="2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top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right" vertical="center" wrapText="1"/>
    </xf>
  </cellXfs>
  <cellStyles count="4">
    <cellStyle name="Celda de comprobación" xfId="3" builtinId="23"/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  <color rgb="FF293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230067</xdr:colOff>
      <xdr:row>0</xdr:row>
      <xdr:rowOff>33706</xdr:rowOff>
    </xdr:from>
    <xdr:to>
      <xdr:col>1</xdr:col>
      <xdr:colOff>1876425</xdr:colOff>
      <xdr:row>3</xdr:row>
      <xdr:rowOff>33787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292" y="33706"/>
          <a:ext cx="1646358" cy="571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38100</xdr:rowOff>
    </xdr:from>
    <xdr:to>
      <xdr:col>0</xdr:col>
      <xdr:colOff>2015928</xdr:colOff>
      <xdr:row>4</xdr:row>
      <xdr:rowOff>38181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28600"/>
          <a:ext cx="1646358" cy="571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38100</xdr:rowOff>
    </xdr:from>
    <xdr:to>
      <xdr:col>0</xdr:col>
      <xdr:colOff>1998783</xdr:colOff>
      <xdr:row>4</xdr:row>
      <xdr:rowOff>38181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28600"/>
          <a:ext cx="1646358" cy="571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38100</xdr:rowOff>
    </xdr:from>
    <xdr:to>
      <xdr:col>0</xdr:col>
      <xdr:colOff>2015928</xdr:colOff>
      <xdr:row>4</xdr:row>
      <xdr:rowOff>38181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228600"/>
          <a:ext cx="1646358" cy="571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66675</xdr:rowOff>
    </xdr:from>
    <xdr:to>
      <xdr:col>0</xdr:col>
      <xdr:colOff>1979733</xdr:colOff>
      <xdr:row>4</xdr:row>
      <xdr:rowOff>72471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57175"/>
          <a:ext cx="1646358" cy="5715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OUP/SectorExterno/BdeP/WEB/Archivos%20de%20trabajos/Consistente%20con%20CN/Cuadros%20para%20publicacion%20web/298_BOP_BPM6_FMI_FormatoBCU_Vincu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structions"/>
      <sheetName val="Report Form"/>
      <sheetName val="con formatovinculado"/>
    </sheetNames>
    <sheetDataSet>
      <sheetData sheetId="0"/>
      <sheetData sheetId="1">
        <row r="4">
          <cell r="E4">
            <v>2020</v>
          </cell>
          <cell r="F4" t="str">
            <v>A</v>
          </cell>
        </row>
        <row r="5">
          <cell r="A5" t="str">
            <v>Thousand</v>
          </cell>
          <cell r="B5" t="str">
            <v>Domestic Currency</v>
          </cell>
          <cell r="E5">
            <v>2019</v>
          </cell>
          <cell r="F5" t="str">
            <v>Q4</v>
          </cell>
        </row>
        <row r="6">
          <cell r="A6" t="str">
            <v>Million</v>
          </cell>
          <cell r="B6" t="str">
            <v>Euros</v>
          </cell>
          <cell r="E6">
            <v>2018</v>
          </cell>
          <cell r="F6" t="str">
            <v>Q3</v>
          </cell>
        </row>
        <row r="7">
          <cell r="A7" t="str">
            <v>Billion</v>
          </cell>
          <cell r="B7" t="str">
            <v>US Dollars</v>
          </cell>
          <cell r="E7">
            <v>2017</v>
          </cell>
          <cell r="F7" t="str">
            <v>Q2</v>
          </cell>
        </row>
        <row r="8">
          <cell r="A8" t="str">
            <v>Trillion</v>
          </cell>
          <cell r="E8">
            <v>2016</v>
          </cell>
          <cell r="F8" t="str">
            <v>Q1</v>
          </cell>
        </row>
        <row r="9">
          <cell r="E9">
            <v>2015</v>
          </cell>
        </row>
        <row r="10">
          <cell r="E10">
            <v>2014</v>
          </cell>
        </row>
        <row r="11">
          <cell r="E11">
            <v>2013</v>
          </cell>
        </row>
        <row r="12">
          <cell r="E12">
            <v>2012</v>
          </cell>
        </row>
        <row r="13">
          <cell r="E13">
            <v>2011</v>
          </cell>
        </row>
        <row r="14">
          <cell r="E14">
            <v>2010</v>
          </cell>
        </row>
        <row r="15">
          <cell r="E15">
            <v>2009</v>
          </cell>
        </row>
        <row r="16">
          <cell r="E16">
            <v>2008</v>
          </cell>
        </row>
        <row r="17">
          <cell r="E17">
            <v>2007</v>
          </cell>
        </row>
        <row r="18">
          <cell r="E18">
            <v>2006</v>
          </cell>
        </row>
        <row r="19">
          <cell r="E19">
            <v>2005</v>
          </cell>
        </row>
        <row r="20">
          <cell r="E20">
            <v>2004</v>
          </cell>
        </row>
        <row r="21">
          <cell r="E21">
            <v>2003</v>
          </cell>
        </row>
        <row r="22">
          <cell r="E22">
            <v>2002</v>
          </cell>
        </row>
        <row r="23">
          <cell r="E23">
            <v>2001</v>
          </cell>
        </row>
        <row r="24">
          <cell r="E24">
            <v>2000</v>
          </cell>
        </row>
        <row r="25">
          <cell r="E25">
            <v>1999</v>
          </cell>
        </row>
        <row r="26">
          <cell r="E26">
            <v>1998</v>
          </cell>
        </row>
        <row r="27">
          <cell r="E27">
            <v>1997</v>
          </cell>
        </row>
        <row r="28">
          <cell r="E28">
            <v>1996</v>
          </cell>
        </row>
        <row r="29">
          <cell r="E29">
            <v>1995</v>
          </cell>
        </row>
        <row r="30">
          <cell r="E30">
            <v>1994</v>
          </cell>
        </row>
        <row r="31">
          <cell r="E31">
            <v>1993</v>
          </cell>
        </row>
        <row r="32">
          <cell r="E32">
            <v>1992</v>
          </cell>
        </row>
        <row r="33">
          <cell r="E33">
            <v>1991</v>
          </cell>
        </row>
        <row r="34">
          <cell r="E34">
            <v>1990</v>
          </cell>
        </row>
        <row r="35">
          <cell r="E35">
            <v>1989</v>
          </cell>
        </row>
        <row r="36">
          <cell r="E36">
            <v>1988</v>
          </cell>
        </row>
        <row r="37">
          <cell r="E37">
            <v>1987</v>
          </cell>
        </row>
        <row r="38">
          <cell r="E38">
            <v>1986</v>
          </cell>
        </row>
        <row r="39">
          <cell r="E39">
            <v>1985</v>
          </cell>
        </row>
        <row r="40">
          <cell r="E40">
            <v>1984</v>
          </cell>
        </row>
        <row r="41">
          <cell r="E41">
            <v>1983</v>
          </cell>
        </row>
        <row r="42">
          <cell r="E42">
            <v>1982</v>
          </cell>
        </row>
        <row r="43">
          <cell r="E43">
            <v>1981</v>
          </cell>
        </row>
        <row r="44">
          <cell r="E44">
            <v>1980</v>
          </cell>
        </row>
        <row r="45">
          <cell r="E45">
            <v>1979</v>
          </cell>
        </row>
        <row r="46">
          <cell r="E46">
            <v>1978</v>
          </cell>
        </row>
        <row r="47">
          <cell r="E47">
            <v>1977</v>
          </cell>
        </row>
        <row r="48">
          <cell r="E48">
            <v>1976</v>
          </cell>
        </row>
        <row r="49">
          <cell r="E49">
            <v>1975</v>
          </cell>
        </row>
        <row r="50">
          <cell r="E50">
            <v>1974</v>
          </cell>
        </row>
        <row r="51">
          <cell r="E51">
            <v>1973</v>
          </cell>
        </row>
        <row r="52">
          <cell r="E52">
            <v>1972</v>
          </cell>
        </row>
        <row r="53">
          <cell r="E53">
            <v>1971</v>
          </cell>
        </row>
        <row r="54">
          <cell r="E54">
            <v>1970</v>
          </cell>
        </row>
        <row r="55">
          <cell r="E55">
            <v>1969</v>
          </cell>
        </row>
        <row r="56">
          <cell r="E56">
            <v>1968</v>
          </cell>
        </row>
        <row r="57">
          <cell r="E57">
            <v>1967</v>
          </cell>
        </row>
        <row r="58">
          <cell r="E58">
            <v>1966</v>
          </cell>
        </row>
        <row r="59">
          <cell r="E59">
            <v>1965</v>
          </cell>
        </row>
        <row r="60">
          <cell r="E60">
            <v>1964</v>
          </cell>
        </row>
        <row r="61">
          <cell r="E61">
            <v>1963</v>
          </cell>
        </row>
        <row r="62">
          <cell r="E62">
            <v>1962</v>
          </cell>
        </row>
        <row r="63">
          <cell r="E63">
            <v>1961</v>
          </cell>
        </row>
        <row r="64">
          <cell r="E64">
            <v>1960</v>
          </cell>
        </row>
        <row r="65">
          <cell r="E65">
            <v>1959</v>
          </cell>
        </row>
        <row r="66">
          <cell r="E66">
            <v>1958</v>
          </cell>
        </row>
        <row r="67">
          <cell r="E67">
            <v>1957</v>
          </cell>
        </row>
        <row r="68">
          <cell r="E68">
            <v>1956</v>
          </cell>
        </row>
        <row r="69">
          <cell r="E69">
            <v>1955</v>
          </cell>
        </row>
        <row r="70">
          <cell r="E70">
            <v>1954</v>
          </cell>
        </row>
        <row r="71">
          <cell r="E71">
            <v>1953</v>
          </cell>
        </row>
        <row r="72">
          <cell r="E72">
            <v>1952</v>
          </cell>
        </row>
        <row r="73">
          <cell r="E73">
            <v>1951</v>
          </cell>
        </row>
        <row r="74">
          <cell r="E74">
            <v>1950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10"/>
  <sheetViews>
    <sheetView showGridLines="0" tabSelected="1" workbookViewId="0">
      <selection activeCell="E17" sqref="E17"/>
    </sheetView>
  </sheetViews>
  <sheetFormatPr baseColWidth="10" defaultRowHeight="15" x14ac:dyDescent="0.25"/>
  <cols>
    <col min="1" max="1" width="4.140625" style="13" customWidth="1"/>
    <col min="2" max="2" width="77.7109375" style="14" customWidth="1"/>
    <col min="3" max="3" width="66.42578125" style="14" customWidth="1"/>
    <col min="4" max="4" width="9.7109375" style="14" customWidth="1"/>
  </cols>
  <sheetData>
    <row r="1" spans="1:4" ht="15" customHeight="1" x14ac:dyDescent="0.25">
      <c r="A1" s="1"/>
      <c r="B1" s="97" t="s">
        <v>54</v>
      </c>
      <c r="C1" s="98"/>
      <c r="D1"/>
    </row>
    <row r="2" spans="1:4" x14ac:dyDescent="0.25">
      <c r="A2" s="1"/>
      <c r="B2" s="98"/>
      <c r="C2" s="98"/>
      <c r="D2"/>
    </row>
    <row r="3" spans="1:4" x14ac:dyDescent="0.25">
      <c r="A3" s="1"/>
      <c r="B3" s="98"/>
      <c r="C3" s="98"/>
      <c r="D3"/>
    </row>
    <row r="4" spans="1:4" x14ac:dyDescent="0.25">
      <c r="A4" s="2"/>
      <c r="B4" s="98"/>
      <c r="C4" s="98"/>
      <c r="D4"/>
    </row>
    <row r="5" spans="1:4" ht="15.75" thickBot="1" x14ac:dyDescent="0.3">
      <c r="A5" s="2"/>
      <c r="B5"/>
      <c r="C5"/>
      <c r="D5"/>
    </row>
    <row r="6" spans="1:4" s="20" customFormat="1" ht="24.95" customHeight="1" x14ac:dyDescent="0.25">
      <c r="A6" s="21"/>
      <c r="B6" s="99" t="s">
        <v>53</v>
      </c>
      <c r="C6" s="100"/>
    </row>
    <row r="7" spans="1:4" s="20" customFormat="1" ht="24.95" customHeight="1" x14ac:dyDescent="0.25">
      <c r="A7" s="21"/>
      <c r="B7" s="39" t="s">
        <v>448</v>
      </c>
      <c r="C7" s="22"/>
    </row>
    <row r="8" spans="1:4" s="20" customFormat="1" ht="24.95" customHeight="1" x14ac:dyDescent="0.25">
      <c r="A8" s="21"/>
      <c r="B8" s="39" t="s">
        <v>449</v>
      </c>
      <c r="C8" s="22"/>
    </row>
    <row r="9" spans="1:4" ht="24.95" customHeight="1" x14ac:dyDescent="0.25">
      <c r="A9" s="10"/>
      <c r="B9" s="39" t="s">
        <v>450</v>
      </c>
      <c r="C9" s="22"/>
      <c r="D9"/>
    </row>
    <row r="10" spans="1:4" ht="24.95" customHeight="1" thickBot="1" x14ac:dyDescent="0.3">
      <c r="A10" s="10"/>
      <c r="B10" s="58" t="s">
        <v>462</v>
      </c>
      <c r="C10" s="23"/>
      <c r="D10"/>
    </row>
  </sheetData>
  <mergeCells count="2">
    <mergeCell ref="B1:C4"/>
    <mergeCell ref="B6:C6"/>
  </mergeCells>
  <hyperlinks>
    <hyperlink ref="B7" location="'Cuadro Nº 1'!A1" display="Cuadro Nº 1:  Balanza de pagos – Presentación normalizada - Datos trimestrales (disponibles a partir del 1er. trimestre 2012)"/>
    <hyperlink ref="B8" location="'Cuadro Nº 2'!A1" display="Cuadro Nº 2:  Balanza de pagos – Presentación normalizada - Año móvil de cada trimestre (disponible a partir del 4to. trimestre 2012)"/>
    <hyperlink ref="B9" location="'Cuadro Nº 3'!A1" display="Cuadro Nº 3:  Balanza de pagos – Presentación normalizada - Datos anuales (disponibles a partir del 2012)"/>
    <hyperlink ref="B10" location="'Cuadro Nº 4'!A1" display="Cuadro Nº 4:  Balanza de pagos – Reporte al FMI (disponible a partir del 1er. trimestre 2012)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Z178"/>
  <sheetViews>
    <sheetView showGridLines="0" workbookViewId="0">
      <pane xSplit="1" ySplit="10" topLeftCell="AM148" activePane="bottomRight" state="frozen"/>
      <selection pane="topRight" activeCell="B1" sqref="B1"/>
      <selection pane="bottomLeft" activeCell="A11" sqref="A11"/>
      <selection pane="bottomRight" activeCell="A7" sqref="A7"/>
    </sheetView>
  </sheetViews>
  <sheetFormatPr baseColWidth="10" defaultRowHeight="15" x14ac:dyDescent="0.25"/>
  <cols>
    <col min="1" max="1" width="75.28515625" style="14" customWidth="1"/>
    <col min="2" max="47" width="9.7109375" style="14" customWidth="1"/>
  </cols>
  <sheetData>
    <row r="1" spans="1:47" ht="15" customHeight="1" x14ac:dyDescent="0.25">
      <c r="A1" s="101" t="s">
        <v>447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2"/>
    </row>
    <row r="2" spans="1:47" ht="14.45" customHeigh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2"/>
    </row>
    <row r="3" spans="1:47" ht="14.45" customHeigh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2"/>
    </row>
    <row r="4" spans="1:47" ht="14.4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2"/>
    </row>
    <row r="5" spans="1:47" ht="14.45" customHeight="1" x14ac:dyDescent="0.2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2"/>
    </row>
    <row r="6" spans="1:47" ht="14.45" customHeight="1" x14ac:dyDescent="0.25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2"/>
    </row>
    <row r="7" spans="1:47" ht="15.75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s="53" customFormat="1" x14ac:dyDescent="0.25">
      <c r="A8" s="52"/>
      <c r="B8" s="55">
        <v>2012</v>
      </c>
      <c r="C8" s="55">
        <v>2012</v>
      </c>
      <c r="D8" s="55">
        <v>2012</v>
      </c>
      <c r="E8" s="55">
        <v>2012</v>
      </c>
      <c r="F8" s="56">
        <v>2013</v>
      </c>
      <c r="G8" s="56">
        <v>2013</v>
      </c>
      <c r="H8" s="56">
        <v>2013</v>
      </c>
      <c r="I8" s="56">
        <v>2013</v>
      </c>
      <c r="J8" s="56">
        <v>2014</v>
      </c>
      <c r="K8" s="56">
        <v>2014</v>
      </c>
      <c r="L8" s="56">
        <v>2014</v>
      </c>
      <c r="M8" s="56">
        <v>2014</v>
      </c>
      <c r="N8" s="56">
        <v>2015</v>
      </c>
      <c r="O8" s="56">
        <v>2015</v>
      </c>
      <c r="P8" s="56">
        <v>2015</v>
      </c>
      <c r="Q8" s="56">
        <v>2015</v>
      </c>
      <c r="R8" s="56">
        <v>2016</v>
      </c>
      <c r="S8" s="56">
        <v>2016</v>
      </c>
      <c r="T8" s="56">
        <v>2016</v>
      </c>
      <c r="U8" s="56">
        <v>2016</v>
      </c>
      <c r="V8" s="56">
        <v>2017</v>
      </c>
      <c r="W8" s="56">
        <v>2017</v>
      </c>
      <c r="X8" s="56">
        <v>2017</v>
      </c>
      <c r="Y8" s="56">
        <v>2017</v>
      </c>
      <c r="Z8" s="56" t="s">
        <v>459</v>
      </c>
      <c r="AA8" s="56" t="s">
        <v>459</v>
      </c>
      <c r="AB8" s="56" t="s">
        <v>459</v>
      </c>
      <c r="AC8" s="56" t="s">
        <v>459</v>
      </c>
      <c r="AD8" s="55" t="s">
        <v>460</v>
      </c>
      <c r="AE8" s="55" t="s">
        <v>460</v>
      </c>
      <c r="AF8" s="55" t="s">
        <v>460</v>
      </c>
      <c r="AG8" s="55" t="s">
        <v>460</v>
      </c>
      <c r="AH8" s="55" t="s">
        <v>461</v>
      </c>
      <c r="AI8" s="55" t="s">
        <v>461</v>
      </c>
      <c r="AJ8" s="55" t="s">
        <v>461</v>
      </c>
      <c r="AK8" s="55" t="s">
        <v>461</v>
      </c>
      <c r="AL8" s="55" t="s">
        <v>469</v>
      </c>
      <c r="AM8" s="55" t="s">
        <v>469</v>
      </c>
      <c r="AN8" s="55" t="s">
        <v>469</v>
      </c>
      <c r="AO8" s="55" t="s">
        <v>469</v>
      </c>
      <c r="AP8" s="55" t="s">
        <v>470</v>
      </c>
      <c r="AQ8" s="55" t="s">
        <v>470</v>
      </c>
      <c r="AR8" s="55" t="s">
        <v>470</v>
      </c>
      <c r="AS8" s="55" t="s">
        <v>470</v>
      </c>
      <c r="AT8" s="55" t="s">
        <v>471</v>
      </c>
      <c r="AU8" s="55" t="s">
        <v>471</v>
      </c>
    </row>
    <row r="9" spans="1:47" s="53" customFormat="1" x14ac:dyDescent="0.25">
      <c r="A9" s="52"/>
      <c r="B9" s="57" t="s">
        <v>55</v>
      </c>
      <c r="C9" s="57" t="s">
        <v>56</v>
      </c>
      <c r="D9" s="57" t="s">
        <v>57</v>
      </c>
      <c r="E9" s="57" t="s">
        <v>58</v>
      </c>
      <c r="F9" s="57" t="s">
        <v>55</v>
      </c>
      <c r="G9" s="57" t="s">
        <v>56</v>
      </c>
      <c r="H9" s="57" t="s">
        <v>57</v>
      </c>
      <c r="I9" s="57" t="s">
        <v>58</v>
      </c>
      <c r="J9" s="57" t="s">
        <v>55</v>
      </c>
      <c r="K9" s="57" t="s">
        <v>56</v>
      </c>
      <c r="L9" s="57" t="s">
        <v>57</v>
      </c>
      <c r="M9" s="57" t="s">
        <v>58</v>
      </c>
      <c r="N9" s="57" t="s">
        <v>55</v>
      </c>
      <c r="O9" s="57" t="s">
        <v>56</v>
      </c>
      <c r="P9" s="57" t="s">
        <v>57</v>
      </c>
      <c r="Q9" s="57" t="s">
        <v>58</v>
      </c>
      <c r="R9" s="57" t="s">
        <v>55</v>
      </c>
      <c r="S9" s="57" t="s">
        <v>56</v>
      </c>
      <c r="T9" s="57" t="s">
        <v>57</v>
      </c>
      <c r="U9" s="57" t="s">
        <v>58</v>
      </c>
      <c r="V9" s="57" t="s">
        <v>55</v>
      </c>
      <c r="W9" s="57" t="s">
        <v>56</v>
      </c>
      <c r="X9" s="57" t="s">
        <v>57</v>
      </c>
      <c r="Y9" s="57" t="s">
        <v>58</v>
      </c>
      <c r="Z9" s="57" t="s">
        <v>55</v>
      </c>
      <c r="AA9" s="57" t="s">
        <v>56</v>
      </c>
      <c r="AB9" s="57" t="s">
        <v>57</v>
      </c>
      <c r="AC9" s="57" t="s">
        <v>58</v>
      </c>
      <c r="AD9" s="57" t="s">
        <v>55</v>
      </c>
      <c r="AE9" s="57" t="s">
        <v>56</v>
      </c>
      <c r="AF9" s="57" t="s">
        <v>57</v>
      </c>
      <c r="AG9" s="57" t="s">
        <v>58</v>
      </c>
      <c r="AH9" s="57" t="s">
        <v>55</v>
      </c>
      <c r="AI9" s="57" t="s">
        <v>56</v>
      </c>
      <c r="AJ9" s="57" t="s">
        <v>57</v>
      </c>
      <c r="AK9" s="57" t="s">
        <v>58</v>
      </c>
      <c r="AL9" s="57" t="s">
        <v>55</v>
      </c>
      <c r="AM9" s="57" t="s">
        <v>56</v>
      </c>
      <c r="AN9" s="57" t="s">
        <v>57</v>
      </c>
      <c r="AO9" s="57" t="s">
        <v>58</v>
      </c>
      <c r="AP9" s="57" t="s">
        <v>55</v>
      </c>
      <c r="AQ9" s="57" t="s">
        <v>56</v>
      </c>
      <c r="AR9" s="57" t="s">
        <v>57</v>
      </c>
      <c r="AS9" s="57" t="s">
        <v>58</v>
      </c>
      <c r="AT9" s="57" t="s">
        <v>55</v>
      </c>
      <c r="AU9" s="57" t="s">
        <v>56</v>
      </c>
    </row>
    <row r="10" spans="1:47" s="53" customFormat="1" ht="15.75" thickBot="1" x14ac:dyDescent="0.3">
      <c r="A10" s="52"/>
      <c r="B10" s="54" t="str">
        <f>CONCATENATE(B8,".",B9)</f>
        <v>2012.I</v>
      </c>
      <c r="C10" s="54" t="str">
        <f t="shared" ref="C10:AJ10" si="0">CONCATENATE(C8,".",C9)</f>
        <v>2012.II</v>
      </c>
      <c r="D10" s="54" t="str">
        <f t="shared" si="0"/>
        <v>2012.III</v>
      </c>
      <c r="E10" s="54" t="str">
        <f t="shared" si="0"/>
        <v>2012.IV</v>
      </c>
      <c r="F10" s="54" t="str">
        <f t="shared" si="0"/>
        <v>2013.I</v>
      </c>
      <c r="G10" s="54" t="str">
        <f t="shared" si="0"/>
        <v>2013.II</v>
      </c>
      <c r="H10" s="54" t="str">
        <f t="shared" si="0"/>
        <v>2013.III</v>
      </c>
      <c r="I10" s="54" t="str">
        <f t="shared" si="0"/>
        <v>2013.IV</v>
      </c>
      <c r="J10" s="54" t="str">
        <f t="shared" si="0"/>
        <v>2014.I</v>
      </c>
      <c r="K10" s="54" t="str">
        <f t="shared" si="0"/>
        <v>2014.II</v>
      </c>
      <c r="L10" s="54" t="str">
        <f t="shared" si="0"/>
        <v>2014.III</v>
      </c>
      <c r="M10" s="54" t="str">
        <f t="shared" si="0"/>
        <v>2014.IV</v>
      </c>
      <c r="N10" s="54" t="str">
        <f t="shared" si="0"/>
        <v>2015.I</v>
      </c>
      <c r="O10" s="54" t="str">
        <f t="shared" si="0"/>
        <v>2015.II</v>
      </c>
      <c r="P10" s="54" t="str">
        <f t="shared" si="0"/>
        <v>2015.III</v>
      </c>
      <c r="Q10" s="54" t="str">
        <f t="shared" si="0"/>
        <v>2015.IV</v>
      </c>
      <c r="R10" s="54" t="str">
        <f t="shared" si="0"/>
        <v>2016.I</v>
      </c>
      <c r="S10" s="54" t="str">
        <f t="shared" si="0"/>
        <v>2016.II</v>
      </c>
      <c r="T10" s="54" t="str">
        <f t="shared" si="0"/>
        <v>2016.III</v>
      </c>
      <c r="U10" s="54" t="str">
        <f t="shared" si="0"/>
        <v>2016.IV</v>
      </c>
      <c r="V10" s="54" t="str">
        <f t="shared" si="0"/>
        <v>2017.I</v>
      </c>
      <c r="W10" s="54" t="str">
        <f t="shared" si="0"/>
        <v>2017.II</v>
      </c>
      <c r="X10" s="54" t="str">
        <f t="shared" si="0"/>
        <v>2017.III</v>
      </c>
      <c r="Y10" s="54" t="str">
        <f t="shared" si="0"/>
        <v>2017.IV</v>
      </c>
      <c r="Z10" s="54" t="str">
        <f t="shared" si="0"/>
        <v>2018*.I</v>
      </c>
      <c r="AA10" s="54" t="str">
        <f t="shared" si="0"/>
        <v>2018*.II</v>
      </c>
      <c r="AB10" s="54" t="str">
        <f t="shared" si="0"/>
        <v>2018*.III</v>
      </c>
      <c r="AC10" s="54" t="str">
        <f t="shared" si="0"/>
        <v>2018*.IV</v>
      </c>
      <c r="AD10" s="54" t="str">
        <f t="shared" si="0"/>
        <v>2019*.I</v>
      </c>
      <c r="AE10" s="54" t="str">
        <f t="shared" si="0"/>
        <v>2019*.II</v>
      </c>
      <c r="AF10" s="54" t="str">
        <f t="shared" si="0"/>
        <v>2019*.III</v>
      </c>
      <c r="AG10" s="54" t="str">
        <f t="shared" si="0"/>
        <v>2019*.IV</v>
      </c>
      <c r="AH10" s="54" t="str">
        <f t="shared" si="0"/>
        <v>2020*.I</v>
      </c>
      <c r="AI10" s="54" t="str">
        <f t="shared" si="0"/>
        <v>2020*.II</v>
      </c>
      <c r="AJ10" s="54" t="str">
        <f t="shared" si="0"/>
        <v>2020*.III</v>
      </c>
      <c r="AK10" s="54" t="str">
        <f t="shared" ref="AK10:AL10" si="1">CONCATENATE(AK8,".",AK9)</f>
        <v>2020*.IV</v>
      </c>
      <c r="AL10" s="54" t="str">
        <f t="shared" si="1"/>
        <v>2021*.I</v>
      </c>
      <c r="AM10" s="54" t="str">
        <f t="shared" ref="AM10:AN10" si="2">CONCATENATE(AM8,".",AM9)</f>
        <v>2021*.II</v>
      </c>
      <c r="AN10" s="54" t="str">
        <f t="shared" si="2"/>
        <v>2021*.III</v>
      </c>
      <c r="AO10" s="54" t="str">
        <f t="shared" ref="AO10:AP10" si="3">CONCATENATE(AO8,".",AO9)</f>
        <v>2021*.IV</v>
      </c>
      <c r="AP10" s="54" t="str">
        <f t="shared" si="3"/>
        <v>2022*.I</v>
      </c>
      <c r="AQ10" s="54" t="str">
        <f t="shared" ref="AQ10:AR10" si="4">CONCATENATE(AQ8,".",AQ9)</f>
        <v>2022*.II</v>
      </c>
      <c r="AR10" s="54" t="str">
        <f t="shared" si="4"/>
        <v>2022*.III</v>
      </c>
      <c r="AS10" s="54" t="str">
        <f t="shared" ref="AS10:AT10" si="5">CONCATENATE(AS8,".",AS9)</f>
        <v>2022*.IV</v>
      </c>
      <c r="AT10" s="54" t="str">
        <f t="shared" si="5"/>
        <v>2023*.I</v>
      </c>
      <c r="AU10" s="54" t="str">
        <f t="shared" ref="AU10" si="6">CONCATENATE(AU8,".",AU9)</f>
        <v>2023*.II</v>
      </c>
    </row>
    <row r="11" spans="1:47" ht="15.75" thickBot="1" x14ac:dyDescent="0.3">
      <c r="A11" s="8"/>
      <c r="B11" s="8"/>
      <c r="C11" s="8"/>
      <c r="D11" s="8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ht="15.75" thickBot="1" x14ac:dyDescent="0.3">
      <c r="A12" s="59" t="s">
        <v>463</v>
      </c>
      <c r="B12" s="25">
        <v>-235.29441924019955</v>
      </c>
      <c r="C12" s="25">
        <v>-514.91809104699371</v>
      </c>
      <c r="D12" s="25">
        <v>-415.05945820034884</v>
      </c>
      <c r="E12" s="25">
        <v>-871.18051988826187</v>
      </c>
      <c r="F12" s="25">
        <v>-403.87479790718101</v>
      </c>
      <c r="G12" s="25">
        <v>-289.45915989621847</v>
      </c>
      <c r="H12" s="25">
        <v>-560.7661658995014</v>
      </c>
      <c r="I12" s="25">
        <v>-762.19592305645529</v>
      </c>
      <c r="J12" s="25">
        <v>-860.07981899729975</v>
      </c>
      <c r="K12" s="25">
        <v>-58.729794213487054</v>
      </c>
      <c r="L12" s="25">
        <v>-253.97228220042649</v>
      </c>
      <c r="M12" s="25">
        <v>-665.60062885131924</v>
      </c>
      <c r="N12" s="25">
        <v>-294.55413332106554</v>
      </c>
      <c r="O12" s="25">
        <v>236.15665267926823</v>
      </c>
      <c r="P12" s="25">
        <v>16.342320004310452</v>
      </c>
      <c r="Q12" s="25">
        <v>-105.03836186334388</v>
      </c>
      <c r="R12" s="25">
        <v>291.94138445258119</v>
      </c>
      <c r="S12" s="25">
        <v>71.52590223252291</v>
      </c>
      <c r="T12" s="25">
        <v>107.25395982525696</v>
      </c>
      <c r="U12" s="25">
        <v>3.5309741940471184</v>
      </c>
      <c r="V12" s="25">
        <v>153.23866697707408</v>
      </c>
      <c r="W12" s="25">
        <v>88.093153094295914</v>
      </c>
      <c r="X12" s="25">
        <v>65.98261840613668</v>
      </c>
      <c r="Y12" s="25">
        <v>-299.9517450801431</v>
      </c>
      <c r="Z12" s="25">
        <v>409.49260625883369</v>
      </c>
      <c r="AA12" s="25">
        <v>-176.05596178403982</v>
      </c>
      <c r="AB12" s="25">
        <v>-361.01111076927282</v>
      </c>
      <c r="AC12" s="25">
        <v>-170.27854965673856</v>
      </c>
      <c r="AD12" s="25">
        <v>479.01641080234282</v>
      </c>
      <c r="AE12" s="25">
        <v>164.61105878447748</v>
      </c>
      <c r="AF12" s="25">
        <v>94.232049156735513</v>
      </c>
      <c r="AG12" s="25">
        <v>32.06231213918079</v>
      </c>
      <c r="AH12" s="25">
        <v>-49.124290740784701</v>
      </c>
      <c r="AI12" s="25">
        <v>212.36313917952475</v>
      </c>
      <c r="AJ12" s="25">
        <v>-107.95232767019191</v>
      </c>
      <c r="AK12" s="25">
        <v>-490.49724462479378</v>
      </c>
      <c r="AL12" s="25">
        <v>-627.49533502983979</v>
      </c>
      <c r="AM12" s="25">
        <v>-307.99335592827538</v>
      </c>
      <c r="AN12" s="25">
        <v>-170.47175745988829</v>
      </c>
      <c r="AO12" s="25">
        <v>-449.2236834301271</v>
      </c>
      <c r="AP12" s="25">
        <v>-886.12674431445987</v>
      </c>
      <c r="AQ12" s="25">
        <v>-424.4139243607458</v>
      </c>
      <c r="AR12" s="25">
        <v>-196.84199991646352</v>
      </c>
      <c r="AS12" s="25">
        <v>-1112.8573097559047</v>
      </c>
      <c r="AT12" s="25">
        <v>-662.15163988477548</v>
      </c>
      <c r="AU12" s="25">
        <v>-812.25927551856535</v>
      </c>
    </row>
    <row r="13" spans="1:47" x14ac:dyDescent="0.25">
      <c r="A13" s="60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x14ac:dyDescent="0.25">
      <c r="A14" s="61" t="s">
        <v>0</v>
      </c>
      <c r="B14" s="27">
        <v>744.65096764573957</v>
      </c>
      <c r="C14" s="27">
        <v>461.64379897732124</v>
      </c>
      <c r="D14" s="27">
        <v>478.02226692005775</v>
      </c>
      <c r="E14" s="27">
        <v>7.4603755076228708</v>
      </c>
      <c r="F14" s="27">
        <v>359.02771455931338</v>
      </c>
      <c r="G14" s="27">
        <v>585.69956165795907</v>
      </c>
      <c r="H14" s="27">
        <v>173.24124545285872</v>
      </c>
      <c r="I14" s="27">
        <v>-114.46272979364221</v>
      </c>
      <c r="J14" s="27">
        <v>40.264707737124127</v>
      </c>
      <c r="K14" s="27">
        <v>940.04219472655063</v>
      </c>
      <c r="L14" s="27">
        <v>665.02148755409212</v>
      </c>
      <c r="M14" s="27">
        <v>183.00860814576799</v>
      </c>
      <c r="N14" s="27">
        <v>381.67647984113819</v>
      </c>
      <c r="O14" s="27">
        <v>835.6841679175111</v>
      </c>
      <c r="P14" s="27">
        <v>593.49882165306076</v>
      </c>
      <c r="Q14" s="27">
        <v>421.99108357723208</v>
      </c>
      <c r="R14" s="27">
        <v>1051.3872686917398</v>
      </c>
      <c r="S14" s="27">
        <v>739.23278281127614</v>
      </c>
      <c r="T14" s="27">
        <v>726.45556352152641</v>
      </c>
      <c r="U14" s="27">
        <v>547.9136204350981</v>
      </c>
      <c r="V14" s="27">
        <v>1136.101955635887</v>
      </c>
      <c r="W14" s="27">
        <v>868.46566078887327</v>
      </c>
      <c r="X14" s="27">
        <v>854.43388473498044</v>
      </c>
      <c r="Y14" s="27">
        <v>618.9431190348522</v>
      </c>
      <c r="Z14" s="27">
        <v>1495.200093102668</v>
      </c>
      <c r="AA14" s="27">
        <v>651.26959313328757</v>
      </c>
      <c r="AB14" s="27">
        <v>453.40132446110488</v>
      </c>
      <c r="AC14" s="27">
        <v>680.15272236116516</v>
      </c>
      <c r="AD14" s="27">
        <v>1415.3688548101688</v>
      </c>
      <c r="AE14" s="27">
        <v>917.16582200845937</v>
      </c>
      <c r="AF14" s="27">
        <v>729.28622470979531</v>
      </c>
      <c r="AG14" s="27">
        <v>662.23621473012327</v>
      </c>
      <c r="AH14" s="27">
        <v>743.36124041518451</v>
      </c>
      <c r="AI14" s="27">
        <v>695.64172901999279</v>
      </c>
      <c r="AJ14" s="27">
        <v>506.35635326377633</v>
      </c>
      <c r="AK14" s="27">
        <v>475.02042531908637</v>
      </c>
      <c r="AL14" s="27">
        <v>630.49756013302658</v>
      </c>
      <c r="AM14" s="27">
        <v>1413.2002675978565</v>
      </c>
      <c r="AN14" s="27">
        <v>1440.3702129587455</v>
      </c>
      <c r="AO14" s="27">
        <v>917.9098802703254</v>
      </c>
      <c r="AP14" s="27">
        <v>771.47265578184874</v>
      </c>
      <c r="AQ14" s="27">
        <v>1287.6822978987061</v>
      </c>
      <c r="AR14" s="27">
        <v>1195.3853036468199</v>
      </c>
      <c r="AS14" s="27">
        <v>415.77887712721531</v>
      </c>
      <c r="AT14" s="27">
        <v>1095.5341756808029</v>
      </c>
      <c r="AU14" s="27">
        <v>659.57306374442646</v>
      </c>
    </row>
    <row r="15" spans="1:47" x14ac:dyDescent="0.25">
      <c r="A15" s="62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</row>
    <row r="16" spans="1:47" x14ac:dyDescent="0.25">
      <c r="A16" s="63" t="s">
        <v>1</v>
      </c>
      <c r="B16" s="27">
        <v>-212.92898632575498</v>
      </c>
      <c r="C16" s="27">
        <v>287.67827556016027</v>
      </c>
      <c r="D16" s="27">
        <v>508.72712572710998</v>
      </c>
      <c r="E16" s="27">
        <v>-235.5952297446247</v>
      </c>
      <c r="F16" s="27">
        <v>-176.90481062986692</v>
      </c>
      <c r="G16" s="27">
        <v>815.67130787185761</v>
      </c>
      <c r="H16" s="27">
        <v>441.16642943325314</v>
      </c>
      <c r="I16" s="27">
        <v>-201.54720338469451</v>
      </c>
      <c r="J16" s="27">
        <v>-347.52872602396747</v>
      </c>
      <c r="K16" s="27">
        <v>1207.5032364676345</v>
      </c>
      <c r="L16" s="27">
        <v>897.42058396877246</v>
      </c>
      <c r="M16" s="27">
        <v>111.11877799264994</v>
      </c>
      <c r="N16" s="27">
        <v>-264.77921405416964</v>
      </c>
      <c r="O16" s="27">
        <v>795.94881336152912</v>
      </c>
      <c r="P16" s="27">
        <v>613.35198752196447</v>
      </c>
      <c r="Q16" s="27">
        <v>184.5722896312609</v>
      </c>
      <c r="R16" s="27">
        <v>428.44788342002357</v>
      </c>
      <c r="S16" s="27">
        <v>789.27834746490953</v>
      </c>
      <c r="T16" s="27">
        <v>665.54240912047089</v>
      </c>
      <c r="U16" s="27">
        <v>166.72804380303523</v>
      </c>
      <c r="V16" s="27">
        <v>186.18377047115791</v>
      </c>
      <c r="W16" s="27">
        <v>807.25235676592501</v>
      </c>
      <c r="X16" s="27">
        <v>754.8971679725073</v>
      </c>
      <c r="Y16" s="27">
        <v>208.24693842163651</v>
      </c>
      <c r="Z16" s="27">
        <v>576.404474715383</v>
      </c>
      <c r="AA16" s="27">
        <v>713.08104895375163</v>
      </c>
      <c r="AB16" s="27">
        <v>519.00815485402109</v>
      </c>
      <c r="AC16" s="27">
        <v>576.03326088687709</v>
      </c>
      <c r="AD16" s="27">
        <v>723.10102185876121</v>
      </c>
      <c r="AE16" s="27">
        <v>1012.7220367583832</v>
      </c>
      <c r="AF16" s="27">
        <v>771.47301211362492</v>
      </c>
      <c r="AG16" s="27">
        <v>605.44780653478574</v>
      </c>
      <c r="AH16" s="27">
        <v>260.31936422251647</v>
      </c>
      <c r="AI16" s="27">
        <v>782.03800533485582</v>
      </c>
      <c r="AJ16" s="27">
        <v>568.23555098257793</v>
      </c>
      <c r="AK16" s="27">
        <v>613.15588758468812</v>
      </c>
      <c r="AL16" s="27">
        <v>659.17357266106092</v>
      </c>
      <c r="AM16" s="27">
        <v>1557.2845634566056</v>
      </c>
      <c r="AN16" s="27">
        <v>1568.288001641542</v>
      </c>
      <c r="AO16" s="27">
        <v>831.1959016593878</v>
      </c>
      <c r="AP16" s="27">
        <v>575.68472427017286</v>
      </c>
      <c r="AQ16" s="27">
        <v>1453.1605011107595</v>
      </c>
      <c r="AR16" s="27">
        <v>1318.5814505844446</v>
      </c>
      <c r="AS16" s="27">
        <v>153.69662171772643</v>
      </c>
      <c r="AT16" s="27">
        <v>602.89277397430305</v>
      </c>
      <c r="AU16" s="27">
        <v>764.74720159935305</v>
      </c>
    </row>
    <row r="17" spans="1:52" x14ac:dyDescent="0.25">
      <c r="A17" s="64" t="s">
        <v>2</v>
      </c>
      <c r="B17" s="28">
        <v>2921.0527171022268</v>
      </c>
      <c r="C17" s="28">
        <v>3544.9296393828854</v>
      </c>
      <c r="D17" s="28">
        <v>3680.0824132761504</v>
      </c>
      <c r="E17" s="28">
        <v>2987.7920034660756</v>
      </c>
      <c r="F17" s="28">
        <v>2700.1302505499243</v>
      </c>
      <c r="G17" s="28">
        <v>3864.0211311622561</v>
      </c>
      <c r="H17" s="28">
        <v>3731.0288930497713</v>
      </c>
      <c r="I17" s="28">
        <v>2972.5606260010982</v>
      </c>
      <c r="J17" s="28">
        <v>2826.3749207806122</v>
      </c>
      <c r="K17" s="28">
        <v>4229.5941262628603</v>
      </c>
      <c r="L17" s="28">
        <v>3842.3291485939712</v>
      </c>
      <c r="M17" s="28">
        <v>3010.180638920272</v>
      </c>
      <c r="N17" s="28">
        <v>2492.6194141530291</v>
      </c>
      <c r="O17" s="28">
        <v>3390.8821178743547</v>
      </c>
      <c r="P17" s="28">
        <v>3009.9358554376886</v>
      </c>
      <c r="Q17" s="28">
        <v>2536.9822066508768</v>
      </c>
      <c r="R17" s="28">
        <v>2336.4992274710248</v>
      </c>
      <c r="S17" s="28">
        <v>3017.9986719235108</v>
      </c>
      <c r="T17" s="28">
        <v>2830.1786332767374</v>
      </c>
      <c r="U17" s="28">
        <v>2427.7474708686013</v>
      </c>
      <c r="V17" s="28">
        <v>2278.1374080259056</v>
      </c>
      <c r="W17" s="28">
        <v>3023.7465333835394</v>
      </c>
      <c r="X17" s="28">
        <v>3033.9055145358134</v>
      </c>
      <c r="Y17" s="28">
        <v>2785.8853961422092</v>
      </c>
      <c r="Z17" s="28">
        <v>2709.8163328124406</v>
      </c>
      <c r="AA17" s="28">
        <v>3128.291990348639</v>
      </c>
      <c r="AB17" s="28">
        <v>2999.7903436815695</v>
      </c>
      <c r="AC17" s="28">
        <v>2940.1415923824816</v>
      </c>
      <c r="AD17" s="28">
        <v>2690.0585790103642</v>
      </c>
      <c r="AE17" s="28">
        <v>3170.7520035161342</v>
      </c>
      <c r="AF17" s="28">
        <v>3100.2143650958178</v>
      </c>
      <c r="AG17" s="28">
        <v>2904.3958852189144</v>
      </c>
      <c r="AH17" s="28">
        <v>2269.7954359563937</v>
      </c>
      <c r="AI17" s="28">
        <v>2519.4738959685892</v>
      </c>
      <c r="AJ17" s="28">
        <v>2506.9143666098803</v>
      </c>
      <c r="AK17" s="28">
        <v>2831.1930987880137</v>
      </c>
      <c r="AL17" s="28">
        <v>2880.8977787221279</v>
      </c>
      <c r="AM17" s="28">
        <v>4210.4054404718527</v>
      </c>
      <c r="AN17" s="28">
        <v>4561.3192773844412</v>
      </c>
      <c r="AO17" s="28">
        <v>4174.4795247950697</v>
      </c>
      <c r="AP17" s="28">
        <v>3652.9989301518513</v>
      </c>
      <c r="AQ17" s="28">
        <v>4807.8725272891079</v>
      </c>
      <c r="AR17" s="28">
        <v>4939.6006066577938</v>
      </c>
      <c r="AS17" s="28">
        <v>3661.1947266203374</v>
      </c>
      <c r="AT17" s="28">
        <v>3788.1517674729157</v>
      </c>
      <c r="AU17" s="28">
        <v>4002.2537433290859</v>
      </c>
    </row>
    <row r="18" spans="1:52" x14ac:dyDescent="0.25">
      <c r="A18" s="65" t="s">
        <v>3</v>
      </c>
      <c r="B18" s="29">
        <v>2422.5262730935438</v>
      </c>
      <c r="C18" s="29">
        <v>2826.6252526716917</v>
      </c>
      <c r="D18" s="29">
        <v>3098.254511452536</v>
      </c>
      <c r="E18" s="29">
        <v>2578.4509313339927</v>
      </c>
      <c r="F18" s="29">
        <v>2280.4996863076244</v>
      </c>
      <c r="G18" s="29">
        <v>3232.3008489470976</v>
      </c>
      <c r="H18" s="29">
        <v>3178.0979914691247</v>
      </c>
      <c r="I18" s="29">
        <v>2581.7942026259207</v>
      </c>
      <c r="J18" s="29">
        <v>2311.1273897501414</v>
      </c>
      <c r="K18" s="29">
        <v>3454.7860474367571</v>
      </c>
      <c r="L18" s="29">
        <v>3190.0600901389626</v>
      </c>
      <c r="M18" s="29">
        <v>2485.7748879289338</v>
      </c>
      <c r="N18" s="29">
        <v>2199.3693024816794</v>
      </c>
      <c r="O18" s="29">
        <v>2934.3396616393666</v>
      </c>
      <c r="P18" s="29">
        <v>2619.749722694045</v>
      </c>
      <c r="Q18" s="29">
        <v>2250.8610384068447</v>
      </c>
      <c r="R18" s="29">
        <v>2006.0194271105293</v>
      </c>
      <c r="S18" s="29">
        <v>2475.6528750319408</v>
      </c>
      <c r="T18" s="29">
        <v>2477.3015590635232</v>
      </c>
      <c r="U18" s="29">
        <v>2198.6344753425892</v>
      </c>
      <c r="V18" s="29">
        <v>2011.6826673574458</v>
      </c>
      <c r="W18" s="29">
        <v>2706.8278402273768</v>
      </c>
      <c r="X18" s="29">
        <v>2776.7138377662077</v>
      </c>
      <c r="Y18" s="29">
        <v>2561.3801938468064</v>
      </c>
      <c r="Z18" s="29">
        <v>2324.8211241855261</v>
      </c>
      <c r="AA18" s="29">
        <v>2681.5218560915846</v>
      </c>
      <c r="AB18" s="29">
        <v>2583.6954913363916</v>
      </c>
      <c r="AC18" s="29">
        <v>2535.296040619291</v>
      </c>
      <c r="AD18" s="29">
        <v>2297.6551477439934</v>
      </c>
      <c r="AE18" s="29">
        <v>2662.5902059663376</v>
      </c>
      <c r="AF18" s="29">
        <v>2665.9527107973886</v>
      </c>
      <c r="AG18" s="29">
        <v>2499.3824256332318</v>
      </c>
      <c r="AH18" s="29">
        <v>1957.7640330660779</v>
      </c>
      <c r="AI18" s="29">
        <v>2094.594782612101</v>
      </c>
      <c r="AJ18" s="29">
        <v>2240.1536163228734</v>
      </c>
      <c r="AK18" s="29">
        <v>2366.6164721503737</v>
      </c>
      <c r="AL18" s="29">
        <v>2252.8181906983491</v>
      </c>
      <c r="AM18" s="29">
        <v>2974.5739042011191</v>
      </c>
      <c r="AN18" s="29">
        <v>3515.957179267316</v>
      </c>
      <c r="AO18" s="29">
        <v>3354.7872038219648</v>
      </c>
      <c r="AP18" s="29">
        <v>3052.5443006011042</v>
      </c>
      <c r="AQ18" s="29">
        <v>4063.9152173097291</v>
      </c>
      <c r="AR18" s="29">
        <v>4148.9885186255888</v>
      </c>
      <c r="AS18" s="29">
        <v>2932.2983791738516</v>
      </c>
      <c r="AT18" s="29">
        <v>3062.2388175091328</v>
      </c>
      <c r="AU18" s="29">
        <v>2958.806923271904</v>
      </c>
    </row>
    <row r="19" spans="1:52" x14ac:dyDescent="0.25">
      <c r="A19" s="66" t="s">
        <v>4</v>
      </c>
      <c r="B19" s="79">
        <v>82.10109276499999</v>
      </c>
      <c r="C19" s="30">
        <v>76.329947764999986</v>
      </c>
      <c r="D19" s="30">
        <v>78.131477764999985</v>
      </c>
      <c r="E19" s="30">
        <v>92.200130764999983</v>
      </c>
      <c r="F19" s="30">
        <v>67.928742275310753</v>
      </c>
      <c r="G19" s="30">
        <v>85.10870261126982</v>
      </c>
      <c r="H19" s="30">
        <v>93.698205492346062</v>
      </c>
      <c r="I19" s="30">
        <v>82.363888521073392</v>
      </c>
      <c r="J19" s="30">
        <v>82.563279088848006</v>
      </c>
      <c r="K19" s="30">
        <v>78.137408166739846</v>
      </c>
      <c r="L19" s="30">
        <v>84.191947236177228</v>
      </c>
      <c r="M19" s="30">
        <v>72.64318292823495</v>
      </c>
      <c r="N19" s="30">
        <v>66.53450057752984</v>
      </c>
      <c r="O19" s="30">
        <v>62.445167505238757</v>
      </c>
      <c r="P19" s="30">
        <v>54.669314154817855</v>
      </c>
      <c r="Q19" s="30">
        <v>45.357734577413538</v>
      </c>
      <c r="R19" s="30">
        <v>53.328342976779403</v>
      </c>
      <c r="S19" s="30">
        <v>41.629319765294959</v>
      </c>
      <c r="T19" s="30">
        <v>47.583950885221448</v>
      </c>
      <c r="U19" s="30">
        <v>46.12787037270418</v>
      </c>
      <c r="V19" s="30">
        <v>49.834300814816991</v>
      </c>
      <c r="W19" s="30">
        <v>46.992141509623991</v>
      </c>
      <c r="X19" s="30">
        <v>44.951468905486664</v>
      </c>
      <c r="Y19" s="30">
        <v>41.030760940072376</v>
      </c>
      <c r="Z19" s="30">
        <v>39.048936790869789</v>
      </c>
      <c r="AA19" s="30">
        <v>40.82227871115856</v>
      </c>
      <c r="AB19" s="30">
        <v>33.891538507799559</v>
      </c>
      <c r="AC19" s="30">
        <v>23.324138630172204</v>
      </c>
      <c r="AD19" s="30">
        <v>28.444905358995172</v>
      </c>
      <c r="AE19" s="30">
        <v>23.934952493341228</v>
      </c>
      <c r="AF19" s="30">
        <v>23.441009817832956</v>
      </c>
      <c r="AG19" s="30">
        <v>22.018993329830643</v>
      </c>
      <c r="AH19" s="30">
        <v>21.3711219337454</v>
      </c>
      <c r="AI19" s="30">
        <v>7.0467162859094241</v>
      </c>
      <c r="AJ19" s="30">
        <v>10.336991554297846</v>
      </c>
      <c r="AK19" s="30">
        <v>12.174864824752428</v>
      </c>
      <c r="AL19" s="30">
        <v>13.038051665135621</v>
      </c>
      <c r="AM19" s="30">
        <v>19.487263116460024</v>
      </c>
      <c r="AN19" s="30">
        <v>17.771704429858069</v>
      </c>
      <c r="AO19" s="30">
        <v>17.33929976837479</v>
      </c>
      <c r="AP19" s="30">
        <v>14.756434926001063</v>
      </c>
      <c r="AQ19" s="30">
        <v>18.410247899617037</v>
      </c>
      <c r="AR19" s="30">
        <v>21.263702106632387</v>
      </c>
      <c r="AS19" s="30">
        <v>18.976648067749512</v>
      </c>
      <c r="AT19" s="30">
        <v>16.187587399438982</v>
      </c>
      <c r="AU19" s="30">
        <v>20.016060544453854</v>
      </c>
      <c r="AV19" s="85"/>
      <c r="AZ19" s="85"/>
    </row>
    <row r="20" spans="1:52" x14ac:dyDescent="0.25">
      <c r="A20" s="65" t="s">
        <v>5</v>
      </c>
      <c r="B20" s="29">
        <v>498.52644400868303</v>
      </c>
      <c r="C20" s="29">
        <v>718.30438671119373</v>
      </c>
      <c r="D20" s="29">
        <v>581.82790182361441</v>
      </c>
      <c r="E20" s="29">
        <v>409.34107213208267</v>
      </c>
      <c r="F20" s="29">
        <v>419.6305642422999</v>
      </c>
      <c r="G20" s="29">
        <v>631.72028221515848</v>
      </c>
      <c r="H20" s="29">
        <v>552.9309015806466</v>
      </c>
      <c r="I20" s="29">
        <v>390.76642337517728</v>
      </c>
      <c r="J20" s="29">
        <v>515.24753103047078</v>
      </c>
      <c r="K20" s="29">
        <v>774.80807882610316</v>
      </c>
      <c r="L20" s="29">
        <v>652.26905845500869</v>
      </c>
      <c r="M20" s="29">
        <v>524.40575099133844</v>
      </c>
      <c r="N20" s="29">
        <v>293.25011167134971</v>
      </c>
      <c r="O20" s="29">
        <v>456.54245623498809</v>
      </c>
      <c r="P20" s="29">
        <v>390.18613274364361</v>
      </c>
      <c r="Q20" s="29">
        <v>286.12116824403233</v>
      </c>
      <c r="R20" s="29">
        <v>330.47980036049557</v>
      </c>
      <c r="S20" s="29">
        <v>542.34579689156999</v>
      </c>
      <c r="T20" s="29">
        <v>352.8770742132142</v>
      </c>
      <c r="U20" s="29">
        <v>229.11299552601213</v>
      </c>
      <c r="V20" s="29">
        <v>266.45474066845964</v>
      </c>
      <c r="W20" s="29">
        <v>316.91869315616259</v>
      </c>
      <c r="X20" s="29">
        <v>257.19167676960569</v>
      </c>
      <c r="Y20" s="29">
        <v>224.50520229540302</v>
      </c>
      <c r="Z20" s="29">
        <v>384.99520862691452</v>
      </c>
      <c r="AA20" s="29">
        <v>446.77013425705445</v>
      </c>
      <c r="AB20" s="29">
        <v>416.09485234517797</v>
      </c>
      <c r="AC20" s="29">
        <v>404.84555176319054</v>
      </c>
      <c r="AD20" s="29">
        <v>392.40343126637072</v>
      </c>
      <c r="AE20" s="29">
        <v>508.16179754979657</v>
      </c>
      <c r="AF20" s="29">
        <v>434.26165429842922</v>
      </c>
      <c r="AG20" s="29">
        <v>405.01345958568254</v>
      </c>
      <c r="AH20" s="29">
        <v>312.0314028903158</v>
      </c>
      <c r="AI20" s="29">
        <v>424.87911335648823</v>
      </c>
      <c r="AJ20" s="29">
        <v>266.76075028700689</v>
      </c>
      <c r="AK20" s="29">
        <v>464.57662663763995</v>
      </c>
      <c r="AL20" s="29">
        <v>628.0795880237788</v>
      </c>
      <c r="AM20" s="29">
        <v>1235.8315362707335</v>
      </c>
      <c r="AN20" s="29">
        <v>1045.3620981171252</v>
      </c>
      <c r="AO20" s="29">
        <v>819.69232097310532</v>
      </c>
      <c r="AP20" s="29">
        <v>600.45462955074709</v>
      </c>
      <c r="AQ20" s="29">
        <v>743.95730997937881</v>
      </c>
      <c r="AR20" s="29">
        <v>790.61208803220507</v>
      </c>
      <c r="AS20" s="29">
        <v>728.89634744648583</v>
      </c>
      <c r="AT20" s="29">
        <v>725.91294996378292</v>
      </c>
      <c r="AU20" s="29">
        <v>1043.4468200571819</v>
      </c>
      <c r="AV20" s="85"/>
      <c r="AZ20" s="85"/>
    </row>
    <row r="21" spans="1:52" x14ac:dyDescent="0.25">
      <c r="A21" s="67" t="s">
        <v>6</v>
      </c>
      <c r="B21" s="31">
        <v>-8413.0870014871616</v>
      </c>
      <c r="C21" s="31">
        <v>-15779.836152494294</v>
      </c>
      <c r="D21" s="31">
        <v>-10960.920057323929</v>
      </c>
      <c r="E21" s="31">
        <v>-5155.9029133828953</v>
      </c>
      <c r="F21" s="31">
        <v>-7704.6471993362693</v>
      </c>
      <c r="G21" s="31">
        <v>-19748.754971751143</v>
      </c>
      <c r="H21" s="31">
        <v>-14727.655985845298</v>
      </c>
      <c r="I21" s="31">
        <v>-5073.5888638873184</v>
      </c>
      <c r="J21" s="31">
        <v>-8849.4795087529128</v>
      </c>
      <c r="K21" s="31">
        <v>-18785.325618656192</v>
      </c>
      <c r="L21" s="31">
        <v>-12035.74285254909</v>
      </c>
      <c r="M21" s="31">
        <v>-4625.3848099482939</v>
      </c>
      <c r="N21" s="31">
        <v>-6483.0823259022645</v>
      </c>
      <c r="O21" s="31">
        <v>-15071.883720537189</v>
      </c>
      <c r="P21" s="31">
        <v>-10887.922429230766</v>
      </c>
      <c r="Q21" s="31">
        <v>-5225.2360063451742</v>
      </c>
      <c r="R21" s="31">
        <v>-8417.6607092312915</v>
      </c>
      <c r="S21" s="31">
        <v>-17375.14453671384</v>
      </c>
      <c r="T21" s="31">
        <v>-9028.9420916747968</v>
      </c>
      <c r="U21" s="31">
        <v>-3499.5322856650982</v>
      </c>
      <c r="V21" s="31">
        <v>-12652.582730911599</v>
      </c>
      <c r="W21" s="31">
        <v>-17177.682904875266</v>
      </c>
      <c r="X21" s="31">
        <v>-9157.1393265574407</v>
      </c>
      <c r="Y21" s="31">
        <v>-4745.8210278236638</v>
      </c>
      <c r="Z21" s="31">
        <v>-8782.2014142834778</v>
      </c>
      <c r="AA21" s="31">
        <v>-14107.641232712325</v>
      </c>
      <c r="AB21" s="31">
        <v>-11994.606822168864</v>
      </c>
      <c r="AC21" s="31">
        <v>-12132.857842085836</v>
      </c>
      <c r="AD21" s="31">
        <v>-8772.8252745142454</v>
      </c>
      <c r="AE21" s="31">
        <v>-14304.246116740829</v>
      </c>
      <c r="AF21" s="31">
        <v>-11257.392399058113</v>
      </c>
      <c r="AG21" s="31">
        <v>-10145.635315630507</v>
      </c>
      <c r="AH21" s="31">
        <v>-8981.9126733290286</v>
      </c>
      <c r="AI21" s="31">
        <v>-12667.770407400945</v>
      </c>
      <c r="AJ21" s="31">
        <v>-9769.8645629207895</v>
      </c>
      <c r="AK21" s="31">
        <v>-7425.249613471864</v>
      </c>
      <c r="AL21" s="31">
        <v>-11644.011713243441</v>
      </c>
      <c r="AM21" s="31">
        <v>-20660.911448047307</v>
      </c>
      <c r="AN21" s="31">
        <v>-17025.285373054139</v>
      </c>
      <c r="AO21" s="31">
        <v>-11174.331366142113</v>
      </c>
      <c r="AP21" s="31">
        <v>-10999.265738757622</v>
      </c>
      <c r="AQ21" s="31">
        <v>-17760.046018518704</v>
      </c>
      <c r="AR21" s="31">
        <v>-14015.933843634481</v>
      </c>
      <c r="AS21" s="31">
        <v>-11740.943630764477</v>
      </c>
      <c r="AT21" s="31">
        <v>-12820.574371981844</v>
      </c>
      <c r="AU21" s="31">
        <v>-15497.833274791494</v>
      </c>
    </row>
    <row r="22" spans="1:52" x14ac:dyDescent="0.25">
      <c r="A22" s="67" t="s">
        <v>7</v>
      </c>
      <c r="B22" s="31">
        <v>8911.6134454958446</v>
      </c>
      <c r="C22" s="31">
        <v>16498.140539205488</v>
      </c>
      <c r="D22" s="31">
        <v>11542.747959147544</v>
      </c>
      <c r="E22" s="31">
        <v>5565.2439855149778</v>
      </c>
      <c r="F22" s="31">
        <v>8124.2777635785696</v>
      </c>
      <c r="G22" s="31">
        <v>20380.475253966299</v>
      </c>
      <c r="H22" s="31">
        <v>15280.586887425945</v>
      </c>
      <c r="I22" s="31">
        <v>5464.355287262495</v>
      </c>
      <c r="J22" s="31">
        <v>9364.7270397833836</v>
      </c>
      <c r="K22" s="31">
        <v>19560.133697482295</v>
      </c>
      <c r="L22" s="31">
        <v>12688.0119110041</v>
      </c>
      <c r="M22" s="31">
        <v>5149.7905609396321</v>
      </c>
      <c r="N22" s="31">
        <v>6776.3324375736138</v>
      </c>
      <c r="O22" s="31">
        <v>15528.426176772176</v>
      </c>
      <c r="P22" s="31">
        <v>11278.108561974412</v>
      </c>
      <c r="Q22" s="31">
        <v>5511.3571745892068</v>
      </c>
      <c r="R22" s="31">
        <v>8748.1405095917871</v>
      </c>
      <c r="S22" s="31">
        <v>17917.490333605412</v>
      </c>
      <c r="T22" s="31">
        <v>9381.8191658880114</v>
      </c>
      <c r="U22" s="31">
        <v>3728.6452811911104</v>
      </c>
      <c r="V22" s="31">
        <v>12919.037471580059</v>
      </c>
      <c r="W22" s="31">
        <v>17494.60159803143</v>
      </c>
      <c r="X22" s="31">
        <v>9414.3310033270463</v>
      </c>
      <c r="Y22" s="31">
        <v>4970.3262301190671</v>
      </c>
      <c r="Z22" s="31">
        <v>9167.1966229103928</v>
      </c>
      <c r="AA22" s="31">
        <v>14554.41136696938</v>
      </c>
      <c r="AB22" s="31">
        <v>12410.701674514043</v>
      </c>
      <c r="AC22" s="31">
        <v>12537.703393849026</v>
      </c>
      <c r="AD22" s="31">
        <v>9165.228705780617</v>
      </c>
      <c r="AE22" s="31">
        <v>14812.407914290627</v>
      </c>
      <c r="AF22" s="31">
        <v>11691.654053356542</v>
      </c>
      <c r="AG22" s="31">
        <v>10550.64877521619</v>
      </c>
      <c r="AH22" s="31">
        <v>9293.9440762193444</v>
      </c>
      <c r="AI22" s="31">
        <v>13092.649520757433</v>
      </c>
      <c r="AJ22" s="31">
        <v>10036.625313207796</v>
      </c>
      <c r="AK22" s="31">
        <v>7889.8262401095044</v>
      </c>
      <c r="AL22" s="31">
        <v>12272.091301267219</v>
      </c>
      <c r="AM22" s="31">
        <v>21896.742984318043</v>
      </c>
      <c r="AN22" s="31">
        <v>18070.647471171262</v>
      </c>
      <c r="AO22" s="31">
        <v>11994.023687115217</v>
      </c>
      <c r="AP22" s="31">
        <v>11599.720368308368</v>
      </c>
      <c r="AQ22" s="31">
        <v>18504.003328498082</v>
      </c>
      <c r="AR22" s="31">
        <v>14806.545931666686</v>
      </c>
      <c r="AS22" s="31">
        <v>12469.839978210963</v>
      </c>
      <c r="AT22" s="31">
        <v>13546.487321945628</v>
      </c>
      <c r="AU22" s="31">
        <v>16541.280094848677</v>
      </c>
    </row>
    <row r="23" spans="1:52" x14ac:dyDescent="0.25">
      <c r="A23" s="66" t="s">
        <v>4</v>
      </c>
      <c r="B23" s="30">
        <v>462.57983900844692</v>
      </c>
      <c r="C23" s="30">
        <v>674.55367254084013</v>
      </c>
      <c r="D23" s="30">
        <v>535.7588607417274</v>
      </c>
      <c r="E23" s="30">
        <v>369.18869104673286</v>
      </c>
      <c r="F23" s="30">
        <v>390.49859096662249</v>
      </c>
      <c r="G23" s="30">
        <v>591.94885302125113</v>
      </c>
      <c r="H23" s="30">
        <v>510.63698405264222</v>
      </c>
      <c r="I23" s="30">
        <v>353.25789388818112</v>
      </c>
      <c r="J23" s="30">
        <v>478.89507453650913</v>
      </c>
      <c r="K23" s="30">
        <v>724.19786247107913</v>
      </c>
      <c r="L23" s="30">
        <v>607.25375283560334</v>
      </c>
      <c r="M23" s="30">
        <v>492.07905691921223</v>
      </c>
      <c r="N23" s="30">
        <v>276.1580863623235</v>
      </c>
      <c r="O23" s="30">
        <v>434.66094932848318</v>
      </c>
      <c r="P23" s="30">
        <v>369.44555128480079</v>
      </c>
      <c r="Q23" s="30">
        <v>266.17350620611592</v>
      </c>
      <c r="R23" s="30">
        <v>320.26261902210126</v>
      </c>
      <c r="S23" s="30">
        <v>529.43956399918261</v>
      </c>
      <c r="T23" s="30">
        <v>339.3511402598665</v>
      </c>
      <c r="U23" s="30">
        <v>218.0276971327703</v>
      </c>
      <c r="V23" s="30">
        <v>247.13377202313313</v>
      </c>
      <c r="W23" s="30">
        <v>291.04337429280076</v>
      </c>
      <c r="X23" s="30">
        <v>232.1972162597167</v>
      </c>
      <c r="Y23" s="30">
        <v>201.60806606063056</v>
      </c>
      <c r="Z23" s="30">
        <v>371.74518805110256</v>
      </c>
      <c r="AA23" s="30">
        <v>432.18335234423193</v>
      </c>
      <c r="AB23" s="30">
        <v>401.76447964320823</v>
      </c>
      <c r="AC23" s="30">
        <v>390.32818193784533</v>
      </c>
      <c r="AD23" s="30">
        <v>371.20501345516641</v>
      </c>
      <c r="AE23" s="30">
        <v>482.6598657787963</v>
      </c>
      <c r="AF23" s="30">
        <v>407.47733878548934</v>
      </c>
      <c r="AG23" s="30">
        <v>379.11377057636673</v>
      </c>
      <c r="AH23" s="30">
        <v>290.02876403615983</v>
      </c>
      <c r="AI23" s="30">
        <v>401.30990165229923</v>
      </c>
      <c r="AJ23" s="30">
        <v>240.81976939395099</v>
      </c>
      <c r="AK23" s="30">
        <v>437.42230770268679</v>
      </c>
      <c r="AL23" s="30">
        <v>602.31747524623324</v>
      </c>
      <c r="AM23" s="30">
        <v>1201.571438050667</v>
      </c>
      <c r="AN23" s="30">
        <v>1007.8566047661643</v>
      </c>
      <c r="AO23" s="30">
        <v>781.72514898917143</v>
      </c>
      <c r="AP23" s="30">
        <v>550.2208708499993</v>
      </c>
      <c r="AQ23" s="30">
        <v>674.92110926534133</v>
      </c>
      <c r="AR23" s="30">
        <v>721.51304687303491</v>
      </c>
      <c r="AS23" s="30">
        <v>679.98345019443013</v>
      </c>
      <c r="AT23" s="30">
        <v>677.6724208877522</v>
      </c>
      <c r="AU23" s="30">
        <v>996.37813760778135</v>
      </c>
    </row>
    <row r="24" spans="1:52" x14ac:dyDescent="0.25">
      <c r="A24" s="64" t="s">
        <v>8</v>
      </c>
      <c r="B24" s="28">
        <v>3133.9817034279818</v>
      </c>
      <c r="C24" s="28">
        <v>3257.2513638227251</v>
      </c>
      <c r="D24" s="28">
        <v>3171.3552875490404</v>
      </c>
      <c r="E24" s="28">
        <v>3223.3872332107003</v>
      </c>
      <c r="F24" s="28">
        <v>2877.0350611797912</v>
      </c>
      <c r="G24" s="28">
        <v>3048.3498232903985</v>
      </c>
      <c r="H24" s="28">
        <v>3289.8624636165182</v>
      </c>
      <c r="I24" s="28">
        <v>3174.1078293857927</v>
      </c>
      <c r="J24" s="28">
        <v>3173.9036468045797</v>
      </c>
      <c r="K24" s="28">
        <v>3022.0908897952258</v>
      </c>
      <c r="L24" s="28">
        <v>2944.9085646251988</v>
      </c>
      <c r="M24" s="28">
        <v>2899.0618609276221</v>
      </c>
      <c r="N24" s="28">
        <v>2757.3986282071987</v>
      </c>
      <c r="O24" s="28">
        <v>2594.9333045128255</v>
      </c>
      <c r="P24" s="28">
        <v>2396.5838679157241</v>
      </c>
      <c r="Q24" s="28">
        <v>2352.4099170196159</v>
      </c>
      <c r="R24" s="28">
        <v>1908.0513440510013</v>
      </c>
      <c r="S24" s="28">
        <v>2228.7203244586012</v>
      </c>
      <c r="T24" s="28">
        <v>2164.6362241562665</v>
      </c>
      <c r="U24" s="28">
        <v>2261.0194270655661</v>
      </c>
      <c r="V24" s="28">
        <v>2091.9536375547477</v>
      </c>
      <c r="W24" s="28">
        <v>2216.4941766176144</v>
      </c>
      <c r="X24" s="28">
        <v>2279.0083465633061</v>
      </c>
      <c r="Y24" s="28">
        <v>2577.6384577205727</v>
      </c>
      <c r="Z24" s="28">
        <v>2133.4118580970576</v>
      </c>
      <c r="AA24" s="28">
        <v>2415.2109413948874</v>
      </c>
      <c r="AB24" s="28">
        <v>2480.7821888275485</v>
      </c>
      <c r="AC24" s="28">
        <v>2364.1083314956045</v>
      </c>
      <c r="AD24" s="28">
        <v>1966.9575571516029</v>
      </c>
      <c r="AE24" s="28">
        <v>2158.029966757751</v>
      </c>
      <c r="AF24" s="28">
        <v>2328.7413529821929</v>
      </c>
      <c r="AG24" s="28">
        <v>2298.9480786841286</v>
      </c>
      <c r="AH24" s="28">
        <v>2009.4760717338772</v>
      </c>
      <c r="AI24" s="28">
        <v>1737.4358906337334</v>
      </c>
      <c r="AJ24" s="28">
        <v>1938.6788156273024</v>
      </c>
      <c r="AK24" s="28">
        <v>2218.0372112033256</v>
      </c>
      <c r="AL24" s="28">
        <v>2221.724206061067</v>
      </c>
      <c r="AM24" s="28">
        <v>2653.1208770152471</v>
      </c>
      <c r="AN24" s="28">
        <v>2993.0312757428992</v>
      </c>
      <c r="AO24" s="28">
        <v>3343.2836231356819</v>
      </c>
      <c r="AP24" s="28">
        <v>3077.3142058816784</v>
      </c>
      <c r="AQ24" s="28">
        <v>3354.7120261783484</v>
      </c>
      <c r="AR24" s="28">
        <v>3621.0191560733492</v>
      </c>
      <c r="AS24" s="28">
        <v>3507.498104902611</v>
      </c>
      <c r="AT24" s="28">
        <v>3185.2589934986127</v>
      </c>
      <c r="AU24" s="28">
        <v>3237.5065417297328</v>
      </c>
    </row>
    <row r="25" spans="1:52" x14ac:dyDescent="0.25">
      <c r="A25" s="65" t="s">
        <v>3</v>
      </c>
      <c r="B25" s="29">
        <v>3133.9817034279818</v>
      </c>
      <c r="C25" s="29">
        <v>3257.2513638227251</v>
      </c>
      <c r="D25" s="29">
        <v>3171.3552875490404</v>
      </c>
      <c r="E25" s="29">
        <v>3223.3872332107003</v>
      </c>
      <c r="F25" s="29">
        <v>2877.0350611797912</v>
      </c>
      <c r="G25" s="29">
        <v>3048.3498232903985</v>
      </c>
      <c r="H25" s="29">
        <v>3289.8624636165182</v>
      </c>
      <c r="I25" s="29">
        <v>3174.1078293857927</v>
      </c>
      <c r="J25" s="29">
        <v>3173.9036468045797</v>
      </c>
      <c r="K25" s="29">
        <v>3022.0908897952258</v>
      </c>
      <c r="L25" s="29">
        <v>2944.9085646251988</v>
      </c>
      <c r="M25" s="29">
        <v>2899.0618609276221</v>
      </c>
      <c r="N25" s="29">
        <v>2757.3986282071987</v>
      </c>
      <c r="O25" s="29">
        <v>2594.9333045128255</v>
      </c>
      <c r="P25" s="29">
        <v>2396.5838679157241</v>
      </c>
      <c r="Q25" s="29">
        <v>2352.4099170196159</v>
      </c>
      <c r="R25" s="29">
        <v>1908.0513440510013</v>
      </c>
      <c r="S25" s="29">
        <v>2228.7203244586012</v>
      </c>
      <c r="T25" s="29">
        <v>2164.6362241562665</v>
      </c>
      <c r="U25" s="29">
        <v>2261.0194270655661</v>
      </c>
      <c r="V25" s="29">
        <v>2091.9536375547477</v>
      </c>
      <c r="W25" s="29">
        <v>2216.4941766176144</v>
      </c>
      <c r="X25" s="29">
        <v>2279.0083465633061</v>
      </c>
      <c r="Y25" s="29">
        <v>2577.6384577205727</v>
      </c>
      <c r="Z25" s="29">
        <v>2133.4118580970576</v>
      </c>
      <c r="AA25" s="29">
        <v>2415.2109413948874</v>
      </c>
      <c r="AB25" s="29">
        <v>2480.7821888275485</v>
      </c>
      <c r="AC25" s="29">
        <v>2364.1083314956045</v>
      </c>
      <c r="AD25" s="29">
        <v>1966.9575571516029</v>
      </c>
      <c r="AE25" s="29">
        <v>2158.029966757751</v>
      </c>
      <c r="AF25" s="29">
        <v>2328.7413529821929</v>
      </c>
      <c r="AG25" s="29">
        <v>2298.9480786841286</v>
      </c>
      <c r="AH25" s="29">
        <v>2009.4760717338772</v>
      </c>
      <c r="AI25" s="29">
        <v>1737.4358906337334</v>
      </c>
      <c r="AJ25" s="29">
        <v>1938.6788156273024</v>
      </c>
      <c r="AK25" s="29">
        <v>2218.0372112033256</v>
      </c>
      <c r="AL25" s="29">
        <v>2221.724206061067</v>
      </c>
      <c r="AM25" s="29">
        <v>2653.1208770152471</v>
      </c>
      <c r="AN25" s="29">
        <v>2993.0312757428992</v>
      </c>
      <c r="AO25" s="29">
        <v>3343.2836231356819</v>
      </c>
      <c r="AP25" s="29">
        <v>3077.3142058816784</v>
      </c>
      <c r="AQ25" s="29">
        <v>3354.7120261783484</v>
      </c>
      <c r="AR25" s="29">
        <v>3621.0191560733492</v>
      </c>
      <c r="AS25" s="29">
        <v>3507.498104902611</v>
      </c>
      <c r="AT25" s="29">
        <v>3185.2589934986127</v>
      </c>
      <c r="AU25" s="29">
        <v>3237.5065417297328</v>
      </c>
    </row>
    <row r="26" spans="1:52" x14ac:dyDescent="0.25">
      <c r="A26" s="66" t="s">
        <v>4</v>
      </c>
      <c r="B26" s="30">
        <v>76.159839123975004</v>
      </c>
      <c r="C26" s="30">
        <v>71.49653412397501</v>
      </c>
      <c r="D26" s="30">
        <v>97.291184123975</v>
      </c>
      <c r="E26" s="30">
        <v>86.876260123975015</v>
      </c>
      <c r="F26" s="30">
        <v>68.547228669682852</v>
      </c>
      <c r="G26" s="30">
        <v>71.630849104737024</v>
      </c>
      <c r="H26" s="30">
        <v>92.552234120067155</v>
      </c>
      <c r="I26" s="30">
        <v>86.454204120512941</v>
      </c>
      <c r="J26" s="30">
        <v>78.332024944927412</v>
      </c>
      <c r="K26" s="30">
        <v>76.79229488673262</v>
      </c>
      <c r="L26" s="30">
        <v>94.94652962636863</v>
      </c>
      <c r="M26" s="30">
        <v>81.980007762109352</v>
      </c>
      <c r="N26" s="30">
        <v>77.911715321821404</v>
      </c>
      <c r="O26" s="30">
        <v>57.229574737109893</v>
      </c>
      <c r="P26" s="30">
        <v>53.998034142426292</v>
      </c>
      <c r="Q26" s="30">
        <v>66.582642117420605</v>
      </c>
      <c r="R26" s="30">
        <v>48.094518148253186</v>
      </c>
      <c r="S26" s="30">
        <v>45.578098520768854</v>
      </c>
      <c r="T26" s="30">
        <v>62.333708592954636</v>
      </c>
      <c r="U26" s="30">
        <v>54.019309903632021</v>
      </c>
      <c r="V26" s="30">
        <v>61.218882696535189</v>
      </c>
      <c r="W26" s="30">
        <v>50.565063055840795</v>
      </c>
      <c r="X26" s="30">
        <v>61.713827005406181</v>
      </c>
      <c r="Y26" s="30">
        <v>49.545210517939225</v>
      </c>
      <c r="Z26" s="30">
        <v>40.293510595241905</v>
      </c>
      <c r="AA26" s="30">
        <v>50.982883309777165</v>
      </c>
      <c r="AB26" s="30">
        <v>49.898857459758233</v>
      </c>
      <c r="AC26" s="30">
        <v>38.566754012086676</v>
      </c>
      <c r="AD26" s="30">
        <v>30.610401045371596</v>
      </c>
      <c r="AE26" s="30">
        <v>28.164396892053944</v>
      </c>
      <c r="AF26" s="30">
        <v>37.713065559320384</v>
      </c>
      <c r="AG26" s="30">
        <v>40.720488503254089</v>
      </c>
      <c r="AH26" s="30">
        <v>30.818164030417918</v>
      </c>
      <c r="AI26" s="30">
        <v>24.811067348022647</v>
      </c>
      <c r="AJ26" s="30">
        <v>12.347036357159975</v>
      </c>
      <c r="AK26" s="30">
        <v>17.631622705997334</v>
      </c>
      <c r="AL26" s="30">
        <v>23.733390299461831</v>
      </c>
      <c r="AM26" s="30">
        <v>20.269554779991992</v>
      </c>
      <c r="AN26" s="30">
        <v>23.373990897606344</v>
      </c>
      <c r="AO26" s="30">
        <v>23.298581686316531</v>
      </c>
      <c r="AP26" s="30">
        <v>26.858878550939046</v>
      </c>
      <c r="AQ26" s="30">
        <v>27.885862375153096</v>
      </c>
      <c r="AR26" s="30">
        <v>27.764676885103277</v>
      </c>
      <c r="AS26" s="30">
        <v>29.010789188804576</v>
      </c>
      <c r="AT26" s="30">
        <v>22.107151943772628</v>
      </c>
      <c r="AU26" s="30">
        <v>21.782223970074757</v>
      </c>
    </row>
    <row r="27" spans="1:52" x14ac:dyDescent="0.25">
      <c r="A27" s="6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52" x14ac:dyDescent="0.25">
      <c r="A28" s="63" t="s">
        <v>9</v>
      </c>
      <c r="B28" s="27">
        <v>957.57995397149455</v>
      </c>
      <c r="C28" s="27">
        <v>173.96552341716097</v>
      </c>
      <c r="D28" s="27">
        <v>-30.704858807052233</v>
      </c>
      <c r="E28" s="27">
        <v>243.05560525224757</v>
      </c>
      <c r="F28" s="27">
        <v>535.9325251891803</v>
      </c>
      <c r="G28" s="27">
        <v>-229.97174621389854</v>
      </c>
      <c r="H28" s="27">
        <v>-267.92518398039442</v>
      </c>
      <c r="I28" s="27">
        <v>87.084473591052301</v>
      </c>
      <c r="J28" s="27">
        <v>387.79343376109159</v>
      </c>
      <c r="K28" s="27">
        <v>-267.46104174108382</v>
      </c>
      <c r="L28" s="27">
        <v>-232.39909641468034</v>
      </c>
      <c r="M28" s="27">
        <v>71.889830153118055</v>
      </c>
      <c r="N28" s="27">
        <v>646.45569389530783</v>
      </c>
      <c r="O28" s="27">
        <v>39.735354555981985</v>
      </c>
      <c r="P28" s="27">
        <v>-19.853165868903716</v>
      </c>
      <c r="Q28" s="27">
        <v>237.41879394597117</v>
      </c>
      <c r="R28" s="27">
        <v>622.93938527171633</v>
      </c>
      <c r="S28" s="27">
        <v>-50.045564653633392</v>
      </c>
      <c r="T28" s="27">
        <v>60.913154401055522</v>
      </c>
      <c r="U28" s="27">
        <v>381.18557663206286</v>
      </c>
      <c r="V28" s="27">
        <v>949.91818516472904</v>
      </c>
      <c r="W28" s="27">
        <v>61.21330402294825</v>
      </c>
      <c r="X28" s="27">
        <v>99.536716762473134</v>
      </c>
      <c r="Y28" s="27">
        <v>410.69618061321569</v>
      </c>
      <c r="Z28" s="27">
        <v>918.795618387285</v>
      </c>
      <c r="AA28" s="27">
        <v>-61.811455820464062</v>
      </c>
      <c r="AB28" s="27">
        <v>-65.606830392916208</v>
      </c>
      <c r="AC28" s="27">
        <v>104.11946147428807</v>
      </c>
      <c r="AD28" s="27">
        <v>692.26783295140763</v>
      </c>
      <c r="AE28" s="27">
        <v>-95.556214749923811</v>
      </c>
      <c r="AF28" s="27">
        <v>-42.186787403829612</v>
      </c>
      <c r="AG28" s="27">
        <v>56.788408195337524</v>
      </c>
      <c r="AH28" s="27">
        <v>483.04187619266804</v>
      </c>
      <c r="AI28" s="27">
        <v>-86.39627631486303</v>
      </c>
      <c r="AJ28" s="27">
        <v>-61.879197718801606</v>
      </c>
      <c r="AK28" s="27">
        <v>-138.13546226560175</v>
      </c>
      <c r="AL28" s="27">
        <v>-28.676012528034335</v>
      </c>
      <c r="AM28" s="27">
        <v>-144.08429585874921</v>
      </c>
      <c r="AN28" s="27">
        <v>-127.91778868279664</v>
      </c>
      <c r="AO28" s="27">
        <v>86.713978610937602</v>
      </c>
      <c r="AP28" s="27">
        <v>195.78793151167588</v>
      </c>
      <c r="AQ28" s="27">
        <v>-165.47820321205336</v>
      </c>
      <c r="AR28" s="27">
        <v>-123.19614693762469</v>
      </c>
      <c r="AS28" s="27">
        <v>262.08225540948888</v>
      </c>
      <c r="AT28" s="27">
        <v>492.64140170649989</v>
      </c>
      <c r="AU28" s="27">
        <v>-105.17413785492658</v>
      </c>
    </row>
    <row r="29" spans="1:52" x14ac:dyDescent="0.25">
      <c r="A29" s="64" t="s">
        <v>2</v>
      </c>
      <c r="B29" s="28">
        <v>1881.7679518697166</v>
      </c>
      <c r="C29" s="28">
        <v>1178.5107273909514</v>
      </c>
      <c r="D29" s="28">
        <v>976.24190477103662</v>
      </c>
      <c r="E29" s="28">
        <v>1187.6026554384791</v>
      </c>
      <c r="F29" s="28">
        <v>1754.2622973190869</v>
      </c>
      <c r="G29" s="28">
        <v>1045.1294377528579</v>
      </c>
      <c r="H29" s="28">
        <v>1046.4635792865568</v>
      </c>
      <c r="I29" s="28">
        <v>1273.1098215207908</v>
      </c>
      <c r="J29" s="28">
        <v>1672.1779562433139</v>
      </c>
      <c r="K29" s="28">
        <v>1070.8495824792499</v>
      </c>
      <c r="L29" s="28">
        <v>1046.1390475172061</v>
      </c>
      <c r="M29" s="28">
        <v>1175.8879825394038</v>
      </c>
      <c r="N29" s="28">
        <v>1806.0484215502022</v>
      </c>
      <c r="O29" s="28">
        <v>1065.9544852157767</v>
      </c>
      <c r="P29" s="28">
        <v>1041.915856002264</v>
      </c>
      <c r="Q29" s="28">
        <v>1279.884293361984</v>
      </c>
      <c r="R29" s="28">
        <v>1605.6267305670517</v>
      </c>
      <c r="S29" s="28">
        <v>981.23931798958142</v>
      </c>
      <c r="T29" s="28">
        <v>1023.0670653562814</v>
      </c>
      <c r="U29" s="28">
        <v>1290.9082850625828</v>
      </c>
      <c r="V29" s="28">
        <v>2032.920352808083</v>
      </c>
      <c r="W29" s="28">
        <v>1164.9450740059924</v>
      </c>
      <c r="X29" s="28">
        <v>1145.0960556844484</v>
      </c>
      <c r="Y29" s="28">
        <v>1380.3405029361459</v>
      </c>
      <c r="Z29" s="28">
        <v>2034.1953242911268</v>
      </c>
      <c r="AA29" s="28">
        <v>1093.119528317405</v>
      </c>
      <c r="AB29" s="28">
        <v>1090.076436335333</v>
      </c>
      <c r="AC29" s="28">
        <v>1257.8340837926198</v>
      </c>
      <c r="AD29" s="28">
        <v>1821.8935751702884</v>
      </c>
      <c r="AE29" s="28">
        <v>1124.6306699091551</v>
      </c>
      <c r="AF29" s="28">
        <v>1132.441209447521</v>
      </c>
      <c r="AG29" s="28">
        <v>1283.5353382440414</v>
      </c>
      <c r="AH29" s="28">
        <v>1586.2683743560733</v>
      </c>
      <c r="AI29" s="28">
        <v>626.59395020829936</v>
      </c>
      <c r="AJ29" s="28">
        <v>695.47383725928137</v>
      </c>
      <c r="AK29" s="28">
        <v>814.88053373798834</v>
      </c>
      <c r="AL29" s="28">
        <v>795.80337249642071</v>
      </c>
      <c r="AM29" s="28">
        <v>836.40275191933961</v>
      </c>
      <c r="AN29" s="28">
        <v>826.68388783849355</v>
      </c>
      <c r="AO29" s="28">
        <v>1241.2712431240918</v>
      </c>
      <c r="AP29" s="28">
        <v>1316.5113475640037</v>
      </c>
      <c r="AQ29" s="28">
        <v>1233.7283892113692</v>
      </c>
      <c r="AR29" s="28">
        <v>1313.7010978307762</v>
      </c>
      <c r="AS29" s="28">
        <v>1638.9432790941087</v>
      </c>
      <c r="AT29" s="28">
        <v>1908.8338581148523</v>
      </c>
      <c r="AU29" s="28">
        <v>1435.9477594573323</v>
      </c>
    </row>
    <row r="30" spans="1:52" x14ac:dyDescent="0.25">
      <c r="A30" s="68" t="s">
        <v>10</v>
      </c>
      <c r="B30" s="29">
        <v>152.6700135780234</v>
      </c>
      <c r="C30" s="29">
        <v>138.40353526729729</v>
      </c>
      <c r="D30" s="29">
        <v>119.89888939179185</v>
      </c>
      <c r="E30" s="29">
        <v>123.8005317695427</v>
      </c>
      <c r="F30" s="29">
        <v>122.59781842179956</v>
      </c>
      <c r="G30" s="29">
        <v>128.77476448882371</v>
      </c>
      <c r="H30" s="29">
        <v>133.07126270303604</v>
      </c>
      <c r="I30" s="29">
        <v>150.45971388058945</v>
      </c>
      <c r="J30" s="29">
        <v>133.24818018243747</v>
      </c>
      <c r="K30" s="29">
        <v>153.01158690906348</v>
      </c>
      <c r="L30" s="29">
        <v>138.79930919244006</v>
      </c>
      <c r="M30" s="29">
        <v>140.61882012417439</v>
      </c>
      <c r="N30" s="29">
        <v>168.24263224716714</v>
      </c>
      <c r="O30" s="29">
        <v>132.20971491554357</v>
      </c>
      <c r="P30" s="29">
        <v>124.64820310635187</v>
      </c>
      <c r="Q30" s="29">
        <v>174.50214734331968</v>
      </c>
      <c r="R30" s="29">
        <v>124.33458775210148</v>
      </c>
      <c r="S30" s="29">
        <v>137.27919309840723</v>
      </c>
      <c r="T30" s="29">
        <v>145.34924103926869</v>
      </c>
      <c r="U30" s="29">
        <v>136.62712707737717</v>
      </c>
      <c r="V30" s="29">
        <v>127.93582674022771</v>
      </c>
      <c r="W30" s="29">
        <v>136.65572682012828</v>
      </c>
      <c r="X30" s="29">
        <v>128.39753167401449</v>
      </c>
      <c r="Y30" s="29">
        <v>123.80069499569998</v>
      </c>
      <c r="Z30" s="29">
        <v>139.72302956534361</v>
      </c>
      <c r="AA30" s="29">
        <v>140.2002997084756</v>
      </c>
      <c r="AB30" s="29">
        <v>138.43406092788211</v>
      </c>
      <c r="AC30" s="29">
        <v>154.77332913280213</v>
      </c>
      <c r="AD30" s="29">
        <v>146.59213220146296</v>
      </c>
      <c r="AE30" s="29">
        <v>143.67695652663295</v>
      </c>
      <c r="AF30" s="29">
        <v>138.73442296447928</v>
      </c>
      <c r="AG30" s="29">
        <v>150.58083754040945</v>
      </c>
      <c r="AH30" s="29">
        <v>117.20195704807728</v>
      </c>
      <c r="AI30" s="29">
        <v>88.864365479381178</v>
      </c>
      <c r="AJ30" s="29">
        <v>88.416220821664581</v>
      </c>
      <c r="AK30" s="29">
        <v>94.412796191641476</v>
      </c>
      <c r="AL30" s="29">
        <v>99.94900231248441</v>
      </c>
      <c r="AM30" s="29">
        <v>138.97066536822982</v>
      </c>
      <c r="AN30" s="29">
        <v>120.46540506661889</v>
      </c>
      <c r="AO30" s="29">
        <v>150.57161745404852</v>
      </c>
      <c r="AP30" s="29">
        <v>139.39067139240413</v>
      </c>
      <c r="AQ30" s="29">
        <v>173.37265038042653</v>
      </c>
      <c r="AR30" s="29">
        <v>161.23527797373231</v>
      </c>
      <c r="AS30" s="29">
        <v>155.60985477104748</v>
      </c>
      <c r="AT30" s="29">
        <v>154.14824316309256</v>
      </c>
      <c r="AU30" s="29">
        <v>155.7043032734486</v>
      </c>
    </row>
    <row r="31" spans="1:52" x14ac:dyDescent="0.25">
      <c r="A31" s="68" t="s">
        <v>11</v>
      </c>
      <c r="B31" s="29">
        <v>1182.0166220785989</v>
      </c>
      <c r="C31" s="29">
        <v>434.84942717453339</v>
      </c>
      <c r="D31" s="29">
        <v>366.6184368661913</v>
      </c>
      <c r="E31" s="29">
        <v>539.41371448370433</v>
      </c>
      <c r="F31" s="29">
        <v>1087.3120874465776</v>
      </c>
      <c r="G31" s="29">
        <v>362.31346387768622</v>
      </c>
      <c r="H31" s="29">
        <v>361.86051523241036</v>
      </c>
      <c r="I31" s="29">
        <v>576.14462685430067</v>
      </c>
      <c r="J31" s="29">
        <v>999.70913052972321</v>
      </c>
      <c r="K31" s="29">
        <v>355.11829617669474</v>
      </c>
      <c r="L31" s="29">
        <v>341.63867548845593</v>
      </c>
      <c r="M31" s="29">
        <v>532.40263857952368</v>
      </c>
      <c r="N31" s="29">
        <v>1040.3610707602745</v>
      </c>
      <c r="O31" s="29">
        <v>363.17860528358852</v>
      </c>
      <c r="P31" s="29">
        <v>344.84642124311233</v>
      </c>
      <c r="Q31" s="29">
        <v>500.62117766035794</v>
      </c>
      <c r="R31" s="29">
        <v>980.77133392711153</v>
      </c>
      <c r="S31" s="29">
        <v>324.76133283231542</v>
      </c>
      <c r="T31" s="29">
        <v>362.14607056775628</v>
      </c>
      <c r="U31" s="29">
        <v>617.64197953801545</v>
      </c>
      <c r="V31" s="29">
        <v>1313.8722219736485</v>
      </c>
      <c r="W31" s="29">
        <v>430.21974233190434</v>
      </c>
      <c r="X31" s="29">
        <v>423.78506813076081</v>
      </c>
      <c r="Y31" s="29">
        <v>655.35168457630709</v>
      </c>
      <c r="Z31" s="29">
        <v>1326.6948740071507</v>
      </c>
      <c r="AA31" s="29">
        <v>381.21830913993443</v>
      </c>
      <c r="AB31" s="29">
        <v>382.37657716281677</v>
      </c>
      <c r="AC31" s="29">
        <v>533.6044903508847</v>
      </c>
      <c r="AD31" s="29">
        <v>1043.7790918576566</v>
      </c>
      <c r="AE31" s="29">
        <v>348.08134561884413</v>
      </c>
      <c r="AF31" s="29">
        <v>361.93433016298417</v>
      </c>
      <c r="AG31" s="29">
        <v>500.99621936445874</v>
      </c>
      <c r="AH31" s="29">
        <v>863.11028776642956</v>
      </c>
      <c r="AI31" s="29">
        <v>46.023210495847955</v>
      </c>
      <c r="AJ31" s="29">
        <v>62.976419449801092</v>
      </c>
      <c r="AK31" s="29">
        <v>85.472907645947416</v>
      </c>
      <c r="AL31" s="29">
        <v>99.956059741255871</v>
      </c>
      <c r="AM31" s="29">
        <v>72.855657504325038</v>
      </c>
      <c r="AN31" s="29">
        <v>84.598731872505326</v>
      </c>
      <c r="AO31" s="29">
        <v>282.97950018300429</v>
      </c>
      <c r="AP31" s="29">
        <v>449.68120857006033</v>
      </c>
      <c r="AQ31" s="29">
        <v>315.16059452093691</v>
      </c>
      <c r="AR31" s="29">
        <v>388.8748314050909</v>
      </c>
      <c r="AS31" s="29">
        <v>599.19639432913948</v>
      </c>
      <c r="AT31" s="29">
        <v>1040.8390518134984</v>
      </c>
      <c r="AU31" s="29">
        <v>362.63260142854261</v>
      </c>
    </row>
    <row r="32" spans="1:52" x14ac:dyDescent="0.25">
      <c r="A32" s="68" t="s">
        <v>12</v>
      </c>
      <c r="B32" s="29">
        <v>547.0813162130944</v>
      </c>
      <c r="C32" s="29">
        <v>605.25776494912066</v>
      </c>
      <c r="D32" s="29">
        <v>489.72457851305353</v>
      </c>
      <c r="E32" s="29">
        <v>524.38840918523215</v>
      </c>
      <c r="F32" s="29">
        <v>544.35239145070989</v>
      </c>
      <c r="G32" s="29">
        <v>554.04120938634787</v>
      </c>
      <c r="H32" s="29">
        <v>551.53180135111029</v>
      </c>
      <c r="I32" s="29">
        <v>546.50548078590066</v>
      </c>
      <c r="J32" s="29">
        <v>539.2206455311532</v>
      </c>
      <c r="K32" s="29">
        <v>562.71969939349151</v>
      </c>
      <c r="L32" s="29">
        <v>565.70106283631003</v>
      </c>
      <c r="M32" s="29">
        <v>502.86652383570561</v>
      </c>
      <c r="N32" s="29">
        <v>597.44471854276048</v>
      </c>
      <c r="O32" s="29">
        <v>570.56616501664462</v>
      </c>
      <c r="P32" s="29">
        <v>572.42123165279986</v>
      </c>
      <c r="Q32" s="29">
        <v>604.76096835830651</v>
      </c>
      <c r="R32" s="29">
        <v>500.52080888783865</v>
      </c>
      <c r="S32" s="29">
        <v>519.19879205885877</v>
      </c>
      <c r="T32" s="29">
        <v>515.57175374925646</v>
      </c>
      <c r="U32" s="29">
        <v>536.63917844719003</v>
      </c>
      <c r="V32" s="29">
        <v>591.11230409420682</v>
      </c>
      <c r="W32" s="29">
        <v>598.06960485395985</v>
      </c>
      <c r="X32" s="29">
        <v>592.91345587967328</v>
      </c>
      <c r="Y32" s="29">
        <v>601.18812336413885</v>
      </c>
      <c r="Z32" s="29">
        <v>567.7774207186327</v>
      </c>
      <c r="AA32" s="29">
        <v>571.70091946899493</v>
      </c>
      <c r="AB32" s="29">
        <v>569.2657982446342</v>
      </c>
      <c r="AC32" s="29">
        <v>569.45626430893299</v>
      </c>
      <c r="AD32" s="29">
        <v>631.52235111116909</v>
      </c>
      <c r="AE32" s="29">
        <v>632.87236776367808</v>
      </c>
      <c r="AF32" s="29">
        <v>631.7724563200577</v>
      </c>
      <c r="AG32" s="29">
        <v>631.95828133917325</v>
      </c>
      <c r="AH32" s="29">
        <v>605.9561295415665</v>
      </c>
      <c r="AI32" s="29">
        <v>491.70637423307022</v>
      </c>
      <c r="AJ32" s="29">
        <v>544.0811969878157</v>
      </c>
      <c r="AK32" s="29">
        <v>634.9948299003994</v>
      </c>
      <c r="AL32" s="29">
        <v>595.89831044268044</v>
      </c>
      <c r="AM32" s="29">
        <v>624.57642904678482</v>
      </c>
      <c r="AN32" s="29">
        <v>621.61975089936936</v>
      </c>
      <c r="AO32" s="29">
        <v>807.72012548703901</v>
      </c>
      <c r="AP32" s="29">
        <v>727.43946760153926</v>
      </c>
      <c r="AQ32" s="29">
        <v>745.19514431000584</v>
      </c>
      <c r="AR32" s="29">
        <v>763.59098845195308</v>
      </c>
      <c r="AS32" s="29">
        <v>884.13702999392183</v>
      </c>
      <c r="AT32" s="29">
        <v>713.84656313826144</v>
      </c>
      <c r="AU32" s="29">
        <v>917.61085475534105</v>
      </c>
    </row>
    <row r="33" spans="1:47" x14ac:dyDescent="0.25">
      <c r="A33" s="66" t="s">
        <v>4</v>
      </c>
      <c r="B33" s="30">
        <v>39.295060667888094</v>
      </c>
      <c r="C33" s="30">
        <v>52.866568524044204</v>
      </c>
      <c r="D33" s="30">
        <v>43.994929024065442</v>
      </c>
      <c r="E33" s="30">
        <v>33.351216984203077</v>
      </c>
      <c r="F33" s="30">
        <v>20.384186671874051</v>
      </c>
      <c r="G33" s="30">
        <v>49.938662733396271</v>
      </c>
      <c r="H33" s="30">
        <v>37.520036023070269</v>
      </c>
      <c r="I33" s="30">
        <v>13.697219973714734</v>
      </c>
      <c r="J33" s="30">
        <v>26.819423440552015</v>
      </c>
      <c r="K33" s="30">
        <v>53.543458396698242</v>
      </c>
      <c r="L33" s="30">
        <v>36.021089555602408</v>
      </c>
      <c r="M33" s="30">
        <v>17.091016300614037</v>
      </c>
      <c r="N33" s="30">
        <v>21.081030962937483</v>
      </c>
      <c r="O33" s="30">
        <v>45.703151660339458</v>
      </c>
      <c r="P33" s="30">
        <v>34.106627565580936</v>
      </c>
      <c r="Q33" s="30">
        <v>17.661570513726602</v>
      </c>
      <c r="R33" s="30">
        <v>24.06388101201896</v>
      </c>
      <c r="S33" s="30">
        <v>45.28404281866483</v>
      </c>
      <c r="T33" s="30">
        <v>25.536984559981768</v>
      </c>
      <c r="U33" s="30">
        <v>12.658929007345705</v>
      </c>
      <c r="V33" s="30">
        <v>29.150764815562653</v>
      </c>
      <c r="W33" s="30">
        <v>39.667312325808311</v>
      </c>
      <c r="X33" s="30">
        <v>20.941336714052664</v>
      </c>
      <c r="Y33" s="30">
        <v>10.655643392880624</v>
      </c>
      <c r="Z33" s="30">
        <v>23.554309656089355</v>
      </c>
      <c r="AA33" s="30">
        <v>36.766974994192857</v>
      </c>
      <c r="AB33" s="30">
        <v>31.475032338116932</v>
      </c>
      <c r="AC33" s="30">
        <v>31.721537093791046</v>
      </c>
      <c r="AD33" s="30">
        <v>20.307950982469528</v>
      </c>
      <c r="AE33" s="30">
        <v>31.152693812874151</v>
      </c>
      <c r="AF33" s="30">
        <v>24.934553052445143</v>
      </c>
      <c r="AG33" s="30">
        <v>22.655620348948698</v>
      </c>
      <c r="AH33" s="30">
        <v>25.403992027558296</v>
      </c>
      <c r="AI33" s="30">
        <v>32.58794247992649</v>
      </c>
      <c r="AJ33" s="30">
        <v>25.629350642024352</v>
      </c>
      <c r="AK33" s="30">
        <v>26.504331146167182</v>
      </c>
      <c r="AL33" s="30">
        <v>33.167752736921827</v>
      </c>
      <c r="AM33" s="30">
        <v>55.313215829619772</v>
      </c>
      <c r="AN33" s="30">
        <v>47.431859786869907</v>
      </c>
      <c r="AO33" s="30">
        <v>37.446443581548792</v>
      </c>
      <c r="AP33" s="30">
        <v>31.670955038337038</v>
      </c>
      <c r="AQ33" s="30">
        <v>48.446389224383509</v>
      </c>
      <c r="AR33" s="30">
        <v>43.276781986012026</v>
      </c>
      <c r="AS33" s="30">
        <v>36.668137612724237</v>
      </c>
      <c r="AT33" s="30">
        <v>32.276523707974647</v>
      </c>
      <c r="AU33" s="30">
        <v>40.198686144989608</v>
      </c>
    </row>
    <row r="34" spans="1:47" x14ac:dyDescent="0.25">
      <c r="A34" s="64" t="s">
        <v>8</v>
      </c>
      <c r="B34" s="28">
        <v>924.18799789822208</v>
      </c>
      <c r="C34" s="28">
        <v>1004.5452039737904</v>
      </c>
      <c r="D34" s="28">
        <v>1006.9467635780888</v>
      </c>
      <c r="E34" s="28">
        <v>944.54705018623156</v>
      </c>
      <c r="F34" s="28">
        <v>1218.3297721299066</v>
      </c>
      <c r="G34" s="28">
        <v>1275.1011839667565</v>
      </c>
      <c r="H34" s="28">
        <v>1314.3887632669512</v>
      </c>
      <c r="I34" s="28">
        <v>1186.0253479297385</v>
      </c>
      <c r="J34" s="28">
        <v>1284.3845224822223</v>
      </c>
      <c r="K34" s="28">
        <v>1338.3106242203337</v>
      </c>
      <c r="L34" s="28">
        <v>1278.5381439318865</v>
      </c>
      <c r="M34" s="28">
        <v>1103.9981523862857</v>
      </c>
      <c r="N34" s="28">
        <v>1159.5927276548944</v>
      </c>
      <c r="O34" s="28">
        <v>1026.2191306597947</v>
      </c>
      <c r="P34" s="28">
        <v>1061.7690218711678</v>
      </c>
      <c r="Q34" s="28">
        <v>1042.4654994160128</v>
      </c>
      <c r="R34" s="28">
        <v>982.68734529533538</v>
      </c>
      <c r="S34" s="28">
        <v>1031.2848826432148</v>
      </c>
      <c r="T34" s="28">
        <v>962.15391095522591</v>
      </c>
      <c r="U34" s="28">
        <v>909.7227084305199</v>
      </c>
      <c r="V34" s="28">
        <v>1083.0021676433539</v>
      </c>
      <c r="W34" s="28">
        <v>1103.7317699830442</v>
      </c>
      <c r="X34" s="28">
        <v>1045.5593389219753</v>
      </c>
      <c r="Y34" s="28">
        <v>969.64432232293018</v>
      </c>
      <c r="Z34" s="28">
        <v>1115.3997059038418</v>
      </c>
      <c r="AA34" s="28">
        <v>1154.930984137869</v>
      </c>
      <c r="AB34" s="28">
        <v>1155.6832667282492</v>
      </c>
      <c r="AC34" s="28">
        <v>1153.7146223183317</v>
      </c>
      <c r="AD34" s="28">
        <v>1129.6257422188808</v>
      </c>
      <c r="AE34" s="28">
        <v>1220.1868846590789</v>
      </c>
      <c r="AF34" s="28">
        <v>1174.6279968513506</v>
      </c>
      <c r="AG34" s="28">
        <v>1226.7469300487039</v>
      </c>
      <c r="AH34" s="28">
        <v>1103.2264981634053</v>
      </c>
      <c r="AI34" s="28">
        <v>712.99022652316239</v>
      </c>
      <c r="AJ34" s="28">
        <v>757.35303497808297</v>
      </c>
      <c r="AK34" s="28">
        <v>953.01599600359009</v>
      </c>
      <c r="AL34" s="28">
        <v>824.47938502445504</v>
      </c>
      <c r="AM34" s="28">
        <v>980.48704777808882</v>
      </c>
      <c r="AN34" s="28">
        <v>954.60167652129019</v>
      </c>
      <c r="AO34" s="28">
        <v>1154.5572645131542</v>
      </c>
      <c r="AP34" s="28">
        <v>1120.7234160523278</v>
      </c>
      <c r="AQ34" s="28">
        <v>1399.2065924234225</v>
      </c>
      <c r="AR34" s="28">
        <v>1436.8972447684009</v>
      </c>
      <c r="AS34" s="28">
        <v>1376.8610236846198</v>
      </c>
      <c r="AT34" s="28">
        <v>1416.1924564083524</v>
      </c>
      <c r="AU34" s="28">
        <v>1541.1218973122589</v>
      </c>
    </row>
    <row r="35" spans="1:47" x14ac:dyDescent="0.25">
      <c r="A35" s="68" t="s">
        <v>10</v>
      </c>
      <c r="B35" s="29">
        <v>294.11461601031215</v>
      </c>
      <c r="C35" s="29">
        <v>363.35779649029524</v>
      </c>
      <c r="D35" s="29">
        <v>322.34569718529497</v>
      </c>
      <c r="E35" s="29">
        <v>268.03224194582231</v>
      </c>
      <c r="F35" s="29">
        <v>290.46413596312675</v>
      </c>
      <c r="G35" s="29">
        <v>405.24715153361615</v>
      </c>
      <c r="H35" s="29">
        <v>370.92826226345204</v>
      </c>
      <c r="I35" s="29">
        <v>322.97473597024981</v>
      </c>
      <c r="J35" s="29">
        <v>351.31318737848665</v>
      </c>
      <c r="K35" s="29">
        <v>474.8186177498493</v>
      </c>
      <c r="L35" s="29">
        <v>403.60466329871952</v>
      </c>
      <c r="M35" s="29">
        <v>299.05004335568879</v>
      </c>
      <c r="N35" s="29">
        <v>301.37363278680948</v>
      </c>
      <c r="O35" s="29">
        <v>354.80589733394237</v>
      </c>
      <c r="P35" s="29">
        <v>312.54349908800225</v>
      </c>
      <c r="Q35" s="29">
        <v>270.91072961574594</v>
      </c>
      <c r="R35" s="29">
        <v>222.75975274567261</v>
      </c>
      <c r="S35" s="29">
        <v>308.43612671476239</v>
      </c>
      <c r="T35" s="29">
        <v>251.00402168091281</v>
      </c>
      <c r="U35" s="29">
        <v>225.15140030084808</v>
      </c>
      <c r="V35" s="29">
        <v>253.68315728811768</v>
      </c>
      <c r="W35" s="29">
        <v>306.38998265311182</v>
      </c>
      <c r="X35" s="29">
        <v>262.384103619212</v>
      </c>
      <c r="Y35" s="29">
        <v>243.6630489216661</v>
      </c>
      <c r="Z35" s="29">
        <v>281.76119835569017</v>
      </c>
      <c r="AA35" s="29">
        <v>330.28277476131541</v>
      </c>
      <c r="AB35" s="29">
        <v>305.6593414728419</v>
      </c>
      <c r="AC35" s="29">
        <v>308.28855267209622</v>
      </c>
      <c r="AD35" s="29">
        <v>265.72556325758109</v>
      </c>
      <c r="AE35" s="29">
        <v>310.68257119919582</v>
      </c>
      <c r="AF35" s="29">
        <v>286.56362310228383</v>
      </c>
      <c r="AG35" s="29">
        <v>276.41206953269062</v>
      </c>
      <c r="AH35" s="29">
        <v>252.91646899482757</v>
      </c>
      <c r="AI35" s="29">
        <v>210.96414706296554</v>
      </c>
      <c r="AJ35" s="29">
        <v>213.995132628215</v>
      </c>
      <c r="AK35" s="29">
        <v>234.73806814009535</v>
      </c>
      <c r="AL35" s="29">
        <v>320.21964358083864</v>
      </c>
      <c r="AM35" s="29">
        <v>393.32396719942017</v>
      </c>
      <c r="AN35" s="29">
        <v>367.59947862411803</v>
      </c>
      <c r="AO35" s="29">
        <v>399.31716125229877</v>
      </c>
      <c r="AP35" s="29">
        <v>416.07727100250185</v>
      </c>
      <c r="AQ35" s="29">
        <v>551.93638187371789</v>
      </c>
      <c r="AR35" s="29">
        <v>503.49293547454704</v>
      </c>
      <c r="AS35" s="29">
        <v>450.09401000747471</v>
      </c>
      <c r="AT35" s="29">
        <v>454.90892788869684</v>
      </c>
      <c r="AU35" s="29">
        <v>506.07796577655006</v>
      </c>
    </row>
    <row r="36" spans="1:47" x14ac:dyDescent="0.25">
      <c r="A36" s="68" t="s">
        <v>11</v>
      </c>
      <c r="B36" s="29">
        <v>210.11982582435164</v>
      </c>
      <c r="C36" s="29">
        <v>189.16715949515077</v>
      </c>
      <c r="D36" s="29">
        <v>236.42550375251807</v>
      </c>
      <c r="E36" s="29">
        <v>242.36258674564198</v>
      </c>
      <c r="F36" s="29">
        <v>348.79808678553286</v>
      </c>
      <c r="G36" s="29">
        <v>290.89514282644114</v>
      </c>
      <c r="H36" s="29">
        <v>358.88329930848556</v>
      </c>
      <c r="I36" s="29">
        <v>295.15476678977569</v>
      </c>
      <c r="J36" s="29">
        <v>357.1421312471914</v>
      </c>
      <c r="K36" s="29">
        <v>298.2269084565134</v>
      </c>
      <c r="L36" s="29">
        <v>349.52352941188019</v>
      </c>
      <c r="M36" s="29">
        <v>306.08706512095665</v>
      </c>
      <c r="N36" s="29">
        <v>308.18602996723791</v>
      </c>
      <c r="O36" s="29">
        <v>285.32285733386425</v>
      </c>
      <c r="P36" s="29">
        <v>302.32302324987853</v>
      </c>
      <c r="Q36" s="29">
        <v>262.46456318635114</v>
      </c>
      <c r="R36" s="29">
        <v>276.89481019733103</v>
      </c>
      <c r="S36" s="29">
        <v>184.67791571968516</v>
      </c>
      <c r="T36" s="29">
        <v>205.90703472123647</v>
      </c>
      <c r="U36" s="29">
        <v>187.43032789308614</v>
      </c>
      <c r="V36" s="29">
        <v>296.90691665230918</v>
      </c>
      <c r="W36" s="29">
        <v>246.527331649486</v>
      </c>
      <c r="X36" s="29">
        <v>253.1528850083667</v>
      </c>
      <c r="Y36" s="29">
        <v>199.88026224092565</v>
      </c>
      <c r="Z36" s="29">
        <v>258.14762426578665</v>
      </c>
      <c r="AA36" s="29">
        <v>230.61852551178407</v>
      </c>
      <c r="AB36" s="29">
        <v>283.70266350698415</v>
      </c>
      <c r="AC36" s="29">
        <v>260.73931153372513</v>
      </c>
      <c r="AD36" s="29">
        <v>295.45205245287229</v>
      </c>
      <c r="AE36" s="29">
        <v>298.04086892971117</v>
      </c>
      <c r="AF36" s="29">
        <v>314.11020894225982</v>
      </c>
      <c r="AG36" s="29">
        <v>302.43785313513354</v>
      </c>
      <c r="AH36" s="29">
        <v>295.82377066690583</v>
      </c>
      <c r="AI36" s="29">
        <v>3.4689209054732095</v>
      </c>
      <c r="AJ36" s="29">
        <v>14.37372347435214</v>
      </c>
      <c r="AK36" s="29">
        <v>27.009872027495568</v>
      </c>
      <c r="AL36" s="29">
        <v>21.995298014283399</v>
      </c>
      <c r="AM36" s="29">
        <v>22.399355215144645</v>
      </c>
      <c r="AN36" s="29">
        <v>36.046271411945725</v>
      </c>
      <c r="AO36" s="29">
        <v>126.9445410334389</v>
      </c>
      <c r="AP36" s="29">
        <v>114.5737877109208</v>
      </c>
      <c r="AQ36" s="29">
        <v>239.4557989567366</v>
      </c>
      <c r="AR36" s="29">
        <v>320.90585943106186</v>
      </c>
      <c r="AS36" s="29">
        <v>314.38444054892699</v>
      </c>
      <c r="AT36" s="29">
        <v>373.59408448226014</v>
      </c>
      <c r="AU36" s="29">
        <v>375.52401184490975</v>
      </c>
    </row>
    <row r="37" spans="1:47" x14ac:dyDescent="0.25">
      <c r="A37" s="68" t="s">
        <v>12</v>
      </c>
      <c r="B37" s="29">
        <v>419.95355606355827</v>
      </c>
      <c r="C37" s="29">
        <v>452.02024798834447</v>
      </c>
      <c r="D37" s="29">
        <v>448.17556264027576</v>
      </c>
      <c r="E37" s="29">
        <v>434.15222149476728</v>
      </c>
      <c r="F37" s="29">
        <v>579.06754938124698</v>
      </c>
      <c r="G37" s="29">
        <v>578.95888960669913</v>
      </c>
      <c r="H37" s="29">
        <v>584.57720169501363</v>
      </c>
      <c r="I37" s="29">
        <v>567.89584516971286</v>
      </c>
      <c r="J37" s="29">
        <v>575.92920385654429</v>
      </c>
      <c r="K37" s="29">
        <v>565.26509801397106</v>
      </c>
      <c r="L37" s="29">
        <v>525.40995122128675</v>
      </c>
      <c r="M37" s="29">
        <v>498.86104390964039</v>
      </c>
      <c r="N37" s="29">
        <v>550.03306490084697</v>
      </c>
      <c r="O37" s="29">
        <v>386.09037599198825</v>
      </c>
      <c r="P37" s="29">
        <v>446.90249953328691</v>
      </c>
      <c r="Q37" s="29">
        <v>509.0902066139156</v>
      </c>
      <c r="R37" s="29">
        <v>483.03278235233176</v>
      </c>
      <c r="S37" s="29">
        <v>538.17084020876723</v>
      </c>
      <c r="T37" s="29">
        <v>505.24285455307671</v>
      </c>
      <c r="U37" s="29">
        <v>497.14098023658568</v>
      </c>
      <c r="V37" s="29">
        <v>532.41209370292688</v>
      </c>
      <c r="W37" s="29">
        <v>550.81445568044626</v>
      </c>
      <c r="X37" s="29">
        <v>530.02235029439657</v>
      </c>
      <c r="Y37" s="29">
        <v>526.10101116033843</v>
      </c>
      <c r="Z37" s="29">
        <v>575.49088328236496</v>
      </c>
      <c r="AA37" s="29">
        <v>594.02968386476971</v>
      </c>
      <c r="AB37" s="29">
        <v>566.32126174842335</v>
      </c>
      <c r="AC37" s="29">
        <v>584.68675811251057</v>
      </c>
      <c r="AD37" s="29">
        <v>568.44812650842732</v>
      </c>
      <c r="AE37" s="29">
        <v>611.46344453017196</v>
      </c>
      <c r="AF37" s="29">
        <v>573.95416480680706</v>
      </c>
      <c r="AG37" s="29">
        <v>647.89700738087981</v>
      </c>
      <c r="AH37" s="29">
        <v>554.48625850167173</v>
      </c>
      <c r="AI37" s="29">
        <v>498.55715855472363</v>
      </c>
      <c r="AJ37" s="29">
        <v>528.98417887551579</v>
      </c>
      <c r="AK37" s="29">
        <v>691.26805583599912</v>
      </c>
      <c r="AL37" s="29">
        <v>482.26444342933303</v>
      </c>
      <c r="AM37" s="29">
        <v>564.76372536352403</v>
      </c>
      <c r="AN37" s="29">
        <v>550.95592648522643</v>
      </c>
      <c r="AO37" s="29">
        <v>628.29556222741644</v>
      </c>
      <c r="AP37" s="29">
        <v>590.07235733890514</v>
      </c>
      <c r="AQ37" s="29">
        <v>607.8144115929681</v>
      </c>
      <c r="AR37" s="29">
        <v>612.4984498627922</v>
      </c>
      <c r="AS37" s="29">
        <v>612.38257312821804</v>
      </c>
      <c r="AT37" s="29">
        <v>587.68944403739533</v>
      </c>
      <c r="AU37" s="29">
        <v>659.51991969079904</v>
      </c>
    </row>
    <row r="38" spans="1:47" x14ac:dyDescent="0.25">
      <c r="A38" s="66" t="s">
        <v>4</v>
      </c>
      <c r="B38" s="30">
        <v>101.60570499032069</v>
      </c>
      <c r="C38" s="30">
        <v>173.09742067020514</v>
      </c>
      <c r="D38" s="30">
        <v>126.1997155140353</v>
      </c>
      <c r="E38" s="30">
        <v>69.897311324069719</v>
      </c>
      <c r="F38" s="30">
        <v>104.42676096129823</v>
      </c>
      <c r="G38" s="30">
        <v>244.41236144081029</v>
      </c>
      <c r="H38" s="30">
        <v>186.93306825352525</v>
      </c>
      <c r="I38" s="30">
        <v>74.059509255413488</v>
      </c>
      <c r="J38" s="30">
        <v>136.00357295647242</v>
      </c>
      <c r="K38" s="30">
        <v>271.3299842048022</v>
      </c>
      <c r="L38" s="30">
        <v>182.77341936941684</v>
      </c>
      <c r="M38" s="30">
        <v>86.467276283112298</v>
      </c>
      <c r="N38" s="30">
        <v>85.126546061378875</v>
      </c>
      <c r="O38" s="30">
        <v>205.70868281110955</v>
      </c>
      <c r="P38" s="30">
        <v>147.17468215529846</v>
      </c>
      <c r="Q38" s="30">
        <v>66.619426183443551</v>
      </c>
      <c r="R38" s="30">
        <v>123.08195765255394</v>
      </c>
      <c r="S38" s="30">
        <v>214.92038733224186</v>
      </c>
      <c r="T38" s="30">
        <v>131.30766389219457</v>
      </c>
      <c r="U38" s="30">
        <v>76.660004460953871</v>
      </c>
      <c r="V38" s="30">
        <v>157.46739380450182</v>
      </c>
      <c r="W38" s="30">
        <v>199.15379519613435</v>
      </c>
      <c r="X38" s="30">
        <v>135.59785362107795</v>
      </c>
      <c r="Y38" s="30">
        <v>96.294357906909966</v>
      </c>
      <c r="Z38" s="30">
        <v>160.73932013980072</v>
      </c>
      <c r="AA38" s="30">
        <v>218.37232632405284</v>
      </c>
      <c r="AB38" s="30">
        <v>193.56185161960985</v>
      </c>
      <c r="AC38" s="30">
        <v>191.97712918487269</v>
      </c>
      <c r="AD38" s="30">
        <v>157.05286475590452</v>
      </c>
      <c r="AE38" s="30">
        <v>214.37587863383573</v>
      </c>
      <c r="AF38" s="30">
        <v>178.19671516270196</v>
      </c>
      <c r="AG38" s="30">
        <v>164.86478645723523</v>
      </c>
      <c r="AH38" s="30">
        <v>183.42885250471483</v>
      </c>
      <c r="AI38" s="30">
        <v>213.79344850987891</v>
      </c>
      <c r="AJ38" s="30">
        <v>156.45733321789135</v>
      </c>
      <c r="AK38" s="30">
        <v>182.94981159765899</v>
      </c>
      <c r="AL38" s="30">
        <v>220.5922040401494</v>
      </c>
      <c r="AM38" s="30">
        <v>286.58276331468585</v>
      </c>
      <c r="AN38" s="30">
        <v>234.83286973337243</v>
      </c>
      <c r="AO38" s="30">
        <v>201.3082137672877</v>
      </c>
      <c r="AP38" s="30">
        <v>204.28208934128918</v>
      </c>
      <c r="AQ38" s="30">
        <v>335.92728201098259</v>
      </c>
      <c r="AR38" s="30">
        <v>254.90834476173836</v>
      </c>
      <c r="AS38" s="30">
        <v>216.85909202960553</v>
      </c>
      <c r="AT38" s="30">
        <v>243.57621733068248</v>
      </c>
      <c r="AU38" s="30">
        <v>315.52233710866437</v>
      </c>
    </row>
    <row r="39" spans="1:47" x14ac:dyDescent="0.25">
      <c r="A39" s="6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 x14ac:dyDescent="0.25">
      <c r="A40" s="63" t="s">
        <v>451</v>
      </c>
      <c r="B40" s="27">
        <v>-1016.2148909419874</v>
      </c>
      <c r="C40" s="27">
        <v>-1004.036915948545</v>
      </c>
      <c r="D40" s="27">
        <v>-920.5268791428432</v>
      </c>
      <c r="E40" s="27">
        <v>-911.35487706760409</v>
      </c>
      <c r="F40" s="27">
        <v>-769.96443906767217</v>
      </c>
      <c r="G40" s="27">
        <v>-887.27883478635147</v>
      </c>
      <c r="H40" s="27">
        <v>-743.87927063220661</v>
      </c>
      <c r="I40" s="27">
        <v>-663.80090873680581</v>
      </c>
      <c r="J40" s="27">
        <v>-922.83503028883274</v>
      </c>
      <c r="K40" s="27">
        <v>-1018.8334694267257</v>
      </c>
      <c r="L40" s="27">
        <v>-932.91774749863225</v>
      </c>
      <c r="M40" s="27">
        <v>-862.9891340879899</v>
      </c>
      <c r="N40" s="27">
        <v>-687.26961310022398</v>
      </c>
      <c r="O40" s="27">
        <v>-613.7351301813228</v>
      </c>
      <c r="P40" s="27">
        <v>-605.6649174276339</v>
      </c>
      <c r="Q40" s="27">
        <v>-541.26784028131055</v>
      </c>
      <c r="R40" s="27">
        <v>-782.50478058468639</v>
      </c>
      <c r="S40" s="27">
        <v>-681.2480340072176</v>
      </c>
      <c r="T40" s="27">
        <v>-639.03594320664024</v>
      </c>
      <c r="U40" s="27">
        <v>-557.49612581634346</v>
      </c>
      <c r="V40" s="27">
        <v>-1008.1946193310521</v>
      </c>
      <c r="W40" s="27">
        <v>-798.57232215582667</v>
      </c>
      <c r="X40" s="27">
        <v>-818.07562443359939</v>
      </c>
      <c r="Y40" s="27">
        <v>-931.95382161713155</v>
      </c>
      <c r="Z40" s="27">
        <v>-1115.788405903377</v>
      </c>
      <c r="AA40" s="27">
        <v>-841.80084290996081</v>
      </c>
      <c r="AB40" s="27">
        <v>-842.69276248303345</v>
      </c>
      <c r="AC40" s="27">
        <v>-866.55799629800094</v>
      </c>
      <c r="AD40" s="27">
        <v>-960.21657317259314</v>
      </c>
      <c r="AE40" s="27">
        <v>-771.03059515836401</v>
      </c>
      <c r="AF40" s="27">
        <v>-651.29800508380117</v>
      </c>
      <c r="AG40" s="27">
        <v>-643.2709195294625</v>
      </c>
      <c r="AH40" s="27">
        <v>-821.33112112460572</v>
      </c>
      <c r="AI40" s="27">
        <v>-491.79084162329036</v>
      </c>
      <c r="AJ40" s="27">
        <v>-624.36834985128883</v>
      </c>
      <c r="AK40" s="27">
        <v>-986.7482793679419</v>
      </c>
      <c r="AL40" s="27">
        <v>-1281.1794789280652</v>
      </c>
      <c r="AM40" s="27">
        <v>-1727.6917008423366</v>
      </c>
      <c r="AN40" s="27">
        <v>-1620.7118260401785</v>
      </c>
      <c r="AO40" s="27">
        <v>-1405.4165516421281</v>
      </c>
      <c r="AP40" s="27">
        <v>-1697.4851567763781</v>
      </c>
      <c r="AQ40" s="27">
        <v>-1740.6284405766851</v>
      </c>
      <c r="AR40" s="27">
        <v>-1423.0005727909281</v>
      </c>
      <c r="AS40" s="27">
        <v>-1559.7148256688874</v>
      </c>
      <c r="AT40" s="27">
        <v>-1808.0698288474723</v>
      </c>
      <c r="AU40" s="27">
        <v>-1506.9204401142661</v>
      </c>
    </row>
    <row r="41" spans="1:47" x14ac:dyDescent="0.25">
      <c r="A41" s="64" t="s">
        <v>2</v>
      </c>
      <c r="B41" s="28">
        <v>346.92213605631889</v>
      </c>
      <c r="C41" s="28">
        <v>370.96871587112253</v>
      </c>
      <c r="D41" s="28">
        <v>343.62859212335275</v>
      </c>
      <c r="E41" s="28">
        <v>280.29182247453076</v>
      </c>
      <c r="F41" s="28">
        <v>387.66072025437506</v>
      </c>
      <c r="G41" s="28">
        <v>407.30580942251879</v>
      </c>
      <c r="H41" s="28">
        <v>383.90418708710774</v>
      </c>
      <c r="I41" s="28">
        <v>379.37142504852466</v>
      </c>
      <c r="J41" s="28">
        <v>268.00245920944371</v>
      </c>
      <c r="K41" s="28">
        <v>267.47551385781588</v>
      </c>
      <c r="L41" s="28">
        <v>262.1137993673965</v>
      </c>
      <c r="M41" s="28">
        <v>169.11394929659306</v>
      </c>
      <c r="N41" s="28">
        <v>239.63126593211814</v>
      </c>
      <c r="O41" s="28">
        <v>237.18681749377149</v>
      </c>
      <c r="P41" s="28">
        <v>264.24665339154797</v>
      </c>
      <c r="Q41" s="28">
        <v>224.98264899818071</v>
      </c>
      <c r="R41" s="28">
        <v>250.14451585805068</v>
      </c>
      <c r="S41" s="28">
        <v>287.68926702809597</v>
      </c>
      <c r="T41" s="28">
        <v>244.9708876363373</v>
      </c>
      <c r="U41" s="28">
        <v>232.64306810961668</v>
      </c>
      <c r="V41" s="28">
        <v>372.26204971850183</v>
      </c>
      <c r="W41" s="28">
        <v>404.76871450025169</v>
      </c>
      <c r="X41" s="28">
        <v>403.51948222897755</v>
      </c>
      <c r="Y41" s="28">
        <v>386.04843242404405</v>
      </c>
      <c r="Z41" s="28">
        <v>370.79032392615272</v>
      </c>
      <c r="AA41" s="28">
        <v>433.25845223170256</v>
      </c>
      <c r="AB41" s="28">
        <v>433.52313901968756</v>
      </c>
      <c r="AC41" s="28">
        <v>421.0633193585299</v>
      </c>
      <c r="AD41" s="28">
        <v>363.79992637125906</v>
      </c>
      <c r="AE41" s="28">
        <v>395.4519522817028</v>
      </c>
      <c r="AF41" s="28">
        <v>436.86482370263479</v>
      </c>
      <c r="AG41" s="28">
        <v>378.12922601022126</v>
      </c>
      <c r="AH41" s="28">
        <v>223.38468414943688</v>
      </c>
      <c r="AI41" s="28">
        <v>173.19837077522439</v>
      </c>
      <c r="AJ41" s="28">
        <v>126.20656100566326</v>
      </c>
      <c r="AK41" s="28">
        <v>211.50263845928296</v>
      </c>
      <c r="AL41" s="28">
        <v>162.99763630645026</v>
      </c>
      <c r="AM41" s="28">
        <v>369.08271878892981</v>
      </c>
      <c r="AN41" s="28">
        <v>190.18544434509624</v>
      </c>
      <c r="AO41" s="28">
        <v>377.85084658365611</v>
      </c>
      <c r="AP41" s="28">
        <v>251.65298520163205</v>
      </c>
      <c r="AQ41" s="28">
        <v>433.8704575757161</v>
      </c>
      <c r="AR41" s="28">
        <v>373.7187751377196</v>
      </c>
      <c r="AS41" s="28">
        <v>420.09099599729564</v>
      </c>
      <c r="AT41" s="28">
        <v>381.76066418632541</v>
      </c>
      <c r="AU41" s="28">
        <v>537.09715881174327</v>
      </c>
    </row>
    <row r="42" spans="1:47" x14ac:dyDescent="0.25">
      <c r="A42" s="64" t="s">
        <v>13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</row>
    <row r="43" spans="1:47" x14ac:dyDescent="0.25">
      <c r="A43" s="68" t="s">
        <v>14</v>
      </c>
      <c r="B43" s="29">
        <v>59.572395355872715</v>
      </c>
      <c r="C43" s="29">
        <v>69.531677217204532</v>
      </c>
      <c r="D43" s="29">
        <v>77.553425995307805</v>
      </c>
      <c r="E43" s="29">
        <v>59.6887066737605</v>
      </c>
      <c r="F43" s="29">
        <v>50.286413643184048</v>
      </c>
      <c r="G43" s="29">
        <v>64.923706347825188</v>
      </c>
      <c r="H43" s="29">
        <v>55.4664414883731</v>
      </c>
      <c r="I43" s="29">
        <v>55.029416718203827</v>
      </c>
      <c r="J43" s="29">
        <v>60.44783285530562</v>
      </c>
      <c r="K43" s="29">
        <v>36.535318875530336</v>
      </c>
      <c r="L43" s="29">
        <v>59.294872180367761</v>
      </c>
      <c r="M43" s="29">
        <v>42.019850314841278</v>
      </c>
      <c r="N43" s="29">
        <v>67.424099348247296</v>
      </c>
      <c r="O43" s="29">
        <v>35.698327818813219</v>
      </c>
      <c r="P43" s="29">
        <v>69.050849268975767</v>
      </c>
      <c r="Q43" s="29">
        <v>59.145890848150593</v>
      </c>
      <c r="R43" s="29">
        <v>58.309841635550569</v>
      </c>
      <c r="S43" s="29">
        <v>45.618053623002638</v>
      </c>
      <c r="T43" s="29">
        <v>50.139084305695349</v>
      </c>
      <c r="U43" s="29">
        <v>63.29120739378115</v>
      </c>
      <c r="V43" s="29">
        <v>48.840253071421216</v>
      </c>
      <c r="W43" s="29">
        <v>59.531336731371965</v>
      </c>
      <c r="X43" s="29">
        <v>73.329027723169702</v>
      </c>
      <c r="Y43" s="29">
        <v>68.478595737225817</v>
      </c>
      <c r="Z43" s="29">
        <v>64.75486803905514</v>
      </c>
      <c r="AA43" s="29">
        <v>102.81669679408296</v>
      </c>
      <c r="AB43" s="29">
        <v>105.83072891342671</v>
      </c>
      <c r="AC43" s="29">
        <v>91.82373959704006</v>
      </c>
      <c r="AD43" s="29">
        <v>114.15157737382941</v>
      </c>
      <c r="AE43" s="29">
        <v>119.98404829136965</v>
      </c>
      <c r="AF43" s="29">
        <v>166.58753586470368</v>
      </c>
      <c r="AG43" s="29">
        <v>112.41169382567143</v>
      </c>
      <c r="AH43" s="29">
        <v>130.78943600436145</v>
      </c>
      <c r="AI43" s="29">
        <v>118.14392931661089</v>
      </c>
      <c r="AJ43" s="29">
        <v>75.782111267132095</v>
      </c>
      <c r="AK43" s="29">
        <v>73.258153759972259</v>
      </c>
      <c r="AL43" s="29">
        <v>71.053017823096411</v>
      </c>
      <c r="AM43" s="29">
        <v>74.795079268343258</v>
      </c>
      <c r="AN43" s="29">
        <v>53.074219874151879</v>
      </c>
      <c r="AO43" s="29">
        <v>69.31594455475944</v>
      </c>
      <c r="AP43" s="29">
        <v>30.825921085460728</v>
      </c>
      <c r="AQ43" s="29">
        <v>101.86157648669534</v>
      </c>
      <c r="AR43" s="29">
        <v>130.79825022143842</v>
      </c>
      <c r="AS43" s="29">
        <v>167.77994398351365</v>
      </c>
      <c r="AT43" s="29">
        <v>190.44399741387349</v>
      </c>
      <c r="AU43" s="29">
        <v>201.95268278680885</v>
      </c>
    </row>
    <row r="44" spans="1:47" x14ac:dyDescent="0.25">
      <c r="A44" s="68" t="s">
        <v>15</v>
      </c>
      <c r="B44" s="29">
        <v>287.34974070044615</v>
      </c>
      <c r="C44" s="29">
        <v>301.43703865391802</v>
      </c>
      <c r="D44" s="29">
        <v>266.07516612804494</v>
      </c>
      <c r="E44" s="29">
        <v>220.60311580077024</v>
      </c>
      <c r="F44" s="29">
        <v>337.374306611191</v>
      </c>
      <c r="G44" s="29">
        <v>342.38210307469359</v>
      </c>
      <c r="H44" s="29">
        <v>328.43774559873464</v>
      </c>
      <c r="I44" s="29">
        <v>324.34200833032082</v>
      </c>
      <c r="J44" s="29">
        <v>207.55462635413809</v>
      </c>
      <c r="K44" s="29">
        <v>230.94019498228556</v>
      </c>
      <c r="L44" s="29">
        <v>202.81892718702872</v>
      </c>
      <c r="M44" s="29">
        <v>127.09409898175178</v>
      </c>
      <c r="N44" s="29">
        <v>172.20716658387084</v>
      </c>
      <c r="O44" s="29">
        <v>201.48848967495826</v>
      </c>
      <c r="P44" s="29">
        <v>195.19580412257218</v>
      </c>
      <c r="Q44" s="29">
        <v>165.83675815003011</v>
      </c>
      <c r="R44" s="29">
        <v>191.83467422250013</v>
      </c>
      <c r="S44" s="29">
        <v>242.07121340509332</v>
      </c>
      <c r="T44" s="29">
        <v>194.83180333064195</v>
      </c>
      <c r="U44" s="29">
        <v>169.35186071583553</v>
      </c>
      <c r="V44" s="29">
        <v>323.42179664708061</v>
      </c>
      <c r="W44" s="29">
        <v>345.2373777688797</v>
      </c>
      <c r="X44" s="29">
        <v>330.19045450580785</v>
      </c>
      <c r="Y44" s="29">
        <v>317.56983668681823</v>
      </c>
      <c r="Z44" s="29">
        <v>306.03545588709756</v>
      </c>
      <c r="AA44" s="29">
        <v>330.44175543761963</v>
      </c>
      <c r="AB44" s="29">
        <v>327.69241010626087</v>
      </c>
      <c r="AC44" s="29">
        <v>329.23957976148984</v>
      </c>
      <c r="AD44" s="29">
        <v>249.64834899742965</v>
      </c>
      <c r="AE44" s="29">
        <v>275.46790399033318</v>
      </c>
      <c r="AF44" s="29">
        <v>270.27728783793111</v>
      </c>
      <c r="AG44" s="29">
        <v>265.71753218454984</v>
      </c>
      <c r="AH44" s="29">
        <v>92.595248145075431</v>
      </c>
      <c r="AI44" s="29">
        <v>55.054441458613489</v>
      </c>
      <c r="AJ44" s="29">
        <v>50.424449738531166</v>
      </c>
      <c r="AK44" s="29">
        <v>138.2444846993107</v>
      </c>
      <c r="AL44" s="29">
        <v>91.944618483353864</v>
      </c>
      <c r="AM44" s="29">
        <v>294.28763952058654</v>
      </c>
      <c r="AN44" s="29">
        <v>137.11122447094436</v>
      </c>
      <c r="AO44" s="29">
        <v>308.53490202889668</v>
      </c>
      <c r="AP44" s="29">
        <v>220.82706411617133</v>
      </c>
      <c r="AQ44" s="29">
        <v>332.00888108902075</v>
      </c>
      <c r="AR44" s="29">
        <v>242.92052491628118</v>
      </c>
      <c r="AS44" s="29">
        <v>252.31105201378202</v>
      </c>
      <c r="AT44" s="29">
        <v>191.31666677245192</v>
      </c>
      <c r="AU44" s="29">
        <v>335.14447602493442</v>
      </c>
    </row>
    <row r="45" spans="1:47" x14ac:dyDescent="0.25">
      <c r="A45" s="69" t="s">
        <v>16</v>
      </c>
      <c r="B45" s="36">
        <v>55.790010250279408</v>
      </c>
      <c r="C45" s="36">
        <v>75.064763486520505</v>
      </c>
      <c r="D45" s="36">
        <v>62.464908062190602</v>
      </c>
      <c r="E45" s="36">
        <v>47.34827845717323</v>
      </c>
      <c r="F45" s="36">
        <v>46.724788529473599</v>
      </c>
      <c r="G45" s="36">
        <v>69.404955900350942</v>
      </c>
      <c r="H45" s="36">
        <v>60.287119493454924</v>
      </c>
      <c r="I45" s="36">
        <v>42.623584929386894</v>
      </c>
      <c r="J45" s="36">
        <v>20.0695534446808</v>
      </c>
      <c r="K45" s="36">
        <v>44.87444450336298</v>
      </c>
      <c r="L45" s="36">
        <v>27.700525277785857</v>
      </c>
      <c r="M45" s="36">
        <v>8.9154732128226826</v>
      </c>
      <c r="N45" s="36">
        <v>31.186832280277983</v>
      </c>
      <c r="O45" s="36">
        <v>75.188628625984933</v>
      </c>
      <c r="P45" s="36">
        <v>54.028851171642067</v>
      </c>
      <c r="Q45" s="36">
        <v>24.520458202581057</v>
      </c>
      <c r="R45" s="36">
        <v>17.593444738266125</v>
      </c>
      <c r="S45" s="36">
        <v>63.854790520463538</v>
      </c>
      <c r="T45" s="36">
        <v>18.887410959911829</v>
      </c>
      <c r="U45" s="36">
        <v>-11.547597830268398</v>
      </c>
      <c r="V45" s="36">
        <v>49.758015956012166</v>
      </c>
      <c r="W45" s="36">
        <v>60.536650418315894</v>
      </c>
      <c r="X45" s="36">
        <v>44.409652126989641</v>
      </c>
      <c r="Y45" s="36">
        <v>35.826294077237392</v>
      </c>
      <c r="Z45" s="36">
        <v>24.960963010899953</v>
      </c>
      <c r="AA45" s="36">
        <v>36.983915073977684</v>
      </c>
      <c r="AB45" s="36">
        <v>32.08547076666423</v>
      </c>
      <c r="AC45" s="36">
        <v>32.141902176340658</v>
      </c>
      <c r="AD45" s="36">
        <v>37.995652224416233</v>
      </c>
      <c r="AE45" s="36">
        <v>53.869787922935245</v>
      </c>
      <c r="AF45" s="36">
        <v>44.194007846533069</v>
      </c>
      <c r="AG45" s="36">
        <v>40.606669071460516</v>
      </c>
      <c r="AH45" s="36">
        <v>41.621985909068016</v>
      </c>
      <c r="AI45" s="36">
        <v>45.260273402448121</v>
      </c>
      <c r="AJ45" s="36">
        <v>40.613911411688548</v>
      </c>
      <c r="AK45" s="36">
        <v>34.194363072704128</v>
      </c>
      <c r="AL45" s="36">
        <v>24.807266799585172</v>
      </c>
      <c r="AM45" s="36">
        <v>25.987475705134223</v>
      </c>
      <c r="AN45" s="36">
        <v>29.443523382713721</v>
      </c>
      <c r="AO45" s="36">
        <v>29.015986494170747</v>
      </c>
      <c r="AP45" s="36">
        <v>48.952551737418318</v>
      </c>
      <c r="AQ45" s="36">
        <v>47.736165907876618</v>
      </c>
      <c r="AR45" s="36">
        <v>46.377792700453817</v>
      </c>
      <c r="AS45" s="36">
        <v>41.588530384914257</v>
      </c>
      <c r="AT45" s="36">
        <v>21.025876085027242</v>
      </c>
      <c r="AU45" s="36">
        <v>31.668840656886644</v>
      </c>
    </row>
    <row r="46" spans="1:47" x14ac:dyDescent="0.25">
      <c r="A46" s="64" t="s">
        <v>17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</row>
    <row r="47" spans="1:47" x14ac:dyDescent="0.25">
      <c r="A47" s="68" t="s">
        <v>18</v>
      </c>
      <c r="B47" s="29">
        <v>238.65769136145133</v>
      </c>
      <c r="C47" s="29">
        <v>250.49745082301726</v>
      </c>
      <c r="D47" s="29">
        <v>222.3887713527933</v>
      </c>
      <c r="E47" s="29">
        <v>183.39494553270362</v>
      </c>
      <c r="F47" s="29">
        <v>297.89108227590015</v>
      </c>
      <c r="G47" s="29">
        <v>295.2606569980984</v>
      </c>
      <c r="H47" s="29">
        <v>287.06024301949054</v>
      </c>
      <c r="I47" s="29">
        <v>288.50190666841405</v>
      </c>
      <c r="J47" s="29">
        <v>162.22856627042128</v>
      </c>
      <c r="K47" s="29">
        <v>176.53695815207885</v>
      </c>
      <c r="L47" s="29">
        <v>151.18019901391912</v>
      </c>
      <c r="M47" s="29">
        <v>105.65405982249183</v>
      </c>
      <c r="N47" s="29">
        <v>132.21558482814191</v>
      </c>
      <c r="O47" s="29">
        <v>158.0983767049641</v>
      </c>
      <c r="P47" s="29">
        <v>145.64014080350375</v>
      </c>
      <c r="Q47" s="29">
        <v>129.61664208376754</v>
      </c>
      <c r="R47" s="29">
        <v>148.63626403660294</v>
      </c>
      <c r="S47" s="29">
        <v>189.41889208764442</v>
      </c>
      <c r="T47" s="29">
        <v>147.04329778461494</v>
      </c>
      <c r="U47" s="29">
        <v>119.98173727441392</v>
      </c>
      <c r="V47" s="29">
        <v>271.87060150063013</v>
      </c>
      <c r="W47" s="29">
        <v>290.52446479256429</v>
      </c>
      <c r="X47" s="29">
        <v>275.51568317180283</v>
      </c>
      <c r="Y47" s="29">
        <v>265.30299293401123</v>
      </c>
      <c r="Z47" s="29">
        <v>254.72924124328864</v>
      </c>
      <c r="AA47" s="29">
        <v>266.89068661875342</v>
      </c>
      <c r="AB47" s="29">
        <v>262.25712846718557</v>
      </c>
      <c r="AC47" s="29">
        <v>262.58292733701626</v>
      </c>
      <c r="AD47" s="29">
        <v>189.74666753657777</v>
      </c>
      <c r="AE47" s="29">
        <v>206.31640891159816</v>
      </c>
      <c r="AF47" s="29">
        <v>197.54331257309084</v>
      </c>
      <c r="AG47" s="29">
        <v>192.9209855005783</v>
      </c>
      <c r="AH47" s="29">
        <v>19.823703893472569</v>
      </c>
      <c r="AI47" s="29">
        <v>7.757630851002892</v>
      </c>
      <c r="AJ47" s="29">
        <v>6.0576790612823901</v>
      </c>
      <c r="AK47" s="29">
        <v>94.586198747690261</v>
      </c>
      <c r="AL47" s="29">
        <v>58.028340226892055</v>
      </c>
      <c r="AM47" s="29">
        <v>263.95148256602562</v>
      </c>
      <c r="AN47" s="29">
        <v>103.22050709601493</v>
      </c>
      <c r="AO47" s="29">
        <v>233.34945622366837</v>
      </c>
      <c r="AP47" s="29">
        <v>191.23216199475996</v>
      </c>
      <c r="AQ47" s="29">
        <v>282.04033567729806</v>
      </c>
      <c r="AR47" s="29">
        <v>171.02907152605212</v>
      </c>
      <c r="AS47" s="29">
        <v>146.21239431181806</v>
      </c>
      <c r="AT47" s="29">
        <v>42.217110354482543</v>
      </c>
      <c r="AU47" s="29">
        <v>150.95169938143044</v>
      </c>
    </row>
    <row r="48" spans="1:47" x14ac:dyDescent="0.25">
      <c r="A48" s="68" t="s">
        <v>19</v>
      </c>
      <c r="B48" s="29">
        <v>30.695543591746922</v>
      </c>
      <c r="C48" s="29">
        <v>28.131495701144477</v>
      </c>
      <c r="D48" s="29">
        <v>28.655419853361767</v>
      </c>
      <c r="E48" s="29">
        <v>28.655912932363865</v>
      </c>
      <c r="F48" s="29">
        <v>22.189778229612095</v>
      </c>
      <c r="G48" s="29">
        <v>21.706798820070933</v>
      </c>
      <c r="H48" s="29">
        <v>19.29268356815599</v>
      </c>
      <c r="I48" s="29">
        <v>19.215086461450593</v>
      </c>
      <c r="J48" s="29">
        <v>16.903454669713668</v>
      </c>
      <c r="K48" s="29">
        <v>16.527343081365707</v>
      </c>
      <c r="L48" s="29">
        <v>16.446543745124295</v>
      </c>
      <c r="M48" s="29">
        <v>17.001764159356767</v>
      </c>
      <c r="N48" s="29">
        <v>16.991811654935525</v>
      </c>
      <c r="O48" s="29">
        <v>17.565049327946113</v>
      </c>
      <c r="P48" s="29">
        <v>18.665103714858859</v>
      </c>
      <c r="Q48" s="29">
        <v>19.978233822443485</v>
      </c>
      <c r="R48" s="29">
        <v>21.060005081132005</v>
      </c>
      <c r="S48" s="29">
        <v>22.262362373630459</v>
      </c>
      <c r="T48" s="29">
        <v>25.166697461504739</v>
      </c>
      <c r="U48" s="29">
        <v>25.708109274625013</v>
      </c>
      <c r="V48" s="29">
        <v>28.475540654838113</v>
      </c>
      <c r="W48" s="29">
        <v>30.301424599706483</v>
      </c>
      <c r="X48" s="29">
        <v>31.681425610889796</v>
      </c>
      <c r="Y48" s="29">
        <v>31.329915915488421</v>
      </c>
      <c r="Z48" s="29">
        <v>32.729199354142601</v>
      </c>
      <c r="AA48" s="29">
        <v>37.025384224321549</v>
      </c>
      <c r="AB48" s="29">
        <v>39.182279565639107</v>
      </c>
      <c r="AC48" s="29">
        <v>40.013989444780968</v>
      </c>
      <c r="AD48" s="29">
        <v>46.848467550705259</v>
      </c>
      <c r="AE48" s="29">
        <v>52.837043592328811</v>
      </c>
      <c r="AF48" s="29">
        <v>59.492336602230921</v>
      </c>
      <c r="AG48" s="29">
        <v>59.20666000640675</v>
      </c>
      <c r="AH48" s="29">
        <v>50.815238145271593</v>
      </c>
      <c r="AI48" s="29">
        <v>37.868116948509268</v>
      </c>
      <c r="AJ48" s="29">
        <v>34.538756097357236</v>
      </c>
      <c r="AK48" s="29">
        <v>34.87060084504062</v>
      </c>
      <c r="AL48" s="29">
        <v>36.45458254451826</v>
      </c>
      <c r="AM48" s="29">
        <v>34.909647100694968</v>
      </c>
      <c r="AN48" s="29">
        <v>35.226997914552058</v>
      </c>
      <c r="AO48" s="29">
        <v>35.813023792870631</v>
      </c>
      <c r="AP48" s="29">
        <v>35.658280276050917</v>
      </c>
      <c r="AQ48" s="29">
        <v>50.452147249962223</v>
      </c>
      <c r="AR48" s="29">
        <v>70.160198020754748</v>
      </c>
      <c r="AS48" s="29">
        <v>90.012255898047911</v>
      </c>
      <c r="AT48" s="29">
        <v>113.79462486454223</v>
      </c>
      <c r="AU48" s="29">
        <v>133.29793743206878</v>
      </c>
    </row>
    <row r="49" spans="1:47" x14ac:dyDescent="0.25">
      <c r="A49" s="68" t="s">
        <v>20</v>
      </c>
      <c r="B49" s="29">
        <v>40.41074591465906</v>
      </c>
      <c r="C49" s="29">
        <v>49.817733412607048</v>
      </c>
      <c r="D49" s="29">
        <v>53.533695273911228</v>
      </c>
      <c r="E49" s="29">
        <v>27.976787996629767</v>
      </c>
      <c r="F49" s="29">
        <v>37.243325062670515</v>
      </c>
      <c r="G49" s="29">
        <v>54.11393152277703</v>
      </c>
      <c r="H49" s="29">
        <v>46.81405638047567</v>
      </c>
      <c r="I49" s="29">
        <v>41.495247184600892</v>
      </c>
      <c r="J49" s="29">
        <v>60.907536340180513</v>
      </c>
      <c r="K49" s="29">
        <v>49.624466468391184</v>
      </c>
      <c r="L49" s="29">
        <v>69.403462750290615</v>
      </c>
      <c r="M49" s="29">
        <v>22.113858707059208</v>
      </c>
      <c r="N49" s="29">
        <v>66.495679704865182</v>
      </c>
      <c r="O49" s="29">
        <v>36.298920819872144</v>
      </c>
      <c r="P49" s="29">
        <v>73.15768336451076</v>
      </c>
      <c r="Q49" s="29">
        <v>49.68851743828273</v>
      </c>
      <c r="R49" s="29">
        <v>58.672817846749062</v>
      </c>
      <c r="S49" s="29">
        <v>55.102260367440493</v>
      </c>
      <c r="T49" s="29">
        <v>47.750708834100855</v>
      </c>
      <c r="U49" s="29">
        <v>58.190905080595172</v>
      </c>
      <c r="V49" s="29">
        <v>44.047845829514586</v>
      </c>
      <c r="W49" s="29">
        <v>51.129969909015301</v>
      </c>
      <c r="X49" s="29">
        <v>56.509444423580852</v>
      </c>
      <c r="Y49" s="29">
        <v>47.195354499616499</v>
      </c>
      <c r="Z49" s="29">
        <v>39.620627556046458</v>
      </c>
      <c r="AA49" s="29">
        <v>57.69764953506791</v>
      </c>
      <c r="AB49" s="29">
        <v>57.787102881652295</v>
      </c>
      <c r="AC49" s="29">
        <v>47.084323049433038</v>
      </c>
      <c r="AD49" s="29">
        <v>50.127699844482436</v>
      </c>
      <c r="AE49" s="29">
        <v>56.433072783073357</v>
      </c>
      <c r="AF49" s="29">
        <v>104.95381065999987</v>
      </c>
      <c r="AG49" s="29">
        <v>63.004812536055574</v>
      </c>
      <c r="AH49" s="29">
        <v>92.93497609434516</v>
      </c>
      <c r="AI49" s="29">
        <v>96.678335304114995</v>
      </c>
      <c r="AJ49" s="29">
        <v>61.918386661995285</v>
      </c>
      <c r="AK49" s="29">
        <v>62.076812910420401</v>
      </c>
      <c r="AL49" s="29">
        <v>50.569708787935383</v>
      </c>
      <c r="AM49" s="29">
        <v>55.949140721610831</v>
      </c>
      <c r="AN49" s="29">
        <v>38.509529356481039</v>
      </c>
      <c r="AO49" s="29">
        <v>96.151253810662169</v>
      </c>
      <c r="AP49" s="29">
        <v>10.988895132586705</v>
      </c>
      <c r="AQ49" s="29">
        <v>58.857527871745056</v>
      </c>
      <c r="AR49" s="29">
        <v>63.54873626513244</v>
      </c>
      <c r="AS49" s="29">
        <v>80.551250072860796</v>
      </c>
      <c r="AT49" s="29">
        <v>99.083792139276383</v>
      </c>
      <c r="AU49" s="29">
        <v>112.34004093765144</v>
      </c>
    </row>
    <row r="50" spans="1:47" x14ac:dyDescent="0.25">
      <c r="A50" s="68" t="s">
        <v>21</v>
      </c>
      <c r="B50" s="29">
        <v>37.158155188461549</v>
      </c>
      <c r="C50" s="29">
        <v>42.522035934353752</v>
      </c>
      <c r="D50" s="29">
        <v>39.05070564328647</v>
      </c>
      <c r="E50" s="29">
        <v>40.26417601283346</v>
      </c>
      <c r="F50" s="29">
        <v>30.336534686192323</v>
      </c>
      <c r="G50" s="29">
        <v>36.224422081572449</v>
      </c>
      <c r="H50" s="29">
        <v>30.737204118985549</v>
      </c>
      <c r="I50" s="29">
        <v>30.159184734059153</v>
      </c>
      <c r="J50" s="29">
        <v>27.962901929128265</v>
      </c>
      <c r="K50" s="29">
        <v>24.786746155980154</v>
      </c>
      <c r="L50" s="29">
        <v>25.083593858062443</v>
      </c>
      <c r="M50" s="29">
        <v>24.344266607685249</v>
      </c>
      <c r="N50" s="29">
        <v>23.928189744175494</v>
      </c>
      <c r="O50" s="29">
        <v>25.224470640989093</v>
      </c>
      <c r="P50" s="29">
        <v>26.783725508674571</v>
      </c>
      <c r="Q50" s="29">
        <v>25.69925565368694</v>
      </c>
      <c r="R50" s="29">
        <v>21.775428893566726</v>
      </c>
      <c r="S50" s="29">
        <v>20.905752199380586</v>
      </c>
      <c r="T50" s="29">
        <v>25.010183556116765</v>
      </c>
      <c r="U50" s="29">
        <v>28.762316479982559</v>
      </c>
      <c r="V50" s="29">
        <v>27.143168668870963</v>
      </c>
      <c r="W50" s="29">
        <v>32.087962134317536</v>
      </c>
      <c r="X50" s="29">
        <v>39.088035958056082</v>
      </c>
      <c r="Y50" s="29">
        <v>41.495276010279873</v>
      </c>
      <c r="Z50" s="29">
        <v>42.954756898105614</v>
      </c>
      <c r="AA50" s="29">
        <v>70.888232978990317</v>
      </c>
      <c r="AB50" s="29">
        <v>73.540129230641284</v>
      </c>
      <c r="AC50" s="29">
        <v>70.625580652730264</v>
      </c>
      <c r="AD50" s="29">
        <v>76.287249959493565</v>
      </c>
      <c r="AE50" s="29">
        <v>79.075585514702482</v>
      </c>
      <c r="AF50" s="29">
        <v>74.085522387313119</v>
      </c>
      <c r="AG50" s="29">
        <v>62.206926487180617</v>
      </c>
      <c r="AH50" s="29">
        <v>58.920699536347556</v>
      </c>
      <c r="AI50" s="29">
        <v>30.004221191597207</v>
      </c>
      <c r="AJ50" s="29">
        <v>22.801672705028345</v>
      </c>
      <c r="AK50" s="29">
        <v>19.078959476131708</v>
      </c>
      <c r="AL50" s="29">
        <v>17.054938267104554</v>
      </c>
      <c r="AM50" s="29">
        <v>13.382381920598414</v>
      </c>
      <c r="AN50" s="29">
        <v>12.338343498048204</v>
      </c>
      <c r="AO50" s="29">
        <v>11.647046276454953</v>
      </c>
      <c r="AP50" s="29">
        <v>12.883581318234459</v>
      </c>
      <c r="AQ50" s="29">
        <v>41.630380296710726</v>
      </c>
      <c r="AR50" s="29">
        <v>68.090702845780299</v>
      </c>
      <c r="AS50" s="29">
        <v>102.4250292345689</v>
      </c>
      <c r="AT50" s="29">
        <v>125.77507034802429</v>
      </c>
      <c r="AU50" s="29">
        <v>139.61741458059265</v>
      </c>
    </row>
    <row r="51" spans="1:47" x14ac:dyDescent="0.25">
      <c r="A51" s="64" t="s">
        <v>22</v>
      </c>
      <c r="B51" s="28">
        <v>1363.1370269983063</v>
      </c>
      <c r="C51" s="28">
        <v>1375.0056318196675</v>
      </c>
      <c r="D51" s="28">
        <v>1264.1554712661959</v>
      </c>
      <c r="E51" s="28">
        <v>1191.6466995421349</v>
      </c>
      <c r="F51" s="28">
        <v>1157.6251593220472</v>
      </c>
      <c r="G51" s="28">
        <v>1294.5846442088703</v>
      </c>
      <c r="H51" s="28">
        <v>1127.7834577193144</v>
      </c>
      <c r="I51" s="28">
        <v>1043.1723337853305</v>
      </c>
      <c r="J51" s="28">
        <v>1190.8374894982765</v>
      </c>
      <c r="K51" s="28">
        <v>1286.3089832845417</v>
      </c>
      <c r="L51" s="28">
        <v>1195.0315468660287</v>
      </c>
      <c r="M51" s="28">
        <v>1032.103083384583</v>
      </c>
      <c r="N51" s="28">
        <v>926.90087903234212</v>
      </c>
      <c r="O51" s="28">
        <v>850.92194767509432</v>
      </c>
      <c r="P51" s="28">
        <v>869.91157081918186</v>
      </c>
      <c r="Q51" s="28">
        <v>766.25048927949126</v>
      </c>
      <c r="R51" s="28">
        <v>1032.6492964427371</v>
      </c>
      <c r="S51" s="28">
        <v>968.93730103531357</v>
      </c>
      <c r="T51" s="28">
        <v>884.00683084297748</v>
      </c>
      <c r="U51" s="28">
        <v>790.13919392596017</v>
      </c>
      <c r="V51" s="28">
        <v>1380.456669049554</v>
      </c>
      <c r="W51" s="28">
        <v>1203.3410366560784</v>
      </c>
      <c r="X51" s="28">
        <v>1221.5951066625769</v>
      </c>
      <c r="Y51" s="28">
        <v>1318.0022540411755</v>
      </c>
      <c r="Z51" s="28">
        <v>1486.5787298295297</v>
      </c>
      <c r="AA51" s="28">
        <v>1275.0592951416634</v>
      </c>
      <c r="AB51" s="28">
        <v>1276.215901502721</v>
      </c>
      <c r="AC51" s="28">
        <v>1287.6213156565309</v>
      </c>
      <c r="AD51" s="28">
        <v>1324.0164995438522</v>
      </c>
      <c r="AE51" s="28">
        <v>1166.4825474400668</v>
      </c>
      <c r="AF51" s="28">
        <v>1088.162828786436</v>
      </c>
      <c r="AG51" s="28">
        <v>1021.4001455396838</v>
      </c>
      <c r="AH51" s="28">
        <v>1044.7158052740426</v>
      </c>
      <c r="AI51" s="28">
        <v>664.98921239851472</v>
      </c>
      <c r="AJ51" s="28">
        <v>750.5749108569521</v>
      </c>
      <c r="AK51" s="28">
        <v>1198.2509178272248</v>
      </c>
      <c r="AL51" s="28">
        <v>1444.1771152345154</v>
      </c>
      <c r="AM51" s="28">
        <v>2096.7744196312665</v>
      </c>
      <c r="AN51" s="28">
        <v>1810.8972703852749</v>
      </c>
      <c r="AO51" s="28">
        <v>1783.2673982257843</v>
      </c>
      <c r="AP51" s="28">
        <v>1949.13814197801</v>
      </c>
      <c r="AQ51" s="28">
        <v>2174.4988981524011</v>
      </c>
      <c r="AR51" s="28">
        <v>1796.7193479286477</v>
      </c>
      <c r="AS51" s="28">
        <v>1979.805821666183</v>
      </c>
      <c r="AT51" s="28">
        <v>2189.8304930337977</v>
      </c>
      <c r="AU51" s="28">
        <v>2044.0175989260094</v>
      </c>
    </row>
    <row r="52" spans="1:47" x14ac:dyDescent="0.25">
      <c r="A52" s="64" t="s">
        <v>13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</row>
    <row r="53" spans="1:47" x14ac:dyDescent="0.25">
      <c r="A53" s="68" t="s">
        <v>14</v>
      </c>
      <c r="B53" s="29">
        <v>172.6524475410597</v>
      </c>
      <c r="C53" s="29">
        <v>192.07627351351539</v>
      </c>
      <c r="D53" s="29">
        <v>190.42682732308378</v>
      </c>
      <c r="E53" s="29">
        <v>238.49863527663175</v>
      </c>
      <c r="F53" s="29">
        <v>204.73597178709448</v>
      </c>
      <c r="G53" s="29">
        <v>226.37340616894011</v>
      </c>
      <c r="H53" s="29">
        <v>213.30782542265842</v>
      </c>
      <c r="I53" s="29">
        <v>230.59941498096498</v>
      </c>
      <c r="J53" s="29">
        <v>228.49046004359968</v>
      </c>
      <c r="K53" s="29">
        <v>223.5271678610892</v>
      </c>
      <c r="L53" s="29">
        <v>243.42101196648505</v>
      </c>
      <c r="M53" s="29">
        <v>231.78068995654939</v>
      </c>
      <c r="N53" s="29">
        <v>263.73264646285651</v>
      </c>
      <c r="O53" s="29">
        <v>241.37208614944086</v>
      </c>
      <c r="P53" s="29">
        <v>261.67913018075103</v>
      </c>
      <c r="Q53" s="29">
        <v>245.31028750560847</v>
      </c>
      <c r="R53" s="29">
        <v>241.47170417203563</v>
      </c>
      <c r="S53" s="29">
        <v>230.28693236300299</v>
      </c>
      <c r="T53" s="29">
        <v>239.67101806232949</v>
      </c>
      <c r="U53" s="29">
        <v>239.98400362134049</v>
      </c>
      <c r="V53" s="29">
        <v>220.43987799406023</v>
      </c>
      <c r="W53" s="29">
        <v>217.54619488160012</v>
      </c>
      <c r="X53" s="29">
        <v>235.38325717005279</v>
      </c>
      <c r="Y53" s="29">
        <v>261.92953567173288</v>
      </c>
      <c r="Z53" s="29">
        <v>266.68524523467255</v>
      </c>
      <c r="AA53" s="29">
        <v>280.37264836685165</v>
      </c>
      <c r="AB53" s="29">
        <v>274.27671921635954</v>
      </c>
      <c r="AC53" s="29">
        <v>278.78972669505401</v>
      </c>
      <c r="AD53" s="29">
        <v>262.08116505326132</v>
      </c>
      <c r="AE53" s="29">
        <v>252.649994529418</v>
      </c>
      <c r="AF53" s="29">
        <v>254.41266071399929</v>
      </c>
      <c r="AG53" s="29">
        <v>260.76507056612121</v>
      </c>
      <c r="AH53" s="29">
        <v>277.54361699354257</v>
      </c>
      <c r="AI53" s="29">
        <v>236.33661260233816</v>
      </c>
      <c r="AJ53" s="29">
        <v>267.01597678962509</v>
      </c>
      <c r="AK53" s="29">
        <v>248.55932072949503</v>
      </c>
      <c r="AL53" s="29">
        <v>251.71243402905736</v>
      </c>
      <c r="AM53" s="29">
        <v>250.46655504137982</v>
      </c>
      <c r="AN53" s="29">
        <v>267.66991218781385</v>
      </c>
      <c r="AO53" s="29">
        <v>248.46952863414782</v>
      </c>
      <c r="AP53" s="29">
        <v>271.13645205967111</v>
      </c>
      <c r="AQ53" s="29">
        <v>283.09852645316141</v>
      </c>
      <c r="AR53" s="29">
        <v>275.75128961221179</v>
      </c>
      <c r="AS53" s="29">
        <v>274.79437477201998</v>
      </c>
      <c r="AT53" s="29">
        <v>329.79405066966149</v>
      </c>
      <c r="AU53" s="29">
        <v>290.7366094522003</v>
      </c>
    </row>
    <row r="54" spans="1:47" x14ac:dyDescent="0.25">
      <c r="A54" s="68" t="s">
        <v>15</v>
      </c>
      <c r="B54" s="29">
        <v>1190.4845794572466</v>
      </c>
      <c r="C54" s="29">
        <v>1182.9293583061522</v>
      </c>
      <c r="D54" s="29">
        <v>1073.728643943112</v>
      </c>
      <c r="E54" s="29">
        <v>953.14806426550308</v>
      </c>
      <c r="F54" s="29">
        <v>952.88918753495273</v>
      </c>
      <c r="G54" s="29">
        <v>1068.2112380399301</v>
      </c>
      <c r="H54" s="29">
        <v>914.47563229665593</v>
      </c>
      <c r="I54" s="29">
        <v>812.5729188043656</v>
      </c>
      <c r="J54" s="29">
        <v>962.34702945467677</v>
      </c>
      <c r="K54" s="29">
        <v>1062.7818154234524</v>
      </c>
      <c r="L54" s="29">
        <v>951.61053489954361</v>
      </c>
      <c r="M54" s="29">
        <v>800.32239342803371</v>
      </c>
      <c r="N54" s="29">
        <v>663.16823256948567</v>
      </c>
      <c r="O54" s="29">
        <v>609.54986152565345</v>
      </c>
      <c r="P54" s="29">
        <v>608.23244063843083</v>
      </c>
      <c r="Q54" s="29">
        <v>520.94020177388279</v>
      </c>
      <c r="R54" s="29">
        <v>791.17759227070133</v>
      </c>
      <c r="S54" s="29">
        <v>738.65036867231061</v>
      </c>
      <c r="T54" s="29">
        <v>644.33581278064798</v>
      </c>
      <c r="U54" s="29">
        <v>550.15519030461974</v>
      </c>
      <c r="V54" s="29">
        <v>1160.0167910554937</v>
      </c>
      <c r="W54" s="29">
        <v>985.7948417744783</v>
      </c>
      <c r="X54" s="29">
        <v>986.21184949252415</v>
      </c>
      <c r="Y54" s="29">
        <v>1056.0727183694426</v>
      </c>
      <c r="Z54" s="29">
        <v>1219.8934845948572</v>
      </c>
      <c r="AA54" s="29">
        <v>994.68664677481161</v>
      </c>
      <c r="AB54" s="29">
        <v>1001.9391822863615</v>
      </c>
      <c r="AC54" s="29">
        <v>1008.8315889614769</v>
      </c>
      <c r="AD54" s="29">
        <v>1061.9353344905908</v>
      </c>
      <c r="AE54" s="29">
        <v>913.83255291064893</v>
      </c>
      <c r="AF54" s="29">
        <v>833.75016807243674</v>
      </c>
      <c r="AG54" s="29">
        <v>760.6350749735625</v>
      </c>
      <c r="AH54" s="29">
        <v>767.1721882805</v>
      </c>
      <c r="AI54" s="29">
        <v>428.65259979617656</v>
      </c>
      <c r="AJ54" s="29">
        <v>483.55893406732707</v>
      </c>
      <c r="AK54" s="29">
        <v>949.69159709772975</v>
      </c>
      <c r="AL54" s="29">
        <v>1192.464681205458</v>
      </c>
      <c r="AM54" s="29">
        <v>1846.3078645898868</v>
      </c>
      <c r="AN54" s="29">
        <v>1543.2273581974609</v>
      </c>
      <c r="AO54" s="29">
        <v>1534.7978695916365</v>
      </c>
      <c r="AP54" s="29">
        <v>1678.0016899183388</v>
      </c>
      <c r="AQ54" s="29">
        <v>1891.4003716992397</v>
      </c>
      <c r="AR54" s="29">
        <v>1520.9680583164359</v>
      </c>
      <c r="AS54" s="29">
        <v>1705.0114468941631</v>
      </c>
      <c r="AT54" s="29">
        <v>1860.0364423641363</v>
      </c>
      <c r="AU54" s="29">
        <v>1753.2809894738091</v>
      </c>
    </row>
    <row r="55" spans="1:47" x14ac:dyDescent="0.25">
      <c r="A55" s="69" t="s">
        <v>16</v>
      </c>
      <c r="B55" s="36">
        <v>390.13671767266806</v>
      </c>
      <c r="C55" s="36">
        <v>551.73225227728858</v>
      </c>
      <c r="D55" s="36">
        <v>445.98045149826328</v>
      </c>
      <c r="E55" s="36">
        <v>319.0785954472446</v>
      </c>
      <c r="F55" s="36">
        <v>289.1131140340384</v>
      </c>
      <c r="G55" s="36">
        <v>428.25168735410989</v>
      </c>
      <c r="H55" s="36">
        <v>372.34816859960199</v>
      </c>
      <c r="I55" s="36">
        <v>264.03472560266374</v>
      </c>
      <c r="J55" s="36">
        <v>280.24050892658266</v>
      </c>
      <c r="K55" s="36">
        <v>402.07089773308832</v>
      </c>
      <c r="L55" s="36">
        <v>351.98700241592854</v>
      </c>
      <c r="M55" s="36">
        <v>305.45822987955114</v>
      </c>
      <c r="N55" s="36">
        <v>131.43172304713588</v>
      </c>
      <c r="O55" s="36">
        <v>152.83514829440088</v>
      </c>
      <c r="P55" s="36">
        <v>150.35367634450063</v>
      </c>
      <c r="Q55" s="36">
        <v>138.14545629077543</v>
      </c>
      <c r="R55" s="36">
        <v>154.76703147297019</v>
      </c>
      <c r="S55" s="36">
        <v>286.07035952463366</v>
      </c>
      <c r="T55" s="36">
        <v>164.20478337646082</v>
      </c>
      <c r="U55" s="36">
        <v>84.916784030882781</v>
      </c>
      <c r="V55" s="36">
        <v>190.76545184248224</v>
      </c>
      <c r="W55" s="36">
        <v>218.13406311225827</v>
      </c>
      <c r="X55" s="36">
        <v>186.92539380894516</v>
      </c>
      <c r="Y55" s="36">
        <v>171.35405042701984</v>
      </c>
      <c r="Z55" s="36">
        <v>140.06502668266984</v>
      </c>
      <c r="AA55" s="36">
        <v>134.91189777039639</v>
      </c>
      <c r="AB55" s="36">
        <v>133.47282973722801</v>
      </c>
      <c r="AC55" s="36">
        <v>126.29198314524319</v>
      </c>
      <c r="AD55" s="36">
        <v>158.95197637537663</v>
      </c>
      <c r="AE55" s="36">
        <v>185.51524608217505</v>
      </c>
      <c r="AF55" s="36">
        <v>162.73575868473714</v>
      </c>
      <c r="AG55" s="36">
        <v>153.84534336988239</v>
      </c>
      <c r="AH55" s="36">
        <v>148.17252864801276</v>
      </c>
      <c r="AI55" s="36">
        <v>18.768750246573731</v>
      </c>
      <c r="AJ55" s="36">
        <v>93.561814052098242</v>
      </c>
      <c r="AK55" s="36">
        <v>329.97984398609395</v>
      </c>
      <c r="AL55" s="36">
        <v>580.01956696821685</v>
      </c>
      <c r="AM55" s="36">
        <v>864.38120654618638</v>
      </c>
      <c r="AN55" s="36">
        <v>625.50227660591429</v>
      </c>
      <c r="AO55" s="36">
        <v>425.77529536379814</v>
      </c>
      <c r="AP55" s="36">
        <v>550.15282759894046</v>
      </c>
      <c r="AQ55" s="36">
        <v>679.54577830854441</v>
      </c>
      <c r="AR55" s="36">
        <v>412.29420344154028</v>
      </c>
      <c r="AS55" s="36">
        <v>394.78575591717936</v>
      </c>
      <c r="AT55" s="36">
        <v>488.49923343098146</v>
      </c>
      <c r="AU55" s="36">
        <v>593.97821956072823</v>
      </c>
    </row>
    <row r="56" spans="1:47" x14ac:dyDescent="0.25">
      <c r="A56" s="64" t="s">
        <v>17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</row>
    <row r="57" spans="1:47" x14ac:dyDescent="0.25">
      <c r="A57" s="68" t="s">
        <v>18</v>
      </c>
      <c r="B57" s="29">
        <v>1158.7622525661127</v>
      </c>
      <c r="C57" s="29">
        <v>1149.827138497405</v>
      </c>
      <c r="D57" s="29">
        <v>1041.1350721687779</v>
      </c>
      <c r="E57" s="29">
        <v>922.05908834900265</v>
      </c>
      <c r="F57" s="29">
        <v>924.90716672337976</v>
      </c>
      <c r="G57" s="29">
        <v>1035.9852174290838</v>
      </c>
      <c r="H57" s="29">
        <v>880.82906731925641</v>
      </c>
      <c r="I57" s="29">
        <v>780.00866659575104</v>
      </c>
      <c r="J57" s="29">
        <v>930.49589750388998</v>
      </c>
      <c r="K57" s="29">
        <v>1027.3517179506175</v>
      </c>
      <c r="L57" s="29">
        <v>919.23301135112979</v>
      </c>
      <c r="M57" s="29">
        <v>773.44442929849993</v>
      </c>
      <c r="N57" s="29">
        <v>625.46077331247011</v>
      </c>
      <c r="O57" s="29">
        <v>580.32116599783581</v>
      </c>
      <c r="P57" s="29">
        <v>578.13153442659132</v>
      </c>
      <c r="Q57" s="29">
        <v>476.1356917919594</v>
      </c>
      <c r="R57" s="29">
        <v>755.8479997907931</v>
      </c>
      <c r="S57" s="29">
        <v>686.85542776174782</v>
      </c>
      <c r="T57" s="29">
        <v>595.57057621623744</v>
      </c>
      <c r="U57" s="29">
        <v>505.26055116810255</v>
      </c>
      <c r="V57" s="29">
        <v>1124.5245548802457</v>
      </c>
      <c r="W57" s="29">
        <v>945.69891493694558</v>
      </c>
      <c r="X57" s="29">
        <v>946.79983165708597</v>
      </c>
      <c r="Y57" s="29">
        <v>1014.817681019185</v>
      </c>
      <c r="Z57" s="29">
        <v>1180.2818941763635</v>
      </c>
      <c r="AA57" s="29">
        <v>950.18976809181208</v>
      </c>
      <c r="AB57" s="29">
        <v>955.86247931508706</v>
      </c>
      <c r="AC57" s="29">
        <v>956.94343707429118</v>
      </c>
      <c r="AD57" s="29">
        <v>1022.1262812916827</v>
      </c>
      <c r="AE57" s="29">
        <v>867.59656302262795</v>
      </c>
      <c r="AF57" s="29">
        <v>789.34726241123997</v>
      </c>
      <c r="AG57" s="29">
        <v>712.35724591971382</v>
      </c>
      <c r="AH57" s="29">
        <v>732.25140040989572</v>
      </c>
      <c r="AI57" s="29">
        <v>403.90430434735106</v>
      </c>
      <c r="AJ57" s="29">
        <v>452.63529868770661</v>
      </c>
      <c r="AK57" s="29">
        <v>916.51015640302569</v>
      </c>
      <c r="AL57" s="29">
        <v>1168.7428714326088</v>
      </c>
      <c r="AM57" s="29">
        <v>1829.6866472151755</v>
      </c>
      <c r="AN57" s="29">
        <v>1524.5769114125924</v>
      </c>
      <c r="AO57" s="29">
        <v>1510.3107862443139</v>
      </c>
      <c r="AP57" s="29">
        <v>1659.2909552280657</v>
      </c>
      <c r="AQ57" s="29">
        <v>1870.7170538205924</v>
      </c>
      <c r="AR57" s="29">
        <v>1500.174567068369</v>
      </c>
      <c r="AS57" s="29">
        <v>1677.103363101518</v>
      </c>
      <c r="AT57" s="29">
        <v>1819.388555036737</v>
      </c>
      <c r="AU57" s="29">
        <v>1699.0590660270568</v>
      </c>
    </row>
    <row r="58" spans="1:47" x14ac:dyDescent="0.25">
      <c r="A58" s="68" t="s">
        <v>19</v>
      </c>
      <c r="B58" s="29">
        <v>140.12444721084762</v>
      </c>
      <c r="C58" s="29">
        <v>152.82406911327058</v>
      </c>
      <c r="D58" s="29">
        <v>158.61845978499008</v>
      </c>
      <c r="E58" s="29">
        <v>195.95121223420182</v>
      </c>
      <c r="F58" s="29">
        <v>178.67002876493927</v>
      </c>
      <c r="G58" s="29">
        <v>191.26953315493927</v>
      </c>
      <c r="H58" s="29">
        <v>189.4571563349393</v>
      </c>
      <c r="I58" s="29">
        <v>195.7928958149393</v>
      </c>
      <c r="J58" s="29">
        <v>194.39688877812034</v>
      </c>
      <c r="K58" s="29">
        <v>195.41292941812037</v>
      </c>
      <c r="L58" s="29">
        <v>206.49812853812037</v>
      </c>
      <c r="M58" s="29">
        <v>205.96909668812032</v>
      </c>
      <c r="N58" s="29">
        <v>220.70327653624116</v>
      </c>
      <c r="O58" s="29">
        <v>212.53851903624115</v>
      </c>
      <c r="P58" s="29">
        <v>213.56962464624115</v>
      </c>
      <c r="Q58" s="29">
        <v>202.62680956624115</v>
      </c>
      <c r="R58" s="29">
        <v>189.08426595778826</v>
      </c>
      <c r="S58" s="29">
        <v>179.84680726778828</v>
      </c>
      <c r="T58" s="29">
        <v>192.46069782778824</v>
      </c>
      <c r="U58" s="29">
        <v>186.05821740778828</v>
      </c>
      <c r="V58" s="29">
        <v>176.63622344452656</v>
      </c>
      <c r="W58" s="29">
        <v>156.05853326452655</v>
      </c>
      <c r="X58" s="29">
        <v>183.88421804452656</v>
      </c>
      <c r="Y58" s="29">
        <v>203.62969193452653</v>
      </c>
      <c r="Z58" s="29">
        <v>208.43446013096911</v>
      </c>
      <c r="AA58" s="29">
        <v>220.16246936096911</v>
      </c>
      <c r="AB58" s="29">
        <v>217.89057693096913</v>
      </c>
      <c r="AC58" s="29">
        <v>202.96475083096914</v>
      </c>
      <c r="AD58" s="29">
        <v>204.06043762655815</v>
      </c>
      <c r="AE58" s="29">
        <v>199.23600174655812</v>
      </c>
      <c r="AF58" s="29">
        <v>195.93781501655812</v>
      </c>
      <c r="AG58" s="29">
        <v>219.07994025655807</v>
      </c>
      <c r="AH58" s="29">
        <v>203.31197404840276</v>
      </c>
      <c r="AI58" s="29">
        <v>196.46451380401982</v>
      </c>
      <c r="AJ58" s="29">
        <v>215.15166728550304</v>
      </c>
      <c r="AK58" s="29">
        <v>209.22399353598959</v>
      </c>
      <c r="AL58" s="29">
        <v>206.39336465901468</v>
      </c>
      <c r="AM58" s="29">
        <v>213.46985622094857</v>
      </c>
      <c r="AN58" s="29">
        <v>214.03324321621562</v>
      </c>
      <c r="AO58" s="29">
        <v>209.31434716983495</v>
      </c>
      <c r="AP58" s="29">
        <v>206.69179805378741</v>
      </c>
      <c r="AQ58" s="29">
        <v>209.27004797728875</v>
      </c>
      <c r="AR58" s="29">
        <v>203.09026171716403</v>
      </c>
      <c r="AS58" s="29">
        <v>210.72572575646939</v>
      </c>
      <c r="AT58" s="29">
        <v>222.69712005106084</v>
      </c>
      <c r="AU58" s="29">
        <v>225.37930742993555</v>
      </c>
    </row>
    <row r="59" spans="1:47" x14ac:dyDescent="0.25">
      <c r="A59" s="68" t="s">
        <v>20</v>
      </c>
      <c r="B59" s="29">
        <v>64.250327221345842</v>
      </c>
      <c r="C59" s="29">
        <v>72.354424208991958</v>
      </c>
      <c r="D59" s="29">
        <v>64.401939312427743</v>
      </c>
      <c r="E59" s="29">
        <v>73.636398958930386</v>
      </c>
      <c r="F59" s="29">
        <v>54.047963833728232</v>
      </c>
      <c r="G59" s="29">
        <v>67.329893624847017</v>
      </c>
      <c r="H59" s="29">
        <v>57.497234065118718</v>
      </c>
      <c r="I59" s="29">
        <v>67.37077137464037</v>
      </c>
      <c r="J59" s="29">
        <v>65.944703216266021</v>
      </c>
      <c r="K59" s="29">
        <v>63.544335915803615</v>
      </c>
      <c r="L59" s="29">
        <v>69.300406976778348</v>
      </c>
      <c r="M59" s="29">
        <v>52.689557397962751</v>
      </c>
      <c r="N59" s="29">
        <v>80.736829183630789</v>
      </c>
      <c r="O59" s="29">
        <v>58.062262641017441</v>
      </c>
      <c r="P59" s="29">
        <v>78.210411746349479</v>
      </c>
      <c r="Q59" s="29">
        <v>87.487987921290681</v>
      </c>
      <c r="R59" s="29">
        <v>87.717030694155639</v>
      </c>
      <c r="S59" s="29">
        <v>102.23506600577751</v>
      </c>
      <c r="T59" s="29">
        <v>95.975556798951743</v>
      </c>
      <c r="U59" s="29">
        <v>98.820425350069428</v>
      </c>
      <c r="V59" s="29">
        <v>79.295890724781657</v>
      </c>
      <c r="W59" s="29">
        <v>101.58358845460629</v>
      </c>
      <c r="X59" s="29">
        <v>90.911056960964544</v>
      </c>
      <c r="Y59" s="29">
        <v>99.554881087463983</v>
      </c>
      <c r="Z59" s="29">
        <v>97.862375522197155</v>
      </c>
      <c r="AA59" s="29">
        <v>104.7070576888823</v>
      </c>
      <c r="AB59" s="29">
        <v>102.46284525666502</v>
      </c>
      <c r="AC59" s="29">
        <v>127.71312775127072</v>
      </c>
      <c r="AD59" s="29">
        <v>97.829780625611221</v>
      </c>
      <c r="AE59" s="29">
        <v>99.649982670880974</v>
      </c>
      <c r="AF59" s="29">
        <v>102.87775135863784</v>
      </c>
      <c r="AG59" s="29">
        <v>89.962959363411642</v>
      </c>
      <c r="AH59" s="29">
        <v>109.15243081574417</v>
      </c>
      <c r="AI59" s="29">
        <v>64.620394247143849</v>
      </c>
      <c r="AJ59" s="29">
        <v>82.787944883742483</v>
      </c>
      <c r="AK59" s="29">
        <v>72.516767888209444</v>
      </c>
      <c r="AL59" s="29">
        <v>69.040879142891839</v>
      </c>
      <c r="AM59" s="29">
        <v>53.617916195142556</v>
      </c>
      <c r="AN59" s="29">
        <v>72.287115756466946</v>
      </c>
      <c r="AO59" s="29">
        <v>63.642264811635755</v>
      </c>
      <c r="AP59" s="29">
        <v>83.15538869615682</v>
      </c>
      <c r="AQ59" s="29">
        <v>94.511796354520115</v>
      </c>
      <c r="AR59" s="29">
        <v>93.454519143114396</v>
      </c>
      <c r="AS59" s="29">
        <v>91.976732808195678</v>
      </c>
      <c r="AT59" s="29">
        <v>147.74481794600013</v>
      </c>
      <c r="AU59" s="29">
        <v>119.57922546901727</v>
      </c>
    </row>
    <row r="60" spans="1:47" x14ac:dyDescent="0.25">
      <c r="A60" s="6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 x14ac:dyDescent="0.25">
      <c r="A61" s="63" t="s">
        <v>458</v>
      </c>
      <c r="B61" s="27">
        <v>36.269504056048277</v>
      </c>
      <c r="C61" s="27">
        <v>27.475025924230025</v>
      </c>
      <c r="D61" s="27">
        <v>27.445154022436611</v>
      </c>
      <c r="E61" s="27">
        <v>32.713981671719296</v>
      </c>
      <c r="F61" s="27">
        <v>7.0619266011777597</v>
      </c>
      <c r="G61" s="27">
        <v>12.120113232173907</v>
      </c>
      <c r="H61" s="27">
        <v>9.8718592798464755</v>
      </c>
      <c r="I61" s="27">
        <v>16.067715473992692</v>
      </c>
      <c r="J61" s="27">
        <v>22.490503554408889</v>
      </c>
      <c r="K61" s="27">
        <v>20.061480486688055</v>
      </c>
      <c r="L61" s="27">
        <v>13.923977744113657</v>
      </c>
      <c r="M61" s="27">
        <v>14.379897090902709</v>
      </c>
      <c r="N61" s="27">
        <v>11.038999938020233</v>
      </c>
      <c r="O61" s="27">
        <v>14.207614943079932</v>
      </c>
      <c r="P61" s="27">
        <v>28.508415778883588</v>
      </c>
      <c r="Q61" s="27">
        <v>14.238394840734607</v>
      </c>
      <c r="R61" s="27">
        <v>23.058896345527764</v>
      </c>
      <c r="S61" s="27">
        <v>13.541153428464369</v>
      </c>
      <c r="T61" s="27">
        <v>19.834339510370782</v>
      </c>
      <c r="U61" s="27">
        <v>13.113479575292487</v>
      </c>
      <c r="V61" s="27">
        <v>25.331330672239204</v>
      </c>
      <c r="W61" s="27">
        <v>18.199814461249318</v>
      </c>
      <c r="X61" s="27">
        <v>29.624358104755629</v>
      </c>
      <c r="Y61" s="27">
        <v>13.058957502136252</v>
      </c>
      <c r="Z61" s="27">
        <v>30.08091905954268</v>
      </c>
      <c r="AA61" s="27">
        <v>14.475287992633397</v>
      </c>
      <c r="AB61" s="27">
        <v>28.280327252655752</v>
      </c>
      <c r="AC61" s="27">
        <v>16.126724280097207</v>
      </c>
      <c r="AD61" s="27">
        <v>23.864129164767135</v>
      </c>
      <c r="AE61" s="27">
        <v>18.475831934382114</v>
      </c>
      <c r="AF61" s="27">
        <v>16.24382953074138</v>
      </c>
      <c r="AG61" s="27">
        <v>13.097016938520028</v>
      </c>
      <c r="AH61" s="27">
        <v>28.845589968636503</v>
      </c>
      <c r="AI61" s="27">
        <v>8.5122517828223323</v>
      </c>
      <c r="AJ61" s="27">
        <v>10.059668917320593</v>
      </c>
      <c r="AK61" s="27">
        <v>21.230609424061726</v>
      </c>
      <c r="AL61" s="27">
        <v>23.18658376519889</v>
      </c>
      <c r="AM61" s="27">
        <v>6.4980773162047001</v>
      </c>
      <c r="AN61" s="27">
        <v>9.8698556215447297</v>
      </c>
      <c r="AO61" s="27">
        <v>38.282987941675557</v>
      </c>
      <c r="AP61" s="27">
        <v>39.885756680069434</v>
      </c>
      <c r="AQ61" s="27">
        <v>28.532218317233173</v>
      </c>
      <c r="AR61" s="27">
        <v>30.773269227644676</v>
      </c>
      <c r="AS61" s="27">
        <v>31.078638785767438</v>
      </c>
      <c r="AT61" s="27">
        <v>50.384013281893928</v>
      </c>
      <c r="AU61" s="27">
        <v>35.088100851274248</v>
      </c>
    </row>
    <row r="62" spans="1:47" x14ac:dyDescent="0.25">
      <c r="A62" s="70" t="s">
        <v>23</v>
      </c>
      <c r="B62" s="28">
        <v>66.751447706118896</v>
      </c>
      <c r="C62" s="28">
        <v>56.84711270475529</v>
      </c>
      <c r="D62" s="28">
        <v>56.032740548498339</v>
      </c>
      <c r="E62" s="28">
        <v>63.307264020278502</v>
      </c>
      <c r="F62" s="28">
        <v>75.672728781989846</v>
      </c>
      <c r="G62" s="28">
        <v>78.772216088406083</v>
      </c>
      <c r="H62" s="28">
        <v>73.965036023577341</v>
      </c>
      <c r="I62" s="28">
        <v>80.585353339255391</v>
      </c>
      <c r="J62" s="28">
        <v>80.319294425925605</v>
      </c>
      <c r="K62" s="28">
        <v>76.658519623308337</v>
      </c>
      <c r="L62" s="28">
        <v>69.65757887473238</v>
      </c>
      <c r="M62" s="28">
        <v>70.441956717366338</v>
      </c>
      <c r="N62" s="28">
        <v>71.176362808697036</v>
      </c>
      <c r="O62" s="28">
        <v>70.6810814244472</v>
      </c>
      <c r="P62" s="28">
        <v>83.955488839125621</v>
      </c>
      <c r="Q62" s="28">
        <v>70.253286208449552</v>
      </c>
      <c r="R62" s="28">
        <v>78.535258135151508</v>
      </c>
      <c r="S62" s="28">
        <v>68.918654464185352</v>
      </c>
      <c r="T62" s="28">
        <v>78.347919607030818</v>
      </c>
      <c r="U62" s="28">
        <v>74.618346517888995</v>
      </c>
      <c r="V62" s="28">
        <v>90.613367727941267</v>
      </c>
      <c r="W62" s="28">
        <v>83.800080333724537</v>
      </c>
      <c r="X62" s="28">
        <v>96.798971642227031</v>
      </c>
      <c r="Y62" s="28">
        <v>82.798677881330491</v>
      </c>
      <c r="Z62" s="28">
        <v>99.046480282053238</v>
      </c>
      <c r="AA62" s="28">
        <v>82.205197001199224</v>
      </c>
      <c r="AB62" s="28">
        <v>93.730701505295812</v>
      </c>
      <c r="AC62" s="28">
        <v>84.413067292886922</v>
      </c>
      <c r="AD62" s="28">
        <v>92.307335635404783</v>
      </c>
      <c r="AE62" s="28">
        <v>85.480259395655793</v>
      </c>
      <c r="AF62" s="28">
        <v>83.732997617088415</v>
      </c>
      <c r="AG62" s="28">
        <v>80.621659907158019</v>
      </c>
      <c r="AH62" s="28">
        <v>93.344579443440125</v>
      </c>
      <c r="AI62" s="28">
        <v>68.583180132360582</v>
      </c>
      <c r="AJ62" s="28">
        <v>76.456302880863532</v>
      </c>
      <c r="AK62" s="28">
        <v>87.008043737874985</v>
      </c>
      <c r="AL62" s="28">
        <v>100.63043778496433</v>
      </c>
      <c r="AM62" s="28">
        <v>83.079843287617734</v>
      </c>
      <c r="AN62" s="28">
        <v>83.822666750324743</v>
      </c>
      <c r="AO62" s="28">
        <v>111.51690245660491</v>
      </c>
      <c r="AP62" s="28">
        <v>114.21571059238279</v>
      </c>
      <c r="AQ62" s="28">
        <v>105.94517251992504</v>
      </c>
      <c r="AR62" s="28">
        <v>110.76369105855878</v>
      </c>
      <c r="AS62" s="28">
        <v>115.4298895295243</v>
      </c>
      <c r="AT62" s="28">
        <v>131.25466132270617</v>
      </c>
      <c r="AU62" s="28">
        <v>119.18613280092094</v>
      </c>
    </row>
    <row r="63" spans="1:47" x14ac:dyDescent="0.25">
      <c r="A63" s="70" t="s">
        <v>24</v>
      </c>
      <c r="B63" s="28">
        <v>30.481943650070619</v>
      </c>
      <c r="C63" s="28">
        <v>29.372086780525265</v>
      </c>
      <c r="D63" s="28">
        <v>28.587586526061727</v>
      </c>
      <c r="E63" s="28">
        <v>30.59328234855921</v>
      </c>
      <c r="F63" s="28">
        <v>68.610802180812087</v>
      </c>
      <c r="G63" s="28">
        <v>66.652102856232176</v>
      </c>
      <c r="H63" s="28">
        <v>64.093176743730865</v>
      </c>
      <c r="I63" s="28">
        <v>64.517637865262699</v>
      </c>
      <c r="J63" s="28">
        <v>57.828790871516716</v>
      </c>
      <c r="K63" s="28">
        <v>56.597039136620282</v>
      </c>
      <c r="L63" s="28">
        <v>55.733601130618723</v>
      </c>
      <c r="M63" s="28">
        <v>56.062059626463629</v>
      </c>
      <c r="N63" s="28">
        <v>60.137362870676803</v>
      </c>
      <c r="O63" s="28">
        <v>56.473466481367268</v>
      </c>
      <c r="P63" s="28">
        <v>55.447073060242033</v>
      </c>
      <c r="Q63" s="28">
        <v>56.014891367714945</v>
      </c>
      <c r="R63" s="28">
        <v>55.476361789623745</v>
      </c>
      <c r="S63" s="28">
        <v>55.377501035720982</v>
      </c>
      <c r="T63" s="28">
        <v>58.513580096660036</v>
      </c>
      <c r="U63" s="28">
        <v>61.504866942596507</v>
      </c>
      <c r="V63" s="28">
        <v>65.282037055702062</v>
      </c>
      <c r="W63" s="28">
        <v>65.600265872475219</v>
      </c>
      <c r="X63" s="28">
        <v>67.174613537471402</v>
      </c>
      <c r="Y63" s="28">
        <v>69.739720379194239</v>
      </c>
      <c r="Z63" s="28">
        <v>68.965561222510559</v>
      </c>
      <c r="AA63" s="28">
        <v>67.729909008565826</v>
      </c>
      <c r="AB63" s="28">
        <v>65.45037425264006</v>
      </c>
      <c r="AC63" s="28">
        <v>68.286343012789715</v>
      </c>
      <c r="AD63" s="28">
        <v>68.443206470637648</v>
      </c>
      <c r="AE63" s="28">
        <v>67.004427461273679</v>
      </c>
      <c r="AF63" s="28">
        <v>67.489168086347036</v>
      </c>
      <c r="AG63" s="28">
        <v>67.524642968637991</v>
      </c>
      <c r="AH63" s="28">
        <v>64.498989474803622</v>
      </c>
      <c r="AI63" s="28">
        <v>60.070928349538249</v>
      </c>
      <c r="AJ63" s="28">
        <v>66.396633963542939</v>
      </c>
      <c r="AK63" s="28">
        <v>65.777434313813259</v>
      </c>
      <c r="AL63" s="28">
        <v>77.443854019765439</v>
      </c>
      <c r="AM63" s="28">
        <v>76.581765971413034</v>
      </c>
      <c r="AN63" s="28">
        <v>73.952811128780013</v>
      </c>
      <c r="AO63" s="28">
        <v>73.233914514929353</v>
      </c>
      <c r="AP63" s="28">
        <v>74.329953912313357</v>
      </c>
      <c r="AQ63" s="28">
        <v>77.412954202691864</v>
      </c>
      <c r="AR63" s="28">
        <v>79.990421830914102</v>
      </c>
      <c r="AS63" s="28">
        <v>84.351250743756864</v>
      </c>
      <c r="AT63" s="28">
        <v>80.870648040812242</v>
      </c>
      <c r="AU63" s="28">
        <v>84.098031949646696</v>
      </c>
    </row>
    <row r="64" spans="1:47" ht="15.75" thickBot="1" x14ac:dyDescent="0.3">
      <c r="A64" s="7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 ht="17.25" thickBot="1" x14ac:dyDescent="0.3">
      <c r="A65" s="59" t="s">
        <v>452</v>
      </c>
      <c r="B65" s="25">
        <v>0.11420798660033127</v>
      </c>
      <c r="C65" s="25">
        <v>0.89895452579233126</v>
      </c>
      <c r="D65" s="25">
        <v>41.427960263292334</v>
      </c>
      <c r="E65" s="25">
        <v>77.395087121167805</v>
      </c>
      <c r="F65" s="25">
        <v>0.50730077305562649</v>
      </c>
      <c r="G65" s="25">
        <v>1.1703778296245915E-3</v>
      </c>
      <c r="H65" s="25">
        <v>-4.4143321913193745</v>
      </c>
      <c r="I65" s="25">
        <v>32.94186824379733</v>
      </c>
      <c r="J65" s="25">
        <v>7.3104660812825006</v>
      </c>
      <c r="K65" s="25">
        <v>8.7910297312824994</v>
      </c>
      <c r="L65" s="25">
        <v>19.2720897412825</v>
      </c>
      <c r="M65" s="25">
        <v>31.341510290124369</v>
      </c>
      <c r="N65" s="25">
        <v>25.577577047153749</v>
      </c>
      <c r="O65" s="25">
        <v>4.2584134704487502</v>
      </c>
      <c r="P65" s="25">
        <v>82.15155255693746</v>
      </c>
      <c r="Q65" s="25">
        <v>13.045048242808749</v>
      </c>
      <c r="R65" s="25">
        <v>17.646706720802001</v>
      </c>
      <c r="S65" s="25">
        <v>21.284759664111661</v>
      </c>
      <c r="T65" s="25">
        <v>7.0456312298569328</v>
      </c>
      <c r="U65" s="25">
        <v>3.9570532799999998</v>
      </c>
      <c r="V65" s="25">
        <v>4.5279177917348381</v>
      </c>
      <c r="W65" s="25">
        <v>1.5664133164888323</v>
      </c>
      <c r="X65" s="25">
        <v>1.8243301197150426</v>
      </c>
      <c r="Y65" s="25">
        <v>11.68933614376931</v>
      </c>
      <c r="Z65" s="25">
        <v>13.56183546088022</v>
      </c>
      <c r="AA65" s="25">
        <v>1.4060556180069255</v>
      </c>
      <c r="AB65" s="25">
        <v>26.807669642643752</v>
      </c>
      <c r="AC65" s="25">
        <v>3.8782804006122511</v>
      </c>
      <c r="AD65" s="25">
        <v>14.915763592350537</v>
      </c>
      <c r="AE65" s="25">
        <v>9.6726748095820696</v>
      </c>
      <c r="AF65" s="25">
        <v>18.002378645026688</v>
      </c>
      <c r="AG65" s="25">
        <v>-415.89658901612523</v>
      </c>
      <c r="AH65" s="25">
        <v>12.02340162222224</v>
      </c>
      <c r="AI65" s="25">
        <v>17.643777179980344</v>
      </c>
      <c r="AJ65" s="25">
        <v>16.030160687860455</v>
      </c>
      <c r="AK65" s="25">
        <v>8.2503215682770712</v>
      </c>
      <c r="AL65" s="25">
        <v>-6.5896266434697761</v>
      </c>
      <c r="AM65" s="25">
        <v>-6.4953109267489193</v>
      </c>
      <c r="AN65" s="25">
        <v>-6.7348445707231424</v>
      </c>
      <c r="AO65" s="25">
        <v>-10.160923515771211</v>
      </c>
      <c r="AP65" s="25">
        <v>1.9598442900000002</v>
      </c>
      <c r="AQ65" s="25">
        <v>1.9133821099999999</v>
      </c>
      <c r="AR65" s="25">
        <v>1.9960993900000001</v>
      </c>
      <c r="AS65" s="25">
        <v>-3.0329056845652351</v>
      </c>
      <c r="AT65" s="25">
        <v>0.20077800000000001</v>
      </c>
      <c r="AU65" s="25">
        <v>1.0598080000000001</v>
      </c>
    </row>
    <row r="66" spans="1:47" x14ac:dyDescent="0.25">
      <c r="A66" s="70" t="s">
        <v>23</v>
      </c>
      <c r="B66" s="28">
        <v>0.42921741080799991</v>
      </c>
      <c r="C66" s="28">
        <v>1.2139639499999999</v>
      </c>
      <c r="D66" s="28">
        <v>41.7429696875</v>
      </c>
      <c r="E66" s="28">
        <v>77.710096545375478</v>
      </c>
      <c r="F66" s="28">
        <v>5.9078255230556262</v>
      </c>
      <c r="G66" s="28">
        <v>5.4016951278296244</v>
      </c>
      <c r="H66" s="28">
        <v>0.98619255868062494</v>
      </c>
      <c r="I66" s="28">
        <v>38.342392993797333</v>
      </c>
      <c r="J66" s="28">
        <v>7.3104660812825006</v>
      </c>
      <c r="K66" s="28">
        <v>8.7910297312824994</v>
      </c>
      <c r="L66" s="28">
        <v>19.2720897412825</v>
      </c>
      <c r="M66" s="28">
        <v>31.341510290124369</v>
      </c>
      <c r="N66" s="28">
        <v>25.577577047153749</v>
      </c>
      <c r="O66" s="28">
        <v>4.2584134704487502</v>
      </c>
      <c r="P66" s="28">
        <v>82.15155255693746</v>
      </c>
      <c r="Q66" s="28">
        <v>13.045048242808749</v>
      </c>
      <c r="R66" s="28">
        <v>17.646706720802001</v>
      </c>
      <c r="S66" s="28">
        <v>21.284759664111661</v>
      </c>
      <c r="T66" s="28">
        <v>13.448407749535843</v>
      </c>
      <c r="U66" s="28">
        <v>3.9570532799999998</v>
      </c>
      <c r="V66" s="28">
        <v>4.5279177917348381</v>
      </c>
      <c r="W66" s="28">
        <v>1.5664133164888323</v>
      </c>
      <c r="X66" s="28">
        <v>1.8243301197150426</v>
      </c>
      <c r="Y66" s="28">
        <v>11.68933614376931</v>
      </c>
      <c r="Z66" s="28">
        <v>13.56183546088022</v>
      </c>
      <c r="AA66" s="28">
        <v>1.4060556180069255</v>
      </c>
      <c r="AB66" s="28">
        <v>26.807669642643752</v>
      </c>
      <c r="AC66" s="28">
        <v>3.8782804006122511</v>
      </c>
      <c r="AD66" s="28">
        <v>14.985676162619088</v>
      </c>
      <c r="AE66" s="28">
        <v>9.8026339884011957</v>
      </c>
      <c r="AF66" s="28">
        <v>18.100877322855823</v>
      </c>
      <c r="AG66" s="28">
        <v>41.769358756893212</v>
      </c>
      <c r="AH66" s="28">
        <v>12.025151622222239</v>
      </c>
      <c r="AI66" s="28">
        <v>17.645527179980345</v>
      </c>
      <c r="AJ66" s="28">
        <v>16.031910687860456</v>
      </c>
      <c r="AK66" s="28">
        <v>9.6717008996033424</v>
      </c>
      <c r="AL66" s="28">
        <v>3.1143885</v>
      </c>
      <c r="AM66" s="28">
        <v>3.18931538</v>
      </c>
      <c r="AN66" s="28">
        <v>2.9602944999999998</v>
      </c>
      <c r="AO66" s="28">
        <v>0.25913849999999999</v>
      </c>
      <c r="AP66" s="28">
        <v>1.9815379000000002</v>
      </c>
      <c r="AQ66" s="28">
        <v>1.9350757199999999</v>
      </c>
      <c r="AR66" s="28">
        <v>2.0177930000000002</v>
      </c>
      <c r="AS66" s="28">
        <v>2.1868470000000002</v>
      </c>
      <c r="AT66" s="28">
        <v>0.20077800000000001</v>
      </c>
      <c r="AU66" s="28">
        <v>1.0598080000000001</v>
      </c>
    </row>
    <row r="67" spans="1:47" x14ac:dyDescent="0.25">
      <c r="A67" s="70" t="s">
        <v>24</v>
      </c>
      <c r="B67" s="28">
        <v>0.31500942420766864</v>
      </c>
      <c r="C67" s="28">
        <v>0.31500942420766864</v>
      </c>
      <c r="D67" s="28">
        <v>0.31500942420766864</v>
      </c>
      <c r="E67" s="28">
        <v>0.31500942420766864</v>
      </c>
      <c r="F67" s="28">
        <v>5.4005247499999998</v>
      </c>
      <c r="G67" s="28">
        <v>5.4005247499999998</v>
      </c>
      <c r="H67" s="28">
        <v>5.4005247499999998</v>
      </c>
      <c r="I67" s="28">
        <v>5.4005247499999998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6.4027765196789099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6.9912570268551411E-2</v>
      </c>
      <c r="AE67" s="28">
        <v>0.12995917881912672</v>
      </c>
      <c r="AF67" s="28">
        <v>9.8498677829135323E-2</v>
      </c>
      <c r="AG67" s="28">
        <v>457.66594777301844</v>
      </c>
      <c r="AH67" s="28">
        <v>1.7500000000000003E-3</v>
      </c>
      <c r="AI67" s="28">
        <v>1.7500000000000003E-3</v>
      </c>
      <c r="AJ67" s="28">
        <v>1.7500000000000003E-3</v>
      </c>
      <c r="AK67" s="28">
        <v>1.4213793313262713</v>
      </c>
      <c r="AL67" s="28">
        <v>9.7040151434697766</v>
      </c>
      <c r="AM67" s="28">
        <v>9.6846263067489193</v>
      </c>
      <c r="AN67" s="28">
        <v>9.6951390707231422</v>
      </c>
      <c r="AO67" s="28">
        <v>10.420062015771212</v>
      </c>
      <c r="AP67" s="28">
        <v>2.1693610000000002E-2</v>
      </c>
      <c r="AQ67" s="28">
        <v>2.1693610000000002E-2</v>
      </c>
      <c r="AR67" s="28">
        <v>2.1693610000000002E-2</v>
      </c>
      <c r="AS67" s="28">
        <v>5.2197526845652353</v>
      </c>
      <c r="AT67" s="28">
        <v>0</v>
      </c>
      <c r="AU67" s="28">
        <v>0</v>
      </c>
    </row>
    <row r="68" spans="1:47" ht="15.75" thickBot="1" x14ac:dyDescent="0.3">
      <c r="A68" s="7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 ht="29.25" thickBot="1" x14ac:dyDescent="0.3">
      <c r="A69" s="72" t="s">
        <v>25</v>
      </c>
      <c r="B69" s="37">
        <v>-235.18021125359923</v>
      </c>
      <c r="C69" s="37">
        <v>-514.0191365212014</v>
      </c>
      <c r="D69" s="37">
        <v>-373.63149793705651</v>
      </c>
      <c r="E69" s="37">
        <v>-793.78543276709411</v>
      </c>
      <c r="F69" s="37">
        <v>-403.36749713412536</v>
      </c>
      <c r="G69" s="37">
        <v>-289.45798951838884</v>
      </c>
      <c r="H69" s="37">
        <v>-565.18049809082072</v>
      </c>
      <c r="I69" s="37">
        <v>-729.25405481265796</v>
      </c>
      <c r="J69" s="37">
        <v>-852.76935291601728</v>
      </c>
      <c r="K69" s="37">
        <v>-49.938764482204554</v>
      </c>
      <c r="L69" s="37">
        <v>-234.70019245914398</v>
      </c>
      <c r="M69" s="37">
        <v>-634.2591185611949</v>
      </c>
      <c r="N69" s="37">
        <v>-268.9765562739118</v>
      </c>
      <c r="O69" s="37">
        <v>240.41506614971698</v>
      </c>
      <c r="P69" s="37">
        <v>98.493872561247912</v>
      </c>
      <c r="Q69" s="37">
        <v>-91.993313620535133</v>
      </c>
      <c r="R69" s="37">
        <v>309.58809117338319</v>
      </c>
      <c r="S69" s="37">
        <v>92.810661896634571</v>
      </c>
      <c r="T69" s="37">
        <v>114.29959105511389</v>
      </c>
      <c r="U69" s="37">
        <v>7.4880274740471187</v>
      </c>
      <c r="V69" s="37">
        <v>157.76658476880891</v>
      </c>
      <c r="W69" s="37">
        <v>89.659566410784748</v>
      </c>
      <c r="X69" s="37">
        <v>67.806948525851723</v>
      </c>
      <c r="Y69" s="37">
        <v>-288.26240893637379</v>
      </c>
      <c r="Z69" s="37">
        <v>423.05444171971391</v>
      </c>
      <c r="AA69" s="37">
        <v>-174.64990616603291</v>
      </c>
      <c r="AB69" s="37">
        <v>-334.20344112662906</v>
      </c>
      <c r="AC69" s="37">
        <v>-166.40026925612631</v>
      </c>
      <c r="AD69" s="37">
        <v>493.93217439469333</v>
      </c>
      <c r="AE69" s="37">
        <v>174.28373359405956</v>
      </c>
      <c r="AF69" s="37">
        <v>112.23442780176219</v>
      </c>
      <c r="AG69" s="37">
        <v>-383.83427687694444</v>
      </c>
      <c r="AH69" s="37">
        <v>-37.100889118562463</v>
      </c>
      <c r="AI69" s="37">
        <v>230.00691635950508</v>
      </c>
      <c r="AJ69" s="37">
        <v>-91.922166982331447</v>
      </c>
      <c r="AK69" s="37">
        <v>-482.24692305651672</v>
      </c>
      <c r="AL69" s="37">
        <v>-634.08496167330952</v>
      </c>
      <c r="AM69" s="37">
        <v>-314.48866685502429</v>
      </c>
      <c r="AN69" s="37">
        <v>-177.20660203061144</v>
      </c>
      <c r="AO69" s="37">
        <v>-459.38460694589833</v>
      </c>
      <c r="AP69" s="37">
        <v>-884.16690002445989</v>
      </c>
      <c r="AQ69" s="37">
        <v>-422.50054225074581</v>
      </c>
      <c r="AR69" s="37">
        <v>-194.84590052646351</v>
      </c>
      <c r="AS69" s="37">
        <v>-1115.89021544047</v>
      </c>
      <c r="AT69" s="37">
        <v>-661.95086188477546</v>
      </c>
      <c r="AU69" s="37">
        <v>-811.19946751856537</v>
      </c>
    </row>
    <row r="70" spans="1:47" ht="15.75" thickBot="1" x14ac:dyDescent="0.3">
      <c r="A70" s="7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</row>
    <row r="71" spans="1:47" ht="15.75" thickBot="1" x14ac:dyDescent="0.3">
      <c r="A71" s="59" t="s">
        <v>26</v>
      </c>
      <c r="B71" s="25">
        <v>422.23764807172358</v>
      </c>
      <c r="C71" s="25">
        <v>-450.1534401996596</v>
      </c>
      <c r="D71" s="25">
        <v>-235.1508260853501</v>
      </c>
      <c r="E71" s="25">
        <v>-1263.784075551951</v>
      </c>
      <c r="F71" s="25">
        <v>338.9536070150744</v>
      </c>
      <c r="G71" s="25">
        <v>-268.34212162649555</v>
      </c>
      <c r="H71" s="25">
        <v>-325.90791436425366</v>
      </c>
      <c r="I71" s="25">
        <v>-1510.7198504954242</v>
      </c>
      <c r="J71" s="25">
        <v>165.06311405957842</v>
      </c>
      <c r="K71" s="25">
        <v>-39.822991177680024</v>
      </c>
      <c r="L71" s="25">
        <v>-4.8158107038508433</v>
      </c>
      <c r="M71" s="25">
        <v>-1575.0768333114511</v>
      </c>
      <c r="N71" s="25">
        <v>143.84035315682434</v>
      </c>
      <c r="O71" s="25">
        <v>104.09181696195583</v>
      </c>
      <c r="P71" s="25">
        <v>-363.78876852925782</v>
      </c>
      <c r="Q71" s="25">
        <v>-438.37871469957253</v>
      </c>
      <c r="R71" s="25">
        <v>497.78898069607885</v>
      </c>
      <c r="S71" s="25">
        <v>348.16551608551094</v>
      </c>
      <c r="T71" s="25">
        <v>249.58174674656618</v>
      </c>
      <c r="U71" s="25">
        <v>-891.12279352058965</v>
      </c>
      <c r="V71" s="25">
        <v>952.68409928762412</v>
      </c>
      <c r="W71" s="25">
        <v>453.25341791115022</v>
      </c>
      <c r="X71" s="25">
        <v>458.53152530701175</v>
      </c>
      <c r="Y71" s="25">
        <v>-949.29067113022666</v>
      </c>
      <c r="Z71" s="25">
        <v>1066.0238746649002</v>
      </c>
      <c r="AA71" s="25">
        <v>-263.28636625615445</v>
      </c>
      <c r="AB71" s="25">
        <v>-604.50657926736608</v>
      </c>
      <c r="AC71" s="25">
        <v>-738.02164700217281</v>
      </c>
      <c r="AD71" s="25">
        <v>731.09057680269848</v>
      </c>
      <c r="AE71" s="25">
        <v>82.014853526843694</v>
      </c>
      <c r="AF71" s="25">
        <v>-45.95426877941054</v>
      </c>
      <c r="AG71" s="25">
        <v>-613.20552919297552</v>
      </c>
      <c r="AH71" s="25">
        <v>400.43319091729359</v>
      </c>
      <c r="AI71" s="25">
        <v>593.12162892239292</v>
      </c>
      <c r="AJ71" s="25">
        <v>571.39306679237097</v>
      </c>
      <c r="AK71" s="25">
        <v>-1050.1969790790044</v>
      </c>
      <c r="AL71" s="25">
        <v>495.98009620108746</v>
      </c>
      <c r="AM71" s="25">
        <v>83.740005301491237</v>
      </c>
      <c r="AN71" s="25">
        <v>5.4126152866291193</v>
      </c>
      <c r="AO71" s="25">
        <v>-768.42268761471928</v>
      </c>
      <c r="AP71" s="25">
        <v>514.5772561650781</v>
      </c>
      <c r="AQ71" s="25">
        <v>-510.8783389338148</v>
      </c>
      <c r="AR71" s="25">
        <v>-347.32973213426754</v>
      </c>
      <c r="AS71" s="25">
        <v>-1975.1787134175013</v>
      </c>
      <c r="AT71" s="25">
        <v>114.9077216680497</v>
      </c>
      <c r="AU71" s="25">
        <v>-395.43820918277106</v>
      </c>
    </row>
    <row r="72" spans="1:47" x14ac:dyDescent="0.25">
      <c r="A72" s="7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</row>
    <row r="73" spans="1:47" x14ac:dyDescent="0.25">
      <c r="A73" s="61" t="s">
        <v>27</v>
      </c>
      <c r="B73" s="27">
        <v>-553.62465619707598</v>
      </c>
      <c r="C73" s="27">
        <v>-641.15872602286026</v>
      </c>
      <c r="D73" s="27">
        <v>-577.95090692556357</v>
      </c>
      <c r="E73" s="27">
        <v>-467.49655944588312</v>
      </c>
      <c r="F73" s="27">
        <v>-707.27757947931082</v>
      </c>
      <c r="G73" s="27">
        <v>-834.07147278189177</v>
      </c>
      <c r="H73" s="27">
        <v>-742.42599781947411</v>
      </c>
      <c r="I73" s="27">
        <v>-761.3671325126279</v>
      </c>
      <c r="J73" s="27">
        <v>-600.74690220610114</v>
      </c>
      <c r="K73" s="27">
        <v>-653.63759068134129</v>
      </c>
      <c r="L73" s="27">
        <v>-670.93946860525591</v>
      </c>
      <c r="M73" s="27">
        <v>-321.94724127368016</v>
      </c>
      <c r="N73" s="27">
        <v>-287.02175568612978</v>
      </c>
      <c r="O73" s="27">
        <v>-105.1202478894229</v>
      </c>
      <c r="P73" s="27">
        <v>-81.302727775642779</v>
      </c>
      <c r="Q73" s="27">
        <v>-301.25543839179375</v>
      </c>
      <c r="R73" s="27">
        <v>357.54102340450152</v>
      </c>
      <c r="S73" s="27">
        <v>689.52637460739777</v>
      </c>
      <c r="T73" s="27">
        <v>509.80672844653577</v>
      </c>
      <c r="U73" s="27">
        <v>266.53304462144501</v>
      </c>
      <c r="V73" s="27">
        <v>471.24647988395259</v>
      </c>
      <c r="W73" s="27">
        <v>642.47475084942675</v>
      </c>
      <c r="X73" s="27">
        <v>509.29623428279842</v>
      </c>
      <c r="Y73" s="27">
        <v>414.32378869776142</v>
      </c>
      <c r="Z73" s="27">
        <v>162.89117637525658</v>
      </c>
      <c r="AA73" s="27">
        <v>216.32133556029243</v>
      </c>
      <c r="AB73" s="27">
        <v>159.79541412899653</v>
      </c>
      <c r="AC73" s="27">
        <v>190.22934485692622</v>
      </c>
      <c r="AD73" s="27">
        <v>-369.61290733293367</v>
      </c>
      <c r="AE73" s="27">
        <v>-345.82335402588291</v>
      </c>
      <c r="AF73" s="27">
        <v>-440.10367585480464</v>
      </c>
      <c r="AG73" s="27">
        <v>-235.28031035602692</v>
      </c>
      <c r="AH73" s="27">
        <v>737.43310347745546</v>
      </c>
      <c r="AI73" s="27">
        <v>-700.25468196051224</v>
      </c>
      <c r="AJ73" s="27">
        <v>-702.26064957329254</v>
      </c>
      <c r="AK73" s="27">
        <v>-351.36317895885634</v>
      </c>
      <c r="AL73" s="27">
        <v>-356.99946044941953</v>
      </c>
      <c r="AM73" s="27">
        <v>-551.8156169273982</v>
      </c>
      <c r="AN73" s="27">
        <v>-95.429898646094443</v>
      </c>
      <c r="AO73" s="27">
        <v>-488.58123030404357</v>
      </c>
      <c r="AP73" s="27">
        <v>-371.62330909338675</v>
      </c>
      <c r="AQ73" s="27">
        <v>-781.36411944200222</v>
      </c>
      <c r="AR73" s="27">
        <v>-878.31731606573078</v>
      </c>
      <c r="AS73" s="27">
        <v>-1144.1654805777521</v>
      </c>
      <c r="AT73" s="27">
        <v>-1130.8316330609453</v>
      </c>
      <c r="AU73" s="27">
        <v>-1631.9966514326256</v>
      </c>
    </row>
    <row r="74" spans="1:47" x14ac:dyDescent="0.25">
      <c r="A74" s="74" t="s">
        <v>28</v>
      </c>
      <c r="B74" s="28">
        <v>922.69396056929634</v>
      </c>
      <c r="C74" s="28">
        <v>1626.6056274834241</v>
      </c>
      <c r="D74" s="28">
        <v>1017.793891496765</v>
      </c>
      <c r="E74" s="28">
        <v>586.74549357188243</v>
      </c>
      <c r="F74" s="28">
        <v>-242.50020036233246</v>
      </c>
      <c r="G74" s="28">
        <v>-1157.5147426759906</v>
      </c>
      <c r="H74" s="28">
        <v>-746.19404613708889</v>
      </c>
      <c r="I74" s="28">
        <v>87.996857185631299</v>
      </c>
      <c r="J74" s="28">
        <v>455.77602158969199</v>
      </c>
      <c r="K74" s="28">
        <v>441.77693292030483</v>
      </c>
      <c r="L74" s="28">
        <v>521.38699081366633</v>
      </c>
      <c r="M74" s="28">
        <v>419.01647865532692</v>
      </c>
      <c r="N74" s="28">
        <v>-16.404790751654634</v>
      </c>
      <c r="O74" s="28">
        <v>1138.8411828547153</v>
      </c>
      <c r="P74" s="28">
        <v>689.24563220088214</v>
      </c>
      <c r="Q74" s="28">
        <v>86.659145365923877</v>
      </c>
      <c r="R74" s="28">
        <v>88.442863009503029</v>
      </c>
      <c r="S74" s="28">
        <v>384.02126208114839</v>
      </c>
      <c r="T74" s="28">
        <v>457.85128175399643</v>
      </c>
      <c r="U74" s="28">
        <v>377.44168581011303</v>
      </c>
      <c r="V74" s="28">
        <v>1059.0040737449226</v>
      </c>
      <c r="W74" s="28">
        <v>1577.1432218607747</v>
      </c>
      <c r="X74" s="28">
        <v>1163.1740914634579</v>
      </c>
      <c r="Y74" s="28">
        <v>924.52922007227869</v>
      </c>
      <c r="Z74" s="28">
        <v>446.00530551103031</v>
      </c>
      <c r="AA74" s="28">
        <v>701.27890588078787</v>
      </c>
      <c r="AB74" s="28">
        <v>695.46045174569338</v>
      </c>
      <c r="AC74" s="28">
        <v>613.04264505580647</v>
      </c>
      <c r="AD74" s="28">
        <v>-262.71126067228442</v>
      </c>
      <c r="AE74" s="28">
        <v>69.923959725621174</v>
      </c>
      <c r="AF74" s="28">
        <v>7.720561750858149</v>
      </c>
      <c r="AG74" s="28">
        <v>264.00767030719294</v>
      </c>
      <c r="AH74" s="28">
        <v>-1116.0749107221884</v>
      </c>
      <c r="AI74" s="28">
        <v>1290.5182508288788</v>
      </c>
      <c r="AJ74" s="28">
        <v>255.01916316286753</v>
      </c>
      <c r="AK74" s="28">
        <v>-920.31372966750826</v>
      </c>
      <c r="AL74" s="28">
        <v>916.25741470883099</v>
      </c>
      <c r="AM74" s="28">
        <v>-58.103659613430352</v>
      </c>
      <c r="AN74" s="28">
        <v>1152.7385770652829</v>
      </c>
      <c r="AO74" s="28">
        <v>-71.955949238468136</v>
      </c>
      <c r="AP74" s="28">
        <v>1445.432207992171</v>
      </c>
      <c r="AQ74" s="28">
        <v>1903.7420863544651</v>
      </c>
      <c r="AR74" s="28">
        <v>554.74573729925748</v>
      </c>
      <c r="AS74" s="28">
        <v>1514.5725905342501</v>
      </c>
      <c r="AT74" s="28">
        <v>1171.3117709283049</v>
      </c>
      <c r="AU74" s="28">
        <v>300.23482338462293</v>
      </c>
    </row>
    <row r="75" spans="1:47" x14ac:dyDescent="0.25">
      <c r="A75" s="64" t="s">
        <v>29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</row>
    <row r="76" spans="1:47" x14ac:dyDescent="0.25">
      <c r="A76" s="68" t="s">
        <v>14</v>
      </c>
      <c r="B76" s="29">
        <v>-10.575203088994309</v>
      </c>
      <c r="C76" s="29">
        <v>-10.575203088994309</v>
      </c>
      <c r="D76" s="29">
        <v>-10.575203088994309</v>
      </c>
      <c r="E76" s="29">
        <v>-10.575203088994309</v>
      </c>
      <c r="F76" s="29">
        <v>-0.38856366079953675</v>
      </c>
      <c r="G76" s="29">
        <v>-0.38856366079953675</v>
      </c>
      <c r="H76" s="29">
        <v>-0.38856366079953675</v>
      </c>
      <c r="I76" s="29">
        <v>-0.38856366079953675</v>
      </c>
      <c r="J76" s="29">
        <v>-0.10868681646418321</v>
      </c>
      <c r="K76" s="29">
        <v>-0.10868681646418321</v>
      </c>
      <c r="L76" s="29">
        <v>-0.10868681646418321</v>
      </c>
      <c r="M76" s="29">
        <v>-0.10868681646418321</v>
      </c>
      <c r="N76" s="29">
        <v>-0.72955102736371624</v>
      </c>
      <c r="O76" s="29">
        <v>-0.72955102736371624</v>
      </c>
      <c r="P76" s="29">
        <v>-0.72955102736371624</v>
      </c>
      <c r="Q76" s="29">
        <v>-0.72955102736371624</v>
      </c>
      <c r="R76" s="29">
        <v>-2.373429832774173</v>
      </c>
      <c r="S76" s="29">
        <v>89.912639302362066</v>
      </c>
      <c r="T76" s="29">
        <v>-3.1932397024894312</v>
      </c>
      <c r="U76" s="29">
        <v>-3.1244208772076014</v>
      </c>
      <c r="V76" s="29">
        <v>-0.80258484600436142</v>
      </c>
      <c r="W76" s="29">
        <v>-0.80740477136077593</v>
      </c>
      <c r="X76" s="29">
        <v>-0.7946359724446872</v>
      </c>
      <c r="Y76" s="29">
        <v>-0.78294239963466761</v>
      </c>
      <c r="Z76" s="29">
        <v>3.9380571667754007</v>
      </c>
      <c r="AA76" s="29">
        <v>3.9817745338926844</v>
      </c>
      <c r="AB76" s="29">
        <v>4.0255721297860863</v>
      </c>
      <c r="AC76" s="29">
        <v>4.0435631691542344</v>
      </c>
      <c r="AD76" s="29">
        <v>1.8054300369435623</v>
      </c>
      <c r="AE76" s="29">
        <v>5.0198910264286409</v>
      </c>
      <c r="AF76" s="29">
        <v>2.2131311612417437</v>
      </c>
      <c r="AG76" s="29">
        <v>1.0232482243826748</v>
      </c>
      <c r="AH76" s="29">
        <v>1.9580510193826264</v>
      </c>
      <c r="AI76" s="29">
        <v>1.7409794293577812</v>
      </c>
      <c r="AJ76" s="29">
        <v>3.9431206404390515</v>
      </c>
      <c r="AK76" s="29">
        <v>1.2305141169866922</v>
      </c>
      <c r="AL76" s="29">
        <v>4.2186751976391967</v>
      </c>
      <c r="AM76" s="29">
        <v>3.927286886222217</v>
      </c>
      <c r="AN76" s="29">
        <v>3.329223044798197</v>
      </c>
      <c r="AO76" s="29">
        <v>2.7756397043430434</v>
      </c>
      <c r="AP76" s="29">
        <v>12.984609602621493</v>
      </c>
      <c r="AQ76" s="29">
        <v>3.4304014335827224</v>
      </c>
      <c r="AR76" s="29">
        <v>3.127916945141096</v>
      </c>
      <c r="AS76" s="29">
        <v>3.5056141783323311</v>
      </c>
      <c r="AT76" s="29">
        <v>7.4338879446309329</v>
      </c>
      <c r="AU76" s="29">
        <v>3.6043073639551118</v>
      </c>
    </row>
    <row r="77" spans="1:47" x14ac:dyDescent="0.25">
      <c r="A77" s="68" t="s">
        <v>15</v>
      </c>
      <c r="B77" s="29">
        <v>933.26916365829061</v>
      </c>
      <c r="C77" s="29">
        <v>1637.1808305724185</v>
      </c>
      <c r="D77" s="29">
        <v>1028.3690945857593</v>
      </c>
      <c r="E77" s="29">
        <v>597.32069666087671</v>
      </c>
      <c r="F77" s="29">
        <v>-242.11163670153292</v>
      </c>
      <c r="G77" s="29">
        <v>-1157.1261790151912</v>
      </c>
      <c r="H77" s="29">
        <v>-745.8054824762894</v>
      </c>
      <c r="I77" s="29">
        <v>88.385420846430833</v>
      </c>
      <c r="J77" s="29">
        <v>455.88470840615616</v>
      </c>
      <c r="K77" s="29">
        <v>441.885619736769</v>
      </c>
      <c r="L77" s="29">
        <v>521.49567763013056</v>
      </c>
      <c r="M77" s="29">
        <v>419.12516547179109</v>
      </c>
      <c r="N77" s="29">
        <v>-15.675239724290918</v>
      </c>
      <c r="O77" s="29">
        <v>1139.5707338820789</v>
      </c>
      <c r="P77" s="29">
        <v>689.9751832282459</v>
      </c>
      <c r="Q77" s="29">
        <v>87.388696393287589</v>
      </c>
      <c r="R77" s="29">
        <v>90.816292842277207</v>
      </c>
      <c r="S77" s="29">
        <v>294.1086227787863</v>
      </c>
      <c r="T77" s="29">
        <v>461.04452145648588</v>
      </c>
      <c r="U77" s="29">
        <v>380.56610668732066</v>
      </c>
      <c r="V77" s="29">
        <v>1059.8066585909269</v>
      </c>
      <c r="W77" s="29">
        <v>1577.9506266321355</v>
      </c>
      <c r="X77" s="29">
        <v>1163.9687274359026</v>
      </c>
      <c r="Y77" s="29">
        <v>925.31216247191333</v>
      </c>
      <c r="Z77" s="29">
        <v>442.06724834425489</v>
      </c>
      <c r="AA77" s="29">
        <v>697.29713134689518</v>
      </c>
      <c r="AB77" s="29">
        <v>691.43487961590733</v>
      </c>
      <c r="AC77" s="29">
        <v>608.99908188665222</v>
      </c>
      <c r="AD77" s="29">
        <v>-264.51669070922799</v>
      </c>
      <c r="AE77" s="29">
        <v>64.904068699192536</v>
      </c>
      <c r="AF77" s="29">
        <v>5.5074305896164049</v>
      </c>
      <c r="AG77" s="29">
        <v>262.98442208281028</v>
      </c>
      <c r="AH77" s="29">
        <v>-1118.0329617415709</v>
      </c>
      <c r="AI77" s="29">
        <v>1288.7772713995209</v>
      </c>
      <c r="AJ77" s="29">
        <v>251.07604252242848</v>
      </c>
      <c r="AK77" s="29">
        <v>-921.54424378449494</v>
      </c>
      <c r="AL77" s="29">
        <v>912.03873951119181</v>
      </c>
      <c r="AM77" s="29">
        <v>-62.030946499652572</v>
      </c>
      <c r="AN77" s="29">
        <v>1149.4093540204847</v>
      </c>
      <c r="AO77" s="29">
        <v>-74.731588942811186</v>
      </c>
      <c r="AP77" s="29">
        <v>1432.4475983895495</v>
      </c>
      <c r="AQ77" s="29">
        <v>1900.3116849208823</v>
      </c>
      <c r="AR77" s="29">
        <v>551.61782035411636</v>
      </c>
      <c r="AS77" s="29">
        <v>1511.0669763559179</v>
      </c>
      <c r="AT77" s="29">
        <v>1163.877882983674</v>
      </c>
      <c r="AU77" s="29">
        <v>296.63051602066781</v>
      </c>
    </row>
    <row r="78" spans="1:47" x14ac:dyDescent="0.25">
      <c r="A78" s="69" t="s">
        <v>16</v>
      </c>
      <c r="B78" s="36">
        <v>705.94120713480004</v>
      </c>
      <c r="C78" s="36">
        <v>1430.6871465941019</v>
      </c>
      <c r="D78" s="36">
        <v>954.81998837322385</v>
      </c>
      <c r="E78" s="36">
        <v>383.42432845833508</v>
      </c>
      <c r="F78" s="36">
        <v>-458.61636337205573</v>
      </c>
      <c r="G78" s="36">
        <v>-1424.042561237655</v>
      </c>
      <c r="H78" s="36">
        <v>-1015.6270046977011</v>
      </c>
      <c r="I78" s="36">
        <v>-233.30938135626045</v>
      </c>
      <c r="J78" s="36">
        <v>321.83496678226169</v>
      </c>
      <c r="K78" s="36">
        <v>535.975506313908</v>
      </c>
      <c r="L78" s="36">
        <v>415.7376227258959</v>
      </c>
      <c r="M78" s="36">
        <v>290.97001496657896</v>
      </c>
      <c r="N78" s="36">
        <v>214.63753303032433</v>
      </c>
      <c r="O78" s="36">
        <v>1093.0973387622448</v>
      </c>
      <c r="P78" s="36">
        <v>643.24920157840211</v>
      </c>
      <c r="Q78" s="36">
        <v>46.610083229663019</v>
      </c>
      <c r="R78" s="36">
        <v>-29.77311441268176</v>
      </c>
      <c r="S78" s="36">
        <v>-91.207984074501326</v>
      </c>
      <c r="T78" s="36">
        <v>-31.843957550607183</v>
      </c>
      <c r="U78" s="36">
        <v>8.1398040954937549</v>
      </c>
      <c r="V78" s="36">
        <v>739.0043223883381</v>
      </c>
      <c r="W78" s="36">
        <v>974.99972087915785</v>
      </c>
      <c r="X78" s="36">
        <v>567.86559483425503</v>
      </c>
      <c r="Y78" s="36">
        <v>345.41012796909013</v>
      </c>
      <c r="Z78" s="36">
        <v>169.84725375737042</v>
      </c>
      <c r="AA78" s="36">
        <v>262.68062979498836</v>
      </c>
      <c r="AB78" s="36">
        <v>225.39654555182312</v>
      </c>
      <c r="AC78" s="36">
        <v>226.92137153017387</v>
      </c>
      <c r="AD78" s="36">
        <v>-268.7507259679017</v>
      </c>
      <c r="AE78" s="36">
        <v>-407.04533151006092</v>
      </c>
      <c r="AF78" s="36">
        <v>-327.07154567313751</v>
      </c>
      <c r="AG78" s="36">
        <v>-297.71264853607738</v>
      </c>
      <c r="AH78" s="36">
        <v>80.282224367221431</v>
      </c>
      <c r="AI78" s="36">
        <v>1625.2277503703508</v>
      </c>
      <c r="AJ78" s="36">
        <v>467.7326243706334</v>
      </c>
      <c r="AK78" s="36">
        <v>-1253.1406372959127</v>
      </c>
      <c r="AL78" s="36">
        <v>501.48771612737971</v>
      </c>
      <c r="AM78" s="36">
        <v>-234.60433179197935</v>
      </c>
      <c r="AN78" s="36">
        <v>1306.9477150444457</v>
      </c>
      <c r="AO78" s="36">
        <v>-110.21394164522974</v>
      </c>
      <c r="AP78" s="36">
        <v>997.26492991706812</v>
      </c>
      <c r="AQ78" s="36">
        <v>1995.9820671547564</v>
      </c>
      <c r="AR78" s="36">
        <v>8.8941242878459974</v>
      </c>
      <c r="AS78" s="36">
        <v>1160.4508920585156</v>
      </c>
      <c r="AT78" s="36">
        <v>882.39436645659816</v>
      </c>
      <c r="AU78" s="36">
        <v>653.91389645543711</v>
      </c>
    </row>
    <row r="79" spans="1:47" x14ac:dyDescent="0.25">
      <c r="A79" s="64" t="s">
        <v>30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</row>
    <row r="80" spans="1:47" x14ac:dyDescent="0.25">
      <c r="A80" s="68" t="s">
        <v>31</v>
      </c>
      <c r="B80" s="29">
        <v>39.695012352161037</v>
      </c>
      <c r="C80" s="29">
        <v>39.535086179075151</v>
      </c>
      <c r="D80" s="29">
        <v>40.83961008844183</v>
      </c>
      <c r="E80" s="29">
        <v>42.069182690055932</v>
      </c>
      <c r="F80" s="29">
        <v>162.42777715231301</v>
      </c>
      <c r="G80" s="29">
        <v>154.014814097097</v>
      </c>
      <c r="H80" s="29">
        <v>156.09031010370262</v>
      </c>
      <c r="I80" s="29">
        <v>170.08494471605238</v>
      </c>
      <c r="J80" s="29">
        <v>-48.71489308907681</v>
      </c>
      <c r="K80" s="29">
        <v>-47.444503383813284</v>
      </c>
      <c r="L80" s="29">
        <v>-42.651892452671255</v>
      </c>
      <c r="M80" s="29">
        <v>-31.174544145579702</v>
      </c>
      <c r="N80" s="29">
        <v>146.36580736222126</v>
      </c>
      <c r="O80" s="29">
        <v>159.94375905543362</v>
      </c>
      <c r="P80" s="29">
        <v>156.03958000076608</v>
      </c>
      <c r="Q80" s="29">
        <v>147.90774583858627</v>
      </c>
      <c r="R80" s="29">
        <v>-109.23641407075834</v>
      </c>
      <c r="S80" s="29">
        <v>-13.165581535168222</v>
      </c>
      <c r="T80" s="29">
        <v>-129.18032111573677</v>
      </c>
      <c r="U80" s="29">
        <v>-126.2430384013432</v>
      </c>
      <c r="V80" s="29">
        <v>390.10455518660785</v>
      </c>
      <c r="W80" s="29">
        <v>396.31308030723699</v>
      </c>
      <c r="X80" s="29">
        <v>396.62275498569136</v>
      </c>
      <c r="Y80" s="29">
        <v>396.55193072448833</v>
      </c>
      <c r="Z80" s="29">
        <v>171.76259862730285</v>
      </c>
      <c r="AA80" s="29">
        <v>170.65424005146318</v>
      </c>
      <c r="AB80" s="29">
        <v>171.36793887723911</v>
      </c>
      <c r="AC80" s="29">
        <v>171.69341789035789</v>
      </c>
      <c r="AD80" s="29">
        <v>178.26868274914406</v>
      </c>
      <c r="AE80" s="29">
        <v>179.32858515741435</v>
      </c>
      <c r="AF80" s="29">
        <v>172.90037447455683</v>
      </c>
      <c r="AG80" s="29">
        <v>170.20292754473249</v>
      </c>
      <c r="AH80" s="29">
        <v>2.2951330606192308</v>
      </c>
      <c r="AI80" s="29">
        <v>-279.17395237865105</v>
      </c>
      <c r="AJ80" s="29">
        <v>24.010542656273426</v>
      </c>
      <c r="AK80" s="29">
        <v>88.110384406805608</v>
      </c>
      <c r="AL80" s="29">
        <v>22.007305122235294</v>
      </c>
      <c r="AM80" s="29">
        <v>174.46131995652433</v>
      </c>
      <c r="AN80" s="29">
        <v>45.449453554601483</v>
      </c>
      <c r="AO80" s="29">
        <v>152.54741957251724</v>
      </c>
      <c r="AP80" s="29">
        <v>112.78121201222477</v>
      </c>
      <c r="AQ80" s="29">
        <v>164.97626951290579</v>
      </c>
      <c r="AR80" s="29">
        <v>86.184508016825149</v>
      </c>
      <c r="AS80" s="29">
        <v>8.5992330249717917</v>
      </c>
      <c r="AT80" s="29">
        <v>32.785736148058852</v>
      </c>
      <c r="AU80" s="29">
        <v>37.727311940390834</v>
      </c>
    </row>
    <row r="81" spans="1:47" x14ac:dyDescent="0.25">
      <c r="A81" s="68" t="s">
        <v>32</v>
      </c>
      <c r="B81" s="29">
        <v>882.99894821713542</v>
      </c>
      <c r="C81" s="29">
        <v>1587.070541304349</v>
      </c>
      <c r="D81" s="29">
        <v>976.95428140832314</v>
      </c>
      <c r="E81" s="29">
        <v>544.67631088182645</v>
      </c>
      <c r="F81" s="29">
        <v>-404.92797751464548</v>
      </c>
      <c r="G81" s="29">
        <v>-1311.5295567730877</v>
      </c>
      <c r="H81" s="29">
        <v>-902.28435624079168</v>
      </c>
      <c r="I81" s="29">
        <v>-82.088087530421092</v>
      </c>
      <c r="J81" s="29">
        <v>504.49091467876883</v>
      </c>
      <c r="K81" s="29">
        <v>489.22143630411813</v>
      </c>
      <c r="L81" s="29">
        <v>564.03888326633762</v>
      </c>
      <c r="M81" s="29">
        <v>450.19102280090658</v>
      </c>
      <c r="N81" s="29">
        <v>-162.77059811387591</v>
      </c>
      <c r="O81" s="29">
        <v>978.89742379928157</v>
      </c>
      <c r="P81" s="29">
        <v>533.20605220011612</v>
      </c>
      <c r="Q81" s="29">
        <v>-61.248600472662389</v>
      </c>
      <c r="R81" s="29">
        <v>197.67927708026139</v>
      </c>
      <c r="S81" s="29">
        <v>397.18684361631665</v>
      </c>
      <c r="T81" s="29">
        <v>587.03160286973332</v>
      </c>
      <c r="U81" s="29">
        <v>503.68472421145628</v>
      </c>
      <c r="V81" s="29">
        <v>668.89951855831441</v>
      </c>
      <c r="W81" s="29">
        <v>1180.8301415535377</v>
      </c>
      <c r="X81" s="29">
        <v>766.55133647776654</v>
      </c>
      <c r="Y81" s="29">
        <v>527.97728934779025</v>
      </c>
      <c r="Z81" s="29">
        <v>274.24270688372746</v>
      </c>
      <c r="AA81" s="29">
        <v>530.62466582932484</v>
      </c>
      <c r="AB81" s="29">
        <v>524.09251286845438</v>
      </c>
      <c r="AC81" s="29">
        <v>441.34922716544855</v>
      </c>
      <c r="AD81" s="29">
        <v>-440.9799434214284</v>
      </c>
      <c r="AE81" s="29">
        <v>-109.40462543179316</v>
      </c>
      <c r="AF81" s="29">
        <v>-165.17981272369869</v>
      </c>
      <c r="AG81" s="29">
        <v>93.804742762460421</v>
      </c>
      <c r="AH81" s="29">
        <v>-1118.3700437828074</v>
      </c>
      <c r="AI81" s="29">
        <v>1569.6922032075299</v>
      </c>
      <c r="AJ81" s="29">
        <v>231.00862050659407</v>
      </c>
      <c r="AK81" s="29">
        <v>-1008.4241140743138</v>
      </c>
      <c r="AL81" s="29">
        <v>894.25010958659561</v>
      </c>
      <c r="AM81" s="29">
        <v>-232.56497956995469</v>
      </c>
      <c r="AN81" s="29">
        <v>1107.2891235106813</v>
      </c>
      <c r="AO81" s="29">
        <v>-224.50336881098542</v>
      </c>
      <c r="AP81" s="29">
        <v>1332.6509959799462</v>
      </c>
      <c r="AQ81" s="29">
        <v>1738.7658168415592</v>
      </c>
      <c r="AR81" s="29">
        <v>468.56122928243235</v>
      </c>
      <c r="AS81" s="29">
        <v>1505.9733575092785</v>
      </c>
      <c r="AT81" s="29">
        <v>1138.5260347802459</v>
      </c>
      <c r="AU81" s="29">
        <v>262.50751144423208</v>
      </c>
    </row>
    <row r="82" spans="1:47" x14ac:dyDescent="0.25">
      <c r="A82" s="74" t="s">
        <v>33</v>
      </c>
      <c r="B82" s="28">
        <v>1476.3186167663723</v>
      </c>
      <c r="C82" s="28">
        <v>2267.7643535062844</v>
      </c>
      <c r="D82" s="28">
        <v>1595.7447984223286</v>
      </c>
      <c r="E82" s="28">
        <v>1054.2420530177656</v>
      </c>
      <c r="F82" s="28">
        <v>464.7773791169783</v>
      </c>
      <c r="G82" s="28">
        <v>-323.44326989409893</v>
      </c>
      <c r="H82" s="28">
        <v>-3.7680483176147925</v>
      </c>
      <c r="I82" s="28">
        <v>849.36398969825916</v>
      </c>
      <c r="J82" s="28">
        <v>1056.5229237957931</v>
      </c>
      <c r="K82" s="28">
        <v>1095.4145236016461</v>
      </c>
      <c r="L82" s="28">
        <v>1192.3264594189222</v>
      </c>
      <c r="M82" s="28">
        <v>740.96371992900708</v>
      </c>
      <c r="N82" s="28">
        <v>270.61696493447516</v>
      </c>
      <c r="O82" s="28">
        <v>1243.9614307441382</v>
      </c>
      <c r="P82" s="28">
        <v>770.54835997652492</v>
      </c>
      <c r="Q82" s="28">
        <v>387.91458375771759</v>
      </c>
      <c r="R82" s="28">
        <v>-269.0981603949985</v>
      </c>
      <c r="S82" s="28">
        <v>-305.50511252624938</v>
      </c>
      <c r="T82" s="28">
        <v>-51.955446692539354</v>
      </c>
      <c r="U82" s="28">
        <v>110.90864118866803</v>
      </c>
      <c r="V82" s="28">
        <v>587.75759386097002</v>
      </c>
      <c r="W82" s="28">
        <v>934.66847101134795</v>
      </c>
      <c r="X82" s="28">
        <v>653.87785718065948</v>
      </c>
      <c r="Y82" s="28">
        <v>510.20543137451727</v>
      </c>
      <c r="Z82" s="28">
        <v>283.11412913577374</v>
      </c>
      <c r="AA82" s="28">
        <v>484.95757032049545</v>
      </c>
      <c r="AB82" s="28">
        <v>535.66503761669685</v>
      </c>
      <c r="AC82" s="28">
        <v>422.81330019888026</v>
      </c>
      <c r="AD82" s="28">
        <v>106.90164666064923</v>
      </c>
      <c r="AE82" s="28">
        <v>415.74731375150407</v>
      </c>
      <c r="AF82" s="28">
        <v>447.8242376056628</v>
      </c>
      <c r="AG82" s="28">
        <v>499.28798066321986</v>
      </c>
      <c r="AH82" s="28">
        <v>-1853.5080141996439</v>
      </c>
      <c r="AI82" s="28">
        <v>1990.772932789391</v>
      </c>
      <c r="AJ82" s="28">
        <v>957.27981273616001</v>
      </c>
      <c r="AK82" s="28">
        <v>-568.95055070865192</v>
      </c>
      <c r="AL82" s="28">
        <v>1273.2568751582505</v>
      </c>
      <c r="AM82" s="28">
        <v>493.71195731396784</v>
      </c>
      <c r="AN82" s="28">
        <v>1248.1684757113774</v>
      </c>
      <c r="AO82" s="28">
        <v>416.62528106557545</v>
      </c>
      <c r="AP82" s="28">
        <v>1817.0555170855578</v>
      </c>
      <c r="AQ82" s="28">
        <v>2685.1062057964673</v>
      </c>
      <c r="AR82" s="28">
        <v>1433.0630533649883</v>
      </c>
      <c r="AS82" s="28">
        <v>2658.7380711120022</v>
      </c>
      <c r="AT82" s="28">
        <v>2302.1434039892501</v>
      </c>
      <c r="AU82" s="28">
        <v>1932.2314748172487</v>
      </c>
    </row>
    <row r="83" spans="1:47" x14ac:dyDescent="0.25">
      <c r="A83" s="64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</row>
    <row r="84" spans="1:47" x14ac:dyDescent="0.25">
      <c r="A84" s="68" t="s">
        <v>14</v>
      </c>
      <c r="B84" s="29">
        <v>-9.44411359346906E-4</v>
      </c>
      <c r="C84" s="29">
        <v>-9.44411359346906E-4</v>
      </c>
      <c r="D84" s="29">
        <v>-9.44411359346906E-4</v>
      </c>
      <c r="E84" s="29">
        <v>-9.44411359346906E-4</v>
      </c>
      <c r="F84" s="29">
        <v>1.953505200318566</v>
      </c>
      <c r="G84" s="29">
        <v>1.953505200318566</v>
      </c>
      <c r="H84" s="29">
        <v>1.953505200318566</v>
      </c>
      <c r="I84" s="29">
        <v>1.953505200318566</v>
      </c>
      <c r="J84" s="29">
        <v>3.6846081051557755</v>
      </c>
      <c r="K84" s="29">
        <v>3.6846081051557755</v>
      </c>
      <c r="L84" s="29">
        <v>3.6846081051557755</v>
      </c>
      <c r="M84" s="29">
        <v>3.6846081051557755</v>
      </c>
      <c r="N84" s="29">
        <v>-9.9372562537192177E-2</v>
      </c>
      <c r="O84" s="29">
        <v>-9.9372562537192177E-2</v>
      </c>
      <c r="P84" s="29">
        <v>-9.9372562537192177E-2</v>
      </c>
      <c r="Q84" s="29">
        <v>-9.9372562537192177E-2</v>
      </c>
      <c r="R84" s="29">
        <v>0.16223965603713097</v>
      </c>
      <c r="S84" s="29">
        <v>0.16223965603713097</v>
      </c>
      <c r="T84" s="29">
        <v>0.16223965603713097</v>
      </c>
      <c r="U84" s="29">
        <v>0.16223965603713097</v>
      </c>
      <c r="V84" s="29">
        <v>2.1663268028560769</v>
      </c>
      <c r="W84" s="29">
        <v>2.1663268028560765</v>
      </c>
      <c r="X84" s="29">
        <v>2.166326802856076</v>
      </c>
      <c r="Y84" s="29">
        <v>2.1663268028560778</v>
      </c>
      <c r="Z84" s="29">
        <v>-1.372417760132506</v>
      </c>
      <c r="AA84" s="29">
        <v>-1.3724177601325065</v>
      </c>
      <c r="AB84" s="29">
        <v>-1.3724177601325074</v>
      </c>
      <c r="AC84" s="29">
        <v>-1.3724177601325076</v>
      </c>
      <c r="AD84" s="29">
        <v>-0.50920972938594811</v>
      </c>
      <c r="AE84" s="29">
        <v>-0.50920972938594833</v>
      </c>
      <c r="AF84" s="29">
        <v>-0.50920972938594855</v>
      </c>
      <c r="AG84" s="29">
        <v>-0.50920972938594722</v>
      </c>
      <c r="AH84" s="29">
        <v>-1.037310296495241</v>
      </c>
      <c r="AI84" s="29">
        <v>-1.037310296495241</v>
      </c>
      <c r="AJ84" s="29">
        <v>-1.037310296495241</v>
      </c>
      <c r="AK84" s="29">
        <v>-1.0373102964952399</v>
      </c>
      <c r="AL84" s="29">
        <v>-0.55691383170822051</v>
      </c>
      <c r="AM84" s="29">
        <v>-0.55691383170822051</v>
      </c>
      <c r="AN84" s="29">
        <v>-0.55691383170822051</v>
      </c>
      <c r="AO84" s="29">
        <v>-0.55691383170821984</v>
      </c>
      <c r="AP84" s="29">
        <v>0.11991925269817999</v>
      </c>
      <c r="AQ84" s="29">
        <v>0.11991925269817999</v>
      </c>
      <c r="AR84" s="29">
        <v>0.11991925269817999</v>
      </c>
      <c r="AS84" s="29">
        <v>0.11991925269817999</v>
      </c>
      <c r="AT84" s="29">
        <v>0.12868833773137675</v>
      </c>
      <c r="AU84" s="29">
        <v>0.12868833773137675</v>
      </c>
    </row>
    <row r="85" spans="1:47" x14ac:dyDescent="0.25">
      <c r="A85" s="68" t="s">
        <v>15</v>
      </c>
      <c r="B85" s="29">
        <v>1476.3195611777317</v>
      </c>
      <c r="C85" s="29">
        <v>2267.7652979176437</v>
      </c>
      <c r="D85" s="29">
        <v>1595.7457428336879</v>
      </c>
      <c r="E85" s="29">
        <v>1054.2429974291249</v>
      </c>
      <c r="F85" s="29">
        <v>462.82387391665975</v>
      </c>
      <c r="G85" s="29">
        <v>-325.39677509441748</v>
      </c>
      <c r="H85" s="29">
        <v>-5.7215535179333585</v>
      </c>
      <c r="I85" s="29">
        <v>847.41048449794062</v>
      </c>
      <c r="J85" s="29">
        <v>1052.8383156906373</v>
      </c>
      <c r="K85" s="29">
        <v>1091.7299154964903</v>
      </c>
      <c r="L85" s="29">
        <v>1188.6418513137664</v>
      </c>
      <c r="M85" s="29">
        <v>737.27911182385128</v>
      </c>
      <c r="N85" s="29">
        <v>270.71633749701238</v>
      </c>
      <c r="O85" s="29">
        <v>1244.0608033066753</v>
      </c>
      <c r="P85" s="29">
        <v>770.64773253906208</v>
      </c>
      <c r="Q85" s="29">
        <v>388.01395632025481</v>
      </c>
      <c r="R85" s="29">
        <v>-269.26040005103562</v>
      </c>
      <c r="S85" s="29">
        <v>-305.66735218228649</v>
      </c>
      <c r="T85" s="29">
        <v>-52.117686348576484</v>
      </c>
      <c r="U85" s="29">
        <v>110.7464015326309</v>
      </c>
      <c r="V85" s="29">
        <v>585.59126705811389</v>
      </c>
      <c r="W85" s="29">
        <v>932.50214420849193</v>
      </c>
      <c r="X85" s="29">
        <v>651.71153037780346</v>
      </c>
      <c r="Y85" s="29">
        <v>508.0391045716612</v>
      </c>
      <c r="Z85" s="29">
        <v>284.48654689590626</v>
      </c>
      <c r="AA85" s="29">
        <v>486.32998808062797</v>
      </c>
      <c r="AB85" s="29">
        <v>537.03745537682937</v>
      </c>
      <c r="AC85" s="29">
        <v>424.18571795901278</v>
      </c>
      <c r="AD85" s="29">
        <v>107.41085639003518</v>
      </c>
      <c r="AE85" s="29">
        <v>416.25652348089</v>
      </c>
      <c r="AF85" s="29">
        <v>448.33344733504873</v>
      </c>
      <c r="AG85" s="29">
        <v>499.79719039260578</v>
      </c>
      <c r="AH85" s="29">
        <v>-1852.4707039031487</v>
      </c>
      <c r="AI85" s="29">
        <v>1991.8102430858862</v>
      </c>
      <c r="AJ85" s="29">
        <v>958.31712303265522</v>
      </c>
      <c r="AK85" s="29">
        <v>-567.91324041215671</v>
      </c>
      <c r="AL85" s="29">
        <v>1273.8137889899588</v>
      </c>
      <c r="AM85" s="29">
        <v>494.26887114567609</v>
      </c>
      <c r="AN85" s="29">
        <v>1248.7253895430856</v>
      </c>
      <c r="AO85" s="29">
        <v>417.18219489728369</v>
      </c>
      <c r="AP85" s="29">
        <v>1816.9355978328597</v>
      </c>
      <c r="AQ85" s="29">
        <v>2684.986286543769</v>
      </c>
      <c r="AR85" s="29">
        <v>1432.9431341122902</v>
      </c>
      <c r="AS85" s="29">
        <v>2658.6181518593039</v>
      </c>
      <c r="AT85" s="29">
        <v>2302.0147156515186</v>
      </c>
      <c r="AU85" s="29">
        <v>1932.1027864795174</v>
      </c>
    </row>
    <row r="86" spans="1:47" x14ac:dyDescent="0.25">
      <c r="A86" s="69" t="s">
        <v>16</v>
      </c>
      <c r="B86" s="36">
        <v>682.85271896993459</v>
      </c>
      <c r="C86" s="36">
        <v>1427.9004585794555</v>
      </c>
      <c r="D86" s="36">
        <v>938.63841185105775</v>
      </c>
      <c r="E86" s="36">
        <v>351.14430230563971</v>
      </c>
      <c r="F86" s="36">
        <v>-309.87530423002312</v>
      </c>
      <c r="G86" s="36">
        <v>-1165.4923227687391</v>
      </c>
      <c r="H86" s="36">
        <v>-802.24971180773116</v>
      </c>
      <c r="I86" s="36">
        <v>-106.99350422443555</v>
      </c>
      <c r="J86" s="36">
        <v>250.97714928523601</v>
      </c>
      <c r="K86" s="36">
        <v>430.67142480434586</v>
      </c>
      <c r="L86" s="36">
        <v>326.17436269686107</v>
      </c>
      <c r="M86" s="36">
        <v>216.67123580417456</v>
      </c>
      <c r="N86" s="36">
        <v>74.149033137729987</v>
      </c>
      <c r="O86" s="36">
        <v>840.84532293974121</v>
      </c>
      <c r="P86" s="36">
        <v>440.62573989755907</v>
      </c>
      <c r="Q86" s="36">
        <v>-82.193425357681065</v>
      </c>
      <c r="R86" s="36">
        <v>-210.98450054022635</v>
      </c>
      <c r="S86" s="36">
        <v>-461.31978053948353</v>
      </c>
      <c r="T86" s="36">
        <v>-224.35380983931165</v>
      </c>
      <c r="U86" s="36">
        <v>-67.496637627020291</v>
      </c>
      <c r="V86" s="36">
        <v>559.99795938543775</v>
      </c>
      <c r="W86" s="36">
        <v>743.97530442169659</v>
      </c>
      <c r="X86" s="36">
        <v>424.09659746840833</v>
      </c>
      <c r="Y86" s="36">
        <v>249.08703409902444</v>
      </c>
      <c r="Z86" s="36">
        <v>165.53246413024544</v>
      </c>
      <c r="AA86" s="36">
        <v>242.20899964182752</v>
      </c>
      <c r="AB86" s="36">
        <v>210.81983702035518</v>
      </c>
      <c r="AC86" s="36">
        <v>210.87783663200105</v>
      </c>
      <c r="AD86" s="36">
        <v>-235.02953671589808</v>
      </c>
      <c r="AE86" s="36">
        <v>-381.14596002536155</v>
      </c>
      <c r="AF86" s="36">
        <v>-300.0439778812393</v>
      </c>
      <c r="AG86" s="36">
        <v>-270.51251744299952</v>
      </c>
      <c r="AH86" s="36">
        <v>2.1498669218990401</v>
      </c>
      <c r="AI86" s="36">
        <v>1719.3199445281402</v>
      </c>
      <c r="AJ86" s="36">
        <v>658.13502250514421</v>
      </c>
      <c r="AK86" s="36">
        <v>-1242.2761782242983</v>
      </c>
      <c r="AL86" s="36">
        <v>709.7496238852159</v>
      </c>
      <c r="AM86" s="36">
        <v>-86.529234975853228</v>
      </c>
      <c r="AN86" s="36">
        <v>1129.9140158498244</v>
      </c>
      <c r="AO86" s="36">
        <v>407.14279886451595</v>
      </c>
      <c r="AP86" s="36">
        <v>964.64186516598932</v>
      </c>
      <c r="AQ86" s="36">
        <v>1980.1856377321344</v>
      </c>
      <c r="AR86" s="36">
        <v>143.59528681894898</v>
      </c>
      <c r="AS86" s="36">
        <v>1691.3390248375536</v>
      </c>
      <c r="AT86" s="36">
        <v>658.88468499421651</v>
      </c>
      <c r="AU86" s="36">
        <v>1258.5284954737449</v>
      </c>
    </row>
    <row r="87" spans="1:47" x14ac:dyDescent="0.25">
      <c r="A87" s="64" t="s">
        <v>30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</row>
    <row r="88" spans="1:47" x14ac:dyDescent="0.25">
      <c r="A88" s="68" t="s">
        <v>31</v>
      </c>
      <c r="B88" s="29">
        <v>920.60988992563784</v>
      </c>
      <c r="C88" s="29">
        <v>1122.4994841161838</v>
      </c>
      <c r="D88" s="29">
        <v>839.08500490856625</v>
      </c>
      <c r="E88" s="29">
        <v>835.9326278079825</v>
      </c>
      <c r="F88" s="29">
        <v>597.49432114130047</v>
      </c>
      <c r="G88" s="29">
        <v>754.03874219119064</v>
      </c>
      <c r="H88" s="29">
        <v>639.5753121259836</v>
      </c>
      <c r="I88" s="29">
        <v>699.91535009241409</v>
      </c>
      <c r="J88" s="29">
        <v>428.213544388743</v>
      </c>
      <c r="K88" s="29">
        <v>325.78507054619729</v>
      </c>
      <c r="L88" s="29">
        <v>565.23098851263455</v>
      </c>
      <c r="M88" s="29">
        <v>1197.0711080118704</v>
      </c>
      <c r="N88" s="29">
        <v>-77.137162748182533</v>
      </c>
      <c r="O88" s="29">
        <v>33.137745947637114</v>
      </c>
      <c r="P88" s="29">
        <v>10.962649271389337</v>
      </c>
      <c r="Q88" s="29">
        <v>205.24699063992753</v>
      </c>
      <c r="R88" s="29">
        <v>-40.591651351789103</v>
      </c>
      <c r="S88" s="29">
        <v>196.96682562538703</v>
      </c>
      <c r="T88" s="29">
        <v>146.09792766886869</v>
      </c>
      <c r="U88" s="29">
        <v>106.33960637026703</v>
      </c>
      <c r="V88" s="29">
        <v>299.78321622901058</v>
      </c>
      <c r="W88" s="29">
        <v>467.1361613809371</v>
      </c>
      <c r="X88" s="29">
        <v>516.64999785789598</v>
      </c>
      <c r="Y88" s="29">
        <v>549.35268508114677</v>
      </c>
      <c r="Z88" s="29">
        <v>260.93397259735104</v>
      </c>
      <c r="AA88" s="29">
        <v>351.86358488818036</v>
      </c>
      <c r="AB88" s="29">
        <v>447.0419544295367</v>
      </c>
      <c r="AC88" s="29">
        <v>334.99030782485477</v>
      </c>
      <c r="AD88" s="29">
        <v>-273.632248167125</v>
      </c>
      <c r="AE88" s="29">
        <v>92.337103018122889</v>
      </c>
      <c r="AF88" s="29">
        <v>90.222722431010894</v>
      </c>
      <c r="AG88" s="29">
        <v>116.00584845626148</v>
      </c>
      <c r="AH88" s="29">
        <v>296.1525777017589</v>
      </c>
      <c r="AI88" s="29">
        <v>-45.50870121904741</v>
      </c>
      <c r="AJ88" s="29">
        <v>60.439536819388145</v>
      </c>
      <c r="AK88" s="29">
        <v>401.71730708879414</v>
      </c>
      <c r="AL88" s="29">
        <v>1049.2928210795583</v>
      </c>
      <c r="AM88" s="29">
        <v>1498.9491363800616</v>
      </c>
      <c r="AN88" s="29">
        <v>1072.4434753027997</v>
      </c>
      <c r="AO88" s="29">
        <v>372.74130219269136</v>
      </c>
      <c r="AP88" s="29">
        <v>1506.9981234491468</v>
      </c>
      <c r="AQ88" s="29">
        <v>927.85240618031185</v>
      </c>
      <c r="AR88" s="29">
        <v>1089.7369673364333</v>
      </c>
      <c r="AS88" s="29">
        <v>793.89971287036599</v>
      </c>
      <c r="AT88" s="29">
        <v>1536.4657896188626</v>
      </c>
      <c r="AU88" s="29">
        <v>774.9354586285101</v>
      </c>
    </row>
    <row r="89" spans="1:47" x14ac:dyDescent="0.25">
      <c r="A89" s="68" t="s">
        <v>32</v>
      </c>
      <c r="B89" s="29">
        <v>555.70872684073458</v>
      </c>
      <c r="C89" s="29">
        <v>1145.2648693901003</v>
      </c>
      <c r="D89" s="29">
        <v>756.65979351376245</v>
      </c>
      <c r="E89" s="29">
        <v>218.30942520978306</v>
      </c>
      <c r="F89" s="29">
        <v>-132.71694202432212</v>
      </c>
      <c r="G89" s="29">
        <v>-1077.4820120852896</v>
      </c>
      <c r="H89" s="29">
        <v>-643.34336044359839</v>
      </c>
      <c r="I89" s="29">
        <v>149.44863960584519</v>
      </c>
      <c r="J89" s="29">
        <v>628.30937940705007</v>
      </c>
      <c r="K89" s="29">
        <v>769.62945305544883</v>
      </c>
      <c r="L89" s="29">
        <v>627.09547090628757</v>
      </c>
      <c r="M89" s="29">
        <v>-456.10738808286339</v>
      </c>
      <c r="N89" s="29">
        <v>347.75412768265772</v>
      </c>
      <c r="O89" s="29">
        <v>1210.8236847965011</v>
      </c>
      <c r="P89" s="29">
        <v>759.58571070513563</v>
      </c>
      <c r="Q89" s="29">
        <v>182.66759311779009</v>
      </c>
      <c r="R89" s="29">
        <v>-228.50650904320938</v>
      </c>
      <c r="S89" s="29">
        <v>-502.47193815163644</v>
      </c>
      <c r="T89" s="29">
        <v>-198.05337436140803</v>
      </c>
      <c r="U89" s="29">
        <v>4.5690348184010059</v>
      </c>
      <c r="V89" s="29">
        <v>287.97437763195933</v>
      </c>
      <c r="W89" s="29">
        <v>467.53230963041085</v>
      </c>
      <c r="X89" s="29">
        <v>137.22785932276352</v>
      </c>
      <c r="Y89" s="29">
        <v>-39.147253706629591</v>
      </c>
      <c r="Z89" s="29">
        <v>22.180156538422715</v>
      </c>
      <c r="AA89" s="29">
        <v>133.09398543231518</v>
      </c>
      <c r="AB89" s="29">
        <v>88.623083187160162</v>
      </c>
      <c r="AC89" s="29">
        <v>87.822992374025532</v>
      </c>
      <c r="AD89" s="29">
        <v>380.53389482777425</v>
      </c>
      <c r="AE89" s="29">
        <v>323.41021073338123</v>
      </c>
      <c r="AF89" s="29">
        <v>357.60151517465192</v>
      </c>
      <c r="AG89" s="29">
        <v>383.28213220695835</v>
      </c>
      <c r="AH89" s="29">
        <v>-2149.6605919014028</v>
      </c>
      <c r="AI89" s="29">
        <v>2036.2816340084385</v>
      </c>
      <c r="AJ89" s="29">
        <v>896.84027591677182</v>
      </c>
      <c r="AK89" s="29">
        <v>-970.66785779744623</v>
      </c>
      <c r="AL89" s="29">
        <v>223.96405407869204</v>
      </c>
      <c r="AM89" s="29">
        <v>-1005.2371790660939</v>
      </c>
      <c r="AN89" s="29">
        <v>175.72500040857759</v>
      </c>
      <c r="AO89" s="29">
        <v>43.883978872884065</v>
      </c>
      <c r="AP89" s="29">
        <v>310.05739363641084</v>
      </c>
      <c r="AQ89" s="29">
        <v>1757.253799616155</v>
      </c>
      <c r="AR89" s="29">
        <v>343.32608602855504</v>
      </c>
      <c r="AS89" s="29">
        <v>1864.8383582416359</v>
      </c>
      <c r="AT89" s="29">
        <v>765.67761437038746</v>
      </c>
      <c r="AU89" s="29">
        <v>1157.2960161887388</v>
      </c>
    </row>
    <row r="90" spans="1:47" x14ac:dyDescent="0.25">
      <c r="A90" s="6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 x14ac:dyDescent="0.25">
      <c r="A91" s="61" t="s">
        <v>35</v>
      </c>
      <c r="B91" s="27">
        <v>47.072830655781729</v>
      </c>
      <c r="C91" s="27">
        <v>-29.638364055529649</v>
      </c>
      <c r="D91" s="27">
        <v>238.78932900950988</v>
      </c>
      <c r="E91" s="27">
        <v>-120.40445159968914</v>
      </c>
      <c r="F91" s="27">
        <v>-240.69586927552416</v>
      </c>
      <c r="G91" s="27">
        <v>-662.25350607633084</v>
      </c>
      <c r="H91" s="27">
        <v>-862.10999013043249</v>
      </c>
      <c r="I91" s="27">
        <v>-98.559469438199585</v>
      </c>
      <c r="J91" s="27">
        <v>502.17796497634652</v>
      </c>
      <c r="K91" s="27">
        <v>-963.79545242486904</v>
      </c>
      <c r="L91" s="27">
        <v>330.53472588393203</v>
      </c>
      <c r="M91" s="27">
        <v>-102.63616600405538</v>
      </c>
      <c r="N91" s="27">
        <v>-1065.9036097522094</v>
      </c>
      <c r="O91" s="27">
        <v>39.714130096444158</v>
      </c>
      <c r="P91" s="27">
        <v>1314.1308454358575</v>
      </c>
      <c r="Q91" s="27">
        <v>943.98241409628895</v>
      </c>
      <c r="R91" s="27">
        <v>966.24528718907402</v>
      </c>
      <c r="S91" s="27">
        <v>1134.0050752647098</v>
      </c>
      <c r="T91" s="27">
        <v>-589.46231339776477</v>
      </c>
      <c r="U91" s="27">
        <v>210.71105644663896</v>
      </c>
      <c r="V91" s="27">
        <v>1044.5929414048787</v>
      </c>
      <c r="W91" s="27">
        <v>-1064.6867613900379</v>
      </c>
      <c r="X91" s="27">
        <v>-1042.915678643513</v>
      </c>
      <c r="Y91" s="27">
        <v>-1107.4616788266351</v>
      </c>
      <c r="Z91" s="27">
        <v>-699.41034550125801</v>
      </c>
      <c r="AA91" s="27">
        <v>-1655.4641393953684</v>
      </c>
      <c r="AB91" s="27">
        <v>579.28764736897824</v>
      </c>
      <c r="AC91" s="27">
        <v>304.871523487719</v>
      </c>
      <c r="AD91" s="27">
        <v>-636.38261033265042</v>
      </c>
      <c r="AE91" s="27">
        <v>546.4511978280409</v>
      </c>
      <c r="AF91" s="27">
        <v>1355.4478853698661</v>
      </c>
      <c r="AG91" s="27">
        <v>-229.8107186092148</v>
      </c>
      <c r="AH91" s="27">
        <v>-989.68749661308811</v>
      </c>
      <c r="AI91" s="27">
        <v>1082.1475907187958</v>
      </c>
      <c r="AJ91" s="27">
        <v>278.92881160202728</v>
      </c>
      <c r="AK91" s="27">
        <v>1106.5103928994872</v>
      </c>
      <c r="AL91" s="27">
        <v>240.09126028284936</v>
      </c>
      <c r="AM91" s="27">
        <v>-733.17133092084748</v>
      </c>
      <c r="AN91" s="27">
        <v>540.86609720731315</v>
      </c>
      <c r="AO91" s="27">
        <v>1036.3193578008281</v>
      </c>
      <c r="AP91" s="27">
        <v>111.07234592744666</v>
      </c>
      <c r="AQ91" s="27">
        <v>1772.926133319032</v>
      </c>
      <c r="AR91" s="27">
        <v>321.40477512212448</v>
      </c>
      <c r="AS91" s="27">
        <v>-328.40262817474547</v>
      </c>
      <c r="AT91" s="27">
        <v>460.75397097906921</v>
      </c>
      <c r="AU91" s="27">
        <v>1267.5813733620728</v>
      </c>
    </row>
    <row r="92" spans="1:47" x14ac:dyDescent="0.25">
      <c r="A92" s="74" t="s">
        <v>28</v>
      </c>
      <c r="B92" s="28">
        <v>406.46777290060646</v>
      </c>
      <c r="C92" s="28">
        <v>210.01360649237972</v>
      </c>
      <c r="D92" s="28">
        <v>486.36886235727729</v>
      </c>
      <c r="E92" s="28">
        <v>256.51973382602114</v>
      </c>
      <c r="F92" s="28">
        <v>179.1625677685513</v>
      </c>
      <c r="G92" s="28">
        <v>292.66024360331687</v>
      </c>
      <c r="H92" s="28">
        <v>19.5429558383711</v>
      </c>
      <c r="I92" s="28">
        <v>242.78969106888815</v>
      </c>
      <c r="J92" s="28">
        <v>339.70418644459585</v>
      </c>
      <c r="K92" s="28">
        <v>159.16595045121963</v>
      </c>
      <c r="L92" s="28">
        <v>381.91866563465129</v>
      </c>
      <c r="M92" s="28">
        <v>149.50672162950278</v>
      </c>
      <c r="N92" s="28">
        <v>60.679388103693057</v>
      </c>
      <c r="O92" s="28">
        <v>39.421628498376379</v>
      </c>
      <c r="P92" s="28">
        <v>276.14310854515179</v>
      </c>
      <c r="Q92" s="28">
        <v>1336.3358561463667</v>
      </c>
      <c r="R92" s="28">
        <v>103.24175446276304</v>
      </c>
      <c r="S92" s="28">
        <v>400.21482327115575</v>
      </c>
      <c r="T92" s="28">
        <v>251.21134021894187</v>
      </c>
      <c r="U92" s="28">
        <v>-314.02105640925333</v>
      </c>
      <c r="V92" s="28">
        <v>-564.144559303748</v>
      </c>
      <c r="W92" s="28">
        <v>-130.83277051536373</v>
      </c>
      <c r="X92" s="28">
        <v>54.809095915582176</v>
      </c>
      <c r="Y92" s="28">
        <v>-751.70921081722247</v>
      </c>
      <c r="Z92" s="28">
        <v>-472.50261169129567</v>
      </c>
      <c r="AA92" s="28">
        <v>-284.47361936572611</v>
      </c>
      <c r="AB92" s="28">
        <v>-91.736913882310091</v>
      </c>
      <c r="AC92" s="28">
        <v>58.3781932438079</v>
      </c>
      <c r="AD92" s="28">
        <v>198.25620115777892</v>
      </c>
      <c r="AE92" s="28">
        <v>159.37824902642379</v>
      </c>
      <c r="AF92" s="28">
        <v>1538.2924096661816</v>
      </c>
      <c r="AG92" s="28">
        <v>509.37713672816932</v>
      </c>
      <c r="AH92" s="28">
        <v>-863.21835917784358</v>
      </c>
      <c r="AI92" s="28">
        <v>1110.6557870542838</v>
      </c>
      <c r="AJ92" s="28">
        <v>1504.07675837851</v>
      </c>
      <c r="AK92" s="28">
        <v>1001.0859421237709</v>
      </c>
      <c r="AL92" s="28">
        <v>-10.553655837230167</v>
      </c>
      <c r="AM92" s="28">
        <v>-44.640124259914458</v>
      </c>
      <c r="AN92" s="28">
        <v>463.11998212810079</v>
      </c>
      <c r="AO92" s="28">
        <v>965.44383801333026</v>
      </c>
      <c r="AP92" s="28">
        <v>-36.751168246634307</v>
      </c>
      <c r="AQ92" s="28">
        <v>1598.1554308138361</v>
      </c>
      <c r="AR92" s="28">
        <v>-189.19160352444874</v>
      </c>
      <c r="AS92" s="28">
        <v>538.8723536566448</v>
      </c>
      <c r="AT92" s="28">
        <v>687.88653803041097</v>
      </c>
      <c r="AU92" s="28">
        <v>1119.6329538859363</v>
      </c>
    </row>
    <row r="93" spans="1:47" x14ac:dyDescent="0.25">
      <c r="A93" s="64" t="s">
        <v>29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</row>
    <row r="94" spans="1:47" x14ac:dyDescent="0.25">
      <c r="A94" s="68" t="s">
        <v>14</v>
      </c>
      <c r="B94" s="29">
        <v>62.384806653309049</v>
      </c>
      <c r="C94" s="29">
        <v>-4.1497871912166122</v>
      </c>
      <c r="D94" s="29">
        <v>8.9915290200000051</v>
      </c>
      <c r="E94" s="29">
        <v>154.4630482311</v>
      </c>
      <c r="F94" s="29">
        <v>21.570930169999997</v>
      </c>
      <c r="G94" s="29">
        <v>-12.931575759999999</v>
      </c>
      <c r="H94" s="29">
        <v>47.814799000000001</v>
      </c>
      <c r="I94" s="29">
        <v>15.068964019999996</v>
      </c>
      <c r="J94" s="29">
        <v>82.905685359999993</v>
      </c>
      <c r="K94" s="29">
        <v>70.941903289999999</v>
      </c>
      <c r="L94" s="29">
        <v>190.12503938999998</v>
      </c>
      <c r="M94" s="29">
        <v>58.295398110000001</v>
      </c>
      <c r="N94" s="29">
        <v>17.547770312500006</v>
      </c>
      <c r="O94" s="29">
        <v>21.657285917500005</v>
      </c>
      <c r="P94" s="29">
        <v>324.43586697000001</v>
      </c>
      <c r="Q94" s="29">
        <v>138.06068862000001</v>
      </c>
      <c r="R94" s="29">
        <v>213.38887978005454</v>
      </c>
      <c r="S94" s="29">
        <v>116.05620038005455</v>
      </c>
      <c r="T94" s="29">
        <v>196.83027242005454</v>
      </c>
      <c r="U94" s="29">
        <v>81.666928980054536</v>
      </c>
      <c r="V94" s="29">
        <v>-83.73610125658584</v>
      </c>
      <c r="W94" s="29">
        <v>36.744173998732734</v>
      </c>
      <c r="X94" s="29">
        <v>65.998055364280816</v>
      </c>
      <c r="Y94" s="29">
        <v>43.756881885111952</v>
      </c>
      <c r="Z94" s="29">
        <v>58.387736972987227</v>
      </c>
      <c r="AA94" s="29">
        <v>80.947314706132872</v>
      </c>
      <c r="AB94" s="29">
        <v>27.182040744006024</v>
      </c>
      <c r="AC94" s="29">
        <v>-20.105530427192448</v>
      </c>
      <c r="AD94" s="29">
        <v>67.192395534967432</v>
      </c>
      <c r="AE94" s="29">
        <v>193.31926294510868</v>
      </c>
      <c r="AF94" s="29">
        <v>312.83761923510866</v>
      </c>
      <c r="AG94" s="29">
        <v>203.18128951113908</v>
      </c>
      <c r="AH94" s="29">
        <v>49.713850671104183</v>
      </c>
      <c r="AI94" s="29">
        <v>172.01518810391804</v>
      </c>
      <c r="AJ94" s="29">
        <v>412.28020449468625</v>
      </c>
      <c r="AK94" s="29">
        <v>99.115600672260953</v>
      </c>
      <c r="AL94" s="29">
        <v>236.14762266020062</v>
      </c>
      <c r="AM94" s="29">
        <v>17.046760397537341</v>
      </c>
      <c r="AN94" s="29">
        <v>193.24767138400765</v>
      </c>
      <c r="AO94" s="29">
        <v>151.69862222594566</v>
      </c>
      <c r="AP94" s="29">
        <v>154.18567661304141</v>
      </c>
      <c r="AQ94" s="29">
        <v>126.25529060836284</v>
      </c>
      <c r="AR94" s="29">
        <v>244.71870070067365</v>
      </c>
      <c r="AS94" s="29">
        <v>122.56492135150967</v>
      </c>
      <c r="AT94" s="29">
        <v>158.96468929671965</v>
      </c>
      <c r="AU94" s="29">
        <v>-176.85818891554311</v>
      </c>
    </row>
    <row r="95" spans="1:47" x14ac:dyDescent="0.25">
      <c r="A95" s="68" t="s">
        <v>15</v>
      </c>
      <c r="B95" s="29">
        <v>344.08296624729741</v>
      </c>
      <c r="C95" s="29">
        <v>214.16339368359633</v>
      </c>
      <c r="D95" s="29">
        <v>477.37733333727726</v>
      </c>
      <c r="E95" s="29">
        <v>102.05668559492111</v>
      </c>
      <c r="F95" s="29">
        <v>157.5916375985513</v>
      </c>
      <c r="G95" s="29">
        <v>305.59181936331686</v>
      </c>
      <c r="H95" s="29">
        <v>-28.271843161628901</v>
      </c>
      <c r="I95" s="29">
        <v>227.72072704888814</v>
      </c>
      <c r="J95" s="29">
        <v>256.79850108459584</v>
      </c>
      <c r="K95" s="29">
        <v>88.22404716121963</v>
      </c>
      <c r="L95" s="29">
        <v>191.79362624465131</v>
      </c>
      <c r="M95" s="29">
        <v>91.21132351950277</v>
      </c>
      <c r="N95" s="29">
        <v>43.131617791193051</v>
      </c>
      <c r="O95" s="29">
        <v>17.764342580876374</v>
      </c>
      <c r="P95" s="29">
        <v>-48.292758424848209</v>
      </c>
      <c r="Q95" s="29">
        <v>1198.2751675263667</v>
      </c>
      <c r="R95" s="29">
        <v>-110.1471253172915</v>
      </c>
      <c r="S95" s="29">
        <v>284.15862289110123</v>
      </c>
      <c r="T95" s="29">
        <v>54.381067798887315</v>
      </c>
      <c r="U95" s="29">
        <v>-395.68798538930787</v>
      </c>
      <c r="V95" s="29">
        <v>-480.40845804716213</v>
      </c>
      <c r="W95" s="29">
        <v>-167.57694451409645</v>
      </c>
      <c r="X95" s="29">
        <v>-11.18895944869864</v>
      </c>
      <c r="Y95" s="29">
        <v>-795.46609270233444</v>
      </c>
      <c r="Z95" s="29">
        <v>-530.8903486642829</v>
      </c>
      <c r="AA95" s="29">
        <v>-365.42093407185899</v>
      </c>
      <c r="AB95" s="29">
        <v>-118.91895462631611</v>
      </c>
      <c r="AC95" s="29">
        <v>78.483723671000348</v>
      </c>
      <c r="AD95" s="29">
        <v>131.06380562281149</v>
      </c>
      <c r="AE95" s="29">
        <v>-33.941013918684888</v>
      </c>
      <c r="AF95" s="29">
        <v>1225.454790431073</v>
      </c>
      <c r="AG95" s="29">
        <v>306.19584721703023</v>
      </c>
      <c r="AH95" s="29">
        <v>-912.93220984894776</v>
      </c>
      <c r="AI95" s="29">
        <v>938.64059895036576</v>
      </c>
      <c r="AJ95" s="29">
        <v>1091.7965538838239</v>
      </c>
      <c r="AK95" s="29">
        <v>901.97034145150997</v>
      </c>
      <c r="AL95" s="29">
        <v>-246.70127849743079</v>
      </c>
      <c r="AM95" s="29">
        <v>-61.686884657451799</v>
      </c>
      <c r="AN95" s="29">
        <v>269.87231074409317</v>
      </c>
      <c r="AO95" s="29">
        <v>813.74521578738461</v>
      </c>
      <c r="AP95" s="29">
        <v>-190.93684485967572</v>
      </c>
      <c r="AQ95" s="29">
        <v>1471.9001402054732</v>
      </c>
      <c r="AR95" s="29">
        <v>-433.91030422512239</v>
      </c>
      <c r="AS95" s="29">
        <v>416.30743230513514</v>
      </c>
      <c r="AT95" s="29">
        <v>528.92184873369126</v>
      </c>
      <c r="AU95" s="29">
        <v>1296.4911428014793</v>
      </c>
    </row>
    <row r="96" spans="1:47" x14ac:dyDescent="0.25">
      <c r="A96" s="69" t="s">
        <v>16</v>
      </c>
      <c r="B96" s="80">
        <v>0.27439363180021259</v>
      </c>
      <c r="C96" s="80">
        <v>-0.4666288762085104</v>
      </c>
      <c r="D96" s="80">
        <v>2.1430427709305477E-2</v>
      </c>
      <c r="E96" s="80">
        <v>0.60780481669899167</v>
      </c>
      <c r="F96" s="36">
        <v>9.1171020036114889</v>
      </c>
      <c r="G96" s="36">
        <v>32.737356708326857</v>
      </c>
      <c r="H96" s="36">
        <v>22.717104958333358</v>
      </c>
      <c r="I96" s="36">
        <v>3.5349776945527918</v>
      </c>
      <c r="J96" s="36">
        <v>38.820604889973445</v>
      </c>
      <c r="K96" s="36">
        <v>100.90184785066619</v>
      </c>
      <c r="L96" s="36">
        <v>55.767250329437147</v>
      </c>
      <c r="M96" s="36">
        <v>5.8801059270036271</v>
      </c>
      <c r="N96" s="36">
        <v>-8.4184026645322501</v>
      </c>
      <c r="O96" s="36">
        <v>-24.641396566504028</v>
      </c>
      <c r="P96" s="36">
        <v>-16.633090245861311</v>
      </c>
      <c r="Q96" s="36">
        <v>-5.6968293515092192</v>
      </c>
      <c r="R96" s="36">
        <v>-39.649984145145943</v>
      </c>
      <c r="S96" s="36">
        <v>-94.906113279309068</v>
      </c>
      <c r="T96" s="36">
        <v>-42.220396557492627</v>
      </c>
      <c r="U96" s="36">
        <v>-7.129147818052334</v>
      </c>
      <c r="V96" s="36">
        <v>-3.0350916458449038</v>
      </c>
      <c r="W96" s="36">
        <v>-4.0270389954649195</v>
      </c>
      <c r="X96" s="36">
        <v>-2.3047850424171017</v>
      </c>
      <c r="Y96" s="36">
        <v>-1.3627418762730676</v>
      </c>
      <c r="Z96" s="36">
        <v>9.3858598449575936</v>
      </c>
      <c r="AA96" s="36">
        <v>17.396840469522303</v>
      </c>
      <c r="AB96" s="36">
        <v>14.303470560690663</v>
      </c>
      <c r="AC96" s="36">
        <v>14.685900384829448</v>
      </c>
      <c r="AD96" s="36">
        <v>1.4342474093443947</v>
      </c>
      <c r="AE96" s="36">
        <v>2.6181630877640791</v>
      </c>
      <c r="AF96" s="36">
        <v>1.9936535403273099</v>
      </c>
      <c r="AG96" s="36">
        <v>1.7686712425642166</v>
      </c>
      <c r="AH96" s="36">
        <v>10.409317453014916</v>
      </c>
      <c r="AI96" s="36">
        <v>-5.5573711488530844</v>
      </c>
      <c r="AJ96" s="36">
        <v>-15.901849689946678</v>
      </c>
      <c r="AK96" s="36">
        <v>-21.178127604215149</v>
      </c>
      <c r="AL96" s="36">
        <v>-3.2644178322629145</v>
      </c>
      <c r="AM96" s="36">
        <v>13.774228072327125</v>
      </c>
      <c r="AN96" s="36">
        <v>-3.5707157033773296</v>
      </c>
      <c r="AO96" s="36">
        <v>0.9769995233131219</v>
      </c>
      <c r="AP96" s="36">
        <v>5.5889654231385952</v>
      </c>
      <c r="AQ96" s="36">
        <v>4.5340381034067327</v>
      </c>
      <c r="AR96" s="36">
        <v>21.849198750070563</v>
      </c>
      <c r="AS96" s="36">
        <v>6.9855890833841112</v>
      </c>
      <c r="AT96" s="36">
        <v>19.89809415195268</v>
      </c>
      <c r="AU96" s="36">
        <v>13.296743089597406</v>
      </c>
    </row>
    <row r="97" spans="1:47" x14ac:dyDescent="0.25">
      <c r="A97" s="64" t="s">
        <v>30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</row>
    <row r="98" spans="1:47" x14ac:dyDescent="0.25">
      <c r="A98" s="75" t="s">
        <v>36</v>
      </c>
      <c r="B98" s="33">
        <v>246.62025960102619</v>
      </c>
      <c r="C98" s="33">
        <v>247.7513337678534</v>
      </c>
      <c r="D98" s="33">
        <v>233.8144514632894</v>
      </c>
      <c r="E98" s="33">
        <v>227.9027188159798</v>
      </c>
      <c r="F98" s="33">
        <v>-15.504198684031294</v>
      </c>
      <c r="G98" s="33">
        <v>-17.249054253147797</v>
      </c>
      <c r="H98" s="33">
        <v>-26.195619031665807</v>
      </c>
      <c r="I98" s="33">
        <v>-15.697718207055175</v>
      </c>
      <c r="J98" s="33">
        <v>145.61317375424557</v>
      </c>
      <c r="K98" s="33">
        <v>139.14310096077503</v>
      </c>
      <c r="L98" s="33">
        <v>129.89849973810846</v>
      </c>
      <c r="M98" s="33">
        <v>111.10096564678594</v>
      </c>
      <c r="N98" s="33">
        <v>-60.071304269860526</v>
      </c>
      <c r="O98" s="33">
        <v>-138.17709875588179</v>
      </c>
      <c r="P98" s="33">
        <v>-51.373667032132182</v>
      </c>
      <c r="Q98" s="33">
        <v>27.423465245538338</v>
      </c>
      <c r="R98" s="33">
        <v>-101.21314459791084</v>
      </c>
      <c r="S98" s="33">
        <v>-106.53855096495759</v>
      </c>
      <c r="T98" s="33">
        <v>-68.731569533154328</v>
      </c>
      <c r="U98" s="33">
        <v>-89.493975592183318</v>
      </c>
      <c r="V98" s="33">
        <v>44.532053338130254</v>
      </c>
      <c r="W98" s="33">
        <v>24.382939331820346</v>
      </c>
      <c r="X98" s="33">
        <v>103.85932609932505</v>
      </c>
      <c r="Y98" s="33">
        <v>30.444893010208734</v>
      </c>
      <c r="Z98" s="33">
        <v>20.099563453625251</v>
      </c>
      <c r="AA98" s="33">
        <v>-129.23242343779992</v>
      </c>
      <c r="AB98" s="33">
        <v>4.9774119497605112</v>
      </c>
      <c r="AC98" s="33">
        <v>-90.469135099429707</v>
      </c>
      <c r="AD98" s="33">
        <v>98.365745529533569</v>
      </c>
      <c r="AE98" s="33">
        <v>43.539638640473314</v>
      </c>
      <c r="AF98" s="33">
        <v>39.029705922583645</v>
      </c>
      <c r="AG98" s="33">
        <v>94.500120420094149</v>
      </c>
      <c r="AH98" s="33">
        <v>-29.110947097102517</v>
      </c>
      <c r="AI98" s="33">
        <v>140.25269397564006</v>
      </c>
      <c r="AJ98" s="33">
        <v>118.28054442377706</v>
      </c>
      <c r="AK98" s="33">
        <v>88.988217512725726</v>
      </c>
      <c r="AL98" s="33">
        <v>64.668073337182548</v>
      </c>
      <c r="AM98" s="33">
        <v>194.36971220846465</v>
      </c>
      <c r="AN98" s="33">
        <v>37.732256605208207</v>
      </c>
      <c r="AO98" s="33">
        <v>238.60458268864437</v>
      </c>
      <c r="AP98" s="33">
        <v>-132.48684440630319</v>
      </c>
      <c r="AQ98" s="33">
        <v>-84.205873847187632</v>
      </c>
      <c r="AR98" s="33">
        <v>-119.78343132318751</v>
      </c>
      <c r="AS98" s="33">
        <v>105.24049532999459</v>
      </c>
      <c r="AT98" s="33">
        <v>78.105213527679979</v>
      </c>
      <c r="AU98" s="33">
        <v>-5.7164692409207669</v>
      </c>
    </row>
    <row r="99" spans="1:47" x14ac:dyDescent="0.25">
      <c r="A99" s="75" t="s">
        <v>37</v>
      </c>
      <c r="B99" s="33">
        <v>159.84751329958027</v>
      </c>
      <c r="C99" s="33">
        <v>-37.737727275473688</v>
      </c>
      <c r="D99" s="33">
        <v>252.55441089398784</v>
      </c>
      <c r="E99" s="33">
        <v>28.617015010041317</v>
      </c>
      <c r="F99" s="33">
        <v>194.66676645258258</v>
      </c>
      <c r="G99" s="33">
        <v>309.9092978564646</v>
      </c>
      <c r="H99" s="33">
        <v>45.738574870036906</v>
      </c>
      <c r="I99" s="33">
        <v>258.48740927594326</v>
      </c>
      <c r="J99" s="33">
        <v>194.09101269035031</v>
      </c>
      <c r="K99" s="33">
        <v>20.022849490444614</v>
      </c>
      <c r="L99" s="33">
        <v>252.02016589654284</v>
      </c>
      <c r="M99" s="33">
        <v>38.40575598271684</v>
      </c>
      <c r="N99" s="33">
        <v>120.75069237355359</v>
      </c>
      <c r="O99" s="33">
        <v>177.59872725425816</v>
      </c>
      <c r="P99" s="33">
        <v>327.51677557728397</v>
      </c>
      <c r="Q99" s="33">
        <v>1308.9123909008283</v>
      </c>
      <c r="R99" s="33">
        <v>204.45489906067388</v>
      </c>
      <c r="S99" s="33">
        <v>506.75337423611336</v>
      </c>
      <c r="T99" s="33">
        <v>319.94290975209617</v>
      </c>
      <c r="U99" s="33">
        <v>-224.5270808170701</v>
      </c>
      <c r="V99" s="33">
        <v>-608.67661264187814</v>
      </c>
      <c r="W99" s="33">
        <v>-155.21570984718406</v>
      </c>
      <c r="X99" s="33">
        <v>-49.050230183742855</v>
      </c>
      <c r="Y99" s="33">
        <v>-782.1541038274313</v>
      </c>
      <c r="Z99" s="33">
        <v>-492.60217514492086</v>
      </c>
      <c r="AA99" s="33">
        <v>-155.24119592792619</v>
      </c>
      <c r="AB99" s="33">
        <v>-96.714325832070628</v>
      </c>
      <c r="AC99" s="33">
        <v>148.84732834323762</v>
      </c>
      <c r="AD99" s="33">
        <v>99.890455628245334</v>
      </c>
      <c r="AE99" s="33">
        <v>115.83861038595053</v>
      </c>
      <c r="AF99" s="33">
        <v>1499.262703743598</v>
      </c>
      <c r="AG99" s="33">
        <v>414.87701630807516</v>
      </c>
      <c r="AH99" s="33">
        <v>-834.10741208074091</v>
      </c>
      <c r="AI99" s="33">
        <v>970.40309307864379</v>
      </c>
      <c r="AJ99" s="33">
        <v>1385.796213954733</v>
      </c>
      <c r="AK99" s="33">
        <v>912.09772461104501</v>
      </c>
      <c r="AL99" s="33">
        <v>-75.221729174412687</v>
      </c>
      <c r="AM99" s="33">
        <v>-239.00983646837909</v>
      </c>
      <c r="AN99" s="33">
        <v>425.38772552289265</v>
      </c>
      <c r="AO99" s="33">
        <v>726.83925532468584</v>
      </c>
      <c r="AP99" s="33">
        <v>95.735676159668799</v>
      </c>
      <c r="AQ99" s="33">
        <v>1682.361304661024</v>
      </c>
      <c r="AR99" s="33">
        <v>-69.408172201261209</v>
      </c>
      <c r="AS99" s="33">
        <v>433.63185832665016</v>
      </c>
      <c r="AT99" s="33">
        <v>609.78132450273097</v>
      </c>
      <c r="AU99" s="33">
        <v>1125.3494231268569</v>
      </c>
    </row>
    <row r="100" spans="1:47" x14ac:dyDescent="0.25">
      <c r="A100" s="74" t="s">
        <v>33</v>
      </c>
      <c r="B100" s="28">
        <v>359.39494224482473</v>
      </c>
      <c r="C100" s="28">
        <v>239.65197054790937</v>
      </c>
      <c r="D100" s="28">
        <v>247.57953334776741</v>
      </c>
      <c r="E100" s="28">
        <v>376.92418542571028</v>
      </c>
      <c r="F100" s="28">
        <v>419.85843704407546</v>
      </c>
      <c r="G100" s="28">
        <v>954.91374967964771</v>
      </c>
      <c r="H100" s="28">
        <v>881.65294596880358</v>
      </c>
      <c r="I100" s="28">
        <v>341.34916050708773</v>
      </c>
      <c r="J100" s="28">
        <v>-162.47377853175067</v>
      </c>
      <c r="K100" s="28">
        <v>1122.9614028760886</v>
      </c>
      <c r="L100" s="28">
        <v>51.383939750719279</v>
      </c>
      <c r="M100" s="28">
        <v>252.14288763355816</v>
      </c>
      <c r="N100" s="28">
        <v>1126.5829978559025</v>
      </c>
      <c r="O100" s="28">
        <v>-0.29250159806777987</v>
      </c>
      <c r="P100" s="28">
        <v>-1037.9877368907057</v>
      </c>
      <c r="Q100" s="28">
        <v>392.35344205007783</v>
      </c>
      <c r="R100" s="28">
        <v>-863.00353272631094</v>
      </c>
      <c r="S100" s="28">
        <v>-733.79025199355408</v>
      </c>
      <c r="T100" s="28">
        <v>840.67365361670659</v>
      </c>
      <c r="U100" s="28">
        <v>-524.7321128558923</v>
      </c>
      <c r="V100" s="28">
        <v>-1608.7375007086266</v>
      </c>
      <c r="W100" s="28">
        <v>933.8539908746742</v>
      </c>
      <c r="X100" s="28">
        <v>1097.7247745590953</v>
      </c>
      <c r="Y100" s="28">
        <v>355.75246800941267</v>
      </c>
      <c r="Z100" s="28">
        <v>226.90773380996237</v>
      </c>
      <c r="AA100" s="28">
        <v>1370.9905200296423</v>
      </c>
      <c r="AB100" s="28">
        <v>-671.02456125128833</v>
      </c>
      <c r="AC100" s="28">
        <v>-246.49333024391109</v>
      </c>
      <c r="AD100" s="28">
        <v>834.63881149042936</v>
      </c>
      <c r="AE100" s="28">
        <v>-387.07294880161709</v>
      </c>
      <c r="AF100" s="28">
        <v>182.84452429631563</v>
      </c>
      <c r="AG100" s="28">
        <v>739.18785533738412</v>
      </c>
      <c r="AH100" s="28">
        <v>126.46913743524448</v>
      </c>
      <c r="AI100" s="28">
        <v>28.50819633548798</v>
      </c>
      <c r="AJ100" s="28">
        <v>1225.1479467764827</v>
      </c>
      <c r="AK100" s="28">
        <v>-105.42445077571634</v>
      </c>
      <c r="AL100" s="28">
        <v>-250.64491612007953</v>
      </c>
      <c r="AM100" s="28">
        <v>688.53120666093298</v>
      </c>
      <c r="AN100" s="28">
        <v>-77.746115079212359</v>
      </c>
      <c r="AO100" s="28">
        <v>-70.875519787497922</v>
      </c>
      <c r="AP100" s="28">
        <v>-147.82351417408097</v>
      </c>
      <c r="AQ100" s="28">
        <v>-174.77070250519594</v>
      </c>
      <c r="AR100" s="28">
        <v>-510.59637864657321</v>
      </c>
      <c r="AS100" s="28">
        <v>867.27498183139028</v>
      </c>
      <c r="AT100" s="28">
        <v>227.13256705134174</v>
      </c>
      <c r="AU100" s="28">
        <v>-147.94841947613654</v>
      </c>
    </row>
    <row r="101" spans="1:47" x14ac:dyDescent="0.25">
      <c r="A101" s="64" t="s">
        <v>29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</row>
    <row r="102" spans="1:47" x14ac:dyDescent="0.25">
      <c r="A102" s="68" t="s">
        <v>14</v>
      </c>
      <c r="B102" s="29">
        <v>362.94171661667036</v>
      </c>
      <c r="C102" s="29">
        <v>244.32398151385263</v>
      </c>
      <c r="D102" s="29">
        <v>226.96731681326054</v>
      </c>
      <c r="E102" s="29">
        <v>320.7142637180562</v>
      </c>
      <c r="F102" s="29">
        <v>414.32468544001324</v>
      </c>
      <c r="G102" s="29">
        <v>875.71512727253094</v>
      </c>
      <c r="H102" s="29">
        <v>870.73028000205773</v>
      </c>
      <c r="I102" s="29">
        <v>280.36812365279445</v>
      </c>
      <c r="J102" s="29">
        <v>-145.05693234576245</v>
      </c>
      <c r="K102" s="29">
        <v>1086.9658672905362</v>
      </c>
      <c r="L102" s="29">
        <v>42.397160586505748</v>
      </c>
      <c r="M102" s="29">
        <v>234.08262084214914</v>
      </c>
      <c r="N102" s="29">
        <v>1135.4755607666834</v>
      </c>
      <c r="O102" s="29">
        <v>32.292600994361429</v>
      </c>
      <c r="P102" s="29">
        <v>-991.16143435022479</v>
      </c>
      <c r="Q102" s="29">
        <v>372.77886689313164</v>
      </c>
      <c r="R102" s="29">
        <v>-879.4913326525101</v>
      </c>
      <c r="S102" s="29">
        <v>-716.01094173606543</v>
      </c>
      <c r="T102" s="29">
        <v>859.98147553708156</v>
      </c>
      <c r="U102" s="29">
        <v>-515.55522615506356</v>
      </c>
      <c r="V102" s="29">
        <v>-1610.4887194936537</v>
      </c>
      <c r="W102" s="29">
        <v>939.40056177995052</v>
      </c>
      <c r="X102" s="29">
        <v>1092.4497478495332</v>
      </c>
      <c r="Y102" s="29">
        <v>346.62183935041526</v>
      </c>
      <c r="Z102" s="29">
        <v>203.77298442454651</v>
      </c>
      <c r="AA102" s="29">
        <v>1406.6290555340786</v>
      </c>
      <c r="AB102" s="29">
        <v>-685.22548973270932</v>
      </c>
      <c r="AC102" s="29">
        <v>-240.88917725839411</v>
      </c>
      <c r="AD102" s="29">
        <v>853.70971149947707</v>
      </c>
      <c r="AE102" s="29">
        <v>-391.58828732746326</v>
      </c>
      <c r="AF102" s="29">
        <v>180.36095819024655</v>
      </c>
      <c r="AG102" s="29">
        <v>711.70692587599524</v>
      </c>
      <c r="AH102" s="29">
        <v>116.37269642872309</v>
      </c>
      <c r="AI102" s="29">
        <v>5.9892210921361624</v>
      </c>
      <c r="AJ102" s="29">
        <v>1224.3899634216164</v>
      </c>
      <c r="AK102" s="29">
        <v>-118.00885171643232</v>
      </c>
      <c r="AL102" s="29">
        <v>-292.00521736535961</v>
      </c>
      <c r="AM102" s="29">
        <v>650.63817316464042</v>
      </c>
      <c r="AN102" s="29">
        <v>-107.45173236535956</v>
      </c>
      <c r="AO102" s="29">
        <v>-96.79571931535952</v>
      </c>
      <c r="AP102" s="29">
        <v>-191.50417758249932</v>
      </c>
      <c r="AQ102" s="29">
        <v>-191.34731764195715</v>
      </c>
      <c r="AR102" s="29">
        <v>-532.2377896983669</v>
      </c>
      <c r="AS102" s="29">
        <v>843.20357964204197</v>
      </c>
      <c r="AT102" s="29">
        <v>203.36885887589662</v>
      </c>
      <c r="AU102" s="29">
        <v>-150.60580690775933</v>
      </c>
    </row>
    <row r="103" spans="1:47" x14ac:dyDescent="0.25">
      <c r="A103" s="68" t="s">
        <v>15</v>
      </c>
      <c r="B103" s="29">
        <v>-3.5467743718456277</v>
      </c>
      <c r="C103" s="29">
        <v>-4.6720109659432554</v>
      </c>
      <c r="D103" s="29">
        <v>20.612216534506871</v>
      </c>
      <c r="E103" s="29">
        <v>56.209921707654082</v>
      </c>
      <c r="F103" s="29">
        <v>5.5337516040621999</v>
      </c>
      <c r="G103" s="29">
        <v>79.198622407116758</v>
      </c>
      <c r="H103" s="29">
        <v>10.922665966745859</v>
      </c>
      <c r="I103" s="29">
        <v>60.981036854293286</v>
      </c>
      <c r="J103" s="29">
        <v>-17.416846185988216</v>
      </c>
      <c r="K103" s="29">
        <v>35.995535585552574</v>
      </c>
      <c r="L103" s="29">
        <v>8.9867791642135302</v>
      </c>
      <c r="M103" s="29">
        <v>18.060266791409031</v>
      </c>
      <c r="N103" s="29">
        <v>-8.8925629107809314</v>
      </c>
      <c r="O103" s="29">
        <v>-32.585102592429209</v>
      </c>
      <c r="P103" s="29">
        <v>-46.826302540480981</v>
      </c>
      <c r="Q103" s="29">
        <v>19.574575156946171</v>
      </c>
      <c r="R103" s="29">
        <v>16.487799926199113</v>
      </c>
      <c r="S103" s="29">
        <v>-17.779310257488646</v>
      </c>
      <c r="T103" s="29">
        <v>-19.307821920374924</v>
      </c>
      <c r="U103" s="29">
        <v>-9.1768867008287849</v>
      </c>
      <c r="V103" s="29">
        <v>1.7512187850269634</v>
      </c>
      <c r="W103" s="29">
        <v>-5.5465709052763632</v>
      </c>
      <c r="X103" s="29">
        <v>5.2750267095621712</v>
      </c>
      <c r="Y103" s="29">
        <v>9.1306286589974235</v>
      </c>
      <c r="Z103" s="29">
        <v>23.134749385415848</v>
      </c>
      <c r="AA103" s="29">
        <v>-35.638535504436234</v>
      </c>
      <c r="AB103" s="29">
        <v>14.200928481421041</v>
      </c>
      <c r="AC103" s="29">
        <v>-5.6041529855169809</v>
      </c>
      <c r="AD103" s="29">
        <v>-19.070900009047751</v>
      </c>
      <c r="AE103" s="29">
        <v>4.5153385258462002</v>
      </c>
      <c r="AF103" s="29">
        <v>2.4835661060690861</v>
      </c>
      <c r="AG103" s="29">
        <v>27.480929461388889</v>
      </c>
      <c r="AH103" s="29">
        <v>10.096441006521392</v>
      </c>
      <c r="AI103" s="29">
        <v>22.518975243351818</v>
      </c>
      <c r="AJ103" s="29">
        <v>0.75798335486628132</v>
      </c>
      <c r="AK103" s="29">
        <v>12.584400940715975</v>
      </c>
      <c r="AL103" s="29">
        <v>41.360301245280077</v>
      </c>
      <c r="AM103" s="29">
        <v>37.893033496292603</v>
      </c>
      <c r="AN103" s="29">
        <v>29.705617286147202</v>
      </c>
      <c r="AO103" s="29">
        <v>25.920199527861605</v>
      </c>
      <c r="AP103" s="29">
        <v>43.680663408418354</v>
      </c>
      <c r="AQ103" s="29">
        <v>16.576615136761212</v>
      </c>
      <c r="AR103" s="29">
        <v>21.641411051793664</v>
      </c>
      <c r="AS103" s="29">
        <v>24.071402189348333</v>
      </c>
      <c r="AT103" s="29">
        <v>23.763708175445124</v>
      </c>
      <c r="AU103" s="29">
        <v>2.6573874316227908</v>
      </c>
    </row>
    <row r="104" spans="1:47" x14ac:dyDescent="0.25">
      <c r="A104" s="69" t="s">
        <v>16</v>
      </c>
      <c r="B104" s="80">
        <v>2.7946174629240143E-2</v>
      </c>
      <c r="C104" s="80">
        <v>2.7964205345993601E-2</v>
      </c>
      <c r="D104" s="80">
        <v>2.7994559024933113E-2</v>
      </c>
      <c r="E104" s="80">
        <v>2.8040511705243236E-2</v>
      </c>
      <c r="F104" s="36">
        <v>2.2128600708484117E-2</v>
      </c>
      <c r="G104" s="36">
        <v>2.2270004505032182E-2</v>
      </c>
      <c r="H104" s="36">
        <v>2.2502788684505018E-2</v>
      </c>
      <c r="I104" s="36">
        <v>2.2826953246902586E-2</v>
      </c>
      <c r="J104" s="36">
        <v>0</v>
      </c>
      <c r="K104" s="36">
        <v>0</v>
      </c>
      <c r="L104" s="36">
        <v>0</v>
      </c>
      <c r="M104" s="36">
        <v>0</v>
      </c>
      <c r="N104" s="36">
        <v>1.2472063325051122E-2</v>
      </c>
      <c r="O104" s="36">
        <v>1.3524809905615783E-2</v>
      </c>
      <c r="P104" s="36">
        <v>1.3806373290284411E-2</v>
      </c>
      <c r="Q104" s="36">
        <v>1.3316753479056993E-2</v>
      </c>
      <c r="R104" s="36">
        <v>4.5947910611699373E-2</v>
      </c>
      <c r="S104" s="36">
        <v>4.6792182296270329E-2</v>
      </c>
      <c r="T104" s="36">
        <v>4.8480725665412262E-2</v>
      </c>
      <c r="U104" s="36">
        <v>5.1013540719125186E-2</v>
      </c>
      <c r="V104" s="36">
        <v>-4.3658655621516107E-2</v>
      </c>
      <c r="W104" s="36">
        <v>-4.5839033977526165E-2</v>
      </c>
      <c r="X104" s="36">
        <v>-4.7756896749506686E-2</v>
      </c>
      <c r="Y104" s="36">
        <v>-4.9330227336410029E-2</v>
      </c>
      <c r="Z104" s="36">
        <v>-8.3792382219073397E-2</v>
      </c>
      <c r="AA104" s="36">
        <v>-8.3816713641807664E-2</v>
      </c>
      <c r="AB104" s="36">
        <v>-8.1836293052031661E-2</v>
      </c>
      <c r="AC104" s="36">
        <v>-7.7851120449745376E-2</v>
      </c>
      <c r="AD104" s="36">
        <v>4.1034982410462321E-2</v>
      </c>
      <c r="AE104" s="36">
        <v>7.7705014218221957E-2</v>
      </c>
      <c r="AF104" s="36">
        <v>5.8596926354882062E-2</v>
      </c>
      <c r="AG104" s="36">
        <v>5.1731501016433583E-2</v>
      </c>
      <c r="AH104" s="36">
        <v>-1.256791949461224E-3</v>
      </c>
      <c r="AI104" s="36">
        <v>-1.0948727336486861E-3</v>
      </c>
      <c r="AJ104" s="36">
        <v>-8.3418887226286396E-4</v>
      </c>
      <c r="AK104" s="36">
        <v>-1.0252271737904673E-3</v>
      </c>
      <c r="AL104" s="36">
        <v>4.380798852892321E-2</v>
      </c>
      <c r="AM104" s="36">
        <v>8.3046157450814201E-2</v>
      </c>
      <c r="AN104" s="36">
        <v>6.4015805090850572E-2</v>
      </c>
      <c r="AO104" s="36">
        <v>3.6547430529412103E-2</v>
      </c>
      <c r="AP104" s="36">
        <v>7.5312086928337796E-2</v>
      </c>
      <c r="AQ104" s="36">
        <v>9.8730848638125701E-2</v>
      </c>
      <c r="AR104" s="36">
        <v>7.8097692155204332E-2</v>
      </c>
      <c r="AS104" s="36">
        <v>8.4545955658131805E-2</v>
      </c>
      <c r="AT104" s="36">
        <v>9.2919766446344837E-2</v>
      </c>
      <c r="AU104" s="36">
        <v>0.11031122983513705</v>
      </c>
    </row>
    <row r="105" spans="1:47" x14ac:dyDescent="0.25">
      <c r="A105" s="64" t="s">
        <v>30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</row>
    <row r="106" spans="1:47" x14ac:dyDescent="0.25">
      <c r="A106" s="75" t="s">
        <v>36</v>
      </c>
      <c r="B106" s="33">
        <v>0.19804561262981976</v>
      </c>
      <c r="C106" s="33">
        <v>0.19806497909996568</v>
      </c>
      <c r="D106" s="33">
        <v>0.19809559469888099</v>
      </c>
      <c r="E106" s="33">
        <v>0.19814087441941947</v>
      </c>
      <c r="F106" s="33">
        <v>3.4764537417782425E-2</v>
      </c>
      <c r="G106" s="33">
        <v>4.0166833503633904E-2</v>
      </c>
      <c r="H106" s="33">
        <v>3.8355797078764728E-2</v>
      </c>
      <c r="I106" s="33">
        <v>2.9630863298205197E-2</v>
      </c>
      <c r="J106" s="33">
        <v>-0.82655172151605183</v>
      </c>
      <c r="K106" s="33">
        <v>-1.0050758976708254</v>
      </c>
      <c r="L106" s="33">
        <v>-0.94098382645814616</v>
      </c>
      <c r="M106" s="33">
        <v>-0.79265488716383692</v>
      </c>
      <c r="N106" s="33">
        <v>-1.0382935028410154</v>
      </c>
      <c r="O106" s="33">
        <v>-1.5005526269710536</v>
      </c>
      <c r="P106" s="33">
        <v>-1.0058247414255823</v>
      </c>
      <c r="Q106" s="33">
        <v>9.8941512561635692E-2</v>
      </c>
      <c r="R106" s="33">
        <v>-0.48840060554618925</v>
      </c>
      <c r="S106" s="33">
        <v>-0.38499090442414241</v>
      </c>
      <c r="T106" s="33">
        <v>-0.22478631823655382</v>
      </c>
      <c r="U106" s="33">
        <v>-0.11650806535463945</v>
      </c>
      <c r="V106" s="33">
        <v>-2.93677779155241</v>
      </c>
      <c r="W106" s="33">
        <v>-2.8260890453969405</v>
      </c>
      <c r="X106" s="33">
        <v>-2.8421355154158308</v>
      </c>
      <c r="Y106" s="33">
        <v>-2.877905104624773</v>
      </c>
      <c r="Z106" s="33">
        <v>4.7867413185324557</v>
      </c>
      <c r="AA106" s="33">
        <v>4.7918553486803708</v>
      </c>
      <c r="AB106" s="33">
        <v>4.7928287545376493</v>
      </c>
      <c r="AC106" s="33">
        <v>4.7983297275996328</v>
      </c>
      <c r="AD106" s="33">
        <v>-0.11467404442083326</v>
      </c>
      <c r="AE106" s="33">
        <v>-7.8004019526880963E-2</v>
      </c>
      <c r="AF106" s="33">
        <v>-9.7112109303995164E-2</v>
      </c>
      <c r="AG106" s="33">
        <v>22.663245786015811</v>
      </c>
      <c r="AH106" s="33">
        <v>3.2619454521671196</v>
      </c>
      <c r="AI106" s="33">
        <v>28.742083698997547</v>
      </c>
      <c r="AJ106" s="33">
        <v>-0.67570361948798863</v>
      </c>
      <c r="AK106" s="33">
        <v>35.636838986361703</v>
      </c>
      <c r="AL106" s="33">
        <v>38.264410399920486</v>
      </c>
      <c r="AM106" s="33">
        <v>30.480124550933013</v>
      </c>
      <c r="AN106" s="33">
        <v>25.568651640787611</v>
      </c>
      <c r="AO106" s="33">
        <v>14.889387362502017</v>
      </c>
      <c r="AP106" s="33">
        <v>43.677872905630565</v>
      </c>
      <c r="AQ106" s="33">
        <v>16.57382463397343</v>
      </c>
      <c r="AR106" s="33">
        <v>21.638620549005882</v>
      </c>
      <c r="AS106" s="33">
        <v>24.068611686560548</v>
      </c>
      <c r="AT106" s="33">
        <v>23.760917672657342</v>
      </c>
      <c r="AU106" s="33">
        <v>2.6545969288350069</v>
      </c>
    </row>
    <row r="107" spans="1:47" x14ac:dyDescent="0.25">
      <c r="A107" s="75" t="s">
        <v>37</v>
      </c>
      <c r="B107" s="33">
        <v>359.19689663219492</v>
      </c>
      <c r="C107" s="33">
        <v>239.45390556880943</v>
      </c>
      <c r="D107" s="33">
        <v>247.38143775306852</v>
      </c>
      <c r="E107" s="33">
        <v>376.72604455129084</v>
      </c>
      <c r="F107" s="33">
        <v>419.82367250665772</v>
      </c>
      <c r="G107" s="33">
        <v>954.87358284614413</v>
      </c>
      <c r="H107" s="33">
        <v>881.61459017172479</v>
      </c>
      <c r="I107" s="33">
        <v>341.31952964378956</v>
      </c>
      <c r="J107" s="33">
        <v>-161.6472268102346</v>
      </c>
      <c r="K107" s="33">
        <v>1123.9664787737595</v>
      </c>
      <c r="L107" s="33">
        <v>52.324923577177422</v>
      </c>
      <c r="M107" s="33">
        <v>252.93554252072201</v>
      </c>
      <c r="N107" s="33">
        <v>1127.6212913587435</v>
      </c>
      <c r="O107" s="33">
        <v>1.2080510289032844</v>
      </c>
      <c r="P107" s="33">
        <v>-1036.9819121492803</v>
      </c>
      <c r="Q107" s="33">
        <v>392.25450053751615</v>
      </c>
      <c r="R107" s="33">
        <v>-862.51513212076475</v>
      </c>
      <c r="S107" s="33">
        <v>-733.40526108912991</v>
      </c>
      <c r="T107" s="33">
        <v>840.8984399349431</v>
      </c>
      <c r="U107" s="33">
        <v>-524.61560479053765</v>
      </c>
      <c r="V107" s="33">
        <v>-1605.8007229170744</v>
      </c>
      <c r="W107" s="33">
        <v>936.68007992007108</v>
      </c>
      <c r="X107" s="33">
        <v>1100.566910074511</v>
      </c>
      <c r="Y107" s="33">
        <v>358.63037311403747</v>
      </c>
      <c r="Z107" s="33">
        <v>222.12099249142992</v>
      </c>
      <c r="AA107" s="33">
        <v>1366.1986646809621</v>
      </c>
      <c r="AB107" s="33">
        <v>-675.81739000582593</v>
      </c>
      <c r="AC107" s="33">
        <v>-251.29165997151074</v>
      </c>
      <c r="AD107" s="33">
        <v>834.75348553485026</v>
      </c>
      <c r="AE107" s="33">
        <v>-386.99494478209022</v>
      </c>
      <c r="AF107" s="33">
        <v>182.94163640561968</v>
      </c>
      <c r="AG107" s="33">
        <v>716.52460955136826</v>
      </c>
      <c r="AH107" s="33">
        <v>123.20719198307739</v>
      </c>
      <c r="AI107" s="33">
        <v>-0.23388736350956663</v>
      </c>
      <c r="AJ107" s="33">
        <v>1225.8236503959706</v>
      </c>
      <c r="AK107" s="33">
        <v>-141.06128976207805</v>
      </c>
      <c r="AL107" s="33">
        <v>-288.90932652000004</v>
      </c>
      <c r="AM107" s="33">
        <v>658.05108210999992</v>
      </c>
      <c r="AN107" s="33">
        <v>-103.31476671999998</v>
      </c>
      <c r="AO107" s="33">
        <v>-85.764907149999885</v>
      </c>
      <c r="AP107" s="33">
        <v>-191.50138707971155</v>
      </c>
      <c r="AQ107" s="33">
        <v>-191.34452713916937</v>
      </c>
      <c r="AR107" s="33">
        <v>-532.23499919557912</v>
      </c>
      <c r="AS107" s="33">
        <v>843.20637014482975</v>
      </c>
      <c r="AT107" s="33">
        <v>203.37164937868442</v>
      </c>
      <c r="AU107" s="33">
        <v>-150.60301640497156</v>
      </c>
    </row>
    <row r="108" spans="1:47" x14ac:dyDescent="0.25">
      <c r="A108" s="6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 x14ac:dyDescent="0.25">
      <c r="A109" s="61" t="s">
        <v>38</v>
      </c>
      <c r="B109" s="27">
        <v>6.1248894191858652</v>
      </c>
      <c r="C109" s="27">
        <v>39.780645713292522</v>
      </c>
      <c r="D109" s="27">
        <v>15.23667457255794</v>
      </c>
      <c r="E109" s="27">
        <v>2.4724231555685643</v>
      </c>
      <c r="F109" s="27">
        <v>3.3117311148372282</v>
      </c>
      <c r="G109" s="27">
        <v>0.55807545429780858</v>
      </c>
      <c r="H109" s="27">
        <v>-13.285803795767182</v>
      </c>
      <c r="I109" s="27">
        <v>3.692371065427535</v>
      </c>
      <c r="J109" s="27">
        <v>-0.85903322440720253</v>
      </c>
      <c r="K109" s="27">
        <v>-49.434463161747814</v>
      </c>
      <c r="L109" s="27">
        <v>6.7202956171428676</v>
      </c>
      <c r="M109" s="27">
        <v>8.3553164212351785</v>
      </c>
      <c r="N109" s="27">
        <v>13.077725491831156</v>
      </c>
      <c r="O109" s="27">
        <v>-65.453801010590666</v>
      </c>
      <c r="P109" s="27">
        <v>-25.624752561958445</v>
      </c>
      <c r="Q109" s="27">
        <v>13.212155173845504</v>
      </c>
      <c r="R109" s="27">
        <v>-4.831397740226044</v>
      </c>
      <c r="S109" s="27">
        <v>-4.8446475545766603</v>
      </c>
      <c r="T109" s="27">
        <v>-9.7782198921054366</v>
      </c>
      <c r="U109" s="27">
        <v>25.038914232261973</v>
      </c>
      <c r="V109" s="27">
        <v>-68.693789686509788</v>
      </c>
      <c r="W109" s="27">
        <v>-93.341856066683405</v>
      </c>
      <c r="X109" s="27">
        <v>-40.173722488154723</v>
      </c>
      <c r="Y109" s="27">
        <v>-21.459275902797337</v>
      </c>
      <c r="Z109" s="27">
        <v>28.421591539447594</v>
      </c>
      <c r="AA109" s="27">
        <v>11.166596577317774</v>
      </c>
      <c r="AB109" s="27">
        <v>-29.400844136335603</v>
      </c>
      <c r="AC109" s="27">
        <v>-31.561173461553153</v>
      </c>
      <c r="AD109" s="27">
        <v>4.4844392052864164</v>
      </c>
      <c r="AE109" s="27">
        <v>10.065138288332845</v>
      </c>
      <c r="AF109" s="27">
        <v>5.7280960231302389</v>
      </c>
      <c r="AG109" s="27">
        <v>-12.969504536205061</v>
      </c>
      <c r="AH109" s="27">
        <v>-108.81395322652712</v>
      </c>
      <c r="AI109" s="27">
        <v>50.432765703743563</v>
      </c>
      <c r="AJ109" s="27">
        <v>55.329745158681625</v>
      </c>
      <c r="AK109" s="27">
        <v>49.369595853312163</v>
      </c>
      <c r="AL109" s="27">
        <v>54.144918663456728</v>
      </c>
      <c r="AM109" s="27">
        <v>54.043104378405445</v>
      </c>
      <c r="AN109" s="27">
        <v>128.5911771210269</v>
      </c>
      <c r="AO109" s="27">
        <v>198.0185896502035</v>
      </c>
      <c r="AP109" s="27">
        <v>254.01244879082344</v>
      </c>
      <c r="AQ109" s="27">
        <v>14.391917107485225</v>
      </c>
      <c r="AR109" s="27">
        <v>51.115469916696824</v>
      </c>
      <c r="AS109" s="27">
        <v>58.244199471099051</v>
      </c>
      <c r="AT109" s="27">
        <v>20.048135583525308</v>
      </c>
      <c r="AU109" s="27">
        <v>215.64398824482424</v>
      </c>
    </row>
    <row r="110" spans="1:47" x14ac:dyDescent="0.25">
      <c r="A110" s="76" t="s">
        <v>39</v>
      </c>
      <c r="B110" s="28">
        <v>0.30967010789942101</v>
      </c>
      <c r="C110" s="28">
        <v>0.63746065061741031</v>
      </c>
      <c r="D110" s="28">
        <v>0.53659346764590243</v>
      </c>
      <c r="E110" s="28">
        <v>0.4991789225862947</v>
      </c>
      <c r="F110" s="28">
        <v>1.0273168868878018</v>
      </c>
      <c r="G110" s="28">
        <v>0.72995946419993962</v>
      </c>
      <c r="H110" s="28">
        <v>0.58717057838325137</v>
      </c>
      <c r="I110" s="28">
        <v>0.70169242579510438</v>
      </c>
      <c r="J110" s="28">
        <v>0.8108188119753732</v>
      </c>
      <c r="K110" s="28">
        <v>0.83156292959965228</v>
      </c>
      <c r="L110" s="28">
        <v>1.035307348691455</v>
      </c>
      <c r="M110" s="28">
        <v>0.66248383097196795</v>
      </c>
      <c r="N110" s="28">
        <v>1.0773556384636782</v>
      </c>
      <c r="O110" s="28">
        <v>0.29162166316749771</v>
      </c>
      <c r="P110" s="28">
        <v>0.66496190664551491</v>
      </c>
      <c r="Q110" s="28">
        <v>0.80117095554920736</v>
      </c>
      <c r="R110" s="28">
        <v>1.6078192825594584</v>
      </c>
      <c r="S110" s="28">
        <v>17.849264429760225</v>
      </c>
      <c r="T110" s="28">
        <v>2.7447353460855348</v>
      </c>
      <c r="U110" s="28">
        <v>4.3958266558214873</v>
      </c>
      <c r="V110" s="28">
        <v>-2.9592277443586426</v>
      </c>
      <c r="W110" s="28">
        <v>0.45421252737921181</v>
      </c>
      <c r="X110" s="28">
        <v>0.3922028075319598</v>
      </c>
      <c r="Y110" s="28">
        <v>0.93985008523464286</v>
      </c>
      <c r="Z110" s="28">
        <v>-0.14022853443843206</v>
      </c>
      <c r="AA110" s="28">
        <v>5.1418486937146297E-2</v>
      </c>
      <c r="AB110" s="28">
        <v>0.31347271293243395</v>
      </c>
      <c r="AC110" s="28">
        <v>-1.4579834941432976</v>
      </c>
      <c r="AD110" s="28">
        <v>-0.84691471922782036</v>
      </c>
      <c r="AE110" s="28">
        <v>1.4519119830770877</v>
      </c>
      <c r="AF110" s="28">
        <v>5.0592648656529677</v>
      </c>
      <c r="AG110" s="28">
        <v>-1.2419050985547275</v>
      </c>
      <c r="AH110" s="28">
        <v>0.29979204907636392</v>
      </c>
      <c r="AI110" s="28">
        <v>-0.70816156980859357</v>
      </c>
      <c r="AJ110" s="28">
        <v>-0.52242074980859321</v>
      </c>
      <c r="AK110" s="28">
        <v>-0.19892518980859322</v>
      </c>
      <c r="AL110" s="28">
        <v>0.82438573888495736</v>
      </c>
      <c r="AM110" s="28">
        <v>-133.18413501000001</v>
      </c>
      <c r="AN110" s="28">
        <v>7.3897000000021731E-4</v>
      </c>
      <c r="AO110" s="28">
        <v>-3.8176199999997145E-3</v>
      </c>
      <c r="AP110" s="28">
        <v>0.8366807988849575</v>
      </c>
      <c r="AQ110" s="28">
        <v>-0.17970158999999999</v>
      </c>
      <c r="AR110" s="28">
        <v>-1.0658279999999808E-2</v>
      </c>
      <c r="AS110" s="28">
        <v>1.1326400000003169E-3</v>
      </c>
      <c r="AT110" s="28">
        <v>-6.7815999999968886E-4</v>
      </c>
      <c r="AU110" s="28">
        <v>3.5709710000000311E-2</v>
      </c>
    </row>
    <row r="111" spans="1:47" x14ac:dyDescent="0.25">
      <c r="A111" s="76" t="s">
        <v>40</v>
      </c>
      <c r="B111" s="28">
        <v>5.8152193112864445</v>
      </c>
      <c r="C111" s="28">
        <v>39.143185062675109</v>
      </c>
      <c r="D111" s="28">
        <v>14.700081104912037</v>
      </c>
      <c r="E111" s="28">
        <v>1.9732442329822697</v>
      </c>
      <c r="F111" s="28">
        <v>2.2844142279494264</v>
      </c>
      <c r="G111" s="28">
        <v>-0.17188400990213104</v>
      </c>
      <c r="H111" s="28">
        <v>-13.872974374150433</v>
      </c>
      <c r="I111" s="28">
        <v>2.9906786396324305</v>
      </c>
      <c r="J111" s="28">
        <v>-1.6698520363825757</v>
      </c>
      <c r="K111" s="28">
        <v>-50.26602609134747</v>
      </c>
      <c r="L111" s="28">
        <v>5.6849882684514128</v>
      </c>
      <c r="M111" s="28">
        <v>7.69283259026321</v>
      </c>
      <c r="N111" s="28">
        <v>12.000369853367477</v>
      </c>
      <c r="O111" s="28">
        <v>-65.745422673758171</v>
      </c>
      <c r="P111" s="28">
        <v>-26.289714468603961</v>
      </c>
      <c r="Q111" s="28">
        <v>12.410984218296297</v>
      </c>
      <c r="R111" s="28">
        <v>-6.4392170227855026</v>
      </c>
      <c r="S111" s="28">
        <v>-22.693911984336886</v>
      </c>
      <c r="T111" s="28">
        <v>-12.522955238190972</v>
      </c>
      <c r="U111" s="28">
        <v>20.643087576440486</v>
      </c>
      <c r="V111" s="28">
        <v>-65.734561942151146</v>
      </c>
      <c r="W111" s="28">
        <v>-93.796068594062618</v>
      </c>
      <c r="X111" s="28">
        <v>-40.565925295686682</v>
      </c>
      <c r="Y111" s="28">
        <v>-22.39912598803198</v>
      </c>
      <c r="Z111" s="28">
        <v>28.561820073886025</v>
      </c>
      <c r="AA111" s="28">
        <v>11.115178090380628</v>
      </c>
      <c r="AB111" s="28">
        <v>-29.714316849268037</v>
      </c>
      <c r="AC111" s="28">
        <v>-30.103189967409854</v>
      </c>
      <c r="AD111" s="28">
        <v>5.3313539245142367</v>
      </c>
      <c r="AE111" s="28">
        <v>8.6132263052557576</v>
      </c>
      <c r="AF111" s="28">
        <v>0.66883115747727084</v>
      </c>
      <c r="AG111" s="28">
        <v>-11.727599437650333</v>
      </c>
      <c r="AH111" s="28">
        <v>-109.11374527560348</v>
      </c>
      <c r="AI111" s="28">
        <v>51.140927273552158</v>
      </c>
      <c r="AJ111" s="28">
        <v>55.852165908490221</v>
      </c>
      <c r="AK111" s="28">
        <v>49.568521043120754</v>
      </c>
      <c r="AL111" s="28">
        <v>53.320532924571772</v>
      </c>
      <c r="AM111" s="28">
        <v>187.22723938840545</v>
      </c>
      <c r="AN111" s="28">
        <v>128.59043815102692</v>
      </c>
      <c r="AO111" s="28">
        <v>198.0224072702035</v>
      </c>
      <c r="AP111" s="28">
        <v>253.17576799193847</v>
      </c>
      <c r="AQ111" s="28">
        <v>14.571618697485226</v>
      </c>
      <c r="AR111" s="28">
        <v>51.126128196696826</v>
      </c>
      <c r="AS111" s="28">
        <v>58.24306683109905</v>
      </c>
      <c r="AT111" s="28">
        <v>20.048813743525308</v>
      </c>
      <c r="AU111" s="28">
        <v>215.60827853482425</v>
      </c>
    </row>
    <row r="112" spans="1:47" x14ac:dyDescent="0.25">
      <c r="A112" s="69" t="s">
        <v>16</v>
      </c>
      <c r="B112" s="36">
        <v>22.922313690130633</v>
      </c>
      <c r="C112" s="36">
        <v>34.999490861807772</v>
      </c>
      <c r="D112" s="36">
        <v>27.086490913100068</v>
      </c>
      <c r="E112" s="36">
        <v>17.588784500970199</v>
      </c>
      <c r="F112" s="36">
        <v>-1.4778137541943455</v>
      </c>
      <c r="G112" s="36">
        <v>-6.1783488071460742</v>
      </c>
      <c r="H112" s="36">
        <v>-4.1798109907997514</v>
      </c>
      <c r="I112" s="36">
        <v>-0.35579013796019804</v>
      </c>
      <c r="J112" s="36">
        <v>-23.54605803201364</v>
      </c>
      <c r="K112" s="36">
        <v>-64.084970696211258</v>
      </c>
      <c r="L112" s="36">
        <v>-34.271959344726987</v>
      </c>
      <c r="M112" s="36">
        <v>-1.2416813492336651</v>
      </c>
      <c r="N112" s="36">
        <v>-43.34969044787276</v>
      </c>
      <c r="O112" s="36">
        <v>-119.87127669963859</v>
      </c>
      <c r="P112" s="36">
        <v>-82.341859981870783</v>
      </c>
      <c r="Q112" s="36">
        <v>-30.824241612166915</v>
      </c>
      <c r="R112" s="36">
        <v>-26.631813689780181</v>
      </c>
      <c r="S112" s="36">
        <v>-48.071589310907669</v>
      </c>
      <c r="T112" s="36">
        <v>-28.247687685584729</v>
      </c>
      <c r="U112" s="36">
        <v>-15.393307408391088</v>
      </c>
      <c r="V112" s="36">
        <v>-58.528874629865975</v>
      </c>
      <c r="W112" s="36">
        <v>-82.553048952791912</v>
      </c>
      <c r="X112" s="36">
        <v>-38.531696873716854</v>
      </c>
      <c r="Y112" s="36">
        <v>-14.240456386611417</v>
      </c>
      <c r="Z112" s="36">
        <v>-45.671088663381376</v>
      </c>
      <c r="AA112" s="36">
        <v>-83.801107388039071</v>
      </c>
      <c r="AB112" s="36">
        <v>-69.054074207557875</v>
      </c>
      <c r="AC112" s="36">
        <v>-70.826883972316423</v>
      </c>
      <c r="AD112" s="36">
        <v>8.5096122387712736</v>
      </c>
      <c r="AE112" s="36">
        <v>17.282024909743924</v>
      </c>
      <c r="AF112" s="36">
        <v>12.801583581768213</v>
      </c>
      <c r="AG112" s="36">
        <v>11.198950383246949</v>
      </c>
      <c r="AH112" s="36">
        <v>-31.116932024950412</v>
      </c>
      <c r="AI112" s="36">
        <v>36.267251049813268</v>
      </c>
      <c r="AJ112" s="36">
        <v>44.335220275276832</v>
      </c>
      <c r="AK112" s="36">
        <v>65.679291727478713</v>
      </c>
      <c r="AL112" s="36">
        <v>31.738119683156981</v>
      </c>
      <c r="AM112" s="36">
        <v>147.95306761204873</v>
      </c>
      <c r="AN112" s="36">
        <v>124.09118468899285</v>
      </c>
      <c r="AO112" s="36">
        <v>187.84756630386914</v>
      </c>
      <c r="AP112" s="36">
        <v>185.30760236577026</v>
      </c>
      <c r="AQ112" s="36">
        <v>-9.9025394939675326</v>
      </c>
      <c r="AR112" s="36">
        <v>52.056572336457087</v>
      </c>
      <c r="AS112" s="36">
        <v>26.70448721868388</v>
      </c>
      <c r="AT112" s="36">
        <v>-5.0791653576460449</v>
      </c>
      <c r="AU112" s="36">
        <v>187.06656397204875</v>
      </c>
    </row>
    <row r="113" spans="1:47" x14ac:dyDescent="0.25">
      <c r="A113" s="6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 x14ac:dyDescent="0.25">
      <c r="A114" s="61" t="s">
        <v>453</v>
      </c>
      <c r="B114" s="27">
        <v>-62.739678890684075</v>
      </c>
      <c r="C114" s="27">
        <v>-579.71822815412588</v>
      </c>
      <c r="D114" s="27">
        <v>-616.29832126097881</v>
      </c>
      <c r="E114" s="27">
        <v>-1514.7891454539667</v>
      </c>
      <c r="F114" s="27">
        <v>1338.3429072381132</v>
      </c>
      <c r="G114" s="27">
        <v>-441.14256746855494</v>
      </c>
      <c r="H114" s="27">
        <v>376.73220372928824</v>
      </c>
      <c r="I114" s="27">
        <v>-1106.3762705635468</v>
      </c>
      <c r="J114" s="27">
        <v>114.57330562702826</v>
      </c>
      <c r="K114" s="27">
        <v>-399.70695794982834</v>
      </c>
      <c r="L114" s="27">
        <v>1030.6911281441248</v>
      </c>
      <c r="M114" s="27">
        <v>-1055.6832928489068</v>
      </c>
      <c r="N114" s="27">
        <v>335.27003653613758</v>
      </c>
      <c r="O114" s="27">
        <v>534.32467294018784</v>
      </c>
      <c r="P114" s="27">
        <v>230.02369063865004</v>
      </c>
      <c r="Q114" s="27">
        <v>-369.76161386383291</v>
      </c>
      <c r="R114" s="27">
        <v>568.47359225083846</v>
      </c>
      <c r="S114" s="27">
        <v>-931.95745212073814</v>
      </c>
      <c r="T114" s="27">
        <v>-390.10248042920796</v>
      </c>
      <c r="U114" s="27">
        <v>-431.22251991910741</v>
      </c>
      <c r="V114" s="27">
        <v>298.75665580530415</v>
      </c>
      <c r="W114" s="27">
        <v>-308.44808127418764</v>
      </c>
      <c r="X114" s="27">
        <v>-318.2628108041207</v>
      </c>
      <c r="Y114" s="27">
        <v>-848.74587885855635</v>
      </c>
      <c r="Z114" s="27">
        <v>1157.6899117450482</v>
      </c>
      <c r="AA114" s="27">
        <v>-256.07410226839545</v>
      </c>
      <c r="AB114" s="27">
        <v>537.4533111909949</v>
      </c>
      <c r="AC114" s="27">
        <v>-807.89425587526694</v>
      </c>
      <c r="AD114" s="27">
        <v>979.99287055299862</v>
      </c>
      <c r="AE114" s="27">
        <v>641.34846274891061</v>
      </c>
      <c r="AF114" s="27">
        <v>344.28711250239724</v>
      </c>
      <c r="AG114" s="27">
        <v>-353.24525430152812</v>
      </c>
      <c r="AH114" s="27">
        <v>5.4748027794526024</v>
      </c>
      <c r="AI114" s="27">
        <v>-87.015398279634667</v>
      </c>
      <c r="AJ114" s="27">
        <v>-189.78650839504556</v>
      </c>
      <c r="AK114" s="27">
        <v>-1351.482163812947</v>
      </c>
      <c r="AL114" s="27">
        <v>904.61003072420056</v>
      </c>
      <c r="AM114" s="27">
        <v>176.39121073133117</v>
      </c>
      <c r="AN114" s="27">
        <v>-768.09367613561733</v>
      </c>
      <c r="AO114" s="27">
        <v>-1365.6529953617057</v>
      </c>
      <c r="AP114" s="27">
        <v>705.9720076901956</v>
      </c>
      <c r="AQ114" s="27">
        <v>-794.68343595833221</v>
      </c>
      <c r="AR114" s="27">
        <v>477.27707891264214</v>
      </c>
      <c r="AS114" s="27">
        <v>-208.51854418610037</v>
      </c>
      <c r="AT114" s="27">
        <v>447.09194263639972</v>
      </c>
      <c r="AU114" s="27">
        <v>171.71660844295693</v>
      </c>
    </row>
    <row r="115" spans="1:47" x14ac:dyDescent="0.25">
      <c r="A115" s="6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 x14ac:dyDescent="0.25">
      <c r="A116" s="74" t="s">
        <v>28</v>
      </c>
      <c r="B116" s="28">
        <v>248.93514657284155</v>
      </c>
      <c r="C116" s="28">
        <v>-196.1418701506127</v>
      </c>
      <c r="D116" s="28">
        <v>-203.31742774533018</v>
      </c>
      <c r="E116" s="28">
        <v>-540.0505156403608</v>
      </c>
      <c r="F116" s="28">
        <v>661.25425457814208</v>
      </c>
      <c r="G116" s="28">
        <v>413.63676241737755</v>
      </c>
      <c r="H116" s="28">
        <v>855.23326109380923</v>
      </c>
      <c r="I116" s="28">
        <v>-698.70192300468022</v>
      </c>
      <c r="J116" s="28">
        <v>175.49207490582822</v>
      </c>
      <c r="K116" s="28">
        <v>-71.086047182913092</v>
      </c>
      <c r="L116" s="28">
        <v>1231.1409543783184</v>
      </c>
      <c r="M116" s="28">
        <v>-936.32744473526111</v>
      </c>
      <c r="N116" s="28">
        <v>903.90308579767327</v>
      </c>
      <c r="O116" s="28">
        <v>471.33437211951002</v>
      </c>
      <c r="P116" s="28">
        <v>309.29398844490856</v>
      </c>
      <c r="Q116" s="28">
        <v>-443.14784418724935</v>
      </c>
      <c r="R116" s="28">
        <v>364.6774840584672</v>
      </c>
      <c r="S116" s="28">
        <v>-794.34923813658975</v>
      </c>
      <c r="T116" s="28">
        <v>-619.68762734891538</v>
      </c>
      <c r="U116" s="28">
        <v>-1304.910780314588</v>
      </c>
      <c r="V116" s="28">
        <v>313.20736560556367</v>
      </c>
      <c r="W116" s="28">
        <v>-418.40634393165715</v>
      </c>
      <c r="X116" s="28">
        <v>-401.16054594697931</v>
      </c>
      <c r="Y116" s="28">
        <v>-833.8751497222836</v>
      </c>
      <c r="Z116" s="28">
        <v>1098.8001858801454</v>
      </c>
      <c r="AA116" s="28">
        <v>-175.05028558348829</v>
      </c>
      <c r="AB116" s="28">
        <v>635.27482358435179</v>
      </c>
      <c r="AC116" s="28">
        <v>-779.28427574683087</v>
      </c>
      <c r="AD116" s="28">
        <v>865.96314968041202</v>
      </c>
      <c r="AE116" s="28">
        <v>568.7182439489867</v>
      </c>
      <c r="AF116" s="28">
        <v>343.32833789343204</v>
      </c>
      <c r="AG116" s="28">
        <v>-202.37204300761982</v>
      </c>
      <c r="AH116" s="28">
        <v>381.12343856140149</v>
      </c>
      <c r="AI116" s="28">
        <v>473.0211629624734</v>
      </c>
      <c r="AJ116" s="28">
        <v>-388.91050359542089</v>
      </c>
      <c r="AK116" s="28">
        <v>-895.94033167375778</v>
      </c>
      <c r="AL116" s="28">
        <v>1468.5614274271829</v>
      </c>
      <c r="AM116" s="28">
        <v>709.00077865459571</v>
      </c>
      <c r="AN116" s="28">
        <v>165.96329286920479</v>
      </c>
      <c r="AO116" s="28">
        <v>-1653.2467742081469</v>
      </c>
      <c r="AP116" s="28">
        <v>1286.9860055421709</v>
      </c>
      <c r="AQ116" s="28">
        <v>-702.93488706547578</v>
      </c>
      <c r="AR116" s="28">
        <v>796.22736335352283</v>
      </c>
      <c r="AS116" s="28">
        <v>-730.34433874311867</v>
      </c>
      <c r="AT116" s="28">
        <v>754.99960020549645</v>
      </c>
      <c r="AU116" s="28">
        <v>-40.256584762844682</v>
      </c>
    </row>
    <row r="117" spans="1:47" x14ac:dyDescent="0.25">
      <c r="A117" s="64" t="s">
        <v>29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</row>
    <row r="118" spans="1:47" x14ac:dyDescent="0.25">
      <c r="A118" s="68" t="s">
        <v>14</v>
      </c>
      <c r="B118" s="29">
        <v>-135.88846063435901</v>
      </c>
      <c r="C118" s="29">
        <v>10.774880399572609</v>
      </c>
      <c r="D118" s="29">
        <v>-25.354557144602609</v>
      </c>
      <c r="E118" s="29">
        <v>-282.60574013285151</v>
      </c>
      <c r="F118" s="29">
        <v>24.998920401134839</v>
      </c>
      <c r="G118" s="29">
        <v>195.71704701813218</v>
      </c>
      <c r="H118" s="29">
        <v>-9.3128517346631554</v>
      </c>
      <c r="I118" s="29">
        <v>-51.866366856143991</v>
      </c>
      <c r="J118" s="29">
        <v>-153.637124895178</v>
      </c>
      <c r="K118" s="29">
        <v>144.98998111386109</v>
      </c>
      <c r="L118" s="29">
        <v>137.16233539992709</v>
      </c>
      <c r="M118" s="29">
        <v>-314.29811439350078</v>
      </c>
      <c r="N118" s="29">
        <v>124.33226103167549</v>
      </c>
      <c r="O118" s="29">
        <v>238.45919297175513</v>
      </c>
      <c r="P118" s="29">
        <v>304.71958032404137</v>
      </c>
      <c r="Q118" s="29">
        <v>-96.264822075116427</v>
      </c>
      <c r="R118" s="29">
        <v>225.52794464198035</v>
      </c>
      <c r="S118" s="29">
        <v>-143.17349592855572</v>
      </c>
      <c r="T118" s="29">
        <v>34.404891977993401</v>
      </c>
      <c r="U118" s="29">
        <v>-158.3942950946718</v>
      </c>
      <c r="V118" s="29">
        <v>108.37268787794709</v>
      </c>
      <c r="W118" s="29">
        <v>266.66765978156673</v>
      </c>
      <c r="X118" s="29">
        <v>-2.9240595638915892</v>
      </c>
      <c r="Y118" s="29">
        <v>-88.181331698526961</v>
      </c>
      <c r="Z118" s="29">
        <v>141.73196451906719</v>
      </c>
      <c r="AA118" s="29">
        <v>-118.5168677288375</v>
      </c>
      <c r="AB118" s="29">
        <v>377.37251912247302</v>
      </c>
      <c r="AC118" s="29">
        <v>-168.77632155405951</v>
      </c>
      <c r="AD118" s="29">
        <v>150.94168257218485</v>
      </c>
      <c r="AE118" s="29">
        <v>81.950514432502018</v>
      </c>
      <c r="AF118" s="29">
        <v>141.17967741744522</v>
      </c>
      <c r="AG118" s="29">
        <v>32.076237484851376</v>
      </c>
      <c r="AH118" s="29">
        <v>71.052155122506747</v>
      </c>
      <c r="AI118" s="29">
        <v>146.50172586724574</v>
      </c>
      <c r="AJ118" s="29">
        <v>-154.22426770792214</v>
      </c>
      <c r="AK118" s="29">
        <v>89.593158557981837</v>
      </c>
      <c r="AL118" s="29">
        <v>-40.967401653748752</v>
      </c>
      <c r="AM118" s="29">
        <v>104.23519114819118</v>
      </c>
      <c r="AN118" s="29">
        <v>220.00442663238303</v>
      </c>
      <c r="AO118" s="29">
        <v>-268.84702731949261</v>
      </c>
      <c r="AP118" s="29">
        <v>-8.0406584869265316</v>
      </c>
      <c r="AQ118" s="29">
        <v>296.64308036828947</v>
      </c>
      <c r="AR118" s="29">
        <v>-275.56024887442982</v>
      </c>
      <c r="AS118" s="29">
        <v>-66.363769328032106</v>
      </c>
      <c r="AT118" s="29">
        <v>-41.564585622585582</v>
      </c>
      <c r="AU118" s="29">
        <v>14.263467429512076</v>
      </c>
    </row>
    <row r="119" spans="1:47" x14ac:dyDescent="0.25">
      <c r="A119" s="68" t="s">
        <v>15</v>
      </c>
      <c r="B119" s="29">
        <v>384.82360720720055</v>
      </c>
      <c r="C119" s="29">
        <v>-206.91675055018533</v>
      </c>
      <c r="D119" s="29">
        <v>-177.96287060072757</v>
      </c>
      <c r="E119" s="29">
        <v>-257.44477550750935</v>
      </c>
      <c r="F119" s="29">
        <v>636.25533417700728</v>
      </c>
      <c r="G119" s="29">
        <v>217.91971539924535</v>
      </c>
      <c r="H119" s="29">
        <v>864.54611282847236</v>
      </c>
      <c r="I119" s="29">
        <v>-646.83555614853628</v>
      </c>
      <c r="J119" s="29">
        <v>329.12919980100622</v>
      </c>
      <c r="K119" s="29">
        <v>-216.07602829677418</v>
      </c>
      <c r="L119" s="29">
        <v>1093.9786189783913</v>
      </c>
      <c r="M119" s="29">
        <v>-622.02933034176033</v>
      </c>
      <c r="N119" s="29">
        <v>779.57082476599783</v>
      </c>
      <c r="O119" s="29">
        <v>232.87517914775489</v>
      </c>
      <c r="P119" s="29">
        <v>4.5744081208671616</v>
      </c>
      <c r="Q119" s="29">
        <v>-346.88302211213289</v>
      </c>
      <c r="R119" s="29">
        <v>139.14953941648685</v>
      </c>
      <c r="S119" s="29">
        <v>-651.17574220803408</v>
      </c>
      <c r="T119" s="29">
        <v>-654.09251932690881</v>
      </c>
      <c r="U119" s="29">
        <v>-1146.5164852199161</v>
      </c>
      <c r="V119" s="29">
        <v>204.83467772761657</v>
      </c>
      <c r="W119" s="29">
        <v>-685.07400371322387</v>
      </c>
      <c r="X119" s="29">
        <v>-398.23648638308771</v>
      </c>
      <c r="Y119" s="29">
        <v>-745.69381802375665</v>
      </c>
      <c r="Z119" s="29">
        <v>957.06822136107826</v>
      </c>
      <c r="AA119" s="29">
        <v>-56.533417854650786</v>
      </c>
      <c r="AB119" s="29">
        <v>257.90230446187877</v>
      </c>
      <c r="AC119" s="29">
        <v>-610.50795419277131</v>
      </c>
      <c r="AD119" s="29">
        <v>715.02146710822717</v>
      </c>
      <c r="AE119" s="29">
        <v>486.76772951648468</v>
      </c>
      <c r="AF119" s="29">
        <v>202.14866047598682</v>
      </c>
      <c r="AG119" s="29">
        <v>-234.44828049247121</v>
      </c>
      <c r="AH119" s="29">
        <v>310.07128343889474</v>
      </c>
      <c r="AI119" s="29">
        <v>326.51943709522766</v>
      </c>
      <c r="AJ119" s="29">
        <v>-234.68623588749875</v>
      </c>
      <c r="AK119" s="29">
        <v>-985.53349023173962</v>
      </c>
      <c r="AL119" s="29">
        <v>1509.5288290809317</v>
      </c>
      <c r="AM119" s="29">
        <v>604.76558750640459</v>
      </c>
      <c r="AN119" s="29">
        <v>-54.041133763178237</v>
      </c>
      <c r="AO119" s="29">
        <v>-1384.3997468886544</v>
      </c>
      <c r="AP119" s="29">
        <v>1295.0266640290974</v>
      </c>
      <c r="AQ119" s="29">
        <v>-999.57796743376525</v>
      </c>
      <c r="AR119" s="29">
        <v>1071.7876122279526</v>
      </c>
      <c r="AS119" s="29">
        <v>-663.98056941508662</v>
      </c>
      <c r="AT119" s="29">
        <v>796.56418582808203</v>
      </c>
      <c r="AU119" s="29">
        <v>-54.520052192356758</v>
      </c>
    </row>
    <row r="120" spans="1:47" x14ac:dyDescent="0.25">
      <c r="A120" s="69" t="s">
        <v>16</v>
      </c>
      <c r="B120" s="36">
        <v>5.7439290500402027</v>
      </c>
      <c r="C120" s="36">
        <v>11.773572554623888</v>
      </c>
      <c r="D120" s="36">
        <v>7.8143218771695127</v>
      </c>
      <c r="E120" s="36">
        <v>3.0602228586072826</v>
      </c>
      <c r="F120" s="36">
        <v>128.0573092597144</v>
      </c>
      <c r="G120" s="36">
        <v>256.87338802355833</v>
      </c>
      <c r="H120" s="36">
        <v>203.26564603194925</v>
      </c>
      <c r="I120" s="36">
        <v>100.21137824718275</v>
      </c>
      <c r="J120" s="36">
        <v>-37.874107603677118</v>
      </c>
      <c r="K120" s="36">
        <v>-65.29863162915872</v>
      </c>
      <c r="L120" s="36">
        <v>-49.269529420121259</v>
      </c>
      <c r="M120" s="36">
        <v>-32.449303397874729</v>
      </c>
      <c r="N120" s="36">
        <v>-8.1270788693916725</v>
      </c>
      <c r="O120" s="36">
        <v>80.151710912605793</v>
      </c>
      <c r="P120" s="36">
        <v>32.950078129676427</v>
      </c>
      <c r="Q120" s="36">
        <v>-27.555764652496826</v>
      </c>
      <c r="R120" s="36">
        <v>-133.53161879819618</v>
      </c>
      <c r="S120" s="36">
        <v>-237.20256720567303</v>
      </c>
      <c r="T120" s="36">
        <v>-141.60658273812348</v>
      </c>
      <c r="U120" s="36">
        <v>-79.771709649797003</v>
      </c>
      <c r="V120" s="36">
        <v>-123.07758812230396</v>
      </c>
      <c r="W120" s="36">
        <v>-155.09741229470779</v>
      </c>
      <c r="X120" s="36">
        <v>-103.37479079104938</v>
      </c>
      <c r="Y120" s="36">
        <v>-75.439280020536827</v>
      </c>
      <c r="Z120" s="36">
        <v>102.37796434713469</v>
      </c>
      <c r="AA120" s="36">
        <v>120.03227777170622</v>
      </c>
      <c r="AB120" s="36">
        <v>111.29290601568579</v>
      </c>
      <c r="AC120" s="36">
        <v>108.24787503169924</v>
      </c>
      <c r="AD120" s="36">
        <v>-24.830101641980946</v>
      </c>
      <c r="AE120" s="36">
        <v>-17.507364415348285</v>
      </c>
      <c r="AF120" s="36">
        <v>-19.03127963121678</v>
      </c>
      <c r="AG120" s="36">
        <v>-19.397813511969876</v>
      </c>
      <c r="AH120" s="36">
        <v>16.284126618258334</v>
      </c>
      <c r="AI120" s="36">
        <v>231.3473101276773</v>
      </c>
      <c r="AJ120" s="36">
        <v>27.247085438002401</v>
      </c>
      <c r="AK120" s="36">
        <v>-39.134475826837615</v>
      </c>
      <c r="AL120" s="36">
        <v>527.45168838447739</v>
      </c>
      <c r="AM120" s="36">
        <v>498.04621599172532</v>
      </c>
      <c r="AN120" s="36">
        <v>-58.659917334084504</v>
      </c>
      <c r="AO120" s="36">
        <v>-134.12197079544183</v>
      </c>
      <c r="AP120" s="36">
        <v>-62.217034489519946</v>
      </c>
      <c r="AQ120" s="36">
        <v>-262.50056888114602</v>
      </c>
      <c r="AR120" s="36">
        <v>156.05827215788</v>
      </c>
      <c r="AS120" s="36">
        <v>-163.46513888738687</v>
      </c>
      <c r="AT120" s="36">
        <v>116.37911377765786</v>
      </c>
      <c r="AU120" s="36">
        <v>105.4095727097846</v>
      </c>
    </row>
    <row r="121" spans="1:47" x14ac:dyDescent="0.25">
      <c r="A121" s="64" t="s">
        <v>41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</row>
    <row r="122" spans="1:47" x14ac:dyDescent="0.25">
      <c r="A122" s="76" t="s">
        <v>42</v>
      </c>
      <c r="B122" s="28">
        <v>233.76190704515034</v>
      </c>
      <c r="C122" s="28">
        <v>-173.59828516051653</v>
      </c>
      <c r="D122" s="28">
        <v>-182.06328814216167</v>
      </c>
      <c r="E122" s="28">
        <v>-606.66302692559395</v>
      </c>
      <c r="F122" s="28">
        <v>360.71452202487546</v>
      </c>
      <c r="G122" s="28">
        <v>-54.543822796964676</v>
      </c>
      <c r="H122" s="28">
        <v>593.96781959000236</v>
      </c>
      <c r="I122" s="28">
        <v>-906.87083015314249</v>
      </c>
      <c r="J122" s="28">
        <v>139.47860356965259</v>
      </c>
      <c r="K122" s="28">
        <v>-32.988980622404483</v>
      </c>
      <c r="L122" s="28">
        <v>945.30564723200132</v>
      </c>
      <c r="M122" s="28">
        <v>-905.88083526165553</v>
      </c>
      <c r="N122" s="28">
        <v>983.04675888356735</v>
      </c>
      <c r="O122" s="28">
        <v>527.63960965054366</v>
      </c>
      <c r="P122" s="28">
        <v>339.92005108782058</v>
      </c>
      <c r="Q122" s="28">
        <v>-161.82465960567754</v>
      </c>
      <c r="R122" s="28">
        <v>535.05615561271384</v>
      </c>
      <c r="S122" s="28">
        <v>-679.10098954797149</v>
      </c>
      <c r="T122" s="28">
        <v>-264.95958735975535</v>
      </c>
      <c r="U122" s="28">
        <v>-1111.9540163949964</v>
      </c>
      <c r="V122" s="28">
        <v>602.04376271673243</v>
      </c>
      <c r="W122" s="28">
        <v>-141.5371691985552</v>
      </c>
      <c r="X122" s="28">
        <v>-196.2677196390618</v>
      </c>
      <c r="Y122" s="28">
        <v>-746.07357590239894</v>
      </c>
      <c r="Z122" s="28">
        <v>1035.9438471817077</v>
      </c>
      <c r="AA122" s="28">
        <v>-198.60812364062099</v>
      </c>
      <c r="AB122" s="28">
        <v>381.42037352063431</v>
      </c>
      <c r="AC122" s="28">
        <v>-764.83977972694606</v>
      </c>
      <c r="AD122" s="28">
        <v>923.50828149022084</v>
      </c>
      <c r="AE122" s="28">
        <v>466.52334751983267</v>
      </c>
      <c r="AF122" s="28">
        <v>318.79579702109584</v>
      </c>
      <c r="AG122" s="28">
        <v>-260.74730919199135</v>
      </c>
      <c r="AH122" s="28">
        <v>221.80022403133603</v>
      </c>
      <c r="AI122" s="28">
        <v>776.60884356705321</v>
      </c>
      <c r="AJ122" s="28">
        <v>-616.79417449707273</v>
      </c>
      <c r="AK122" s="28">
        <v>-1162.2593684342646</v>
      </c>
      <c r="AL122" s="28">
        <v>942.31857207182895</v>
      </c>
      <c r="AM122" s="28">
        <v>127.01323439719084</v>
      </c>
      <c r="AN122" s="28">
        <v>405.80436809243031</v>
      </c>
      <c r="AO122" s="28">
        <v>-1454.1458522037669</v>
      </c>
      <c r="AP122" s="28">
        <v>1165.0386445991862</v>
      </c>
      <c r="AQ122" s="28">
        <v>-637.27705631764729</v>
      </c>
      <c r="AR122" s="28">
        <v>332.65373237682013</v>
      </c>
      <c r="AS122" s="28">
        <v>-816.72936832919493</v>
      </c>
      <c r="AT122" s="28">
        <v>796.79782838532901</v>
      </c>
      <c r="AU122" s="28">
        <v>-485.97646073659922</v>
      </c>
    </row>
    <row r="123" spans="1:47" x14ac:dyDescent="0.25">
      <c r="A123" s="77" t="s">
        <v>43</v>
      </c>
      <c r="B123" s="29">
        <v>-37.875135460000003</v>
      </c>
      <c r="C123" s="29">
        <v>-0.75692611000000065</v>
      </c>
      <c r="D123" s="29">
        <v>3.6830919099999999</v>
      </c>
      <c r="E123" s="29">
        <v>22.646642010000001</v>
      </c>
      <c r="F123" s="29">
        <v>-21.873144000000003</v>
      </c>
      <c r="G123" s="29">
        <v>7.4032899799999994</v>
      </c>
      <c r="H123" s="29">
        <v>-3.0753085299999996</v>
      </c>
      <c r="I123" s="29">
        <v>-15.637883840000001</v>
      </c>
      <c r="J123" s="29">
        <v>3.05537E-3</v>
      </c>
      <c r="K123" s="29">
        <v>6.0002873299999999</v>
      </c>
      <c r="L123" s="29">
        <v>-0.34376333999999997</v>
      </c>
      <c r="M123" s="29">
        <v>1.6174800000000001E-3</v>
      </c>
      <c r="N123" s="29">
        <v>-0.10587485999999999</v>
      </c>
      <c r="O123" s="29">
        <v>6.7222300000000009E-3</v>
      </c>
      <c r="P123" s="29">
        <v>6.7058499999999993E-3</v>
      </c>
      <c r="Q123" s="29">
        <v>1.34395E-3</v>
      </c>
      <c r="R123" s="29">
        <v>9.1529899999999997E-3</v>
      </c>
      <c r="S123" s="29">
        <v>0.15161478</v>
      </c>
      <c r="T123" s="29">
        <v>7.5264650000000002E-2</v>
      </c>
      <c r="U123" s="29">
        <v>6.7282000000000002E-3</v>
      </c>
      <c r="V123" s="29">
        <v>5.706514E-2</v>
      </c>
      <c r="W123" s="29">
        <v>3.003859E-2</v>
      </c>
      <c r="X123" s="29">
        <v>6.2665559999999995E-2</v>
      </c>
      <c r="Y123" s="29">
        <v>-6.0689819599999995</v>
      </c>
      <c r="Z123" s="29">
        <v>4.837926E-2</v>
      </c>
      <c r="AA123" s="29">
        <v>6.7767789999999994E-2</v>
      </c>
      <c r="AB123" s="29">
        <v>4.6101410000000002E-2</v>
      </c>
      <c r="AC123" s="29">
        <v>2.5689060000000003E-2</v>
      </c>
      <c r="AD123" s="29">
        <v>1.9811130000000003E-2</v>
      </c>
      <c r="AE123" s="29">
        <v>6.6356209999999999E-2</v>
      </c>
      <c r="AF123" s="29">
        <v>4.644699E-2</v>
      </c>
      <c r="AG123" s="29">
        <v>2.5716909999999999E-2</v>
      </c>
      <c r="AH123" s="29">
        <v>2.1881769999999998E-2</v>
      </c>
      <c r="AI123" s="29">
        <v>-0.48598712000000005</v>
      </c>
      <c r="AJ123" s="29">
        <v>2.333E-3</v>
      </c>
      <c r="AK123" s="29">
        <v>-5.2236000000000003E-4</v>
      </c>
      <c r="AL123" s="29">
        <v>2.2405199999999998E-3</v>
      </c>
      <c r="AM123" s="29">
        <v>-5.1073000000000004E-4</v>
      </c>
      <c r="AN123" s="29">
        <v>4.19748E-3</v>
      </c>
      <c r="AO123" s="29">
        <v>-49.900084810000003</v>
      </c>
      <c r="AP123" s="29">
        <v>1.3427139999999999E-2</v>
      </c>
      <c r="AQ123" s="29">
        <v>3.5316750000000008E-2</v>
      </c>
      <c r="AR123" s="29">
        <v>2.5851669999999997E-2</v>
      </c>
      <c r="AS123" s="29">
        <v>6.0478643173809852E-3</v>
      </c>
      <c r="AT123" s="29">
        <v>1.9883217108144786E-2</v>
      </c>
      <c r="AU123" s="29">
        <v>-4.3158822290767646E-3</v>
      </c>
    </row>
    <row r="124" spans="1:47" x14ac:dyDescent="0.25">
      <c r="A124" s="77" t="s">
        <v>454</v>
      </c>
      <c r="B124" s="29">
        <v>237.33863792294414</v>
      </c>
      <c r="C124" s="29">
        <v>-109.6839207882966</v>
      </c>
      <c r="D124" s="29">
        <v>-256.25935829819707</v>
      </c>
      <c r="E124" s="29">
        <v>-626.52555988606196</v>
      </c>
      <c r="F124" s="29">
        <v>466.55716816871711</v>
      </c>
      <c r="G124" s="29">
        <v>-114.62854779243719</v>
      </c>
      <c r="H124" s="29">
        <v>680.86355908603969</v>
      </c>
      <c r="I124" s="29">
        <v>-988.31922256556516</v>
      </c>
      <c r="J124" s="29">
        <v>125.91559810000007</v>
      </c>
      <c r="K124" s="29">
        <v>-161.20829753999999</v>
      </c>
      <c r="L124" s="29">
        <v>985.48786847999997</v>
      </c>
      <c r="M124" s="29">
        <v>-853.32765567000001</v>
      </c>
      <c r="N124" s="29">
        <v>868.94143706881334</v>
      </c>
      <c r="O124" s="29">
        <v>380.51301369629715</v>
      </c>
      <c r="P124" s="29">
        <v>286.60279905443434</v>
      </c>
      <c r="Q124" s="29">
        <v>-320.73821344129755</v>
      </c>
      <c r="R124" s="29">
        <v>666.51155280415901</v>
      </c>
      <c r="S124" s="29">
        <v>-630.47342660364427</v>
      </c>
      <c r="T124" s="29">
        <v>-16.751622739999988</v>
      </c>
      <c r="U124" s="29">
        <v>-1037.2112654429889</v>
      </c>
      <c r="V124" s="29">
        <v>685.24060772259588</v>
      </c>
      <c r="W124" s="29">
        <v>-126.59393947</v>
      </c>
      <c r="X124" s="29">
        <v>-85.997193500000051</v>
      </c>
      <c r="Y124" s="29">
        <v>-730.75701483796945</v>
      </c>
      <c r="Z124" s="29">
        <v>997.51258150000024</v>
      </c>
      <c r="AA124" s="29">
        <v>-342.18740661000004</v>
      </c>
      <c r="AB124" s="29">
        <v>335.30717981000004</v>
      </c>
      <c r="AC124" s="29">
        <v>-810.95802832000004</v>
      </c>
      <c r="AD124" s="29">
        <v>649.72172679307118</v>
      </c>
      <c r="AE124" s="29">
        <v>79.861473816941213</v>
      </c>
      <c r="AF124" s="29">
        <v>85.357758755740605</v>
      </c>
      <c r="AG124" s="29">
        <v>-579.00449589722484</v>
      </c>
      <c r="AH124" s="29">
        <v>1163.1993572500037</v>
      </c>
      <c r="AI124" s="29">
        <v>26.219306787129153</v>
      </c>
      <c r="AJ124" s="29">
        <v>-381.99871832999997</v>
      </c>
      <c r="AK124" s="29">
        <v>-779.55452638999986</v>
      </c>
      <c r="AL124" s="29">
        <v>875.14259472850767</v>
      </c>
      <c r="AM124" s="29">
        <v>10.195046500000046</v>
      </c>
      <c r="AN124" s="29">
        <v>8.9428106399999727</v>
      </c>
      <c r="AO124" s="29">
        <v>-1427.6638791800001</v>
      </c>
      <c r="AP124" s="29">
        <v>1226.9094179600002</v>
      </c>
      <c r="AQ124" s="29">
        <v>-778.93650388999993</v>
      </c>
      <c r="AR124" s="29">
        <v>197.93668367999993</v>
      </c>
      <c r="AS124" s="29">
        <v>-882.86030547000007</v>
      </c>
      <c r="AT124" s="29">
        <v>563.85555717625903</v>
      </c>
      <c r="AU124" s="29">
        <v>-417.12377535999997</v>
      </c>
    </row>
    <row r="125" spans="1:47" x14ac:dyDescent="0.25">
      <c r="A125" s="77" t="s">
        <v>44</v>
      </c>
      <c r="B125" s="29">
        <v>4.8769397443512812</v>
      </c>
      <c r="C125" s="29">
        <v>3.284357874351282</v>
      </c>
      <c r="D125" s="29">
        <v>1.8217735743512808</v>
      </c>
      <c r="E125" s="29">
        <v>2.7629363743512831</v>
      </c>
      <c r="F125" s="29">
        <v>-4.6857582653059122</v>
      </c>
      <c r="G125" s="29">
        <v>-5.9968974853059116</v>
      </c>
      <c r="H125" s="29">
        <v>-5.6033076553059118</v>
      </c>
      <c r="I125" s="29">
        <v>-1.9755187653059116</v>
      </c>
      <c r="J125" s="29">
        <v>-3.2435998100000001</v>
      </c>
      <c r="K125" s="29">
        <v>-0.19736355000000011</v>
      </c>
      <c r="L125" s="29">
        <v>0.59661985000000017</v>
      </c>
      <c r="M125" s="29">
        <v>-0.58298017999999996</v>
      </c>
      <c r="N125" s="29">
        <v>8.6870764299999994</v>
      </c>
      <c r="O125" s="29">
        <v>-8.7086150600000014</v>
      </c>
      <c r="P125" s="29">
        <v>7.44520537</v>
      </c>
      <c r="Q125" s="29">
        <v>-1.36141859</v>
      </c>
      <c r="R125" s="29">
        <v>0.33491049000000023</v>
      </c>
      <c r="S125" s="29">
        <v>-0.21612650000000005</v>
      </c>
      <c r="T125" s="29">
        <v>0.41721511</v>
      </c>
      <c r="U125" s="29">
        <v>2.5668592700000001</v>
      </c>
      <c r="V125" s="29">
        <v>4.3281719399999989</v>
      </c>
      <c r="W125" s="29">
        <v>-7.9190802299999996</v>
      </c>
      <c r="X125" s="29">
        <v>2.27904902</v>
      </c>
      <c r="Y125" s="29">
        <v>-2.08787039</v>
      </c>
      <c r="Z125" s="29">
        <v>0.45383965999999998</v>
      </c>
      <c r="AA125" s="29">
        <v>-0.95941925000000006</v>
      </c>
      <c r="AB125" s="29">
        <v>-6.3626657299999998</v>
      </c>
      <c r="AC125" s="29">
        <v>0.35153423000000006</v>
      </c>
      <c r="AD125" s="29">
        <v>3.3766665000000002</v>
      </c>
      <c r="AE125" s="29">
        <v>1.6794464199999997</v>
      </c>
      <c r="AF125" s="29">
        <v>-5.2947412399999996</v>
      </c>
      <c r="AG125" s="29">
        <v>1.01160976</v>
      </c>
      <c r="AH125" s="29">
        <v>14.95726876</v>
      </c>
      <c r="AI125" s="29">
        <v>-15.562413119999999</v>
      </c>
      <c r="AJ125" s="29">
        <v>0.34020331999999998</v>
      </c>
      <c r="AK125" s="29">
        <v>-1.6446707000000003</v>
      </c>
      <c r="AL125" s="29">
        <v>6.3534863100000001</v>
      </c>
      <c r="AM125" s="29">
        <v>-8.1784152599999995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9">
        <v>0</v>
      </c>
      <c r="AT125" s="29">
        <v>0</v>
      </c>
      <c r="AU125" s="29">
        <v>0</v>
      </c>
    </row>
    <row r="126" spans="1:47" x14ac:dyDescent="0.25">
      <c r="A126" s="77" t="s">
        <v>455</v>
      </c>
      <c r="B126" s="29">
        <v>29.421464837854906</v>
      </c>
      <c r="C126" s="29">
        <v>-66.441796136571213</v>
      </c>
      <c r="D126" s="29">
        <v>68.691204671684119</v>
      </c>
      <c r="E126" s="29">
        <v>-5.5470454238833469</v>
      </c>
      <c r="F126" s="29">
        <v>-79.28374387853566</v>
      </c>
      <c r="G126" s="29">
        <v>58.678332500778424</v>
      </c>
      <c r="H126" s="29">
        <v>-78.217123310731438</v>
      </c>
      <c r="I126" s="29">
        <v>99.061795017728528</v>
      </c>
      <c r="J126" s="29">
        <v>16.803549909652546</v>
      </c>
      <c r="K126" s="29">
        <v>122.41639313759552</v>
      </c>
      <c r="L126" s="29">
        <v>-40.435077757998627</v>
      </c>
      <c r="M126" s="29">
        <v>-51.971816891655536</v>
      </c>
      <c r="N126" s="29">
        <v>105.52412024475393</v>
      </c>
      <c r="O126" s="29">
        <v>155.82848878424659</v>
      </c>
      <c r="P126" s="29">
        <v>45.865340813386233</v>
      </c>
      <c r="Q126" s="29">
        <v>160.27362847562006</v>
      </c>
      <c r="R126" s="29">
        <v>-131.79946067144513</v>
      </c>
      <c r="S126" s="29">
        <v>-48.563051224327296</v>
      </c>
      <c r="T126" s="29">
        <v>-248.70044437975537</v>
      </c>
      <c r="U126" s="29">
        <v>-77.316338422007448</v>
      </c>
      <c r="V126" s="29">
        <v>-87.582082085863391</v>
      </c>
      <c r="W126" s="29">
        <v>-7.0541880885552004</v>
      </c>
      <c r="X126" s="29">
        <v>-112.61224071906176</v>
      </c>
      <c r="Y126" s="29">
        <v>-7.1597087144294527</v>
      </c>
      <c r="Z126" s="29">
        <v>37.92904676170744</v>
      </c>
      <c r="AA126" s="29">
        <v>144.47093442937904</v>
      </c>
      <c r="AB126" s="29">
        <v>52.429758030634297</v>
      </c>
      <c r="AC126" s="29">
        <v>45.741025303054073</v>
      </c>
      <c r="AD126" s="29">
        <v>270.3900770671496</v>
      </c>
      <c r="AE126" s="29">
        <v>384.91607107289144</v>
      </c>
      <c r="AF126" s="29">
        <v>238.68633251535525</v>
      </c>
      <c r="AG126" s="29">
        <v>317.21986003523341</v>
      </c>
      <c r="AH126" s="29">
        <v>-956.37828374866763</v>
      </c>
      <c r="AI126" s="29">
        <v>766.43793701992411</v>
      </c>
      <c r="AJ126" s="29">
        <v>-235.13799248707275</v>
      </c>
      <c r="AK126" s="29">
        <v>-381.05964898426464</v>
      </c>
      <c r="AL126" s="29">
        <v>60.82025051332127</v>
      </c>
      <c r="AM126" s="29">
        <v>124.99711388719079</v>
      </c>
      <c r="AN126" s="29">
        <v>396.85735997243034</v>
      </c>
      <c r="AO126" s="29">
        <v>23.418111786233073</v>
      </c>
      <c r="AP126" s="29">
        <v>-61.884200500813868</v>
      </c>
      <c r="AQ126" s="29">
        <v>141.62413082235261</v>
      </c>
      <c r="AR126" s="29">
        <v>134.69119702682022</v>
      </c>
      <c r="AS126" s="29">
        <v>66.124889276487778</v>
      </c>
      <c r="AT126" s="29">
        <v>232.9223879919619</v>
      </c>
      <c r="AU126" s="29">
        <v>-68.848369494370161</v>
      </c>
    </row>
    <row r="127" spans="1:47" x14ac:dyDescent="0.25">
      <c r="A127" s="76" t="s">
        <v>45</v>
      </c>
      <c r="B127" s="28">
        <v>-7.560796758142331</v>
      </c>
      <c r="C127" s="28">
        <v>-6.6734922949040731</v>
      </c>
      <c r="D127" s="28">
        <v>-62.738394494564581</v>
      </c>
      <c r="E127" s="28">
        <v>48.407442130906809</v>
      </c>
      <c r="F127" s="28">
        <v>7.4539983002187888</v>
      </c>
      <c r="G127" s="28">
        <v>74.078606981792703</v>
      </c>
      <c r="H127" s="28">
        <v>-99.838714836691082</v>
      </c>
      <c r="I127" s="28">
        <v>-18.479091263548142</v>
      </c>
      <c r="J127" s="28">
        <v>-16.51855267936476</v>
      </c>
      <c r="K127" s="28">
        <v>-34.533914897135702</v>
      </c>
      <c r="L127" s="28">
        <v>212.5311708152922</v>
      </c>
      <c r="M127" s="28">
        <v>3.1888386557303976</v>
      </c>
      <c r="N127" s="28">
        <v>40.780320377721132</v>
      </c>
      <c r="O127" s="28">
        <v>-26.603283629546034</v>
      </c>
      <c r="P127" s="28">
        <v>45.255739998516603</v>
      </c>
      <c r="Q127" s="28">
        <v>-125.21595034929467</v>
      </c>
      <c r="R127" s="28">
        <v>-122.89914406647398</v>
      </c>
      <c r="S127" s="28">
        <v>82.827680752559601</v>
      </c>
      <c r="T127" s="28">
        <v>-181.57912737996861</v>
      </c>
      <c r="U127" s="28">
        <v>-196.37086210667701</v>
      </c>
      <c r="V127" s="28">
        <v>-93.245247978919338</v>
      </c>
      <c r="W127" s="28">
        <v>-25.573177035572584</v>
      </c>
      <c r="X127" s="28">
        <v>-56.310222620953247</v>
      </c>
      <c r="Y127" s="28">
        <v>76.554226765387796</v>
      </c>
      <c r="Z127" s="28">
        <v>20.623747427198833</v>
      </c>
      <c r="AA127" s="28">
        <v>-88.91640072078556</v>
      </c>
      <c r="AB127" s="28">
        <v>105.41412956457806</v>
      </c>
      <c r="AC127" s="28">
        <v>-53.920791188636173</v>
      </c>
      <c r="AD127" s="28">
        <v>-50.31980923916624</v>
      </c>
      <c r="AE127" s="28">
        <v>27.53906418954854</v>
      </c>
      <c r="AF127" s="28">
        <v>-3.2154492232253431</v>
      </c>
      <c r="AG127" s="28">
        <v>28.987831104721401</v>
      </c>
      <c r="AH127" s="28">
        <v>87.906952105980722</v>
      </c>
      <c r="AI127" s="28">
        <v>-42.181299985824019</v>
      </c>
      <c r="AJ127" s="28">
        <v>-43.833981815946863</v>
      </c>
      <c r="AK127" s="28">
        <v>25.38695764746609</v>
      </c>
      <c r="AL127" s="28">
        <v>221.5191312956473</v>
      </c>
      <c r="AM127" s="28">
        <v>79.220902655574434</v>
      </c>
      <c r="AN127" s="28">
        <v>172.810738571896</v>
      </c>
      <c r="AO127" s="28">
        <v>-58.139666803010712</v>
      </c>
      <c r="AP127" s="28">
        <v>51.319989470980737</v>
      </c>
      <c r="AQ127" s="28">
        <v>-44.690370919154802</v>
      </c>
      <c r="AR127" s="28">
        <v>-17.95598618762623</v>
      </c>
      <c r="AS127" s="28">
        <v>102.69359884659747</v>
      </c>
      <c r="AT127" s="28">
        <v>289.67077335476017</v>
      </c>
      <c r="AU127" s="28">
        <v>268.72712739552384</v>
      </c>
    </row>
    <row r="128" spans="1:47" x14ac:dyDescent="0.25">
      <c r="A128" s="77" t="s">
        <v>43</v>
      </c>
      <c r="B128" s="29">
        <v>0</v>
      </c>
      <c r="C128" s="29">
        <v>0</v>
      </c>
      <c r="D128" s="29">
        <v>0</v>
      </c>
      <c r="E128" s="29">
        <v>6.3113610000000001E-2</v>
      </c>
      <c r="F128" s="29">
        <v>0</v>
      </c>
      <c r="G128" s="29">
        <v>0</v>
      </c>
      <c r="H128" s="29">
        <v>0</v>
      </c>
      <c r="I128" s="29">
        <v>0.23796406000000001</v>
      </c>
      <c r="J128" s="29">
        <v>0</v>
      </c>
      <c r="K128" s="29">
        <v>5.1707799999999998E-3</v>
      </c>
      <c r="L128" s="29">
        <v>-1.5230999999999999E-3</v>
      </c>
      <c r="M128" s="29">
        <v>0.20430301000000001</v>
      </c>
      <c r="N128" s="29">
        <v>-1.5075600000000002E-3</v>
      </c>
      <c r="O128" s="29">
        <v>-4.8464999999999999E-4</v>
      </c>
      <c r="P128" s="29">
        <v>0</v>
      </c>
      <c r="Q128" s="29">
        <v>0.27065667999999998</v>
      </c>
      <c r="R128" s="29">
        <v>0</v>
      </c>
      <c r="S128" s="29">
        <v>0</v>
      </c>
      <c r="T128" s="29">
        <v>-36.390211870000002</v>
      </c>
      <c r="U128" s="29">
        <v>-0.89245338000000007</v>
      </c>
      <c r="V128" s="29">
        <v>0</v>
      </c>
      <c r="W128" s="29">
        <v>0</v>
      </c>
      <c r="X128" s="29">
        <v>0</v>
      </c>
      <c r="Y128" s="29">
        <v>7.9202830000000002E-2</v>
      </c>
      <c r="Z128" s="29">
        <v>0</v>
      </c>
      <c r="AA128" s="29">
        <v>0</v>
      </c>
      <c r="AB128" s="29">
        <v>-2.3535041099999998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-5.1850000000000004E-3</v>
      </c>
      <c r="AP128" s="29">
        <v>0</v>
      </c>
      <c r="AQ128" s="29">
        <v>0</v>
      </c>
      <c r="AR128" s="29">
        <v>0</v>
      </c>
      <c r="AS128" s="29">
        <v>0</v>
      </c>
      <c r="AT128" s="29">
        <v>0</v>
      </c>
      <c r="AU128" s="29">
        <v>0</v>
      </c>
    </row>
    <row r="129" spans="1:47" x14ac:dyDescent="0.25">
      <c r="A129" s="77" t="s">
        <v>454</v>
      </c>
      <c r="B129" s="29">
        <v>-5.6030057497511976</v>
      </c>
      <c r="C129" s="29">
        <v>-7.65881893196768</v>
      </c>
      <c r="D129" s="29">
        <v>-60.855536259011629</v>
      </c>
      <c r="E129" s="29">
        <v>46.940957437921789</v>
      </c>
      <c r="F129" s="29">
        <v>11.092058374071012</v>
      </c>
      <c r="G129" s="29">
        <v>74.772859818110277</v>
      </c>
      <c r="H129" s="29">
        <v>-95.043928956348879</v>
      </c>
      <c r="I129" s="29">
        <v>-16.313702902894473</v>
      </c>
      <c r="J129" s="29">
        <v>-13.049266651855714</v>
      </c>
      <c r="K129" s="29">
        <v>-24.491821607262516</v>
      </c>
      <c r="L129" s="29">
        <v>217.55652035514294</v>
      </c>
      <c r="M129" s="29">
        <v>5.1196539687705211</v>
      </c>
      <c r="N129" s="29">
        <v>44.597773221910913</v>
      </c>
      <c r="O129" s="29">
        <v>-30.033083958669252</v>
      </c>
      <c r="P129" s="29">
        <v>42.826652889118726</v>
      </c>
      <c r="Q129" s="29">
        <v>-118.29657960609919</v>
      </c>
      <c r="R129" s="29">
        <v>-139.56300023293966</v>
      </c>
      <c r="S129" s="29">
        <v>28.127908452122771</v>
      </c>
      <c r="T129" s="29">
        <v>-127.98732182355897</v>
      </c>
      <c r="U129" s="29">
        <v>-209.01897898674574</v>
      </c>
      <c r="V129" s="29">
        <v>-57.520851426460965</v>
      </c>
      <c r="W129" s="29">
        <v>0.64761219671051728</v>
      </c>
      <c r="X129" s="29">
        <v>-25.641399736075293</v>
      </c>
      <c r="Y129" s="29">
        <v>85.495196815183874</v>
      </c>
      <c r="Z129" s="29">
        <v>28.888895665742332</v>
      </c>
      <c r="AA129" s="29">
        <v>-99.826963900804444</v>
      </c>
      <c r="AB129" s="29">
        <v>102.77209456749911</v>
      </c>
      <c r="AC129" s="29">
        <v>-47.374367018604552</v>
      </c>
      <c r="AD129" s="29">
        <v>-41.736566510080067</v>
      </c>
      <c r="AE129" s="29">
        <v>27.460689105802508</v>
      </c>
      <c r="AF129" s="29">
        <v>-6.6747202514064528</v>
      </c>
      <c r="AG129" s="29">
        <v>28.056871324414594</v>
      </c>
      <c r="AH129" s="29">
        <v>96.004289008331668</v>
      </c>
      <c r="AI129" s="29">
        <v>-30.478443422743979</v>
      </c>
      <c r="AJ129" s="29">
        <v>-37.746350461484163</v>
      </c>
      <c r="AK129" s="29">
        <v>31.428640723425019</v>
      </c>
      <c r="AL129" s="29">
        <v>47.88401095041074</v>
      </c>
      <c r="AM129" s="29">
        <v>191.6226225739926</v>
      </c>
      <c r="AN129" s="29">
        <v>121.52454777499335</v>
      </c>
      <c r="AO129" s="29">
        <v>-11.597299711003501</v>
      </c>
      <c r="AP129" s="29">
        <v>48.807674990513327</v>
      </c>
      <c r="AQ129" s="29">
        <v>-60.26385684290041</v>
      </c>
      <c r="AR129" s="29">
        <v>-33.641907632165129</v>
      </c>
      <c r="AS129" s="29">
        <v>75.594305659317712</v>
      </c>
      <c r="AT129" s="29">
        <v>301.90325913727247</v>
      </c>
      <c r="AU129" s="29">
        <v>251.07429413996115</v>
      </c>
    </row>
    <row r="130" spans="1:47" x14ac:dyDescent="0.25">
      <c r="A130" s="77" t="s">
        <v>44</v>
      </c>
      <c r="B130" s="29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29">
        <v>0</v>
      </c>
      <c r="AI130" s="29">
        <v>0</v>
      </c>
      <c r="AJ130" s="29">
        <v>0</v>
      </c>
      <c r="AK130" s="29">
        <v>0</v>
      </c>
      <c r="AL130" s="29">
        <v>0</v>
      </c>
      <c r="AM130" s="29">
        <v>0</v>
      </c>
      <c r="AN130" s="29">
        <v>0</v>
      </c>
      <c r="AO130" s="29">
        <v>0</v>
      </c>
      <c r="AP130" s="29">
        <v>0</v>
      </c>
      <c r="AQ130" s="29">
        <v>0</v>
      </c>
      <c r="AR130" s="29">
        <v>0</v>
      </c>
      <c r="AS130" s="29">
        <v>0</v>
      </c>
      <c r="AT130" s="29">
        <v>0</v>
      </c>
      <c r="AU130" s="29">
        <v>0</v>
      </c>
    </row>
    <row r="131" spans="1:47" x14ac:dyDescent="0.25">
      <c r="A131" s="77" t="s">
        <v>455</v>
      </c>
      <c r="B131" s="29">
        <v>-1.9577910083911338</v>
      </c>
      <c r="C131" s="29">
        <v>0.9853266370636069</v>
      </c>
      <c r="D131" s="29">
        <v>-1.8828582355529537</v>
      </c>
      <c r="E131" s="29">
        <v>1.4033710829850161</v>
      </c>
      <c r="F131" s="29">
        <v>-3.6380600738522237</v>
      </c>
      <c r="G131" s="29">
        <v>-0.69425283631757462</v>
      </c>
      <c r="H131" s="29">
        <v>-4.7947858803422063</v>
      </c>
      <c r="I131" s="29">
        <v>-2.4033524206536696</v>
      </c>
      <c r="J131" s="29">
        <v>-3.4692860275090469</v>
      </c>
      <c r="K131" s="29">
        <v>-10.04726406987319</v>
      </c>
      <c r="L131" s="29">
        <v>-5.0238264398507422</v>
      </c>
      <c r="M131" s="29">
        <v>-2.1351183230401238</v>
      </c>
      <c r="N131" s="29">
        <v>-3.8159452841897785</v>
      </c>
      <c r="O131" s="29">
        <v>3.4302849791232184</v>
      </c>
      <c r="P131" s="29">
        <v>2.4290871093978743</v>
      </c>
      <c r="Q131" s="29">
        <v>-7.190027423195481</v>
      </c>
      <c r="R131" s="29">
        <v>16.663856166465681</v>
      </c>
      <c r="S131" s="29">
        <v>54.699772300436834</v>
      </c>
      <c r="T131" s="29">
        <v>-17.20159368640963</v>
      </c>
      <c r="U131" s="29">
        <v>13.540570260068723</v>
      </c>
      <c r="V131" s="29">
        <v>-35.72439655245838</v>
      </c>
      <c r="W131" s="29">
        <v>-26.220789232283103</v>
      </c>
      <c r="X131" s="29">
        <v>-30.668822884877954</v>
      </c>
      <c r="Y131" s="29">
        <v>-9.0201728797960712</v>
      </c>
      <c r="Z131" s="29">
        <v>-8.2651482385434996</v>
      </c>
      <c r="AA131" s="29">
        <v>10.910563180018885</v>
      </c>
      <c r="AB131" s="29">
        <v>4.9955391070789501</v>
      </c>
      <c r="AC131" s="29">
        <v>-6.546424170031619</v>
      </c>
      <c r="AD131" s="29">
        <v>-8.5832427290861713</v>
      </c>
      <c r="AE131" s="29">
        <v>7.8375083746031138E-2</v>
      </c>
      <c r="AF131" s="29">
        <v>3.4592710281811097</v>
      </c>
      <c r="AG131" s="29">
        <v>0.93095978030680615</v>
      </c>
      <c r="AH131" s="29">
        <v>-8.0973369023509498</v>
      </c>
      <c r="AI131" s="29">
        <v>-11.70285656308004</v>
      </c>
      <c r="AJ131" s="29">
        <v>-6.0876313544626992</v>
      </c>
      <c r="AK131" s="29">
        <v>-6.041683075958928</v>
      </c>
      <c r="AL131" s="29">
        <v>173.63512034523654</v>
      </c>
      <c r="AM131" s="29">
        <v>-112.40171991841817</v>
      </c>
      <c r="AN131" s="29">
        <v>51.286190796902645</v>
      </c>
      <c r="AO131" s="29">
        <v>-46.537182092007214</v>
      </c>
      <c r="AP131" s="29">
        <v>2.5123144804674129</v>
      </c>
      <c r="AQ131" s="29">
        <v>15.573485923745608</v>
      </c>
      <c r="AR131" s="29">
        <v>15.685921444538899</v>
      </c>
      <c r="AS131" s="29">
        <v>27.099293187279763</v>
      </c>
      <c r="AT131" s="29">
        <v>-12.232485782512292</v>
      </c>
      <c r="AU131" s="29">
        <v>17.65283325556269</v>
      </c>
    </row>
    <row r="132" spans="1:47" x14ac:dyDescent="0.25">
      <c r="A132" s="76" t="s">
        <v>46</v>
      </c>
      <c r="B132" s="28">
        <v>33.863620421922036</v>
      </c>
      <c r="C132" s="28">
        <v>-6.1202560566484578</v>
      </c>
      <c r="D132" s="28">
        <v>36.928274956490093</v>
      </c>
      <c r="E132" s="28">
        <v>19.353745462083872</v>
      </c>
      <c r="F132" s="28">
        <v>172.38650982070678</v>
      </c>
      <c r="G132" s="28">
        <v>253.04535466727873</v>
      </c>
      <c r="H132" s="28">
        <v>209.92875284382251</v>
      </c>
      <c r="I132" s="28">
        <v>122.88298563652472</v>
      </c>
      <c r="J132" s="28">
        <v>-52.239260750409983</v>
      </c>
      <c r="K132" s="28">
        <v>-78.172358922040488</v>
      </c>
      <c r="L132" s="28">
        <v>-47.045668653422965</v>
      </c>
      <c r="M132" s="28">
        <v>-91.075660108685284</v>
      </c>
      <c r="N132" s="28">
        <v>-75.331802913899821</v>
      </c>
      <c r="O132" s="28">
        <v>10.656964846217738</v>
      </c>
      <c r="P132" s="28">
        <v>-71.17051613762716</v>
      </c>
      <c r="Q132" s="28">
        <v>-100.21231167918177</v>
      </c>
      <c r="R132" s="28">
        <v>52.68071607763838</v>
      </c>
      <c r="S132" s="28">
        <v>-38.621611789295464</v>
      </c>
      <c r="T132" s="28">
        <v>-80.902925044912635</v>
      </c>
      <c r="U132" s="28">
        <v>72.730248619301335</v>
      </c>
      <c r="V132" s="28">
        <v>-180.20770167173072</v>
      </c>
      <c r="W132" s="28">
        <v>-233.78933608786036</v>
      </c>
      <c r="X132" s="28">
        <v>-182.65805413317173</v>
      </c>
      <c r="Y132" s="28">
        <v>-145.47079254517129</v>
      </c>
      <c r="Z132" s="28">
        <v>59.841684991958743</v>
      </c>
      <c r="AA132" s="28">
        <v>82.90430278975532</v>
      </c>
      <c r="AB132" s="28">
        <v>74.127955569411228</v>
      </c>
      <c r="AC132" s="28">
        <v>69.647878645801484</v>
      </c>
      <c r="AD132" s="28">
        <v>-44.85114527928107</v>
      </c>
      <c r="AE132" s="28">
        <v>-41.373041811887347</v>
      </c>
      <c r="AF132" s="28">
        <v>-57.797914861061422</v>
      </c>
      <c r="AG132" s="28">
        <v>-43.497386550997049</v>
      </c>
      <c r="AH132" s="28">
        <v>-24.504397639608779</v>
      </c>
      <c r="AI132" s="28">
        <v>20.619036281517587</v>
      </c>
      <c r="AJ132" s="28">
        <v>-0.12296730719858023</v>
      </c>
      <c r="AK132" s="28">
        <v>0.17823902067652747</v>
      </c>
      <c r="AL132" s="28">
        <v>205.10784168896024</v>
      </c>
      <c r="AM132" s="28">
        <v>579.48375693773221</v>
      </c>
      <c r="AN132" s="28">
        <v>-239.55064772873021</v>
      </c>
      <c r="AO132" s="28">
        <v>6.8767719798803899</v>
      </c>
      <c r="AP132" s="28">
        <v>19.23578674463652</v>
      </c>
      <c r="AQ132" s="28">
        <v>-47.422655058809539</v>
      </c>
      <c r="AR132" s="28">
        <v>-6.449148865527393</v>
      </c>
      <c r="AS132" s="28">
        <v>85.21205353016498</v>
      </c>
      <c r="AT132" s="28">
        <v>-75.99767989423259</v>
      </c>
      <c r="AU132" s="28">
        <v>-19.39487936181165</v>
      </c>
    </row>
    <row r="133" spans="1:47" x14ac:dyDescent="0.25">
      <c r="A133" s="77" t="s">
        <v>44</v>
      </c>
      <c r="B133" s="29">
        <v>0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0</v>
      </c>
      <c r="AC133" s="29">
        <v>0</v>
      </c>
      <c r="AD133" s="29">
        <v>0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29">
        <v>0</v>
      </c>
      <c r="AL133" s="29">
        <v>0</v>
      </c>
      <c r="AM133" s="29">
        <v>0</v>
      </c>
      <c r="AN133" s="29">
        <v>0</v>
      </c>
      <c r="AO133" s="29">
        <v>0</v>
      </c>
      <c r="AP133" s="29">
        <v>0</v>
      </c>
      <c r="AQ133" s="29">
        <v>0</v>
      </c>
      <c r="AR133" s="29">
        <v>0</v>
      </c>
      <c r="AS133" s="29">
        <v>0</v>
      </c>
      <c r="AT133" s="29">
        <v>0</v>
      </c>
      <c r="AU133" s="29">
        <v>0</v>
      </c>
    </row>
    <row r="134" spans="1:47" x14ac:dyDescent="0.25">
      <c r="A134" s="77" t="s">
        <v>455</v>
      </c>
      <c r="B134" s="29">
        <v>33.863620421922036</v>
      </c>
      <c r="C134" s="29">
        <v>-6.1202560566484578</v>
      </c>
      <c r="D134" s="29">
        <v>36.928274956490093</v>
      </c>
      <c r="E134" s="29">
        <v>19.353745462083872</v>
      </c>
      <c r="F134" s="29">
        <v>172.38650982070678</v>
      </c>
      <c r="G134" s="29">
        <v>253.04535466727873</v>
      </c>
      <c r="H134" s="29">
        <v>209.92875284382251</v>
      </c>
      <c r="I134" s="29">
        <v>122.88298563652472</v>
      </c>
      <c r="J134" s="29">
        <v>-52.239260750409983</v>
      </c>
      <c r="K134" s="29">
        <v>-78.172358922040488</v>
      </c>
      <c r="L134" s="29">
        <v>-47.045668653422965</v>
      </c>
      <c r="M134" s="29">
        <v>-91.075660108685284</v>
      </c>
      <c r="N134" s="29">
        <v>-75.331802913899821</v>
      </c>
      <c r="O134" s="29">
        <v>10.656964846217738</v>
      </c>
      <c r="P134" s="29">
        <v>-71.17051613762716</v>
      </c>
      <c r="Q134" s="29">
        <v>-100.21231167918177</v>
      </c>
      <c r="R134" s="29">
        <v>52.68071607763838</v>
      </c>
      <c r="S134" s="29">
        <v>-38.621611789295464</v>
      </c>
      <c r="T134" s="29">
        <v>-80.902925044912635</v>
      </c>
      <c r="U134" s="29">
        <v>72.730248619301335</v>
      </c>
      <c r="V134" s="29">
        <v>-180.20770167173072</v>
      </c>
      <c r="W134" s="29">
        <v>-233.78933608786036</v>
      </c>
      <c r="X134" s="29">
        <v>-182.65805413317173</v>
      </c>
      <c r="Y134" s="29">
        <v>-145.47079254517129</v>
      </c>
      <c r="Z134" s="29">
        <v>59.841684991958743</v>
      </c>
      <c r="AA134" s="29">
        <v>82.90430278975532</v>
      </c>
      <c r="AB134" s="29">
        <v>74.127955569411228</v>
      </c>
      <c r="AC134" s="29">
        <v>69.647878645801484</v>
      </c>
      <c r="AD134" s="29">
        <v>-44.85114527928107</v>
      </c>
      <c r="AE134" s="29">
        <v>-41.373041811887347</v>
      </c>
      <c r="AF134" s="29">
        <v>-57.797914861061422</v>
      </c>
      <c r="AG134" s="29">
        <v>-43.497386550997049</v>
      </c>
      <c r="AH134" s="29">
        <v>-24.504397639608779</v>
      </c>
      <c r="AI134" s="29">
        <v>20.619036281517587</v>
      </c>
      <c r="AJ134" s="29">
        <v>-0.12296730719858023</v>
      </c>
      <c r="AK134" s="29">
        <v>0.17823902067652747</v>
      </c>
      <c r="AL134" s="29">
        <v>205.10784168896024</v>
      </c>
      <c r="AM134" s="29">
        <v>579.48375693773221</v>
      </c>
      <c r="AN134" s="29">
        <v>-239.55064772873021</v>
      </c>
      <c r="AO134" s="29">
        <v>6.8767719798803899</v>
      </c>
      <c r="AP134" s="29">
        <v>19.23578674463652</v>
      </c>
      <c r="AQ134" s="29">
        <v>-47.422655058809539</v>
      </c>
      <c r="AR134" s="29">
        <v>-6.449148865527393</v>
      </c>
      <c r="AS134" s="29">
        <v>85.21205353016498</v>
      </c>
      <c r="AT134" s="29">
        <v>-75.99767989423259</v>
      </c>
      <c r="AU134" s="29">
        <v>-19.39487936181165</v>
      </c>
    </row>
    <row r="135" spans="1:47" x14ac:dyDescent="0.25">
      <c r="A135" s="76" t="s">
        <v>47</v>
      </c>
      <c r="B135" s="28">
        <v>-11.129584136088393</v>
      </c>
      <c r="C135" s="28">
        <v>-9.7498366385436448</v>
      </c>
      <c r="D135" s="28">
        <v>4.5559799349060244</v>
      </c>
      <c r="E135" s="28">
        <v>-1.1486763077575799</v>
      </c>
      <c r="F135" s="28">
        <v>120.69922443234094</v>
      </c>
      <c r="G135" s="28">
        <v>141.05662356527077</v>
      </c>
      <c r="H135" s="28">
        <v>151.17540349667544</v>
      </c>
      <c r="I135" s="28">
        <v>103.7650127754856</v>
      </c>
      <c r="J135" s="28">
        <v>104.77128476595031</v>
      </c>
      <c r="K135" s="28">
        <v>74.609207258667524</v>
      </c>
      <c r="L135" s="28">
        <v>120.34980498444781</v>
      </c>
      <c r="M135" s="28">
        <v>57.440211979349193</v>
      </c>
      <c r="N135" s="28">
        <v>-44.592190549715227</v>
      </c>
      <c r="O135" s="28">
        <v>-40.358918747705374</v>
      </c>
      <c r="P135" s="28">
        <v>-4.7112865038014435</v>
      </c>
      <c r="Q135" s="28">
        <v>-55.894922553095448</v>
      </c>
      <c r="R135" s="28">
        <v>-100.16024356541104</v>
      </c>
      <c r="S135" s="28">
        <v>-159.45431755188235</v>
      </c>
      <c r="T135" s="28">
        <v>-92.245987564278835</v>
      </c>
      <c r="U135" s="28">
        <v>-69.31615043221592</v>
      </c>
      <c r="V135" s="28">
        <v>-15.383447460518632</v>
      </c>
      <c r="W135" s="28">
        <v>-17.506661609668999</v>
      </c>
      <c r="X135" s="28">
        <v>34.075450446207448</v>
      </c>
      <c r="Y135" s="28">
        <v>-18.885008040101255</v>
      </c>
      <c r="Z135" s="28">
        <v>-17.609093720719628</v>
      </c>
      <c r="AA135" s="28">
        <v>29.569935988162936</v>
      </c>
      <c r="AB135" s="28">
        <v>74.312364929728176</v>
      </c>
      <c r="AC135" s="28">
        <v>-30.171583477050248</v>
      </c>
      <c r="AD135" s="28">
        <v>37.625822708638488</v>
      </c>
      <c r="AE135" s="28">
        <v>116.02887405149286</v>
      </c>
      <c r="AF135" s="28">
        <v>85.545904956622991</v>
      </c>
      <c r="AG135" s="28">
        <v>72.884821630647323</v>
      </c>
      <c r="AH135" s="28">
        <v>95.920660063693546</v>
      </c>
      <c r="AI135" s="28">
        <v>-282.02541690027351</v>
      </c>
      <c r="AJ135" s="28">
        <v>271.84062002479732</v>
      </c>
      <c r="AK135" s="28">
        <v>240.75384009236419</v>
      </c>
      <c r="AL135" s="28">
        <v>99.615882370746277</v>
      </c>
      <c r="AM135" s="28">
        <v>-76.717115335901681</v>
      </c>
      <c r="AN135" s="28">
        <v>-173.1011660663913</v>
      </c>
      <c r="AO135" s="28">
        <v>-147.83802718124966</v>
      </c>
      <c r="AP135" s="28">
        <v>51.391584727367352</v>
      </c>
      <c r="AQ135" s="28">
        <v>26.455195230135971</v>
      </c>
      <c r="AR135" s="28">
        <v>487.97876602985622</v>
      </c>
      <c r="AS135" s="28">
        <v>-101.52062279068628</v>
      </c>
      <c r="AT135" s="28">
        <v>-255.4713216403606</v>
      </c>
      <c r="AU135" s="28">
        <v>196.38762794004228</v>
      </c>
    </row>
    <row r="136" spans="1:47" x14ac:dyDescent="0.25">
      <c r="A136" s="77" t="s">
        <v>43</v>
      </c>
      <c r="B136" s="29">
        <v>5.740307E-2</v>
      </c>
      <c r="C136" s="29">
        <v>0.14986178</v>
      </c>
      <c r="D136" s="29">
        <v>-0.11440905999999999</v>
      </c>
      <c r="E136" s="29">
        <v>-0.12556007999999999</v>
      </c>
      <c r="F136" s="29">
        <v>0.25</v>
      </c>
      <c r="G136" s="29">
        <v>-0.15187041000000001</v>
      </c>
      <c r="H136" s="29">
        <v>3.8322179999999997E-2</v>
      </c>
      <c r="I136" s="29">
        <v>-0.11492102</v>
      </c>
      <c r="J136" s="29">
        <v>-1.2253460000000002E-2</v>
      </c>
      <c r="K136" s="29">
        <v>0.1</v>
      </c>
      <c r="L136" s="29">
        <v>8.6605209999999988E-2</v>
      </c>
      <c r="M136" s="29">
        <v>-9.4315110000000008E-2</v>
      </c>
      <c r="N136" s="29">
        <v>8.1450800000000004E-2</v>
      </c>
      <c r="O136" s="29">
        <v>-8.8790629999999995E-2</v>
      </c>
      <c r="P136" s="29">
        <v>-2.5839119999999993E-2</v>
      </c>
      <c r="Q136" s="29">
        <v>-8.7759619999999997E-2</v>
      </c>
      <c r="R136" s="29">
        <v>4.4014560000000022E-2</v>
      </c>
      <c r="S136" s="29">
        <v>1.5620439999999999E-2</v>
      </c>
      <c r="T136" s="29">
        <v>-7.9349600000000031E-3</v>
      </c>
      <c r="U136" s="29">
        <v>-2.4948790000000002E-2</v>
      </c>
      <c r="V136" s="29">
        <v>0</v>
      </c>
      <c r="W136" s="29">
        <v>-4.996867E-2</v>
      </c>
      <c r="X136" s="29">
        <v>5.8828999999999999E-2</v>
      </c>
      <c r="Y136" s="29">
        <v>-3.8347580000000006E-2</v>
      </c>
      <c r="Z136" s="29">
        <v>2.7997959999999999E-2</v>
      </c>
      <c r="AA136" s="29">
        <v>7.5693100000000027E-3</v>
      </c>
      <c r="AB136" s="29">
        <v>1.5414819999999999E-2</v>
      </c>
      <c r="AC136" s="29">
        <v>1.0069269999999998E-2</v>
      </c>
      <c r="AD136" s="29">
        <v>5.4216799999999982E-3</v>
      </c>
      <c r="AE136" s="29">
        <v>-1.7965189999999999E-2</v>
      </c>
      <c r="AF136" s="29">
        <v>-1.6587600000000001E-2</v>
      </c>
      <c r="AG136" s="29">
        <v>-4.2977559999999998E-2</v>
      </c>
      <c r="AH136" s="29">
        <v>-2.2580819999999998E-2</v>
      </c>
      <c r="AI136" s="29">
        <v>129.99434524</v>
      </c>
      <c r="AJ136" s="29">
        <v>2.2176699999999997E-3</v>
      </c>
      <c r="AK136" s="29">
        <v>-9.6710100000000007E-3</v>
      </c>
      <c r="AL136" s="29">
        <v>6.6648999999999996E-3</v>
      </c>
      <c r="AM136" s="29">
        <v>1.0879500000000001E-3</v>
      </c>
      <c r="AN136" s="29">
        <v>0</v>
      </c>
      <c r="AO136" s="29">
        <v>0</v>
      </c>
      <c r="AP136" s="29">
        <v>0</v>
      </c>
      <c r="AQ136" s="29">
        <v>0</v>
      </c>
      <c r="AR136" s="29">
        <v>0</v>
      </c>
      <c r="AS136" s="29">
        <v>0</v>
      </c>
      <c r="AT136" s="29">
        <v>0</v>
      </c>
      <c r="AU136" s="29">
        <v>0</v>
      </c>
    </row>
    <row r="137" spans="1:47" x14ac:dyDescent="0.25">
      <c r="A137" s="77" t="s">
        <v>454</v>
      </c>
      <c r="B137" s="29">
        <v>-1.4625653204810891</v>
      </c>
      <c r="C137" s="29">
        <v>0.24274143773561918</v>
      </c>
      <c r="D137" s="29">
        <v>0.24870239952832196</v>
      </c>
      <c r="E137" s="29">
        <v>2.8994439689026326</v>
      </c>
      <c r="F137" s="29">
        <v>3.3444844552494501</v>
      </c>
      <c r="G137" s="29">
        <v>-2.5974979529195115</v>
      </c>
      <c r="H137" s="29">
        <v>8.1845577481475846</v>
      </c>
      <c r="I137" s="29">
        <v>-1.6165665151524067E-4</v>
      </c>
      <c r="J137" s="29">
        <v>0.67101941957315892</v>
      </c>
      <c r="K137" s="29">
        <v>4.8099057538364933</v>
      </c>
      <c r="L137" s="29">
        <v>-7.5748399572005596</v>
      </c>
      <c r="M137" s="29">
        <v>2.2448134697862443E-2</v>
      </c>
      <c r="N137" s="29">
        <v>4.1490760572955869</v>
      </c>
      <c r="O137" s="29">
        <v>-1.7055881774950354</v>
      </c>
      <c r="P137" s="29">
        <v>2.2441344264542473</v>
      </c>
      <c r="Q137" s="29">
        <v>-2.5981588762211056</v>
      </c>
      <c r="R137" s="29">
        <v>0.27422579485312126</v>
      </c>
      <c r="S137" s="29">
        <v>-3.601125634581674</v>
      </c>
      <c r="T137" s="29">
        <v>-0.13671979654658095</v>
      </c>
      <c r="U137" s="29">
        <v>3.0301199525372589</v>
      </c>
      <c r="V137" s="29">
        <v>2.0766689199663828</v>
      </c>
      <c r="W137" s="29">
        <v>2.0574457979891436</v>
      </c>
      <c r="X137" s="29">
        <v>1.615722716953814</v>
      </c>
      <c r="Y137" s="29">
        <v>5.7961978240813536</v>
      </c>
      <c r="Z137" s="29">
        <v>-18.71495659274176</v>
      </c>
      <c r="AA137" s="29">
        <v>-1.5429686162715819</v>
      </c>
      <c r="AB137" s="29">
        <v>0.20449342524805658</v>
      </c>
      <c r="AC137" s="29">
        <v>3.0389618136781174</v>
      </c>
      <c r="AD137" s="29">
        <v>-1.9469560563571626</v>
      </c>
      <c r="AE137" s="29">
        <v>31.223995467898348</v>
      </c>
      <c r="AF137" s="29">
        <v>4.9683394362788444</v>
      </c>
      <c r="AG137" s="29">
        <v>-5.9721747026604337</v>
      </c>
      <c r="AH137" s="29">
        <v>-2.4257777063111376</v>
      </c>
      <c r="AI137" s="29">
        <v>0.21372178681925202</v>
      </c>
      <c r="AJ137" s="29">
        <v>1.7165096795561436</v>
      </c>
      <c r="AK137" s="29">
        <v>4.3824209748113923</v>
      </c>
      <c r="AL137" s="29">
        <v>-9.0439069700589609</v>
      </c>
      <c r="AM137" s="29">
        <v>12.783669113695394</v>
      </c>
      <c r="AN137" s="29">
        <v>-1.1276020981268529</v>
      </c>
      <c r="AO137" s="29">
        <v>6.8846384955598587</v>
      </c>
      <c r="AP137" s="29">
        <v>21.693725221634995</v>
      </c>
      <c r="AQ137" s="29">
        <v>-7.7693295262244098</v>
      </c>
      <c r="AR137" s="29">
        <v>-1.9037500705611041</v>
      </c>
      <c r="AS137" s="29">
        <v>11.054539573173948</v>
      </c>
      <c r="AT137" s="29">
        <v>-5.6745488988385873</v>
      </c>
      <c r="AU137" s="29">
        <v>3.1969762204968784</v>
      </c>
    </row>
    <row r="138" spans="1:47" x14ac:dyDescent="0.25">
      <c r="A138" s="77" t="s">
        <v>44</v>
      </c>
      <c r="B138" s="29">
        <v>0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0</v>
      </c>
      <c r="AF138" s="29">
        <v>0</v>
      </c>
      <c r="AG138" s="29">
        <v>0</v>
      </c>
      <c r="AH138" s="29">
        <v>0</v>
      </c>
      <c r="AI138" s="29">
        <v>0</v>
      </c>
      <c r="AJ138" s="29">
        <v>0</v>
      </c>
      <c r="AK138" s="29">
        <v>0</v>
      </c>
      <c r="AL138" s="29">
        <v>0</v>
      </c>
      <c r="AM138" s="29">
        <v>0</v>
      </c>
      <c r="AN138" s="29">
        <v>0</v>
      </c>
      <c r="AO138" s="29">
        <v>0</v>
      </c>
      <c r="AP138" s="29">
        <v>0</v>
      </c>
      <c r="AQ138" s="29">
        <v>0</v>
      </c>
      <c r="AR138" s="29">
        <v>0</v>
      </c>
      <c r="AS138" s="29">
        <v>0</v>
      </c>
      <c r="AT138" s="29">
        <v>0</v>
      </c>
      <c r="AU138" s="29">
        <v>0</v>
      </c>
    </row>
    <row r="139" spans="1:47" x14ac:dyDescent="0.25">
      <c r="A139" s="77" t="s">
        <v>455</v>
      </c>
      <c r="B139" s="29">
        <v>-9.7244218856073044</v>
      </c>
      <c r="C139" s="29">
        <v>-10.142439856279264</v>
      </c>
      <c r="D139" s="29">
        <v>4.421686595377702</v>
      </c>
      <c r="E139" s="29">
        <v>-3.9225601966602124</v>
      </c>
      <c r="F139" s="29">
        <v>117.1047399770915</v>
      </c>
      <c r="G139" s="29">
        <v>143.80599192819028</v>
      </c>
      <c r="H139" s="29">
        <v>142.95252356852785</v>
      </c>
      <c r="I139" s="29">
        <v>103.88009545213711</v>
      </c>
      <c r="J139" s="29">
        <v>104.11251880637715</v>
      </c>
      <c r="K139" s="29">
        <v>69.699301504831027</v>
      </c>
      <c r="L139" s="29">
        <v>127.83803973164838</v>
      </c>
      <c r="M139" s="29">
        <v>57.512078954651329</v>
      </c>
      <c r="N139" s="29">
        <v>-48.822717407010813</v>
      </c>
      <c r="O139" s="29">
        <v>-38.564539940210338</v>
      </c>
      <c r="P139" s="29">
        <v>-6.9295818102556908</v>
      </c>
      <c r="Q139" s="29">
        <v>-53.209004056874342</v>
      </c>
      <c r="R139" s="29">
        <v>-100.47848392026415</v>
      </c>
      <c r="S139" s="29">
        <v>-155.86881235730067</v>
      </c>
      <c r="T139" s="29">
        <v>-92.101332807732248</v>
      </c>
      <c r="U139" s="29">
        <v>-72.321321594753172</v>
      </c>
      <c r="V139" s="29">
        <v>-17.460116380485015</v>
      </c>
      <c r="W139" s="29">
        <v>-19.514138737658143</v>
      </c>
      <c r="X139" s="29">
        <v>32.400898729253633</v>
      </c>
      <c r="Y139" s="29">
        <v>-24.642858284182608</v>
      </c>
      <c r="Z139" s="29">
        <v>1.077864912022132</v>
      </c>
      <c r="AA139" s="29">
        <v>31.105335294434518</v>
      </c>
      <c r="AB139" s="29">
        <v>74.092456684480126</v>
      </c>
      <c r="AC139" s="29">
        <v>-33.220614560728364</v>
      </c>
      <c r="AD139" s="29">
        <v>39.567357084995649</v>
      </c>
      <c r="AE139" s="29">
        <v>84.822843773594514</v>
      </c>
      <c r="AF139" s="29">
        <v>80.594153120344146</v>
      </c>
      <c r="AG139" s="29">
        <v>78.899973893307759</v>
      </c>
      <c r="AH139" s="29">
        <v>98.369018590004686</v>
      </c>
      <c r="AI139" s="29">
        <v>-412.23348392709278</v>
      </c>
      <c r="AJ139" s="29">
        <v>270.12189267524116</v>
      </c>
      <c r="AK139" s="29">
        <v>236.3810901275528</v>
      </c>
      <c r="AL139" s="29">
        <v>108.65312444080524</v>
      </c>
      <c r="AM139" s="29">
        <v>-89.501872399597076</v>
      </c>
      <c r="AN139" s="29">
        <v>-171.97356396826444</v>
      </c>
      <c r="AO139" s="29">
        <v>-154.72266567680953</v>
      </c>
      <c r="AP139" s="29">
        <v>29.697859505732357</v>
      </c>
      <c r="AQ139" s="29">
        <v>34.224524756360381</v>
      </c>
      <c r="AR139" s="29">
        <v>489.88251610041732</v>
      </c>
      <c r="AS139" s="29">
        <v>-112.57516236386022</v>
      </c>
      <c r="AT139" s="29">
        <v>-249.79677274152201</v>
      </c>
      <c r="AU139" s="29">
        <v>193.1906517195454</v>
      </c>
    </row>
    <row r="140" spans="1:47" x14ac:dyDescent="0.25">
      <c r="A140" s="74" t="s">
        <v>33</v>
      </c>
      <c r="B140" s="28">
        <v>311.67482546352562</v>
      </c>
      <c r="C140" s="28">
        <v>383.57635800351318</v>
      </c>
      <c r="D140" s="28">
        <v>412.98089351564863</v>
      </c>
      <c r="E140" s="28">
        <v>974.73862981360594</v>
      </c>
      <c r="F140" s="28">
        <v>-677.0886526599711</v>
      </c>
      <c r="G140" s="28">
        <v>854.7793298859325</v>
      </c>
      <c r="H140" s="28">
        <v>478.50105736452099</v>
      </c>
      <c r="I140" s="28">
        <v>407.67434755886649</v>
      </c>
      <c r="J140" s="28">
        <v>60.918769278799957</v>
      </c>
      <c r="K140" s="28">
        <v>328.62091076691524</v>
      </c>
      <c r="L140" s="28">
        <v>200.44982623419367</v>
      </c>
      <c r="M140" s="28">
        <v>119.35584811364572</v>
      </c>
      <c r="N140" s="28">
        <v>568.63304926153569</v>
      </c>
      <c r="O140" s="28">
        <v>-62.990300820677867</v>
      </c>
      <c r="P140" s="28">
        <v>79.270297806258526</v>
      </c>
      <c r="Q140" s="28">
        <v>-73.386230323416427</v>
      </c>
      <c r="R140" s="28">
        <v>-203.79610819237126</v>
      </c>
      <c r="S140" s="28">
        <v>137.60821398414839</v>
      </c>
      <c r="T140" s="28">
        <v>-229.58514691970743</v>
      </c>
      <c r="U140" s="28">
        <v>-873.6882603954806</v>
      </c>
      <c r="V140" s="28">
        <v>14.450709800259524</v>
      </c>
      <c r="W140" s="28">
        <v>-109.95826265746948</v>
      </c>
      <c r="X140" s="28">
        <v>-82.897735142858622</v>
      </c>
      <c r="Y140" s="28">
        <v>14.870729136272729</v>
      </c>
      <c r="Z140" s="28">
        <v>-58.889725864902928</v>
      </c>
      <c r="AA140" s="28">
        <v>81.02381668490716</v>
      </c>
      <c r="AB140" s="28">
        <v>97.821512393356869</v>
      </c>
      <c r="AC140" s="28">
        <v>28.609980128436121</v>
      </c>
      <c r="AD140" s="28">
        <v>-114.02972087258658</v>
      </c>
      <c r="AE140" s="28">
        <v>-72.630218799923966</v>
      </c>
      <c r="AF140" s="28">
        <v>-0.95877460896521427</v>
      </c>
      <c r="AG140" s="28">
        <v>150.87321129390833</v>
      </c>
      <c r="AH140" s="28">
        <v>375.64863578194888</v>
      </c>
      <c r="AI140" s="28">
        <v>560.03656124210806</v>
      </c>
      <c r="AJ140" s="28">
        <v>-199.12399520037533</v>
      </c>
      <c r="AK140" s="28">
        <v>455.5418321391893</v>
      </c>
      <c r="AL140" s="28">
        <v>563.95139670298238</v>
      </c>
      <c r="AM140" s="28">
        <v>532.60956792326454</v>
      </c>
      <c r="AN140" s="28">
        <v>934.05696900482212</v>
      </c>
      <c r="AO140" s="28">
        <v>-287.59377884644124</v>
      </c>
      <c r="AP140" s="28">
        <v>581.01399785197532</v>
      </c>
      <c r="AQ140" s="28">
        <v>91.748548892856491</v>
      </c>
      <c r="AR140" s="28">
        <v>318.95028444088069</v>
      </c>
      <c r="AS140" s="28">
        <v>-521.8257945570183</v>
      </c>
      <c r="AT140" s="28">
        <v>307.90765756909673</v>
      </c>
      <c r="AU140" s="28">
        <v>-211.97319320580161</v>
      </c>
    </row>
    <row r="141" spans="1:47" x14ac:dyDescent="0.25">
      <c r="A141" s="64" t="s">
        <v>29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</row>
    <row r="142" spans="1:47" x14ac:dyDescent="0.25">
      <c r="A142" s="68" t="s">
        <v>14</v>
      </c>
      <c r="B142" s="29">
        <v>-55.564744198989757</v>
      </c>
      <c r="C142" s="29">
        <v>-59.764143567143435</v>
      </c>
      <c r="D142" s="29">
        <v>5.9191217778350733</v>
      </c>
      <c r="E142" s="29">
        <v>451.42504133696207</v>
      </c>
      <c r="F142" s="29">
        <v>-1024.6715055844893</v>
      </c>
      <c r="G142" s="29">
        <v>141.34809060579948</v>
      </c>
      <c r="H142" s="29">
        <v>57.028111235474768</v>
      </c>
      <c r="I142" s="29">
        <v>218.67483402168801</v>
      </c>
      <c r="J142" s="29">
        <v>32.135824748924641</v>
      </c>
      <c r="K142" s="29">
        <v>-18.500285766119802</v>
      </c>
      <c r="L142" s="29">
        <v>174.3680057476594</v>
      </c>
      <c r="M142" s="29">
        <v>29.929420752467493</v>
      </c>
      <c r="N142" s="29">
        <v>301.20021874031596</v>
      </c>
      <c r="O142" s="29">
        <v>14.036822075819565</v>
      </c>
      <c r="P142" s="29">
        <v>120.82388288363413</v>
      </c>
      <c r="Q142" s="29">
        <v>-30.70978150999014</v>
      </c>
      <c r="R142" s="29">
        <v>68.141866726756746</v>
      </c>
      <c r="S142" s="29">
        <v>130.09231048135035</v>
      </c>
      <c r="T142" s="29">
        <v>40.63822441522899</v>
      </c>
      <c r="U142" s="29">
        <v>13.706061243670291</v>
      </c>
      <c r="V142" s="29">
        <v>8.3935042732891638</v>
      </c>
      <c r="W142" s="29">
        <v>-80.025972302164774</v>
      </c>
      <c r="X142" s="29">
        <v>2.5463007479032882</v>
      </c>
      <c r="Y142" s="29">
        <v>93.953769338127188</v>
      </c>
      <c r="Z142" s="29">
        <v>-37.604869806113932</v>
      </c>
      <c r="AA142" s="29">
        <v>2.1270732072221321</v>
      </c>
      <c r="AB142" s="29">
        <v>51.36626186726329</v>
      </c>
      <c r="AC142" s="29">
        <v>245.67479386590614</v>
      </c>
      <c r="AD142" s="29">
        <v>-49.857427740120805</v>
      </c>
      <c r="AE142" s="29">
        <v>100.36824589177843</v>
      </c>
      <c r="AF142" s="29">
        <v>0.72540445021515865</v>
      </c>
      <c r="AG142" s="29">
        <v>81.850468655533888</v>
      </c>
      <c r="AH142" s="29">
        <v>287.30463901456676</v>
      </c>
      <c r="AI142" s="29">
        <v>528.04030730713407</v>
      </c>
      <c r="AJ142" s="29">
        <v>-19.567510122394996</v>
      </c>
      <c r="AK142" s="29">
        <v>162.22025447145253</v>
      </c>
      <c r="AL142" s="29">
        <v>63.921433208779902</v>
      </c>
      <c r="AM142" s="29">
        <v>78.052329256055984</v>
      </c>
      <c r="AN142" s="29">
        <v>696.33270627142349</v>
      </c>
      <c r="AO142" s="29">
        <v>198.21118273448633</v>
      </c>
      <c r="AP142" s="29">
        <v>56.934637203959795</v>
      </c>
      <c r="AQ142" s="29">
        <v>-58.683675347532414</v>
      </c>
      <c r="AR142" s="29">
        <v>373.00376377275717</v>
      </c>
      <c r="AS142" s="29">
        <v>-136.42805507907693</v>
      </c>
      <c r="AT142" s="29">
        <v>49.486658551352591</v>
      </c>
      <c r="AU142" s="29">
        <v>-178.02244795687102</v>
      </c>
    </row>
    <row r="143" spans="1:47" x14ac:dyDescent="0.25">
      <c r="A143" s="68" t="s">
        <v>15</v>
      </c>
      <c r="B143" s="29">
        <v>367.23956966251535</v>
      </c>
      <c r="C143" s="29">
        <v>443.34050157065661</v>
      </c>
      <c r="D143" s="29">
        <v>407.06177173781356</v>
      </c>
      <c r="E143" s="29">
        <v>523.31358847664387</v>
      </c>
      <c r="F143" s="29">
        <v>347.58285292451814</v>
      </c>
      <c r="G143" s="29">
        <v>713.43123928013301</v>
      </c>
      <c r="H143" s="29">
        <v>421.47294612904625</v>
      </c>
      <c r="I143" s="29">
        <v>188.99951353717847</v>
      </c>
      <c r="J143" s="29">
        <v>28.782944529875316</v>
      </c>
      <c r="K143" s="29">
        <v>347.12119653303506</v>
      </c>
      <c r="L143" s="29">
        <v>26.081820486534255</v>
      </c>
      <c r="M143" s="29">
        <v>89.426427361178227</v>
      </c>
      <c r="N143" s="29">
        <v>267.43283052121978</v>
      </c>
      <c r="O143" s="29">
        <v>-77.027122896497431</v>
      </c>
      <c r="P143" s="29">
        <v>-41.553585077375601</v>
      </c>
      <c r="Q143" s="29">
        <v>-42.67644881342629</v>
      </c>
      <c r="R143" s="29">
        <v>-271.93797491912801</v>
      </c>
      <c r="S143" s="29">
        <v>7.5159035027980536</v>
      </c>
      <c r="T143" s="29">
        <v>-270.22337133493642</v>
      </c>
      <c r="U143" s="29">
        <v>-887.39432163915092</v>
      </c>
      <c r="V143" s="29">
        <v>6.0572055269703604</v>
      </c>
      <c r="W143" s="29">
        <v>-29.932290355304694</v>
      </c>
      <c r="X143" s="29">
        <v>-85.44403589076191</v>
      </c>
      <c r="Y143" s="29">
        <v>-79.083040201854459</v>
      </c>
      <c r="Z143" s="29">
        <v>-21.284856058788996</v>
      </c>
      <c r="AA143" s="29">
        <v>78.896743477685035</v>
      </c>
      <c r="AB143" s="29">
        <v>46.455250526093586</v>
      </c>
      <c r="AC143" s="29">
        <v>-217.06481373747002</v>
      </c>
      <c r="AD143" s="29">
        <v>-64.172293132465782</v>
      </c>
      <c r="AE143" s="29">
        <v>-172.9984646917024</v>
      </c>
      <c r="AF143" s="29">
        <v>-1.6841790591803729</v>
      </c>
      <c r="AG143" s="29">
        <v>69.022742638374439</v>
      </c>
      <c r="AH143" s="29">
        <v>88.343996767382151</v>
      </c>
      <c r="AI143" s="29">
        <v>31.996253934974018</v>
      </c>
      <c r="AJ143" s="29">
        <v>-179.55648507798034</v>
      </c>
      <c r="AK143" s="29">
        <v>293.32157766773673</v>
      </c>
      <c r="AL143" s="29">
        <v>500.02996349420243</v>
      </c>
      <c r="AM143" s="29">
        <v>454.55723866720859</v>
      </c>
      <c r="AN143" s="29">
        <v>237.72426273339858</v>
      </c>
      <c r="AO143" s="29">
        <v>-485.80496158092757</v>
      </c>
      <c r="AP143" s="29">
        <v>524.07936064801549</v>
      </c>
      <c r="AQ143" s="29">
        <v>150.4322242403889</v>
      </c>
      <c r="AR143" s="29">
        <v>-54.053479331876453</v>
      </c>
      <c r="AS143" s="29">
        <v>-385.3977394779414</v>
      </c>
      <c r="AT143" s="29">
        <v>258.42099901774412</v>
      </c>
      <c r="AU143" s="29">
        <v>-33.950745248930595</v>
      </c>
    </row>
    <row r="144" spans="1:47" x14ac:dyDescent="0.25">
      <c r="A144" s="69" t="s">
        <v>16</v>
      </c>
      <c r="B144" s="36">
        <v>62.711864826565133</v>
      </c>
      <c r="C144" s="36">
        <v>88.689748353357857</v>
      </c>
      <c r="D144" s="36">
        <v>71.689220251898959</v>
      </c>
      <c r="E144" s="36">
        <v>51.288633495423895</v>
      </c>
      <c r="F144" s="36">
        <v>23.417105993642608</v>
      </c>
      <c r="G144" s="36">
        <v>123.85486076511995</v>
      </c>
      <c r="H144" s="36">
        <v>81.043274089455494</v>
      </c>
      <c r="I144" s="36">
        <v>-0.8280151440028245</v>
      </c>
      <c r="J144" s="36">
        <v>35.679353695274443</v>
      </c>
      <c r="K144" s="36">
        <v>89.864048405363746</v>
      </c>
      <c r="L144" s="36">
        <v>50.809318224139602</v>
      </c>
      <c r="M144" s="36">
        <v>7.7199670805529212</v>
      </c>
      <c r="N144" s="36">
        <v>22.973987868243398</v>
      </c>
      <c r="O144" s="36">
        <v>70.589822211800964</v>
      </c>
      <c r="P144" s="36">
        <v>46.968229684612155</v>
      </c>
      <c r="Q144" s="36">
        <v>14.837386008790764</v>
      </c>
      <c r="R144" s="36">
        <v>-60.718233879728878</v>
      </c>
      <c r="S144" s="36">
        <v>-120.54722123158776</v>
      </c>
      <c r="T144" s="36">
        <v>-64.479540177794334</v>
      </c>
      <c r="U144" s="36">
        <v>-27.68813677946379</v>
      </c>
      <c r="V144" s="36">
        <v>38.960272875988565</v>
      </c>
      <c r="W144" s="36">
        <v>48.923420843971641</v>
      </c>
      <c r="X144" s="36">
        <v>32.932025603272571</v>
      </c>
      <c r="Y144" s="36">
        <v>24.305151539589218</v>
      </c>
      <c r="Z144" s="36">
        <v>33.231386537660669</v>
      </c>
      <c r="AA144" s="36">
        <v>41.254105139248388</v>
      </c>
      <c r="AB144" s="36">
        <v>37.595423641265654</v>
      </c>
      <c r="AC144" s="36">
        <v>36.844256457211657</v>
      </c>
      <c r="AD144" s="36">
        <v>-38.180730689486253</v>
      </c>
      <c r="AE144" s="36">
        <v>-52.251286056210084</v>
      </c>
      <c r="AF144" s="36">
        <v>-43.362411444318994</v>
      </c>
      <c r="AG144" s="36">
        <v>-40.045727193597834</v>
      </c>
      <c r="AH144" s="36">
        <v>26.171008564510061</v>
      </c>
      <c r="AI144" s="36">
        <v>11.744649274451486</v>
      </c>
      <c r="AJ144" s="36">
        <v>-160.96652769778098</v>
      </c>
      <c r="AK144" s="36">
        <v>269.09231339538832</v>
      </c>
      <c r="AL144" s="36">
        <v>469.95666229528376</v>
      </c>
      <c r="AM144" s="36">
        <v>376.16388093039109</v>
      </c>
      <c r="AN144" s="36">
        <v>291.28514752040769</v>
      </c>
      <c r="AO144" s="36">
        <v>-397.43155397446844</v>
      </c>
      <c r="AP144" s="36">
        <v>299.67676330462791</v>
      </c>
      <c r="AQ144" s="36">
        <v>-23.029949428301904</v>
      </c>
      <c r="AR144" s="36">
        <v>-95.092067047923734</v>
      </c>
      <c r="AS144" s="36">
        <v>-274.41927822856888</v>
      </c>
      <c r="AT144" s="36">
        <v>165.29006745380914</v>
      </c>
      <c r="AU144" s="36">
        <v>-38.815606867606931</v>
      </c>
    </row>
    <row r="145" spans="1:47" x14ac:dyDescent="0.25">
      <c r="A145" s="64" t="s">
        <v>41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0</v>
      </c>
      <c r="AM145" s="28">
        <v>0</v>
      </c>
      <c r="AN145" s="28">
        <v>0</v>
      </c>
      <c r="AO145" s="28">
        <v>0</v>
      </c>
      <c r="AP145" s="28">
        <v>0</v>
      </c>
      <c r="AQ145" s="28">
        <v>0</v>
      </c>
      <c r="AR145" s="28">
        <v>0</v>
      </c>
      <c r="AS145" s="28">
        <v>0</v>
      </c>
      <c r="AT145" s="28">
        <v>0</v>
      </c>
      <c r="AU145" s="28">
        <v>0</v>
      </c>
    </row>
    <row r="146" spans="1:47" x14ac:dyDescent="0.25">
      <c r="A146" s="76" t="s">
        <v>42</v>
      </c>
      <c r="B146" s="28">
        <v>113.06309638558133</v>
      </c>
      <c r="C146" s="28">
        <v>76.429255273005481</v>
      </c>
      <c r="D146" s="28">
        <v>203.24989209319307</v>
      </c>
      <c r="E146" s="28">
        <v>186.7796805727491</v>
      </c>
      <c r="F146" s="28">
        <v>143.95629459150788</v>
      </c>
      <c r="G146" s="28">
        <v>162.77982797731232</v>
      </c>
      <c r="H146" s="28">
        <v>198.50383004036763</v>
      </c>
      <c r="I146" s="28">
        <v>-90.563901469118491</v>
      </c>
      <c r="J146" s="28">
        <v>52.479223326945494</v>
      </c>
      <c r="K146" s="28">
        <v>226.16666051495253</v>
      </c>
      <c r="L146" s="28">
        <v>-81.43848098805239</v>
      </c>
      <c r="M146" s="28">
        <v>-10.750396202786352</v>
      </c>
      <c r="N146" s="28">
        <v>344.85108670089693</v>
      </c>
      <c r="O146" s="28">
        <v>-101.01644679178003</v>
      </c>
      <c r="P146" s="28">
        <v>23.703822347502076</v>
      </c>
      <c r="Q146" s="28">
        <v>71.113511540207966</v>
      </c>
      <c r="R146" s="28">
        <v>-30.815965024937341</v>
      </c>
      <c r="S146" s="28">
        <v>-28.126884990229524</v>
      </c>
      <c r="T146" s="28">
        <v>-134.98946199348245</v>
      </c>
      <c r="U146" s="28">
        <v>-822.64483210516926</v>
      </c>
      <c r="V146" s="28">
        <v>-116.53616250313206</v>
      </c>
      <c r="W146" s="28">
        <v>-255.46254221754072</v>
      </c>
      <c r="X146" s="28">
        <v>-182.58920075905837</v>
      </c>
      <c r="Y146" s="28">
        <v>-256.03095557260855</v>
      </c>
      <c r="Z146" s="28">
        <v>54.523444471669372</v>
      </c>
      <c r="AA146" s="28">
        <v>60.419838804802339</v>
      </c>
      <c r="AB146" s="28">
        <v>134.9967223802152</v>
      </c>
      <c r="AC146" s="28">
        <v>-221.21748933653637</v>
      </c>
      <c r="AD146" s="28">
        <v>101.52380999775414</v>
      </c>
      <c r="AE146" s="28">
        <v>-40.540512418134149</v>
      </c>
      <c r="AF146" s="28">
        <v>169.81261465352515</v>
      </c>
      <c r="AG146" s="28">
        <v>73.209369319529472</v>
      </c>
      <c r="AH146" s="28">
        <v>218.14005218295637</v>
      </c>
      <c r="AI146" s="28">
        <v>-4.6736428332668556</v>
      </c>
      <c r="AJ146" s="28">
        <v>90.001828647193193</v>
      </c>
      <c r="AK146" s="28">
        <v>34.045103772926026</v>
      </c>
      <c r="AL146" s="28">
        <v>50.802314990509302</v>
      </c>
      <c r="AM146" s="28">
        <v>20.998747651724656</v>
      </c>
      <c r="AN146" s="28">
        <v>30.504706182239026</v>
      </c>
      <c r="AO146" s="28">
        <v>-155.96106242972135</v>
      </c>
      <c r="AP146" s="28">
        <v>182.35766668510877</v>
      </c>
      <c r="AQ146" s="28">
        <v>10.595892211937</v>
      </c>
      <c r="AR146" s="28">
        <v>-129.71598543898705</v>
      </c>
      <c r="AS146" s="28">
        <v>-164.99565338739777</v>
      </c>
      <c r="AT146" s="28">
        <v>78.544558236391936</v>
      </c>
      <c r="AU146" s="28">
        <v>0.30403414628999936</v>
      </c>
    </row>
    <row r="147" spans="1:47" x14ac:dyDescent="0.25">
      <c r="A147" s="77" t="s">
        <v>43</v>
      </c>
      <c r="B147" s="29">
        <v>0.30476719000000002</v>
      </c>
      <c r="C147" s="29">
        <v>1.2890336900000001</v>
      </c>
      <c r="D147" s="29">
        <v>-4.8904809999999993E-2</v>
      </c>
      <c r="E147" s="29">
        <v>-1.39455606</v>
      </c>
      <c r="F147" s="29">
        <v>0.32314275000000003</v>
      </c>
      <c r="G147" s="29">
        <v>1.60859946</v>
      </c>
      <c r="H147" s="29">
        <v>1.2268819999999998</v>
      </c>
      <c r="I147" s="29">
        <v>-0.33175546</v>
      </c>
      <c r="J147" s="29">
        <v>1.6825407000000001</v>
      </c>
      <c r="K147" s="29">
        <v>7.8838290000000005E-2</v>
      </c>
      <c r="L147" s="29">
        <v>1.3211375000000001</v>
      </c>
      <c r="M147" s="29">
        <v>-2.3299463400000002</v>
      </c>
      <c r="N147" s="29">
        <v>-0.53556994999999974</v>
      </c>
      <c r="O147" s="29">
        <v>-6.6060439999999998E-2</v>
      </c>
      <c r="P147" s="29">
        <v>0.21929479000000002</v>
      </c>
      <c r="Q147" s="29">
        <v>-1.6787766500000001</v>
      </c>
      <c r="R147" s="29">
        <v>1.4396156399999998</v>
      </c>
      <c r="S147" s="29">
        <v>-1.5230240700000002</v>
      </c>
      <c r="T147" s="29">
        <v>-1.80670003</v>
      </c>
      <c r="U147" s="29">
        <v>-1.8073521700000001</v>
      </c>
      <c r="V147" s="29">
        <v>-1.06569731</v>
      </c>
      <c r="W147" s="29">
        <v>-1.7411532300000001</v>
      </c>
      <c r="X147" s="29">
        <v>-1.0373819499999999</v>
      </c>
      <c r="Y147" s="29">
        <v>-1.9102629900000001</v>
      </c>
      <c r="Z147" s="29">
        <v>-1.20877089</v>
      </c>
      <c r="AA147" s="29">
        <v>-0.55526679000000001</v>
      </c>
      <c r="AB147" s="29">
        <v>1.2058260000000001E-2</v>
      </c>
      <c r="AC147" s="29">
        <v>2.9774859999999997E-2</v>
      </c>
      <c r="AD147" s="29">
        <v>7.3741499999999995E-3</v>
      </c>
      <c r="AE147" s="29">
        <v>-3.0955800000000006E-3</v>
      </c>
      <c r="AF147" s="29">
        <v>-0.14908057</v>
      </c>
      <c r="AG147" s="29">
        <v>-1.4038009999999998E-2</v>
      </c>
      <c r="AH147" s="29">
        <v>8.6227000000000005E-3</v>
      </c>
      <c r="AI147" s="29">
        <v>2.749921E-2</v>
      </c>
      <c r="AJ147" s="29">
        <v>1.02067E-3</v>
      </c>
      <c r="AK147" s="29">
        <v>2.2131500000000005E-2</v>
      </c>
      <c r="AL147" s="29">
        <v>5.2192969999999998E-2</v>
      </c>
      <c r="AM147" s="29">
        <v>-9.9680939999999996E-2</v>
      </c>
      <c r="AN147" s="29">
        <v>-1.7724070000000001E-2</v>
      </c>
      <c r="AO147" s="29">
        <v>6.1431799999999998E-3</v>
      </c>
      <c r="AP147" s="29">
        <v>-2.4256220000000002E-2</v>
      </c>
      <c r="AQ147" s="29">
        <v>-6.8804299999999999E-3</v>
      </c>
      <c r="AR147" s="29">
        <v>-1.072451E-2</v>
      </c>
      <c r="AS147" s="29">
        <v>-3.0146254762437449E-3</v>
      </c>
      <c r="AT147" s="29">
        <v>-1.8392837384138924E-2</v>
      </c>
      <c r="AU147" s="29">
        <v>-1.98699256</v>
      </c>
    </row>
    <row r="148" spans="1:47" x14ac:dyDescent="0.25">
      <c r="A148" s="77" t="s">
        <v>454</v>
      </c>
      <c r="B148" s="29">
        <v>112.75832919558133</v>
      </c>
      <c r="C148" s="29">
        <v>75.140221583005484</v>
      </c>
      <c r="D148" s="29">
        <v>203.29879690319308</v>
      </c>
      <c r="E148" s="29">
        <v>188.17423663274911</v>
      </c>
      <c r="F148" s="29">
        <v>143.6331518415079</v>
      </c>
      <c r="G148" s="29">
        <v>161.17122851731233</v>
      </c>
      <c r="H148" s="29">
        <v>197.27694804036764</v>
      </c>
      <c r="I148" s="29">
        <v>-90.232146009118495</v>
      </c>
      <c r="J148" s="29">
        <v>50.796682626945497</v>
      </c>
      <c r="K148" s="29">
        <v>226.08782222495253</v>
      </c>
      <c r="L148" s="29">
        <v>-82.759618488052396</v>
      </c>
      <c r="M148" s="29">
        <v>-8.4204498627863504</v>
      </c>
      <c r="N148" s="29">
        <v>345.38665665089695</v>
      </c>
      <c r="O148" s="29">
        <v>-100.95038635178003</v>
      </c>
      <c r="P148" s="29">
        <v>23.484527557502076</v>
      </c>
      <c r="Q148" s="29">
        <v>72.792288190207969</v>
      </c>
      <c r="R148" s="29">
        <v>-32.255580664937341</v>
      </c>
      <c r="S148" s="29">
        <v>-26.603860920229522</v>
      </c>
      <c r="T148" s="29">
        <v>-133.18276196348245</v>
      </c>
      <c r="U148" s="29">
        <v>-820.83747993516931</v>
      </c>
      <c r="V148" s="29">
        <v>-115.47046519313206</v>
      </c>
      <c r="W148" s="29">
        <v>-253.72138898754071</v>
      </c>
      <c r="X148" s="29">
        <v>-181.55181880905837</v>
      </c>
      <c r="Y148" s="29">
        <v>-254.12069258260857</v>
      </c>
      <c r="Z148" s="29">
        <v>55.732215361669368</v>
      </c>
      <c r="AA148" s="29">
        <v>60.975105594802336</v>
      </c>
      <c r="AB148" s="29">
        <v>134.9846641202152</v>
      </c>
      <c r="AC148" s="29">
        <v>-221.24726419653638</v>
      </c>
      <c r="AD148" s="29">
        <v>101.51643584775414</v>
      </c>
      <c r="AE148" s="29">
        <v>-40.537416838134149</v>
      </c>
      <c r="AF148" s="29">
        <v>169.96169522352514</v>
      </c>
      <c r="AG148" s="29">
        <v>73.223407329529465</v>
      </c>
      <c r="AH148" s="29">
        <v>218.13142948295638</v>
      </c>
      <c r="AI148" s="29">
        <v>-4.7011420432668558</v>
      </c>
      <c r="AJ148" s="29">
        <v>90.00080797719319</v>
      </c>
      <c r="AK148" s="29">
        <v>34.022972272926026</v>
      </c>
      <c r="AL148" s="29">
        <v>50.750122020509302</v>
      </c>
      <c r="AM148" s="29">
        <v>21.098428591724655</v>
      </c>
      <c r="AN148" s="29">
        <v>30.522430252239026</v>
      </c>
      <c r="AO148" s="29">
        <v>-155.96720560972136</v>
      </c>
      <c r="AP148" s="29">
        <v>182.38192290510878</v>
      </c>
      <c r="AQ148" s="29">
        <v>10.602772641937001</v>
      </c>
      <c r="AR148" s="29">
        <v>-129.70526092898706</v>
      </c>
      <c r="AS148" s="29">
        <v>-164.99263876192151</v>
      </c>
      <c r="AT148" s="29">
        <v>78.562951073776077</v>
      </c>
      <c r="AU148" s="29">
        <v>2.2910267062899994</v>
      </c>
    </row>
    <row r="149" spans="1:47" x14ac:dyDescent="0.25">
      <c r="A149" s="77" t="s">
        <v>44</v>
      </c>
      <c r="B149" s="29">
        <v>0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  <c r="AQ149" s="29">
        <v>0</v>
      </c>
      <c r="AR149" s="29">
        <v>0</v>
      </c>
      <c r="AS149" s="29">
        <v>0</v>
      </c>
      <c r="AT149" s="29">
        <v>0</v>
      </c>
      <c r="AU149" s="29">
        <v>0</v>
      </c>
    </row>
    <row r="150" spans="1:47" x14ac:dyDescent="0.25">
      <c r="A150" s="77" t="s">
        <v>455</v>
      </c>
      <c r="B150" s="29">
        <v>0</v>
      </c>
      <c r="C150" s="29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  <c r="AA150" s="29">
        <v>0</v>
      </c>
      <c r="AB150" s="29">
        <v>0</v>
      </c>
      <c r="AC150" s="29">
        <v>0</v>
      </c>
      <c r="AD150" s="29">
        <v>0</v>
      </c>
      <c r="AE150" s="29">
        <v>0</v>
      </c>
      <c r="AF150" s="29">
        <v>0</v>
      </c>
      <c r="AG150" s="29">
        <v>0</v>
      </c>
      <c r="AH150" s="29">
        <v>0</v>
      </c>
      <c r="AI150" s="29">
        <v>0</v>
      </c>
      <c r="AJ150" s="29">
        <v>0</v>
      </c>
      <c r="AK150" s="29">
        <v>0</v>
      </c>
      <c r="AL150" s="29">
        <v>0</v>
      </c>
      <c r="AM150" s="29">
        <v>0</v>
      </c>
      <c r="AN150" s="29">
        <v>0</v>
      </c>
      <c r="AO150" s="29">
        <v>0</v>
      </c>
      <c r="AP150" s="29">
        <v>0</v>
      </c>
      <c r="AQ150" s="29">
        <v>0</v>
      </c>
      <c r="AR150" s="29">
        <v>0</v>
      </c>
      <c r="AS150" s="29">
        <v>0</v>
      </c>
      <c r="AT150" s="29">
        <v>0</v>
      </c>
      <c r="AU150" s="29">
        <v>0</v>
      </c>
    </row>
    <row r="151" spans="1:47" x14ac:dyDescent="0.25">
      <c r="A151" s="76" t="s">
        <v>45</v>
      </c>
      <c r="B151" s="28">
        <v>159.59777495743015</v>
      </c>
      <c r="C151" s="28">
        <v>294.5483104302873</v>
      </c>
      <c r="D151" s="28">
        <v>271.19425297439642</v>
      </c>
      <c r="E151" s="28">
        <v>777.25490104490882</v>
      </c>
      <c r="F151" s="28">
        <v>-873.96104096775775</v>
      </c>
      <c r="G151" s="28">
        <v>541.21450555910326</v>
      </c>
      <c r="H151" s="28">
        <v>175.01432066311094</v>
      </c>
      <c r="I151" s="28">
        <v>451.51082404132961</v>
      </c>
      <c r="J151" s="28">
        <v>12.533040793834319</v>
      </c>
      <c r="K151" s="28">
        <v>74.989810200260479</v>
      </c>
      <c r="L151" s="28">
        <v>291.51029011544216</v>
      </c>
      <c r="M151" s="28">
        <v>148.67463655515479</v>
      </c>
      <c r="N151" s="28">
        <v>238.66215253184015</v>
      </c>
      <c r="O151" s="28">
        <v>9.2686084737184302</v>
      </c>
      <c r="P151" s="28">
        <v>38.985244035786927</v>
      </c>
      <c r="Q151" s="28">
        <v>-134.97605281678392</v>
      </c>
      <c r="R151" s="28">
        <v>-134.72190712450526</v>
      </c>
      <c r="S151" s="28">
        <v>266.27554730706186</v>
      </c>
      <c r="T151" s="28">
        <v>-52.251710725134743</v>
      </c>
      <c r="U151" s="28">
        <v>-20.721921206978323</v>
      </c>
      <c r="V151" s="28">
        <v>130.59060997430151</v>
      </c>
      <c r="W151" s="28">
        <v>101.2014213248149</v>
      </c>
      <c r="X151" s="28">
        <v>97.508101872708693</v>
      </c>
      <c r="Y151" s="28">
        <v>286.27254067150693</v>
      </c>
      <c r="Z151" s="28">
        <v>-152.20982367147087</v>
      </c>
      <c r="AA151" s="28">
        <v>-34.202827952155694</v>
      </c>
      <c r="AB151" s="28">
        <v>-108.59328711787913</v>
      </c>
      <c r="AC151" s="28">
        <v>230.6588308715298</v>
      </c>
      <c r="AD151" s="28">
        <v>-203.29236634554596</v>
      </c>
      <c r="AE151" s="28">
        <v>-21.65659238901403</v>
      </c>
      <c r="AF151" s="28">
        <v>-155.96004990711904</v>
      </c>
      <c r="AG151" s="28">
        <v>62.879567085400978</v>
      </c>
      <c r="AH151" s="28">
        <v>71.178395585207852</v>
      </c>
      <c r="AI151" s="28">
        <v>720.25184327841828</v>
      </c>
      <c r="AJ151" s="28">
        <v>-37.377424181409275</v>
      </c>
      <c r="AK151" s="28">
        <v>272.63930823464676</v>
      </c>
      <c r="AL151" s="28">
        <v>72.770629383402806</v>
      </c>
      <c r="AM151" s="28">
        <v>228.48977780636523</v>
      </c>
      <c r="AN151" s="28">
        <v>-58.034168988270281</v>
      </c>
      <c r="AO151" s="28">
        <v>134.30441131882577</v>
      </c>
      <c r="AP151" s="28">
        <v>-125.2549895446148</v>
      </c>
      <c r="AQ151" s="28">
        <v>50.442433058589181</v>
      </c>
      <c r="AR151" s="28">
        <v>462.34171684629337</v>
      </c>
      <c r="AS151" s="28">
        <v>-4.2795467483188858</v>
      </c>
      <c r="AT151" s="28">
        <v>-131.8723132569485</v>
      </c>
      <c r="AU151" s="28">
        <v>-161.49694558702853</v>
      </c>
    </row>
    <row r="152" spans="1:47" x14ac:dyDescent="0.25">
      <c r="A152" s="77" t="s">
        <v>43</v>
      </c>
      <c r="B152" s="29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0</v>
      </c>
      <c r="AJ152" s="29">
        <v>0</v>
      </c>
      <c r="AK152" s="29">
        <v>0</v>
      </c>
      <c r="AL152" s="29">
        <v>0</v>
      </c>
      <c r="AM152" s="29">
        <v>0</v>
      </c>
      <c r="AN152" s="29">
        <v>0</v>
      </c>
      <c r="AO152" s="29">
        <v>0</v>
      </c>
      <c r="AP152" s="29">
        <v>0</v>
      </c>
      <c r="AQ152" s="29">
        <v>0</v>
      </c>
      <c r="AR152" s="29">
        <v>0</v>
      </c>
      <c r="AS152" s="29">
        <v>0</v>
      </c>
      <c r="AT152" s="29">
        <v>0</v>
      </c>
      <c r="AU152" s="29">
        <v>0</v>
      </c>
    </row>
    <row r="153" spans="1:47" x14ac:dyDescent="0.25">
      <c r="A153" s="77" t="s">
        <v>454</v>
      </c>
      <c r="B153" s="29">
        <v>3.6200418000000028</v>
      </c>
      <c r="C153" s="29">
        <v>71.631426569999988</v>
      </c>
      <c r="D153" s="29">
        <v>-38.310177840000001</v>
      </c>
      <c r="E153" s="29">
        <v>-13.349640340000002</v>
      </c>
      <c r="F153" s="29">
        <v>-12.311992160000003</v>
      </c>
      <c r="G153" s="29">
        <v>87.078174810000007</v>
      </c>
      <c r="H153" s="29">
        <v>-118.62084261000001</v>
      </c>
      <c r="I153" s="29">
        <v>-39.273941820000005</v>
      </c>
      <c r="J153" s="29">
        <v>-2.7506597900000003</v>
      </c>
      <c r="K153" s="29">
        <v>-31.805093140000007</v>
      </c>
      <c r="L153" s="29">
        <v>123.69861136999999</v>
      </c>
      <c r="M153" s="29">
        <v>77.765218290000007</v>
      </c>
      <c r="N153" s="29">
        <v>223.22389329000003</v>
      </c>
      <c r="O153" s="29">
        <v>30.015889299999991</v>
      </c>
      <c r="P153" s="29">
        <v>65.114106169999985</v>
      </c>
      <c r="Q153" s="29">
        <v>-75.615376639999994</v>
      </c>
      <c r="R153" s="29">
        <v>-134.09390364000001</v>
      </c>
      <c r="S153" s="29">
        <v>18.923850199999997</v>
      </c>
      <c r="T153" s="29">
        <v>-109.43567281</v>
      </c>
      <c r="U153" s="29">
        <v>-184.82163885</v>
      </c>
      <c r="V153" s="29">
        <v>23.037807569999998</v>
      </c>
      <c r="W153" s="29">
        <v>2.6073260000000001E-2</v>
      </c>
      <c r="X153" s="29">
        <v>1.1828516499999999</v>
      </c>
      <c r="Y153" s="29">
        <v>2.366704E-2</v>
      </c>
      <c r="Z153" s="29">
        <v>3.5323384000000004</v>
      </c>
      <c r="AA153" s="29">
        <v>-2.3229340000000001E-2</v>
      </c>
      <c r="AB153" s="29">
        <v>1.7478990299999999</v>
      </c>
      <c r="AC153" s="29">
        <v>0.67570043000000002</v>
      </c>
      <c r="AD153" s="29">
        <v>2.8989177999999995</v>
      </c>
      <c r="AE153" s="29">
        <v>4.5816900000000002E-3</v>
      </c>
      <c r="AF153" s="29">
        <v>3.4606975699999998</v>
      </c>
      <c r="AG153" s="29">
        <v>-7.6376289999999999E-2</v>
      </c>
      <c r="AH153" s="29">
        <v>4.2935079099999989</v>
      </c>
      <c r="AI153" s="29">
        <v>-7.997195E-2</v>
      </c>
      <c r="AJ153" s="29">
        <v>3.6067800000000004E-3</v>
      </c>
      <c r="AK153" s="29">
        <v>-2.9343645</v>
      </c>
      <c r="AL153" s="29">
        <v>-2.9732700000000001E-3</v>
      </c>
      <c r="AM153" s="29">
        <v>-2.8504413199999998</v>
      </c>
      <c r="AN153" s="29">
        <v>-2.9805299999999995E-3</v>
      </c>
      <c r="AO153" s="29">
        <v>-2.8504485900000005</v>
      </c>
      <c r="AP153" s="29">
        <v>-3.9670147200000003</v>
      </c>
      <c r="AQ153" s="29">
        <v>8.3357219200000099</v>
      </c>
      <c r="AR153" s="29">
        <v>225.34524827000004</v>
      </c>
      <c r="AS153" s="29">
        <v>-6.3512928499999992</v>
      </c>
      <c r="AT153" s="29">
        <v>-9.8694797599999973</v>
      </c>
      <c r="AU153" s="29">
        <v>-207.54224149000001</v>
      </c>
    </row>
    <row r="154" spans="1:47" x14ac:dyDescent="0.25">
      <c r="A154" s="77" t="s">
        <v>44</v>
      </c>
      <c r="B154" s="29">
        <v>-17.962451400748115</v>
      </c>
      <c r="C154" s="29">
        <v>-30.451110839684752</v>
      </c>
      <c r="D154" s="29">
        <v>-4.3935422687226655</v>
      </c>
      <c r="E154" s="29">
        <v>-26.055941233208294</v>
      </c>
      <c r="F154" s="29">
        <v>-537.21089573325355</v>
      </c>
      <c r="G154" s="29">
        <v>16.56397732614694</v>
      </c>
      <c r="H154" s="29">
        <v>-18.414671859449935</v>
      </c>
      <c r="I154" s="29">
        <v>6.7165153602322292</v>
      </c>
      <c r="J154" s="29">
        <v>7.2063916827076024</v>
      </c>
      <c r="K154" s="29">
        <v>0.58338896572870613</v>
      </c>
      <c r="L154" s="29">
        <v>5.4629777920283571</v>
      </c>
      <c r="M154" s="29">
        <v>26.85984065964908</v>
      </c>
      <c r="N154" s="29">
        <v>-31.49754029332361</v>
      </c>
      <c r="O154" s="29">
        <v>6.5513189142885349</v>
      </c>
      <c r="P154" s="29">
        <v>0.84548021014775099</v>
      </c>
      <c r="Q154" s="29">
        <v>34.9989519787338</v>
      </c>
      <c r="R154" s="29">
        <v>-37.132143178399211</v>
      </c>
      <c r="S154" s="29">
        <v>18.269141263429585</v>
      </c>
      <c r="T154" s="29">
        <v>49.652241231287725</v>
      </c>
      <c r="U154" s="29">
        <v>288.77715577237893</v>
      </c>
      <c r="V154" s="29">
        <v>6.3249994178129203</v>
      </c>
      <c r="W154" s="29">
        <v>-132.56594700057948</v>
      </c>
      <c r="X154" s="29">
        <v>-27.088436674769728</v>
      </c>
      <c r="Y154" s="29">
        <v>21.690848851534479</v>
      </c>
      <c r="Z154" s="29">
        <v>-53.554306560374812</v>
      </c>
      <c r="AA154" s="29">
        <v>24.463884192329395</v>
      </c>
      <c r="AB154" s="29">
        <v>-43.615678052623295</v>
      </c>
      <c r="AC154" s="29">
        <v>320.68257186773656</v>
      </c>
      <c r="AD154" s="29">
        <v>-66.190071150000009</v>
      </c>
      <c r="AE154" s="29">
        <v>5.5039909499999453</v>
      </c>
      <c r="AF154" s="29">
        <v>-20.982902230000011</v>
      </c>
      <c r="AG154" s="29">
        <v>82.945587429999989</v>
      </c>
      <c r="AH154" s="29">
        <v>333.72119907999996</v>
      </c>
      <c r="AI154" s="29">
        <v>701.58171878000007</v>
      </c>
      <c r="AJ154" s="29">
        <v>-6.7534142500000165</v>
      </c>
      <c r="AK154" s="29">
        <v>31.809367349999992</v>
      </c>
      <c r="AL154" s="29">
        <v>104.37166827999999</v>
      </c>
      <c r="AM154" s="29">
        <v>83.998182960000008</v>
      </c>
      <c r="AN154" s="29">
        <v>47.297463469999997</v>
      </c>
      <c r="AO154" s="29">
        <v>215.75016805999999</v>
      </c>
      <c r="AP154" s="29">
        <v>-76.000625085208142</v>
      </c>
      <c r="AQ154" s="29">
        <v>15.278511196066249</v>
      </c>
      <c r="AR154" s="29">
        <v>292.07604119876612</v>
      </c>
      <c r="AS154" s="29">
        <v>31.234323173793634</v>
      </c>
      <c r="AT154" s="29">
        <v>-82.045536352312453</v>
      </c>
      <c r="AU154" s="29">
        <v>308.39225238947984</v>
      </c>
    </row>
    <row r="155" spans="1:47" x14ac:dyDescent="0.25">
      <c r="A155" s="77" t="s">
        <v>455</v>
      </c>
      <c r="B155" s="29">
        <v>173.94018455817826</v>
      </c>
      <c r="C155" s="29">
        <v>253.36799469997206</v>
      </c>
      <c r="D155" s="29">
        <v>313.8979730831191</v>
      </c>
      <c r="E155" s="29">
        <v>816.66048261811716</v>
      </c>
      <c r="F155" s="29">
        <v>-324.43815307450416</v>
      </c>
      <c r="G155" s="29">
        <v>437.57235342295633</v>
      </c>
      <c r="H155" s="29">
        <v>312.04983513256087</v>
      </c>
      <c r="I155" s="29">
        <v>484.0682505010974</v>
      </c>
      <c r="J155" s="29">
        <v>8.0773089011267167</v>
      </c>
      <c r="K155" s="29">
        <v>106.21151437453179</v>
      </c>
      <c r="L155" s="29">
        <v>162.34870095341381</v>
      </c>
      <c r="M155" s="29">
        <v>44.049577605505704</v>
      </c>
      <c r="N155" s="29">
        <v>46.93579953516371</v>
      </c>
      <c r="O155" s="29">
        <v>-27.298599740570097</v>
      </c>
      <c r="P155" s="29">
        <v>-26.974342344360814</v>
      </c>
      <c r="Q155" s="29">
        <v>-94.359628155517726</v>
      </c>
      <c r="R155" s="29">
        <v>36.504139693893968</v>
      </c>
      <c r="S155" s="29">
        <v>229.08255584363229</v>
      </c>
      <c r="T155" s="29">
        <v>7.5317208535775286</v>
      </c>
      <c r="U155" s="29">
        <v>-124.67743812935726</v>
      </c>
      <c r="V155" s="29">
        <v>101.22780298648861</v>
      </c>
      <c r="W155" s="29">
        <v>233.74129506539438</v>
      </c>
      <c r="X155" s="29">
        <v>123.41368689747841</v>
      </c>
      <c r="Y155" s="29">
        <v>264.55802477997247</v>
      </c>
      <c r="Z155" s="29">
        <v>-102.18785551109605</v>
      </c>
      <c r="AA155" s="29">
        <v>-58.643482804485089</v>
      </c>
      <c r="AB155" s="29">
        <v>-66.725508095255833</v>
      </c>
      <c r="AC155" s="29">
        <v>-90.699441426206775</v>
      </c>
      <c r="AD155" s="29">
        <v>-140.00121299554596</v>
      </c>
      <c r="AE155" s="29">
        <v>-27.165165029013977</v>
      </c>
      <c r="AF155" s="29">
        <v>-138.43784524711904</v>
      </c>
      <c r="AG155" s="29">
        <v>-19.989644054599015</v>
      </c>
      <c r="AH155" s="29">
        <v>-266.83631140479213</v>
      </c>
      <c r="AI155" s="29">
        <v>18.75009644841818</v>
      </c>
      <c r="AJ155" s="29">
        <v>-30.62761671140926</v>
      </c>
      <c r="AK155" s="29">
        <v>243.76430538464678</v>
      </c>
      <c r="AL155" s="29">
        <v>-31.59806562659719</v>
      </c>
      <c r="AM155" s="29">
        <v>147.3420361663652</v>
      </c>
      <c r="AN155" s="29">
        <v>-105.32865192827028</v>
      </c>
      <c r="AO155" s="29">
        <v>-78.595308151174208</v>
      </c>
      <c r="AP155" s="29">
        <v>-45.287349739406658</v>
      </c>
      <c r="AQ155" s="29">
        <v>26.828199942522922</v>
      </c>
      <c r="AR155" s="29">
        <v>-55.079572622472853</v>
      </c>
      <c r="AS155" s="29">
        <v>-29.162577072112519</v>
      </c>
      <c r="AT155" s="29">
        <v>-39.957297144636051</v>
      </c>
      <c r="AU155" s="29">
        <v>-262.34695648650836</v>
      </c>
    </row>
    <row r="156" spans="1:47" x14ac:dyDescent="0.25">
      <c r="A156" s="76" t="s">
        <v>46</v>
      </c>
      <c r="B156" s="28">
        <v>19.236134326292095</v>
      </c>
      <c r="C156" s="28">
        <v>-9.5778416553437928</v>
      </c>
      <c r="D156" s="28">
        <v>-11.471590373247478</v>
      </c>
      <c r="E156" s="28">
        <v>-12.102942166987658</v>
      </c>
      <c r="F156" s="28">
        <v>38.660001962704641</v>
      </c>
      <c r="G156" s="28">
        <v>134.9556486162854</v>
      </c>
      <c r="H156" s="28">
        <v>91.186733003362534</v>
      </c>
      <c r="I156" s="28">
        <v>37.611703847079042</v>
      </c>
      <c r="J156" s="28">
        <v>11.871249149084612</v>
      </c>
      <c r="K156" s="28">
        <v>29.378038404395443</v>
      </c>
      <c r="L156" s="28">
        <v>27.195152935419841</v>
      </c>
      <c r="M156" s="28">
        <v>0.96336356773678578</v>
      </c>
      <c r="N156" s="28">
        <v>-24.657250063996504</v>
      </c>
      <c r="O156" s="28">
        <v>5.9108774951301637</v>
      </c>
      <c r="P156" s="28">
        <v>-6.1368929343572356</v>
      </c>
      <c r="Q156" s="28">
        <v>-21.303458457048677</v>
      </c>
      <c r="R156" s="28">
        <v>-60.450272564634865</v>
      </c>
      <c r="S156" s="28">
        <v>-118.36004247116782</v>
      </c>
      <c r="T156" s="28">
        <v>-63.759261430758798</v>
      </c>
      <c r="U156" s="28">
        <v>-51.467599552348055</v>
      </c>
      <c r="V156" s="28">
        <v>41.321085603282292</v>
      </c>
      <c r="W156" s="28">
        <v>90.316944196774259</v>
      </c>
      <c r="X156" s="28">
        <v>42.439841237411159</v>
      </c>
      <c r="Y156" s="28">
        <v>32.186385332826191</v>
      </c>
      <c r="Z156" s="28">
        <v>42.720874055500339</v>
      </c>
      <c r="AA156" s="28">
        <v>56.592870384871674</v>
      </c>
      <c r="AB156" s="28">
        <v>59.289000595223243</v>
      </c>
      <c r="AC156" s="28">
        <v>45.163129890333593</v>
      </c>
      <c r="AD156" s="28">
        <v>-31.724222741950118</v>
      </c>
      <c r="AE156" s="28">
        <v>-35.237902452471744</v>
      </c>
      <c r="AF156" s="28">
        <v>-35.373258226557766</v>
      </c>
      <c r="AG156" s="28">
        <v>-16.275554549914659</v>
      </c>
      <c r="AH156" s="28">
        <v>218.09008562606994</v>
      </c>
      <c r="AI156" s="28">
        <v>-140.70286913392835</v>
      </c>
      <c r="AJ156" s="28">
        <v>-287.50107819757073</v>
      </c>
      <c r="AK156" s="28">
        <v>68.702181214720255</v>
      </c>
      <c r="AL156" s="28">
        <v>419.59360558008666</v>
      </c>
      <c r="AM156" s="28">
        <v>270.9088645249625</v>
      </c>
      <c r="AN156" s="28">
        <v>386.51511952753646</v>
      </c>
      <c r="AO156" s="28">
        <v>-204.88619347603498</v>
      </c>
      <c r="AP156" s="28">
        <v>535.0249726207694</v>
      </c>
      <c r="AQ156" s="28">
        <v>7.10754816937839</v>
      </c>
      <c r="AR156" s="28">
        <v>-11.369523827612795</v>
      </c>
      <c r="AS156" s="28">
        <v>-363.88665674241031</v>
      </c>
      <c r="AT156" s="28">
        <v>354.42887109146614</v>
      </c>
      <c r="AU156" s="28">
        <v>-111.35187920665314</v>
      </c>
    </row>
    <row r="157" spans="1:47" x14ac:dyDescent="0.25">
      <c r="A157" s="77" t="s">
        <v>44</v>
      </c>
      <c r="B157" s="29">
        <v>0</v>
      </c>
      <c r="C157" s="29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29">
        <v>0</v>
      </c>
      <c r="AF157" s="29">
        <v>0</v>
      </c>
      <c r="AG157" s="29">
        <v>0</v>
      </c>
      <c r="AH157" s="29">
        <v>0</v>
      </c>
      <c r="AI157" s="29">
        <v>0</v>
      </c>
      <c r="AJ157" s="29">
        <v>0</v>
      </c>
      <c r="AK157" s="29">
        <v>0</v>
      </c>
      <c r="AL157" s="29">
        <v>0</v>
      </c>
      <c r="AM157" s="29">
        <v>0</v>
      </c>
      <c r="AN157" s="29">
        <v>0</v>
      </c>
      <c r="AO157" s="29">
        <v>0</v>
      </c>
      <c r="AP157" s="29">
        <v>0</v>
      </c>
      <c r="AQ157" s="29">
        <v>0</v>
      </c>
      <c r="AR157" s="29">
        <v>0</v>
      </c>
      <c r="AS157" s="29">
        <v>0</v>
      </c>
      <c r="AT157" s="29">
        <v>0</v>
      </c>
      <c r="AU157" s="29">
        <v>0</v>
      </c>
    </row>
    <row r="158" spans="1:47" x14ac:dyDescent="0.25">
      <c r="A158" s="77" t="s">
        <v>455</v>
      </c>
      <c r="B158" s="29">
        <v>19.236134326292095</v>
      </c>
      <c r="C158" s="29">
        <v>-9.5778416553437928</v>
      </c>
      <c r="D158" s="29">
        <v>-11.471590373247478</v>
      </c>
      <c r="E158" s="29">
        <v>-12.102942166987658</v>
      </c>
      <c r="F158" s="29">
        <v>38.660001962704641</v>
      </c>
      <c r="G158" s="29">
        <v>134.9556486162854</v>
      </c>
      <c r="H158" s="29">
        <v>91.186733003362534</v>
      </c>
      <c r="I158" s="29">
        <v>37.611703847079042</v>
      </c>
      <c r="J158" s="29">
        <v>11.871249149084612</v>
      </c>
      <c r="K158" s="29">
        <v>29.378038404395443</v>
      </c>
      <c r="L158" s="29">
        <v>27.195152935419841</v>
      </c>
      <c r="M158" s="29">
        <v>0.96336356773678578</v>
      </c>
      <c r="N158" s="29">
        <v>-24.657250063996504</v>
      </c>
      <c r="O158" s="29">
        <v>5.9108774951301637</v>
      </c>
      <c r="P158" s="29">
        <v>-6.1368929343572356</v>
      </c>
      <c r="Q158" s="29">
        <v>-21.303458457048677</v>
      </c>
      <c r="R158" s="29">
        <v>-60.450272564634865</v>
      </c>
      <c r="S158" s="29">
        <v>-118.36004247116782</v>
      </c>
      <c r="T158" s="29">
        <v>-63.759261430758798</v>
      </c>
      <c r="U158" s="29">
        <v>-51.467599552348055</v>
      </c>
      <c r="V158" s="29">
        <v>41.321085603282292</v>
      </c>
      <c r="W158" s="29">
        <v>90.316944196774259</v>
      </c>
      <c r="X158" s="29">
        <v>42.439841237411159</v>
      </c>
      <c r="Y158" s="29">
        <v>32.186385332826191</v>
      </c>
      <c r="Z158" s="29">
        <v>42.720874055500339</v>
      </c>
      <c r="AA158" s="29">
        <v>56.592870384871674</v>
      </c>
      <c r="AB158" s="29">
        <v>59.289000595223243</v>
      </c>
      <c r="AC158" s="29">
        <v>45.163129890333593</v>
      </c>
      <c r="AD158" s="29">
        <v>-31.724222741950118</v>
      </c>
      <c r="AE158" s="29">
        <v>-35.237902452471744</v>
      </c>
      <c r="AF158" s="29">
        <v>-35.373258226557766</v>
      </c>
      <c r="AG158" s="29">
        <v>-16.275554549914659</v>
      </c>
      <c r="AH158" s="29">
        <v>218.09008562606994</v>
      </c>
      <c r="AI158" s="29">
        <v>-140.70286913392835</v>
      </c>
      <c r="AJ158" s="29">
        <v>-287.50107819757073</v>
      </c>
      <c r="AK158" s="29">
        <v>68.702181214720255</v>
      </c>
      <c r="AL158" s="29">
        <v>419.59360558008666</v>
      </c>
      <c r="AM158" s="29">
        <v>270.9088645249625</v>
      </c>
      <c r="AN158" s="29">
        <v>386.51511952753646</v>
      </c>
      <c r="AO158" s="29">
        <v>-204.88619347603498</v>
      </c>
      <c r="AP158" s="29">
        <v>535.0249726207694</v>
      </c>
      <c r="AQ158" s="29">
        <v>7.10754816937839</v>
      </c>
      <c r="AR158" s="29">
        <v>-11.369523827612795</v>
      </c>
      <c r="AS158" s="29">
        <v>-363.88665674241031</v>
      </c>
      <c r="AT158" s="29">
        <v>354.42887109146614</v>
      </c>
      <c r="AU158" s="29">
        <v>-111.35187920665314</v>
      </c>
    </row>
    <row r="159" spans="1:47" x14ac:dyDescent="0.25">
      <c r="A159" s="76" t="s">
        <v>47</v>
      </c>
      <c r="B159" s="28">
        <v>19.778606656360758</v>
      </c>
      <c r="C159" s="28">
        <v>22.21525870275422</v>
      </c>
      <c r="D159" s="28">
        <v>-49.99238210596598</v>
      </c>
      <c r="E159" s="28">
        <v>22.807101964521348</v>
      </c>
      <c r="F159" s="28">
        <v>14.257271286772363</v>
      </c>
      <c r="G159" s="28">
        <v>15.82951335204465</v>
      </c>
      <c r="H159" s="28">
        <v>13.795993564348796</v>
      </c>
      <c r="I159" s="28">
        <v>9.1154163152822516</v>
      </c>
      <c r="J159" s="28">
        <v>-15.963249239250469</v>
      </c>
      <c r="K159" s="28">
        <v>-1.9155150068658249</v>
      </c>
      <c r="L159" s="28">
        <v>-36.816570194245777</v>
      </c>
      <c r="M159" s="28">
        <v>-19.52957465438168</v>
      </c>
      <c r="N159" s="28">
        <v>9.776201291896502</v>
      </c>
      <c r="O159" s="28">
        <v>22.846159822845571</v>
      </c>
      <c r="P159" s="28">
        <v>22.719924733440202</v>
      </c>
      <c r="Q159" s="28">
        <v>11.779641922587926</v>
      </c>
      <c r="R159" s="28">
        <v>22.189365925872394</v>
      </c>
      <c r="S159" s="28">
        <v>17.821235500878345</v>
      </c>
      <c r="T159" s="28">
        <v>21.414356271432137</v>
      </c>
      <c r="U159" s="28">
        <v>21.146810275204448</v>
      </c>
      <c r="V159" s="28">
        <v>-40.923341744713873</v>
      </c>
      <c r="W159" s="28">
        <v>-46.015032351725758</v>
      </c>
      <c r="X159" s="28">
        <v>-40.255986272066309</v>
      </c>
      <c r="Y159" s="28">
        <v>-47.558721338748398</v>
      </c>
      <c r="Z159" s="28">
        <v>-4.0015579128757359</v>
      </c>
      <c r="AA159" s="28">
        <v>-1.8181191257469518</v>
      </c>
      <c r="AB159" s="28">
        <v>12.068823921495786</v>
      </c>
      <c r="AC159" s="28">
        <v>-26.050365410204559</v>
      </c>
      <c r="AD159" s="28">
        <v>19.443536887155357</v>
      </c>
      <c r="AE159" s="28">
        <v>24.894785179695848</v>
      </c>
      <c r="AF159" s="28">
        <v>20.68810803118647</v>
      </c>
      <c r="AG159" s="28">
        <v>31.098808608892533</v>
      </c>
      <c r="AH159" s="28">
        <v>-131.3037211622852</v>
      </c>
      <c r="AI159" s="28">
        <v>-14.849311519114956</v>
      </c>
      <c r="AJ159" s="28">
        <v>35.729184131411508</v>
      </c>
      <c r="AK159" s="28">
        <v>80.145785616896205</v>
      </c>
      <c r="AL159" s="28">
        <v>20.830036588983575</v>
      </c>
      <c r="AM159" s="28">
        <v>12.212476460212196</v>
      </c>
      <c r="AN159" s="28">
        <v>-10.736046386683146</v>
      </c>
      <c r="AO159" s="28">
        <v>-61.119228729510688</v>
      </c>
      <c r="AP159" s="28">
        <v>-11.758506874473746</v>
      </c>
      <c r="AQ159" s="28">
        <v>22.205582820680593</v>
      </c>
      <c r="AR159" s="28">
        <v>-3.9295544934008411</v>
      </c>
      <c r="AS159" s="28">
        <v>10.186827874326307</v>
      </c>
      <c r="AT159" s="28">
        <v>6.0042297916868943</v>
      </c>
      <c r="AU159" s="28">
        <v>60.085759617834</v>
      </c>
    </row>
    <row r="160" spans="1:47" x14ac:dyDescent="0.25">
      <c r="A160" s="77" t="s">
        <v>43</v>
      </c>
      <c r="B160" s="29">
        <v>0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0</v>
      </c>
      <c r="AI160" s="29">
        <v>0</v>
      </c>
      <c r="AJ160" s="29">
        <v>0</v>
      </c>
      <c r="AK160" s="29">
        <v>0</v>
      </c>
      <c r="AL160" s="29">
        <v>0</v>
      </c>
      <c r="AM160" s="29">
        <v>0</v>
      </c>
      <c r="AN160" s="29">
        <v>0</v>
      </c>
      <c r="AO160" s="29">
        <v>0</v>
      </c>
      <c r="AP160" s="29">
        <v>0</v>
      </c>
      <c r="AQ160" s="29">
        <v>0</v>
      </c>
      <c r="AR160" s="29">
        <v>0</v>
      </c>
      <c r="AS160" s="29">
        <v>0</v>
      </c>
      <c r="AT160" s="29">
        <v>0</v>
      </c>
      <c r="AU160" s="29">
        <v>0</v>
      </c>
    </row>
    <row r="161" spans="1:47" x14ac:dyDescent="0.25">
      <c r="A161" s="77" t="s">
        <v>454</v>
      </c>
      <c r="B161" s="29">
        <v>0.35879260989890022</v>
      </c>
      <c r="C161" s="29">
        <v>2.6378093290289559</v>
      </c>
      <c r="D161" s="29">
        <v>-0.62042307510695971</v>
      </c>
      <c r="E161" s="29">
        <v>2.0035100020174759</v>
      </c>
      <c r="F161" s="29">
        <v>1.1014990301701335</v>
      </c>
      <c r="G161" s="29">
        <v>-9.6017592060032575E-2</v>
      </c>
      <c r="H161" s="29">
        <v>0.82874654007520698</v>
      </c>
      <c r="I161" s="29">
        <v>2.1340060961333553</v>
      </c>
      <c r="J161" s="29">
        <v>4.0754640541748755</v>
      </c>
      <c r="K161" s="29">
        <v>2.4581053406799831</v>
      </c>
      <c r="L161" s="29">
        <v>-0.18155272234728809</v>
      </c>
      <c r="M161" s="29">
        <v>-6.4117508657599345</v>
      </c>
      <c r="N161" s="29">
        <v>-0.35587247428194346</v>
      </c>
      <c r="O161" s="29">
        <v>-2.9381758239506062E-2</v>
      </c>
      <c r="P161" s="29">
        <v>7.4412387979718861</v>
      </c>
      <c r="Q161" s="29">
        <v>3.8355712779449607</v>
      </c>
      <c r="R161" s="29">
        <v>-1.5057628862353667</v>
      </c>
      <c r="S161" s="29">
        <v>-4.0528137535056583</v>
      </c>
      <c r="T161" s="29">
        <v>-0.2487711592160502</v>
      </c>
      <c r="U161" s="29">
        <v>-1.9934614128732422</v>
      </c>
      <c r="V161" s="29">
        <v>1.8383059533218367</v>
      </c>
      <c r="W161" s="29">
        <v>2.1993054814123862</v>
      </c>
      <c r="X161" s="29">
        <v>1.3192432465924322</v>
      </c>
      <c r="Y161" s="29">
        <v>-10.746122981772476</v>
      </c>
      <c r="Z161" s="29">
        <v>1.0957428300712206</v>
      </c>
      <c r="AA161" s="29">
        <v>3.2387051153498261</v>
      </c>
      <c r="AB161" s="29">
        <v>15.597495000905369</v>
      </c>
      <c r="AC161" s="29">
        <v>-12.295480921313235</v>
      </c>
      <c r="AD161" s="29">
        <v>-1.0642496067100613</v>
      </c>
      <c r="AE161" s="29">
        <v>1.4455233528620712</v>
      </c>
      <c r="AF161" s="29">
        <v>0.11627645397998787</v>
      </c>
      <c r="AG161" s="29">
        <v>11.847190946579458</v>
      </c>
      <c r="AH161" s="29">
        <v>-6.6901028259787818</v>
      </c>
      <c r="AI161" s="29">
        <v>-0.3976632584283788</v>
      </c>
      <c r="AJ161" s="29">
        <v>-2.4006890362420039</v>
      </c>
      <c r="AK161" s="29">
        <v>3.3084472851452524</v>
      </c>
      <c r="AL161" s="29">
        <v>10.096303601473611</v>
      </c>
      <c r="AM161" s="29">
        <v>5.9854199267310584</v>
      </c>
      <c r="AN161" s="29">
        <v>5.9490310291646953</v>
      </c>
      <c r="AO161" s="29">
        <v>0.63166340840482138</v>
      </c>
      <c r="AP161" s="29">
        <v>6.6454015945979732</v>
      </c>
      <c r="AQ161" s="29">
        <v>15.551613227630792</v>
      </c>
      <c r="AR161" s="29">
        <v>7.1327547790278722E-2</v>
      </c>
      <c r="AS161" s="29">
        <v>-2.6298320602601262</v>
      </c>
      <c r="AT161" s="29">
        <v>9.6642106921031967</v>
      </c>
      <c r="AU161" s="29">
        <v>7.5776437536142556</v>
      </c>
    </row>
    <row r="162" spans="1:47" x14ac:dyDescent="0.25">
      <c r="A162" s="77" t="s">
        <v>44</v>
      </c>
      <c r="B162" s="29">
        <v>0</v>
      </c>
      <c r="C162" s="29">
        <v>0</v>
      </c>
      <c r="D162" s="29">
        <v>-70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29">
        <v>13.388617</v>
      </c>
      <c r="AL162" s="29">
        <v>0</v>
      </c>
      <c r="AM162" s="29">
        <v>0</v>
      </c>
      <c r="AN162" s="29">
        <v>-6.4747760000000003</v>
      </c>
      <c r="AO162" s="29">
        <v>0</v>
      </c>
      <c r="AP162" s="29">
        <v>-6.3714750000000002</v>
      </c>
      <c r="AQ162" s="29">
        <v>0</v>
      </c>
      <c r="AR162" s="29">
        <v>0</v>
      </c>
      <c r="AS162" s="29">
        <v>0</v>
      </c>
      <c r="AT162" s="29">
        <v>0</v>
      </c>
      <c r="AU162" s="29">
        <v>0</v>
      </c>
    </row>
    <row r="163" spans="1:47" x14ac:dyDescent="0.25">
      <c r="A163" s="77" t="s">
        <v>455</v>
      </c>
      <c r="B163" s="29">
        <v>19.419814046461859</v>
      </c>
      <c r="C163" s="29">
        <v>19.577449373725266</v>
      </c>
      <c r="D163" s="29">
        <v>20.628040969140976</v>
      </c>
      <c r="E163" s="29">
        <v>20.803591962503873</v>
      </c>
      <c r="F163" s="29">
        <v>13.15577225660223</v>
      </c>
      <c r="G163" s="29">
        <v>15.925530944104683</v>
      </c>
      <c r="H163" s="29">
        <v>12.96724702427359</v>
      </c>
      <c r="I163" s="29">
        <v>6.9814102191488967</v>
      </c>
      <c r="J163" s="29">
        <v>-20.038713293425346</v>
      </c>
      <c r="K163" s="29">
        <v>-4.373620347545808</v>
      </c>
      <c r="L163" s="29">
        <v>-36.635017471898486</v>
      </c>
      <c r="M163" s="29">
        <v>-13.117823788621745</v>
      </c>
      <c r="N163" s="29">
        <v>10.132073766178445</v>
      </c>
      <c r="O163" s="29">
        <v>22.875541581085077</v>
      </c>
      <c r="P163" s="29">
        <v>15.278685935468314</v>
      </c>
      <c r="Q163" s="29">
        <v>7.9440706446429648</v>
      </c>
      <c r="R163" s="29">
        <v>23.695128812107761</v>
      </c>
      <c r="S163" s="29">
        <v>21.874049254384005</v>
      </c>
      <c r="T163" s="29">
        <v>21.663127430648188</v>
      </c>
      <c r="U163" s="29">
        <v>23.140271688077689</v>
      </c>
      <c r="V163" s="29">
        <v>-42.761647698035709</v>
      </c>
      <c r="W163" s="29">
        <v>-48.214337833138146</v>
      </c>
      <c r="X163" s="29">
        <v>-41.575229518658745</v>
      </c>
      <c r="Y163" s="29">
        <v>-36.812598356975926</v>
      </c>
      <c r="Z163" s="29">
        <v>-5.0973007429469561</v>
      </c>
      <c r="AA163" s="29">
        <v>-5.0568242410967779</v>
      </c>
      <c r="AB163" s="29">
        <v>-3.5286710794095826</v>
      </c>
      <c r="AC163" s="29">
        <v>-13.754884488891324</v>
      </c>
      <c r="AD163" s="29">
        <v>20.507786493865417</v>
      </c>
      <c r="AE163" s="29">
        <v>23.449261826833776</v>
      </c>
      <c r="AF163" s="29">
        <v>20.571831577206481</v>
      </c>
      <c r="AG163" s="29">
        <v>19.251617662313073</v>
      </c>
      <c r="AH163" s="29">
        <v>-124.61361833630642</v>
      </c>
      <c r="AI163" s="29">
        <v>-14.451648260686577</v>
      </c>
      <c r="AJ163" s="29">
        <v>38.129873167653514</v>
      </c>
      <c r="AK163" s="29">
        <v>63.448721331750953</v>
      </c>
      <c r="AL163" s="29">
        <v>10.733732987509963</v>
      </c>
      <c r="AM163" s="29">
        <v>6.2270565334811376</v>
      </c>
      <c r="AN163" s="29">
        <v>-10.210301415847841</v>
      </c>
      <c r="AO163" s="29">
        <v>-61.750892137915507</v>
      </c>
      <c r="AP163" s="29">
        <v>-12.032433469071719</v>
      </c>
      <c r="AQ163" s="29">
        <v>6.6539695930498022</v>
      </c>
      <c r="AR163" s="29">
        <v>-4.0008820411911197</v>
      </c>
      <c r="AS163" s="29">
        <v>12.816659934586433</v>
      </c>
      <c r="AT163" s="29">
        <v>-3.6599809004163024</v>
      </c>
      <c r="AU163" s="29">
        <v>52.508115864219747</v>
      </c>
    </row>
    <row r="164" spans="1:47" x14ac:dyDescent="0.25">
      <c r="A164" s="76" t="s">
        <v>48</v>
      </c>
      <c r="B164" s="28">
        <v>-7.8686213873770117E-4</v>
      </c>
      <c r="C164" s="28">
        <v>-3.8624747190052801E-2</v>
      </c>
      <c r="D164" s="28">
        <v>7.2092727257015016E-4</v>
      </c>
      <c r="E164" s="28">
        <v>-1.1160158568615519E-4</v>
      </c>
      <c r="F164" s="28">
        <v>-1.1795331982655047E-3</v>
      </c>
      <c r="G164" s="28">
        <v>-1.6561881324104327E-4</v>
      </c>
      <c r="H164" s="28">
        <v>1.800933310600536E-4</v>
      </c>
      <c r="I164" s="28">
        <v>3.0482429403749789E-4</v>
      </c>
      <c r="J164" s="28">
        <v>-1.4947518139909327E-3</v>
      </c>
      <c r="K164" s="28">
        <v>1.9166541726324607E-3</v>
      </c>
      <c r="L164" s="28">
        <v>-5.6563437014775508E-4</v>
      </c>
      <c r="M164" s="28">
        <v>-2.1811520778385121E-3</v>
      </c>
      <c r="N164" s="28">
        <v>8.588008986667936E-4</v>
      </c>
      <c r="O164" s="28">
        <v>5.0017940799413838E-4</v>
      </c>
      <c r="P164" s="28">
        <v>-1.8003761134590471E-3</v>
      </c>
      <c r="Q164" s="28">
        <v>1.2748762030229815E-4</v>
      </c>
      <c r="R164" s="28">
        <v>2.6705958338096962E-3</v>
      </c>
      <c r="S164" s="28">
        <v>-1.6413623944815277E-3</v>
      </c>
      <c r="T164" s="28">
        <v>9.3095823640589048E-4</v>
      </c>
      <c r="U164" s="28">
        <v>-7.1780618946495206E-4</v>
      </c>
      <c r="V164" s="28">
        <v>-1.4815294783649957E-3</v>
      </c>
      <c r="W164" s="28">
        <v>9.4639020787520151E-4</v>
      </c>
      <c r="X164" s="28">
        <v>-4.9122185375549687E-4</v>
      </c>
      <c r="Y164" s="28">
        <v>1.4800432965646516E-3</v>
      </c>
      <c r="Z164" s="28">
        <v>7.7337192273965183E-2</v>
      </c>
      <c r="AA164" s="28">
        <v>3.2054573135831599E-2</v>
      </c>
      <c r="AB164" s="28">
        <v>6.0252614301797125E-2</v>
      </c>
      <c r="AC164" s="28">
        <v>5.5874113313566509E-2</v>
      </c>
      <c r="AD164" s="28">
        <v>1.9521330000000003E-2</v>
      </c>
      <c r="AE164" s="28">
        <v>-8.999672000000003E-2</v>
      </c>
      <c r="AF164" s="28">
        <v>-0.12618915999999991</v>
      </c>
      <c r="AG164" s="28">
        <v>-3.8979169999999952E-2</v>
      </c>
      <c r="AH164" s="28">
        <v>-0.45617644999999996</v>
      </c>
      <c r="AI164" s="28">
        <v>1.0541450000000001E-2</v>
      </c>
      <c r="AJ164" s="28">
        <v>2.3494400000000002E-2</v>
      </c>
      <c r="AK164" s="28">
        <v>9.4533000000000048E-3</v>
      </c>
      <c r="AL164" s="28">
        <v>-4.5189839999999988E-2</v>
      </c>
      <c r="AM164" s="28">
        <v>-2.9852000000000004E-4</v>
      </c>
      <c r="AN164" s="28">
        <v>585.80735866999999</v>
      </c>
      <c r="AO164" s="28">
        <v>6.829447000000001E-2</v>
      </c>
      <c r="AP164" s="28">
        <v>0.64485496518558993</v>
      </c>
      <c r="AQ164" s="28">
        <v>1.39709263227131</v>
      </c>
      <c r="AR164" s="28">
        <v>1.6236313545880299</v>
      </c>
      <c r="AS164" s="28">
        <v>1.1492344467822702</v>
      </c>
      <c r="AT164" s="28">
        <v>0.80231170650023964</v>
      </c>
      <c r="AU164" s="28">
        <v>0.48583782375604034</v>
      </c>
    </row>
    <row r="165" spans="1:47" x14ac:dyDescent="0.25">
      <c r="A165" s="65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 x14ac:dyDescent="0.25">
      <c r="A166" s="61" t="s">
        <v>49</v>
      </c>
      <c r="B166" s="27">
        <v>985.40426308451606</v>
      </c>
      <c r="C166" s="27">
        <v>760.5812323195637</v>
      </c>
      <c r="D166" s="27">
        <v>705.07239851912448</v>
      </c>
      <c r="E166" s="27">
        <v>836.43365779201952</v>
      </c>
      <c r="F166" s="27">
        <v>-54.727582583041055</v>
      </c>
      <c r="G166" s="27">
        <v>1668.5673492459841</v>
      </c>
      <c r="H166" s="27">
        <v>915.18167365213162</v>
      </c>
      <c r="I166" s="27">
        <v>451.89065095352254</v>
      </c>
      <c r="J166" s="27">
        <v>149.91777888671197</v>
      </c>
      <c r="K166" s="27">
        <v>2026.7514730401065</v>
      </c>
      <c r="L166" s="27">
        <v>-701.82249174379467</v>
      </c>
      <c r="M166" s="27">
        <v>-103.16544960604389</v>
      </c>
      <c r="N166" s="27">
        <v>1148.4179565671948</v>
      </c>
      <c r="O166" s="27">
        <v>-299.37293717466264</v>
      </c>
      <c r="P166" s="27">
        <v>-1801.0158242661641</v>
      </c>
      <c r="Q166" s="27">
        <v>-724.55623171408035</v>
      </c>
      <c r="R166" s="27">
        <v>-1389.6395244081091</v>
      </c>
      <c r="S166" s="27">
        <v>-538.56383411128206</v>
      </c>
      <c r="T166" s="27">
        <v>729.11803201910857</v>
      </c>
      <c r="U166" s="27">
        <v>-962.18328890182818</v>
      </c>
      <c r="V166" s="27">
        <v>-793.21818812000174</v>
      </c>
      <c r="W166" s="27">
        <v>1277.2553657926323</v>
      </c>
      <c r="X166" s="27">
        <v>1350.5875029600018</v>
      </c>
      <c r="Y166" s="27">
        <v>614.05237376000059</v>
      </c>
      <c r="Z166" s="27">
        <v>416.4315405064059</v>
      </c>
      <c r="AA166" s="27">
        <v>1420.7639432699993</v>
      </c>
      <c r="AB166" s="27">
        <v>-1851.6421078200001</v>
      </c>
      <c r="AC166" s="27">
        <v>-393.667086009998</v>
      </c>
      <c r="AD166" s="27">
        <v>752.60878470999751</v>
      </c>
      <c r="AE166" s="27">
        <v>-770.0265913125578</v>
      </c>
      <c r="AF166" s="27">
        <v>-1311.3136868199995</v>
      </c>
      <c r="AG166" s="27">
        <v>218.1002586099994</v>
      </c>
      <c r="AH166" s="27">
        <v>756.02673450000077</v>
      </c>
      <c r="AI166" s="27">
        <v>247.8113527400005</v>
      </c>
      <c r="AJ166" s="27">
        <v>1129.1816680000002</v>
      </c>
      <c r="AK166" s="27">
        <v>-503.23162506000062</v>
      </c>
      <c r="AL166" s="27">
        <v>-345.8666530199996</v>
      </c>
      <c r="AM166" s="27">
        <v>1138.2926380400004</v>
      </c>
      <c r="AN166" s="27">
        <v>199.47891574000082</v>
      </c>
      <c r="AO166" s="27">
        <v>-148.52640940000157</v>
      </c>
      <c r="AP166" s="27">
        <v>-184.85623715000085</v>
      </c>
      <c r="AQ166" s="27">
        <v>-722.14883395999766</v>
      </c>
      <c r="AR166" s="27">
        <v>-318.80974002000028</v>
      </c>
      <c r="AS166" s="27">
        <v>-352.33625995000233</v>
      </c>
      <c r="AT166" s="27">
        <v>317.8453055300007</v>
      </c>
      <c r="AU166" s="27">
        <v>-418.38352779999934</v>
      </c>
    </row>
    <row r="167" spans="1:47" ht="15.75" thickBot="1" x14ac:dyDescent="0.3">
      <c r="A167" s="78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spans="1:47" ht="15.75" thickBot="1" x14ac:dyDescent="0.3">
      <c r="A168" s="59" t="s">
        <v>50</v>
      </c>
      <c r="B168" s="25">
        <v>657.41785932532275</v>
      </c>
      <c r="C168" s="25">
        <v>63.865696321541805</v>
      </c>
      <c r="D168" s="25">
        <v>138.4806718517064</v>
      </c>
      <c r="E168" s="25">
        <v>-469.99864278485688</v>
      </c>
      <c r="F168" s="25">
        <v>742.32110414919975</v>
      </c>
      <c r="G168" s="25">
        <v>21.115867891893288</v>
      </c>
      <c r="H168" s="25">
        <v>239.27258372656706</v>
      </c>
      <c r="I168" s="25">
        <v>-781.46579568276627</v>
      </c>
      <c r="J168" s="25">
        <v>1017.8324669755957</v>
      </c>
      <c r="K168" s="25">
        <v>10.115773304524531</v>
      </c>
      <c r="L168" s="25">
        <v>229.88438175529313</v>
      </c>
      <c r="M168" s="25">
        <v>-940.81771475025619</v>
      </c>
      <c r="N168" s="25">
        <v>412.81690943073613</v>
      </c>
      <c r="O168" s="25">
        <v>-136.32324918776115</v>
      </c>
      <c r="P168" s="25">
        <v>-462.28264109050576</v>
      </c>
      <c r="Q168" s="25">
        <v>-346.38540107903736</v>
      </c>
      <c r="R168" s="25">
        <v>188.20088952269566</v>
      </c>
      <c r="S168" s="25">
        <v>255.35485418887637</v>
      </c>
      <c r="T168" s="25">
        <v>135.28215569145229</v>
      </c>
      <c r="U168" s="25">
        <v>-898.61082099463681</v>
      </c>
      <c r="V168" s="25">
        <v>794.91751451881521</v>
      </c>
      <c r="W168" s="25">
        <v>363.59385150036547</v>
      </c>
      <c r="X168" s="25">
        <v>390.72457678116001</v>
      </c>
      <c r="Y168" s="25">
        <v>-661.02826219385292</v>
      </c>
      <c r="Z168" s="25">
        <v>642.96943294518633</v>
      </c>
      <c r="AA168" s="25">
        <v>-88.636460090121545</v>
      </c>
      <c r="AB168" s="25">
        <v>-270.30313814073702</v>
      </c>
      <c r="AC168" s="25">
        <v>-571.62137774604651</v>
      </c>
      <c r="AD168" s="25">
        <v>237.15840240800514</v>
      </c>
      <c r="AE168" s="25">
        <v>-92.268880067215861</v>
      </c>
      <c r="AF168" s="25">
        <v>-158.18869658117274</v>
      </c>
      <c r="AG168" s="25">
        <v>-229.37125231603108</v>
      </c>
      <c r="AH168" s="25">
        <v>437.53408003585605</v>
      </c>
      <c r="AI168" s="25">
        <v>363.1147125628878</v>
      </c>
      <c r="AJ168" s="25">
        <v>663.31523377470239</v>
      </c>
      <c r="AK168" s="25">
        <v>-567.95005602248773</v>
      </c>
      <c r="AL168" s="25">
        <v>1130.0650578743971</v>
      </c>
      <c r="AM168" s="25">
        <v>398.22867215651553</v>
      </c>
      <c r="AN168" s="25">
        <v>182.61921731724055</v>
      </c>
      <c r="AO168" s="25">
        <v>-309.03808066882095</v>
      </c>
      <c r="AP168" s="25">
        <v>1398.744156189538</v>
      </c>
      <c r="AQ168" s="25">
        <v>-88.377796683068993</v>
      </c>
      <c r="AR168" s="25">
        <v>-152.48383160780404</v>
      </c>
      <c r="AS168" s="25">
        <v>-859.28849797703128</v>
      </c>
      <c r="AT168" s="25">
        <v>776.85858355282517</v>
      </c>
      <c r="AU168" s="25">
        <v>415.76125833579431</v>
      </c>
    </row>
    <row r="170" spans="1:47" x14ac:dyDescent="0.25">
      <c r="E170" s="15"/>
    </row>
    <row r="171" spans="1:47" x14ac:dyDescent="0.25"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</row>
    <row r="172" spans="1:47" x14ac:dyDescent="0.25">
      <c r="A172" s="17" t="s">
        <v>51</v>
      </c>
      <c r="B172" s="17"/>
      <c r="C172" s="17"/>
      <c r="D172" s="17"/>
      <c r="E172" s="1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1:47" x14ac:dyDescent="0.25">
      <c r="A173" s="17" t="s">
        <v>52</v>
      </c>
      <c r="B173" s="17"/>
      <c r="C173" s="17"/>
      <c r="D173" s="17"/>
      <c r="E173" s="19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1:47" x14ac:dyDescent="0.25">
      <c r="A174" s="17" t="s">
        <v>464</v>
      </c>
      <c r="B174" s="17"/>
      <c r="C174" s="17"/>
      <c r="D174" s="17"/>
      <c r="E174" s="16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1:47" x14ac:dyDescent="0.25">
      <c r="A175" s="17" t="s">
        <v>465</v>
      </c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1:47" x14ac:dyDescent="0.25">
      <c r="A176" s="17" t="s">
        <v>457</v>
      </c>
      <c r="B176" s="17"/>
      <c r="C176" s="17"/>
      <c r="D176" s="17"/>
      <c r="E176" s="16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1:47" x14ac:dyDescent="0.25">
      <c r="A177" s="17" t="s">
        <v>466</v>
      </c>
      <c r="B177" s="17"/>
      <c r="C177" s="17"/>
      <c r="D177" s="17"/>
      <c r="E177" s="16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1:47" x14ac:dyDescent="0.25">
      <c r="A178" s="17" t="s">
        <v>456</v>
      </c>
      <c r="E178" s="15"/>
    </row>
  </sheetData>
  <mergeCells count="1">
    <mergeCell ref="A1:AU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R178"/>
  <sheetViews>
    <sheetView showGridLines="0" zoomScale="90" zoomScaleNormal="90" workbookViewId="0">
      <pane xSplit="1" ySplit="11" topLeftCell="AM159" activePane="bottomRight" state="frozen"/>
      <selection pane="topRight" activeCell="B1" sqref="B1"/>
      <selection pane="bottomLeft" activeCell="A12" sqref="A12"/>
      <selection pane="bottomRight" activeCell="AS174" sqref="AS174"/>
    </sheetView>
  </sheetViews>
  <sheetFormatPr baseColWidth="10" defaultRowHeight="15" x14ac:dyDescent="0.25"/>
  <cols>
    <col min="1" max="1" width="81.140625" style="14" customWidth="1"/>
    <col min="2" max="44" width="9.7109375" style="14" customWidth="1"/>
  </cols>
  <sheetData>
    <row r="1" spans="1:44" ht="15" customHeight="1" x14ac:dyDescent="0.25">
      <c r="A1" s="103" t="s">
        <v>446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2"/>
    </row>
    <row r="2" spans="1:44" ht="14.4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2"/>
    </row>
    <row r="3" spans="1:44" ht="14.4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2"/>
    </row>
    <row r="4" spans="1:44" ht="14.4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2"/>
    </row>
    <row r="5" spans="1:44" ht="14.45" customHeight="1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2"/>
    </row>
    <row r="6" spans="1:44" ht="14.45" customHeight="1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2"/>
    </row>
    <row r="7" spans="1:44" ht="15.75" thickBot="1" x14ac:dyDescent="0.3">
      <c r="A7" s="3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5">
      <c r="A8" s="5"/>
      <c r="B8" s="55">
        <f>+'Cuadro Nº 1'!E8</f>
        <v>2012</v>
      </c>
      <c r="C8" s="56">
        <f>+'Cuadro Nº 1'!F8</f>
        <v>2013</v>
      </c>
      <c r="D8" s="56">
        <f>+'Cuadro Nº 1'!G8</f>
        <v>2013</v>
      </c>
      <c r="E8" s="56">
        <f>+'Cuadro Nº 1'!H8</f>
        <v>2013</v>
      </c>
      <c r="F8" s="56">
        <f>+'Cuadro Nº 1'!I8</f>
        <v>2013</v>
      </c>
      <c r="G8" s="56">
        <f>+'Cuadro Nº 1'!J8</f>
        <v>2014</v>
      </c>
      <c r="H8" s="56">
        <f>+'Cuadro Nº 1'!K8</f>
        <v>2014</v>
      </c>
      <c r="I8" s="56">
        <f>+'Cuadro Nº 1'!L8</f>
        <v>2014</v>
      </c>
      <c r="J8" s="56">
        <f>+'Cuadro Nº 1'!M8</f>
        <v>2014</v>
      </c>
      <c r="K8" s="56">
        <f>+'Cuadro Nº 1'!N8</f>
        <v>2015</v>
      </c>
      <c r="L8" s="56">
        <f>+'Cuadro Nº 1'!O8</f>
        <v>2015</v>
      </c>
      <c r="M8" s="56">
        <f>+'Cuadro Nº 1'!P8</f>
        <v>2015</v>
      </c>
      <c r="N8" s="56">
        <f>+'Cuadro Nº 1'!Q8</f>
        <v>2015</v>
      </c>
      <c r="O8" s="56">
        <f>+'Cuadro Nº 1'!R8</f>
        <v>2016</v>
      </c>
      <c r="P8" s="56">
        <f>+'Cuadro Nº 1'!S8</f>
        <v>2016</v>
      </c>
      <c r="Q8" s="56">
        <f>+'Cuadro Nº 1'!T8</f>
        <v>2016</v>
      </c>
      <c r="R8" s="56">
        <f>+'Cuadro Nº 1'!U8</f>
        <v>2016</v>
      </c>
      <c r="S8" s="56">
        <f>+'Cuadro Nº 1'!V8</f>
        <v>2017</v>
      </c>
      <c r="T8" s="56">
        <f>+'Cuadro Nº 1'!W8</f>
        <v>2017</v>
      </c>
      <c r="U8" s="56">
        <f>+'Cuadro Nº 1'!X8</f>
        <v>2017</v>
      </c>
      <c r="V8" s="56">
        <f>+'Cuadro Nº 1'!Y8</f>
        <v>2017</v>
      </c>
      <c r="W8" s="56" t="str">
        <f>+'Cuadro Nº 1'!Z8</f>
        <v>2018*</v>
      </c>
      <c r="X8" s="56" t="str">
        <f>+'Cuadro Nº 1'!AA8</f>
        <v>2018*</v>
      </c>
      <c r="Y8" s="56" t="str">
        <f>+'Cuadro Nº 1'!AB8</f>
        <v>2018*</v>
      </c>
      <c r="Z8" s="56" t="str">
        <f>+'Cuadro Nº 1'!AC8</f>
        <v>2018*</v>
      </c>
      <c r="AA8" s="55" t="str">
        <f>+'Cuadro Nº 1'!AD8</f>
        <v>2019*</v>
      </c>
      <c r="AB8" s="55" t="str">
        <f>+'Cuadro Nº 1'!AE8</f>
        <v>2019*</v>
      </c>
      <c r="AC8" s="55" t="str">
        <f>+'Cuadro Nº 1'!AF8</f>
        <v>2019*</v>
      </c>
      <c r="AD8" s="55" t="str">
        <f>+'Cuadro Nº 1'!AG8</f>
        <v>2019*</v>
      </c>
      <c r="AE8" s="55" t="str">
        <f>+'Cuadro Nº 1'!AH8</f>
        <v>2020*</v>
      </c>
      <c r="AF8" s="55" t="str">
        <f>+'Cuadro Nº 1'!AI8</f>
        <v>2020*</v>
      </c>
      <c r="AG8" s="55" t="str">
        <f>+'Cuadro Nº 1'!AJ8</f>
        <v>2020*</v>
      </c>
      <c r="AH8" s="55" t="str">
        <f>+'Cuadro Nº 1'!AK8</f>
        <v>2020*</v>
      </c>
      <c r="AI8" s="55" t="str">
        <f>+'Cuadro Nº 1'!AL8</f>
        <v>2021*</v>
      </c>
      <c r="AJ8" s="55" t="str">
        <f>+'Cuadro Nº 1'!AM8</f>
        <v>2021*</v>
      </c>
      <c r="AK8" s="55" t="str">
        <f>+'Cuadro Nº 1'!AN8</f>
        <v>2021*</v>
      </c>
      <c r="AL8" s="55" t="str">
        <f>+'Cuadro Nº 1'!AO8</f>
        <v>2021*</v>
      </c>
      <c r="AM8" s="55" t="str">
        <f>+'Cuadro Nº 1'!AP8</f>
        <v>2022*</v>
      </c>
      <c r="AN8" s="55" t="str">
        <f>+'Cuadro Nº 1'!AQ8</f>
        <v>2022*</v>
      </c>
      <c r="AO8" s="55" t="str">
        <f>+'Cuadro Nº 1'!AR8</f>
        <v>2022*</v>
      </c>
      <c r="AP8" s="55" t="str">
        <f>+'Cuadro Nº 1'!AS8</f>
        <v>2022*</v>
      </c>
      <c r="AQ8" s="55" t="str">
        <f>+'Cuadro Nº 1'!AT8</f>
        <v>2023*</v>
      </c>
      <c r="AR8" s="55" t="str">
        <f>+'Cuadro Nº 1'!AU8</f>
        <v>2023*</v>
      </c>
    </row>
    <row r="9" spans="1:44" x14ac:dyDescent="0.25">
      <c r="A9" s="7"/>
      <c r="B9" s="57" t="s">
        <v>58</v>
      </c>
      <c r="C9" s="57" t="s">
        <v>55</v>
      </c>
      <c r="D9" s="57" t="s">
        <v>56</v>
      </c>
      <c r="E9" s="57" t="s">
        <v>57</v>
      </c>
      <c r="F9" s="57" t="s">
        <v>58</v>
      </c>
      <c r="G9" s="57" t="s">
        <v>55</v>
      </c>
      <c r="H9" s="57" t="s">
        <v>56</v>
      </c>
      <c r="I9" s="57" t="s">
        <v>57</v>
      </c>
      <c r="J9" s="57" t="s">
        <v>58</v>
      </c>
      <c r="K9" s="57" t="s">
        <v>55</v>
      </c>
      <c r="L9" s="57" t="s">
        <v>56</v>
      </c>
      <c r="M9" s="57" t="s">
        <v>57</v>
      </c>
      <c r="N9" s="57" t="s">
        <v>58</v>
      </c>
      <c r="O9" s="57" t="s">
        <v>55</v>
      </c>
      <c r="P9" s="57" t="s">
        <v>56</v>
      </c>
      <c r="Q9" s="57" t="s">
        <v>57</v>
      </c>
      <c r="R9" s="57" t="s">
        <v>58</v>
      </c>
      <c r="S9" s="57" t="s">
        <v>55</v>
      </c>
      <c r="T9" s="57" t="s">
        <v>56</v>
      </c>
      <c r="U9" s="57" t="s">
        <v>57</v>
      </c>
      <c r="V9" s="57" t="s">
        <v>58</v>
      </c>
      <c r="W9" s="57" t="s">
        <v>55</v>
      </c>
      <c r="X9" s="57" t="s">
        <v>56</v>
      </c>
      <c r="Y9" s="57" t="s">
        <v>57</v>
      </c>
      <c r="Z9" s="57" t="s">
        <v>58</v>
      </c>
      <c r="AA9" s="57" t="s">
        <v>55</v>
      </c>
      <c r="AB9" s="57" t="s">
        <v>56</v>
      </c>
      <c r="AC9" s="57" t="s">
        <v>57</v>
      </c>
      <c r="AD9" s="57" t="s">
        <v>58</v>
      </c>
      <c r="AE9" s="57" t="s">
        <v>55</v>
      </c>
      <c r="AF9" s="57" t="s">
        <v>56</v>
      </c>
      <c r="AG9" s="57" t="s">
        <v>57</v>
      </c>
      <c r="AH9" s="57" t="s">
        <v>58</v>
      </c>
      <c r="AI9" s="57" t="s">
        <v>55</v>
      </c>
      <c r="AJ9" s="57" t="s">
        <v>56</v>
      </c>
      <c r="AK9" s="57" t="str">
        <f>+'Cuadro Nº 1'!AN9</f>
        <v>III</v>
      </c>
      <c r="AL9" s="57" t="str">
        <f>+'Cuadro Nº 1'!AO9</f>
        <v>IV</v>
      </c>
      <c r="AM9" s="57" t="str">
        <f>+'Cuadro Nº 1'!AP9</f>
        <v>I</v>
      </c>
      <c r="AN9" s="57" t="str">
        <f>+'Cuadro Nº 1'!AQ9</f>
        <v>II</v>
      </c>
      <c r="AO9" s="57" t="str">
        <f>+'Cuadro Nº 1'!AR9</f>
        <v>III</v>
      </c>
      <c r="AP9" s="57" t="str">
        <f>+'Cuadro Nº 1'!AS9</f>
        <v>IV</v>
      </c>
      <c r="AQ9" s="57" t="str">
        <f>+'Cuadro Nº 1'!AT9</f>
        <v>I</v>
      </c>
      <c r="AR9" s="57" t="str">
        <f>+'Cuadro Nº 1'!AU9</f>
        <v>II</v>
      </c>
    </row>
    <row r="10" spans="1:44" ht="15.75" thickBot="1" x14ac:dyDescent="0.3">
      <c r="A10" s="8"/>
      <c r="B10" s="54" t="str">
        <f>CONCATENATE(B8,".",B9)</f>
        <v>2012.IV</v>
      </c>
      <c r="C10" s="54" t="str">
        <f t="shared" ref="C10:AG10" si="0">CONCATENATE(C8,".",C9)</f>
        <v>2013.I</v>
      </c>
      <c r="D10" s="54" t="str">
        <f t="shared" si="0"/>
        <v>2013.II</v>
      </c>
      <c r="E10" s="54" t="str">
        <f t="shared" si="0"/>
        <v>2013.III</v>
      </c>
      <c r="F10" s="54" t="str">
        <f t="shared" si="0"/>
        <v>2013.IV</v>
      </c>
      <c r="G10" s="54" t="str">
        <f t="shared" si="0"/>
        <v>2014.I</v>
      </c>
      <c r="H10" s="54" t="str">
        <f t="shared" si="0"/>
        <v>2014.II</v>
      </c>
      <c r="I10" s="54" t="str">
        <f t="shared" si="0"/>
        <v>2014.III</v>
      </c>
      <c r="J10" s="54" t="str">
        <f t="shared" si="0"/>
        <v>2014.IV</v>
      </c>
      <c r="K10" s="54" t="str">
        <f t="shared" si="0"/>
        <v>2015.I</v>
      </c>
      <c r="L10" s="54" t="str">
        <f t="shared" si="0"/>
        <v>2015.II</v>
      </c>
      <c r="M10" s="54" t="str">
        <f t="shared" si="0"/>
        <v>2015.III</v>
      </c>
      <c r="N10" s="54" t="str">
        <f t="shared" si="0"/>
        <v>2015.IV</v>
      </c>
      <c r="O10" s="54" t="str">
        <f t="shared" si="0"/>
        <v>2016.I</v>
      </c>
      <c r="P10" s="54" t="str">
        <f t="shared" si="0"/>
        <v>2016.II</v>
      </c>
      <c r="Q10" s="54" t="str">
        <f t="shared" si="0"/>
        <v>2016.III</v>
      </c>
      <c r="R10" s="54" t="str">
        <f t="shared" si="0"/>
        <v>2016.IV</v>
      </c>
      <c r="S10" s="54" t="str">
        <f t="shared" si="0"/>
        <v>2017.I</v>
      </c>
      <c r="T10" s="54" t="str">
        <f t="shared" si="0"/>
        <v>2017.II</v>
      </c>
      <c r="U10" s="54" t="str">
        <f t="shared" si="0"/>
        <v>2017.III</v>
      </c>
      <c r="V10" s="54" t="str">
        <f t="shared" si="0"/>
        <v>2017.IV</v>
      </c>
      <c r="W10" s="54" t="str">
        <f t="shared" si="0"/>
        <v>2018*.I</v>
      </c>
      <c r="X10" s="54" t="str">
        <f t="shared" si="0"/>
        <v>2018*.II</v>
      </c>
      <c r="Y10" s="54" t="str">
        <f t="shared" si="0"/>
        <v>2018*.III</v>
      </c>
      <c r="Z10" s="54" t="str">
        <f t="shared" si="0"/>
        <v>2018*.IV</v>
      </c>
      <c r="AA10" s="54" t="str">
        <f t="shared" si="0"/>
        <v>2019*.I</v>
      </c>
      <c r="AB10" s="54" t="str">
        <f t="shared" si="0"/>
        <v>2019*.II</v>
      </c>
      <c r="AC10" s="54" t="str">
        <f t="shared" si="0"/>
        <v>2019*.III</v>
      </c>
      <c r="AD10" s="54" t="str">
        <f t="shared" si="0"/>
        <v>2019*.IV</v>
      </c>
      <c r="AE10" s="54" t="str">
        <f t="shared" si="0"/>
        <v>2020*.I</v>
      </c>
      <c r="AF10" s="54" t="str">
        <f t="shared" si="0"/>
        <v>2020*.II</v>
      </c>
      <c r="AG10" s="54" t="str">
        <f t="shared" si="0"/>
        <v>2020*.III</v>
      </c>
      <c r="AH10" s="54" t="str">
        <f t="shared" ref="AH10:AI10" si="1">CONCATENATE(AH8,".",AH9)</f>
        <v>2020*.IV</v>
      </c>
      <c r="AI10" s="54" t="str">
        <f t="shared" si="1"/>
        <v>2021*.I</v>
      </c>
      <c r="AJ10" s="54" t="str">
        <f t="shared" ref="AJ10:AK10" si="2">CONCATENATE(AJ8,".",AJ9)</f>
        <v>2021*.II</v>
      </c>
      <c r="AK10" s="54" t="str">
        <f t="shared" si="2"/>
        <v>2021*.III</v>
      </c>
      <c r="AL10" s="54" t="str">
        <f t="shared" ref="AL10:AM10" si="3">CONCATENATE(AL8,".",AL9)</f>
        <v>2021*.IV</v>
      </c>
      <c r="AM10" s="54" t="str">
        <f t="shared" si="3"/>
        <v>2022*.I</v>
      </c>
      <c r="AN10" s="54" t="str">
        <f t="shared" ref="AN10:AO10" si="4">CONCATENATE(AN8,".",AN9)</f>
        <v>2022*.II</v>
      </c>
      <c r="AO10" s="54" t="str">
        <f t="shared" si="4"/>
        <v>2022*.III</v>
      </c>
      <c r="AP10" s="54" t="str">
        <f t="shared" ref="AP10" si="5">CONCATENATE(AP8,".",AP9)</f>
        <v>2022*.IV</v>
      </c>
      <c r="AQ10" s="54" t="str">
        <f t="shared" ref="AQ10:AR10" si="6">CONCATENATE(AQ8,".",AQ9)</f>
        <v>2023*.I</v>
      </c>
      <c r="AR10" s="54" t="str">
        <f t="shared" si="6"/>
        <v>2023*.II</v>
      </c>
    </row>
    <row r="11" spans="1:44" s="24" customFormat="1" ht="16.5" thickTop="1" thickBot="1" x14ac:dyDescent="0.3">
      <c r="A11" s="8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</row>
    <row r="12" spans="1:44" ht="18" customHeight="1" thickTop="1" thickBot="1" x14ac:dyDescent="0.3">
      <c r="A12" s="59" t="s">
        <v>463</v>
      </c>
      <c r="B12" s="25">
        <f>SUM('Cuadro Nº 1'!B12:E12)</f>
        <v>-2036.452488375804</v>
      </c>
      <c r="C12" s="25">
        <f>SUM('Cuadro Nº 1'!C12:F12)</f>
        <v>-2205.0328670427853</v>
      </c>
      <c r="D12" s="25">
        <f>SUM('Cuadro Nº 1'!D12:G12)</f>
        <v>-1979.57393589201</v>
      </c>
      <c r="E12" s="25">
        <f>SUM('Cuadro Nº 1'!E12:H12)</f>
        <v>-2125.2806435911625</v>
      </c>
      <c r="F12" s="25">
        <f>SUM('Cuadro Nº 1'!F12:I12)</f>
        <v>-2016.2960467593562</v>
      </c>
      <c r="G12" s="25">
        <f>SUM('Cuadro Nº 1'!G12:J12)</f>
        <v>-2472.501067849475</v>
      </c>
      <c r="H12" s="25">
        <f>SUM('Cuadro Nº 1'!H12:K12)</f>
        <v>-2241.7717021667436</v>
      </c>
      <c r="I12" s="25">
        <f>SUM('Cuadro Nº 1'!I12:L12)</f>
        <v>-1934.9778184676686</v>
      </c>
      <c r="J12" s="25">
        <f>SUM('Cuadro Nº 1'!J12:M12)</f>
        <v>-1838.3825242625326</v>
      </c>
      <c r="K12" s="25">
        <f>SUM('Cuadro Nº 1'!K12:N12)</f>
        <v>-1272.8568385862984</v>
      </c>
      <c r="L12" s="25">
        <f>SUM('Cuadro Nº 1'!L12:O12)</f>
        <v>-977.97039169354298</v>
      </c>
      <c r="M12" s="25">
        <f>SUM('Cuadro Nº 1'!M12:P12)</f>
        <v>-707.65578948880614</v>
      </c>
      <c r="N12" s="25">
        <f>SUM('Cuadro Nº 1'!N12:Q12)</f>
        <v>-147.09352250083072</v>
      </c>
      <c r="O12" s="25">
        <f>SUM('Cuadro Nº 1'!O12:R12)</f>
        <v>439.40199527281601</v>
      </c>
      <c r="P12" s="25">
        <f>SUM('Cuadro Nº 1'!P12:S12)</f>
        <v>274.7712448260707</v>
      </c>
      <c r="Q12" s="25">
        <f>SUM('Cuadro Nº 1'!Q12:T12)</f>
        <v>365.6828846470172</v>
      </c>
      <c r="R12" s="25">
        <f>SUM('Cuadro Nº 1'!R12:U12)</f>
        <v>474.25222070440822</v>
      </c>
      <c r="S12" s="25">
        <f>SUM('Cuadro Nº 1'!S12:V12)</f>
        <v>335.54950322890102</v>
      </c>
      <c r="T12" s="25">
        <f>SUM('Cuadro Nº 1'!T12:W12)</f>
        <v>352.11675409067408</v>
      </c>
      <c r="U12" s="25">
        <f>SUM('Cuadro Nº 1'!U12:X12)</f>
        <v>310.84541267155379</v>
      </c>
      <c r="V12" s="25">
        <f>SUM('Cuadro Nº 1'!V12:Y12)</f>
        <v>7.3626933973635573</v>
      </c>
      <c r="W12" s="25">
        <f>SUM('Cuadro Nº 1'!W12:Z12)</f>
        <v>263.6166326791232</v>
      </c>
      <c r="X12" s="25">
        <f>SUM('Cuadro Nº 1'!X12:AA12)</f>
        <v>-0.53248219921255213</v>
      </c>
      <c r="Y12" s="25">
        <f>SUM('Cuadro Nº 1'!Y12:AB12)</f>
        <v>-427.52621137462205</v>
      </c>
      <c r="Z12" s="25">
        <f>SUM('Cuadro Nº 1'!Z12:AC12)</f>
        <v>-297.85301595121751</v>
      </c>
      <c r="AA12" s="25">
        <f>SUM('Cuadro Nº 1'!AA12:AD12)</f>
        <v>-228.32921140770844</v>
      </c>
      <c r="AB12" s="25">
        <f>SUM('Cuadro Nº 1'!AB12:AE12)</f>
        <v>112.33780916080897</v>
      </c>
      <c r="AC12" s="25">
        <f>SUM('Cuadro Nº 1'!AC12:AF12)</f>
        <v>567.58096908681728</v>
      </c>
      <c r="AD12" s="25">
        <f>SUM('Cuadro Nº 1'!AD12:AG12)</f>
        <v>769.92183088273657</v>
      </c>
      <c r="AE12" s="25">
        <f>SUM('Cuadro Nº 1'!AE12:AH12)</f>
        <v>241.78112933960909</v>
      </c>
      <c r="AF12" s="25">
        <f>SUM('Cuadro Nº 1'!AF12:AI12)</f>
        <v>289.53320973465634</v>
      </c>
      <c r="AG12" s="25">
        <f>SUM('Cuadro Nº 1'!AG12:AJ12)</f>
        <v>87.348832907728919</v>
      </c>
      <c r="AH12" s="25">
        <f>SUM('Cuadro Nº 1'!AH12:AK12)</f>
        <v>-435.21072385624564</v>
      </c>
      <c r="AI12" s="25">
        <f>SUM('Cuadro Nº 1'!AI12:AL12)</f>
        <v>-1013.5817681453007</v>
      </c>
      <c r="AJ12" s="25">
        <f>SUM('Cuadro Nº 1'!AJ12:AM12)</f>
        <v>-1533.938263253101</v>
      </c>
      <c r="AK12" s="25">
        <f>SUM('Cuadro Nº 1'!AK12:AN12)</f>
        <v>-1596.4576930427972</v>
      </c>
      <c r="AL12" s="25">
        <f>SUM('Cuadro Nº 1'!AL12:AO12)</f>
        <v>-1555.1841318481306</v>
      </c>
      <c r="AM12" s="25">
        <f>SUM('Cuadro Nº 1'!AM12:AP12)</f>
        <v>-1813.8155411327507</v>
      </c>
      <c r="AN12" s="25">
        <f>SUM('Cuadro Nº 1'!AN12:AQ12)</f>
        <v>-1930.2361095652211</v>
      </c>
      <c r="AO12" s="25">
        <f>SUM('Cuadro Nº 1'!AO12:AR12)</f>
        <v>-1956.6063520217963</v>
      </c>
      <c r="AP12" s="25">
        <f>SUM('Cuadro Nº 1'!AP12:AS12)</f>
        <v>-2620.2399783475739</v>
      </c>
      <c r="AQ12" s="25">
        <f>SUM('Cuadro Nº 1'!AQ12:AT12)</f>
        <v>-2396.2648739178894</v>
      </c>
      <c r="AR12" s="25">
        <f>SUM('Cuadro Nº 1'!AR12:AU12)</f>
        <v>-2784.110225075709</v>
      </c>
    </row>
    <row r="13" spans="1:44" x14ac:dyDescent="0.25">
      <c r="A13" s="60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 spans="1:44" x14ac:dyDescent="0.25">
      <c r="A14" s="61" t="s">
        <v>0</v>
      </c>
      <c r="B14" s="27">
        <f>SUM('Cuadro Nº 1'!B14:E14)</f>
        <v>1691.7774090507414</v>
      </c>
      <c r="C14" s="27">
        <f>SUM('Cuadro Nº 1'!C14:F14)</f>
        <v>1306.1541559643151</v>
      </c>
      <c r="D14" s="27">
        <f>SUM('Cuadro Nº 1'!D14:G14)</f>
        <v>1430.2099186449532</v>
      </c>
      <c r="E14" s="27">
        <f>SUM('Cuadro Nº 1'!E14:H14)</f>
        <v>1125.4288971777542</v>
      </c>
      <c r="F14" s="27">
        <f>SUM('Cuadro Nº 1'!F14:I14)</f>
        <v>1003.505791876489</v>
      </c>
      <c r="G14" s="27">
        <f>SUM('Cuadro Nº 1'!G14:J14)</f>
        <v>684.7427850542997</v>
      </c>
      <c r="H14" s="27">
        <f>SUM('Cuadro Nº 1'!H14:K14)</f>
        <v>1039.0854181228913</v>
      </c>
      <c r="I14" s="27">
        <f>SUM('Cuadro Nº 1'!I14:L14)</f>
        <v>1530.8656602241247</v>
      </c>
      <c r="J14" s="27">
        <f>SUM('Cuadro Nº 1'!J14:M14)</f>
        <v>1828.3369981635349</v>
      </c>
      <c r="K14" s="27">
        <f>SUM('Cuadro Nº 1'!K14:N14)</f>
        <v>2169.7487702675489</v>
      </c>
      <c r="L14" s="27">
        <f>SUM('Cuadro Nº 1'!L14:O14)</f>
        <v>2065.3907434585094</v>
      </c>
      <c r="M14" s="27">
        <f>SUM('Cuadro Nº 1'!M14:P14)</f>
        <v>1993.868077557478</v>
      </c>
      <c r="N14" s="27">
        <f>SUM('Cuadro Nº 1'!N14:Q14)</f>
        <v>2232.8505529889421</v>
      </c>
      <c r="O14" s="27">
        <f>SUM('Cuadro Nº 1'!O14:R14)</f>
        <v>2902.5613418395437</v>
      </c>
      <c r="P14" s="27">
        <f>SUM('Cuadro Nº 1'!P14:S14)</f>
        <v>2806.109956733309</v>
      </c>
      <c r="Q14" s="27">
        <f>SUM('Cuadro Nº 1'!Q14:T14)</f>
        <v>2939.0666986017745</v>
      </c>
      <c r="R14" s="27">
        <f>SUM('Cuadro Nº 1'!R14:U14)</f>
        <v>3064.9892354596404</v>
      </c>
      <c r="S14" s="27">
        <f>SUM('Cuadro Nº 1'!S14:V14)</f>
        <v>3149.7039224037876</v>
      </c>
      <c r="T14" s="27">
        <f>SUM('Cuadro Nº 1'!T14:W14)</f>
        <v>3278.9368003813847</v>
      </c>
      <c r="U14" s="27">
        <f>SUM('Cuadro Nº 1'!U14:X14)</f>
        <v>3406.9151215948386</v>
      </c>
      <c r="V14" s="27">
        <f>SUM('Cuadro Nº 1'!V14:Y14)</f>
        <v>3477.944620194593</v>
      </c>
      <c r="W14" s="27">
        <f>SUM('Cuadro Nº 1'!W14:Z14)</f>
        <v>3837.0427576613738</v>
      </c>
      <c r="X14" s="27">
        <f>SUM('Cuadro Nº 1'!X14:AA14)</f>
        <v>3619.8466900057883</v>
      </c>
      <c r="Y14" s="27">
        <f>SUM('Cuadro Nº 1'!Y14:AB14)</f>
        <v>3218.8141297319125</v>
      </c>
      <c r="Z14" s="27">
        <f>SUM('Cuadro Nº 1'!Z14:AC14)</f>
        <v>3280.0237330582254</v>
      </c>
      <c r="AA14" s="27">
        <f>SUM('Cuadro Nº 1'!AA14:AD14)</f>
        <v>3200.1924947657262</v>
      </c>
      <c r="AB14" s="27">
        <f>SUM('Cuadro Nº 1'!AB14:AE14)</f>
        <v>3466.088723640898</v>
      </c>
      <c r="AC14" s="27">
        <f>SUM('Cuadro Nº 1'!AC14:AF14)</f>
        <v>3741.9736238895885</v>
      </c>
      <c r="AD14" s="27">
        <f>SUM('Cuadro Nº 1'!AD14:AG14)</f>
        <v>3724.057116258547</v>
      </c>
      <c r="AE14" s="27">
        <f>SUM('Cuadro Nº 1'!AE14:AH14)</f>
        <v>3052.0495018635625</v>
      </c>
      <c r="AF14" s="27">
        <f>SUM('Cuadro Nº 1'!AF14:AI14)</f>
        <v>2830.5254088750958</v>
      </c>
      <c r="AG14" s="27">
        <f>SUM('Cuadro Nº 1'!AG14:AJ14)</f>
        <v>2607.595537429077</v>
      </c>
      <c r="AH14" s="27">
        <f>SUM('Cuadro Nº 1'!AH14:AK14)</f>
        <v>2420.3797480180401</v>
      </c>
      <c r="AI14" s="27">
        <f>SUM('Cuadro Nº 1'!AI14:AL14)</f>
        <v>2307.5160677358822</v>
      </c>
      <c r="AJ14" s="27">
        <f>SUM('Cuadro Nº 1'!AJ14:AM14)</f>
        <v>3025.0746063137458</v>
      </c>
      <c r="AK14" s="27">
        <f>SUM('Cuadro Nº 1'!AK14:AN14)</f>
        <v>3959.0884660087149</v>
      </c>
      <c r="AL14" s="27">
        <f>SUM('Cuadro Nº 1'!AL14:AO14)</f>
        <v>4401.9779209599537</v>
      </c>
      <c r="AM14" s="27">
        <f>SUM('Cuadro Nº 1'!AM14:AP14)</f>
        <v>4542.9530166087761</v>
      </c>
      <c r="AN14" s="27">
        <f>SUM('Cuadro Nº 1'!AN14:AQ14)</f>
        <v>4417.4350469096262</v>
      </c>
      <c r="AO14" s="27">
        <f>SUM('Cuadro Nº 1'!AO14:AR14)</f>
        <v>4172.4501375976997</v>
      </c>
      <c r="AP14" s="27">
        <f>SUM('Cuadro Nº 1'!AP14:AS14)</f>
        <v>3670.3191344545903</v>
      </c>
      <c r="AQ14" s="27">
        <f>SUM('Cuadro Nº 1'!AQ14:AT14)</f>
        <v>3994.3806543535443</v>
      </c>
      <c r="AR14" s="27">
        <f>SUM('Cuadro Nº 1'!AR14:AU14)</f>
        <v>3366.2714201992649</v>
      </c>
    </row>
    <row r="15" spans="1:44" x14ac:dyDescent="0.25">
      <c r="A15" s="62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25">
      <c r="A16" s="63" t="s">
        <v>1</v>
      </c>
      <c r="B16" s="27">
        <f>SUM('Cuadro Nº 1'!B16:E16)</f>
        <v>347.88118521689057</v>
      </c>
      <c r="C16" s="27">
        <f>SUM('Cuadro Nº 1'!C16:F16)</f>
        <v>383.90536091277863</v>
      </c>
      <c r="D16" s="27">
        <f>SUM('Cuadro Nº 1'!D16:G16)</f>
        <v>911.89839322447597</v>
      </c>
      <c r="E16" s="27">
        <f>SUM('Cuadro Nº 1'!E16:H16)</f>
        <v>844.33769693061913</v>
      </c>
      <c r="F16" s="27">
        <f>SUM('Cuadro Nº 1'!F16:I16)</f>
        <v>878.38572329054932</v>
      </c>
      <c r="G16" s="27">
        <f>SUM('Cuadro Nº 1'!G16:J16)</f>
        <v>707.76180789644877</v>
      </c>
      <c r="H16" s="27">
        <f>SUM('Cuadro Nº 1'!H16:K16)</f>
        <v>1099.5937364922256</v>
      </c>
      <c r="I16" s="27">
        <f>SUM('Cuadro Nº 1'!I16:L16)</f>
        <v>1555.8478910277449</v>
      </c>
      <c r="J16" s="27">
        <f>SUM('Cuadro Nº 1'!J16:M16)</f>
        <v>1868.5138724050894</v>
      </c>
      <c r="K16" s="27">
        <f>SUM('Cuadro Nº 1'!K16:N16)</f>
        <v>1951.2633843748872</v>
      </c>
      <c r="L16" s="27">
        <f>SUM('Cuadro Nº 1'!L16:O16)</f>
        <v>1539.7089612687819</v>
      </c>
      <c r="M16" s="27">
        <f>SUM('Cuadro Nº 1'!M16:P16)</f>
        <v>1255.6403648219739</v>
      </c>
      <c r="N16" s="27">
        <f>SUM('Cuadro Nº 1'!N16:Q16)</f>
        <v>1329.0938764605849</v>
      </c>
      <c r="O16" s="27">
        <f>SUM('Cuadro Nº 1'!O16:R16)</f>
        <v>2022.3209739347781</v>
      </c>
      <c r="P16" s="27">
        <f>SUM('Cuadro Nº 1'!P16:S16)</f>
        <v>2015.6505080381585</v>
      </c>
      <c r="Q16" s="27">
        <f>SUM('Cuadro Nº 1'!Q16:T16)</f>
        <v>2067.8409296366649</v>
      </c>
      <c r="R16" s="27">
        <f>SUM('Cuadro Nº 1'!R16:U16)</f>
        <v>2049.9966838084392</v>
      </c>
      <c r="S16" s="27">
        <f>SUM('Cuadro Nº 1'!S16:V16)</f>
        <v>1807.7325708595736</v>
      </c>
      <c r="T16" s="27">
        <f>SUM('Cuadro Nº 1'!T16:W16)</f>
        <v>1825.7065801605891</v>
      </c>
      <c r="U16" s="27">
        <f>SUM('Cuadro Nº 1'!U16:X16)</f>
        <v>1915.0613390126255</v>
      </c>
      <c r="V16" s="27">
        <f>SUM('Cuadro Nº 1'!V16:Y16)</f>
        <v>1956.5802336312267</v>
      </c>
      <c r="W16" s="27">
        <f>SUM('Cuadro Nº 1'!W16:Z16)</f>
        <v>2346.8009378754518</v>
      </c>
      <c r="X16" s="27">
        <f>SUM('Cuadro Nº 1'!X16:AA16)</f>
        <v>2252.6296300632785</v>
      </c>
      <c r="Y16" s="27">
        <f>SUM('Cuadro Nº 1'!Y16:AB16)</f>
        <v>2016.7406169447922</v>
      </c>
      <c r="Z16" s="27">
        <f>SUM('Cuadro Nº 1'!Z16:AC16)</f>
        <v>2384.5269394100328</v>
      </c>
      <c r="AA16" s="27">
        <f>SUM('Cuadro Nº 1'!AA16:AD16)</f>
        <v>2531.223486553411</v>
      </c>
      <c r="AB16" s="27">
        <f>SUM('Cuadro Nº 1'!AB16:AE16)</f>
        <v>2830.8644743580426</v>
      </c>
      <c r="AC16" s="27">
        <f>SUM('Cuadro Nº 1'!AC16:AF16)</f>
        <v>3083.3293316176464</v>
      </c>
      <c r="AD16" s="27">
        <f>SUM('Cuadro Nº 1'!AD16:AG16)</f>
        <v>3112.7438772655551</v>
      </c>
      <c r="AE16" s="27">
        <f>SUM('Cuadro Nº 1'!AE16:AH16)</f>
        <v>2649.9622196293103</v>
      </c>
      <c r="AF16" s="27">
        <f>SUM('Cuadro Nº 1'!AF16:AI16)</f>
        <v>2419.278188205783</v>
      </c>
      <c r="AG16" s="27">
        <f>SUM('Cuadro Nº 1'!AG16:AJ16)</f>
        <v>2216.040727074736</v>
      </c>
      <c r="AH16" s="27">
        <f>SUM('Cuadro Nº 1'!AH16:AK16)</f>
        <v>2223.7488081246383</v>
      </c>
      <c r="AI16" s="27">
        <f>SUM('Cuadro Nº 1'!AI16:AL16)</f>
        <v>2622.6030165631828</v>
      </c>
      <c r="AJ16" s="27">
        <f>SUM('Cuadro Nº 1'!AJ16:AM16)</f>
        <v>3397.8495746849326</v>
      </c>
      <c r="AK16" s="27">
        <f>SUM('Cuadro Nº 1'!AK16:AN16)</f>
        <v>4397.9020253438966</v>
      </c>
      <c r="AL16" s="27">
        <f>SUM('Cuadro Nº 1'!AL16:AO16)</f>
        <v>4615.9420394185963</v>
      </c>
      <c r="AM16" s="27">
        <f>SUM('Cuadro Nº 1'!AM16:AP16)</f>
        <v>4532.4531910277083</v>
      </c>
      <c r="AN16" s="27">
        <f>SUM('Cuadro Nº 1'!AN16:AQ16)</f>
        <v>4428.3291286818621</v>
      </c>
      <c r="AO16" s="27">
        <f>SUM('Cuadro Nº 1'!AO16:AR16)</f>
        <v>4178.6225776247647</v>
      </c>
      <c r="AP16" s="27">
        <f>SUM('Cuadro Nº 1'!AP16:AS16)</f>
        <v>3501.1232976831034</v>
      </c>
      <c r="AQ16" s="27">
        <f>SUM('Cuadro Nº 1'!AQ16:AT16)</f>
        <v>3528.3313473872336</v>
      </c>
      <c r="AR16" s="27">
        <f>SUM('Cuadro Nº 1'!AR16:AU16)</f>
        <v>2839.9180478758271</v>
      </c>
    </row>
    <row r="17" spans="1:44" x14ac:dyDescent="0.25">
      <c r="A17" s="64" t="s">
        <v>2</v>
      </c>
      <c r="B17" s="28">
        <f>SUM('Cuadro Nº 1'!B17:E17)</f>
        <v>13133.856773227337</v>
      </c>
      <c r="C17" s="28">
        <f>SUM('Cuadro Nº 1'!C17:F17)</f>
        <v>12912.934306675035</v>
      </c>
      <c r="D17" s="28">
        <f>SUM('Cuadro Nº 1'!D17:G17)</f>
        <v>13232.025798454408</v>
      </c>
      <c r="E17" s="28">
        <f>SUM('Cuadro Nº 1'!E17:H17)</f>
        <v>13282.972278228028</v>
      </c>
      <c r="F17" s="28">
        <f>SUM('Cuadro Nº 1'!F17:I17)</f>
        <v>13267.740900763049</v>
      </c>
      <c r="G17" s="28">
        <f>SUM('Cuadro Nº 1'!G17:J17)</f>
        <v>13393.985570993738</v>
      </c>
      <c r="H17" s="28">
        <f>SUM('Cuadro Nº 1'!H17:K17)</f>
        <v>13759.558566094342</v>
      </c>
      <c r="I17" s="28">
        <f>SUM('Cuadro Nº 1'!I17:L17)</f>
        <v>13870.858821638541</v>
      </c>
      <c r="J17" s="28">
        <f>SUM('Cuadro Nº 1'!J17:M17)</f>
        <v>13908.478834557716</v>
      </c>
      <c r="K17" s="28">
        <f>SUM('Cuadro Nº 1'!K17:N17)</f>
        <v>13574.723327930133</v>
      </c>
      <c r="L17" s="28">
        <f>SUM('Cuadro Nº 1'!L17:O17)</f>
        <v>12736.011319541627</v>
      </c>
      <c r="M17" s="28">
        <f>SUM('Cuadro Nº 1'!M17:P17)</f>
        <v>11903.618026385344</v>
      </c>
      <c r="N17" s="28">
        <f>SUM('Cuadro Nº 1'!N17:Q17)</f>
        <v>11430.419594115949</v>
      </c>
      <c r="O17" s="28">
        <f>SUM('Cuadro Nº 1'!O17:R17)</f>
        <v>11274.299407433944</v>
      </c>
      <c r="P17" s="28">
        <f>SUM('Cuadro Nº 1'!P17:S17)</f>
        <v>10901.415961483101</v>
      </c>
      <c r="Q17" s="28">
        <f>SUM('Cuadro Nº 1'!Q17:T17)</f>
        <v>10721.658739322149</v>
      </c>
      <c r="R17" s="28">
        <f>SUM('Cuadro Nº 1'!R17:U17)</f>
        <v>10612.424003539873</v>
      </c>
      <c r="S17" s="28">
        <f>SUM('Cuadro Nº 1'!S17:V17)</f>
        <v>10554.062184094753</v>
      </c>
      <c r="T17" s="28">
        <f>SUM('Cuadro Nº 1'!T17:W17)</f>
        <v>10559.810045554785</v>
      </c>
      <c r="U17" s="28">
        <f>SUM('Cuadro Nº 1'!U17:X17)</f>
        <v>10763.53692681386</v>
      </c>
      <c r="V17" s="28">
        <f>SUM('Cuadro Nº 1'!V17:Y17)</f>
        <v>11121.674852087468</v>
      </c>
      <c r="W17" s="28">
        <f>SUM('Cuadro Nº 1'!W17:Z17)</f>
        <v>11553.353776874004</v>
      </c>
      <c r="X17" s="28">
        <f>SUM('Cuadro Nº 1'!X17:AA17)</f>
        <v>11657.899233839104</v>
      </c>
      <c r="Y17" s="28">
        <f>SUM('Cuadro Nº 1'!Y17:AB17)</f>
        <v>11623.784062984858</v>
      </c>
      <c r="Z17" s="28">
        <f>SUM('Cuadro Nº 1'!Z17:AC17)</f>
        <v>11778.04025922513</v>
      </c>
      <c r="AA17" s="28">
        <f>SUM('Cuadro Nº 1'!AA17:AD17)</f>
        <v>11758.282505423056</v>
      </c>
      <c r="AB17" s="28">
        <f>SUM('Cuadro Nº 1'!AB17:AE17)</f>
        <v>11800.74251859055</v>
      </c>
      <c r="AC17" s="28">
        <f>SUM('Cuadro Nº 1'!AC17:AF17)</f>
        <v>11901.166540004797</v>
      </c>
      <c r="AD17" s="28">
        <f>SUM('Cuadro Nº 1'!AD17:AG17)</f>
        <v>11865.420832841231</v>
      </c>
      <c r="AE17" s="28">
        <f>SUM('Cuadro Nº 1'!AE17:AH17)</f>
        <v>11445.15768978726</v>
      </c>
      <c r="AF17" s="28">
        <f>SUM('Cuadro Nº 1'!AF17:AI17)</f>
        <v>10793.879582239715</v>
      </c>
      <c r="AG17" s="28">
        <f>SUM('Cuadro Nº 1'!AG17:AJ17)</f>
        <v>10200.579583753777</v>
      </c>
      <c r="AH17" s="28">
        <f>SUM('Cuadro Nº 1'!AH17:AK17)</f>
        <v>10127.376797322877</v>
      </c>
      <c r="AI17" s="28">
        <f>SUM('Cuadro Nº 1'!AI17:AL17)</f>
        <v>10738.479140088612</v>
      </c>
      <c r="AJ17" s="28">
        <f>SUM('Cuadro Nº 1'!AJ17:AM17)</f>
        <v>12429.410684591876</v>
      </c>
      <c r="AK17" s="28">
        <f>SUM('Cuadro Nº 1'!AK17:AN17)</f>
        <v>14483.815595366435</v>
      </c>
      <c r="AL17" s="28">
        <f>SUM('Cuadro Nº 1'!AL17:AO17)</f>
        <v>15827.10202137349</v>
      </c>
      <c r="AM17" s="28">
        <f>SUM('Cuadro Nº 1'!AM17:AP17)</f>
        <v>16599.203172803216</v>
      </c>
      <c r="AN17" s="28">
        <f>SUM('Cuadro Nº 1'!AN17:AQ17)</f>
        <v>17196.67025962047</v>
      </c>
      <c r="AO17" s="28">
        <f>SUM('Cuadro Nº 1'!AO17:AR17)</f>
        <v>17574.951588893822</v>
      </c>
      <c r="AP17" s="28">
        <f>SUM('Cuadro Nº 1'!AP17:AS17)</f>
        <v>17061.666790719089</v>
      </c>
      <c r="AQ17" s="28">
        <f>SUM('Cuadro Nº 1'!AQ17:AT17)</f>
        <v>17196.819628040153</v>
      </c>
      <c r="AR17" s="28">
        <f>SUM('Cuadro Nº 1'!AR17:AU17)</f>
        <v>16391.200844080133</v>
      </c>
    </row>
    <row r="18" spans="1:44" x14ac:dyDescent="0.25">
      <c r="A18" s="65" t="s">
        <v>3</v>
      </c>
      <c r="B18" s="29">
        <f>SUM('Cuadro Nº 1'!B18:E18)</f>
        <v>10925.856968551765</v>
      </c>
      <c r="C18" s="29">
        <f>SUM('Cuadro Nº 1'!C18:F18)</f>
        <v>10783.830381765845</v>
      </c>
      <c r="D18" s="29">
        <f>SUM('Cuadro Nº 1'!D18:G18)</f>
        <v>11189.50597804125</v>
      </c>
      <c r="E18" s="29">
        <f>SUM('Cuadro Nº 1'!E18:H18)</f>
        <v>11269.349458057839</v>
      </c>
      <c r="F18" s="29">
        <f>SUM('Cuadro Nº 1'!F18:I18)</f>
        <v>11272.692729349768</v>
      </c>
      <c r="G18" s="29">
        <f>SUM('Cuadro Nº 1'!G18:J18)</f>
        <v>11303.320432792285</v>
      </c>
      <c r="H18" s="29">
        <f>SUM('Cuadro Nº 1'!H18:K18)</f>
        <v>11525.805631281944</v>
      </c>
      <c r="I18" s="29">
        <f>SUM('Cuadro Nº 1'!I18:L18)</f>
        <v>11537.767729951782</v>
      </c>
      <c r="J18" s="29">
        <f>SUM('Cuadro Nº 1'!J18:M18)</f>
        <v>11441.748415254795</v>
      </c>
      <c r="K18" s="29">
        <f>SUM('Cuadro Nº 1'!K18:N18)</f>
        <v>11329.990327986332</v>
      </c>
      <c r="L18" s="29">
        <f>SUM('Cuadro Nº 1'!L18:O18)</f>
        <v>10809.543942188942</v>
      </c>
      <c r="M18" s="29">
        <f>SUM('Cuadro Nº 1'!M18:P18)</f>
        <v>10239.233574744025</v>
      </c>
      <c r="N18" s="29">
        <f>SUM('Cuadro Nº 1'!N18:Q18)</f>
        <v>10004.319725221936</v>
      </c>
      <c r="O18" s="29">
        <f>SUM('Cuadro Nº 1'!O18:R18)</f>
        <v>9810.969849850786</v>
      </c>
      <c r="P18" s="29">
        <f>SUM('Cuadro Nº 1'!P18:S18)</f>
        <v>9352.2830632433597</v>
      </c>
      <c r="Q18" s="29">
        <f>SUM('Cuadro Nº 1'!Q18:T18)</f>
        <v>9209.834899612837</v>
      </c>
      <c r="R18" s="29">
        <f>SUM('Cuadro Nº 1'!R18:U18)</f>
        <v>9157.6083365485829</v>
      </c>
      <c r="S18" s="29">
        <f>SUM('Cuadro Nº 1'!S18:V18)</f>
        <v>9163.2715767954978</v>
      </c>
      <c r="T18" s="29">
        <f>SUM('Cuadro Nº 1'!T18:W18)</f>
        <v>9394.4465419909357</v>
      </c>
      <c r="U18" s="29">
        <f>SUM('Cuadro Nº 1'!U18:X18)</f>
        <v>9693.8588206936183</v>
      </c>
      <c r="V18" s="29">
        <f>SUM('Cuadro Nº 1'!V18:Y18)</f>
        <v>10056.604539197837</v>
      </c>
      <c r="W18" s="29">
        <f>SUM('Cuadro Nº 1'!W18:Z18)</f>
        <v>10369.742996025916</v>
      </c>
      <c r="X18" s="29">
        <f>SUM('Cuadro Nº 1'!X18:AA18)</f>
        <v>10344.437011890124</v>
      </c>
      <c r="Y18" s="29">
        <f>SUM('Cuadro Nº 1'!Y18:AB18)</f>
        <v>10151.418665460307</v>
      </c>
      <c r="Z18" s="29">
        <f>SUM('Cuadro Nº 1'!Z18:AC18)</f>
        <v>10125.334512232794</v>
      </c>
      <c r="AA18" s="29">
        <f>SUM('Cuadro Nº 1'!AA18:AD18)</f>
        <v>10098.168535791261</v>
      </c>
      <c r="AB18" s="29">
        <f>SUM('Cuadro Nº 1'!AB18:AE18)</f>
        <v>10079.236885666014</v>
      </c>
      <c r="AC18" s="29">
        <f>SUM('Cuadro Nº 1'!AC18:AF18)</f>
        <v>10161.494105127011</v>
      </c>
      <c r="AD18" s="29">
        <f>SUM('Cuadro Nº 1'!AD18:AG18)</f>
        <v>10125.580490140952</v>
      </c>
      <c r="AE18" s="29">
        <f>SUM('Cuadro Nº 1'!AE18:AH18)</f>
        <v>9785.6893754630364</v>
      </c>
      <c r="AF18" s="29">
        <f>SUM('Cuadro Nº 1'!AF18:AI18)</f>
        <v>9217.6939521087988</v>
      </c>
      <c r="AG18" s="29">
        <f>SUM('Cuadro Nº 1'!AG18:AJ18)</f>
        <v>8791.8948576342846</v>
      </c>
      <c r="AH18" s="29">
        <f>SUM('Cuadro Nº 1'!AH18:AK18)</f>
        <v>8659.1289041514265</v>
      </c>
      <c r="AI18" s="29">
        <f>SUM('Cuadro Nº 1'!AI18:AL18)</f>
        <v>8954.1830617836968</v>
      </c>
      <c r="AJ18" s="29">
        <f>SUM('Cuadro Nº 1'!AJ18:AM18)</f>
        <v>9834.1621833727149</v>
      </c>
      <c r="AK18" s="29">
        <f>SUM('Cuadro Nº 1'!AK18:AN18)</f>
        <v>11109.965746317157</v>
      </c>
      <c r="AL18" s="29">
        <f>SUM('Cuadro Nº 1'!AL18:AO18)</f>
        <v>12098.136477988748</v>
      </c>
      <c r="AM18" s="29">
        <f>SUM('Cuadro Nº 1'!AM18:AP18)</f>
        <v>12897.862587891505</v>
      </c>
      <c r="AN18" s="29">
        <f>SUM('Cuadro Nº 1'!AN18:AQ18)</f>
        <v>13987.203901000114</v>
      </c>
      <c r="AO18" s="29">
        <f>SUM('Cuadro Nº 1'!AO18:AR18)</f>
        <v>14620.235240358386</v>
      </c>
      <c r="AP18" s="29">
        <f>SUM('Cuadro Nº 1'!AP18:AS18)</f>
        <v>14197.746415710273</v>
      </c>
      <c r="AQ18" s="29">
        <f>SUM('Cuadro Nº 1'!AQ18:AT18)</f>
        <v>14207.440932618301</v>
      </c>
      <c r="AR18" s="29">
        <f>SUM('Cuadro Nº 1'!AR18:AU18)</f>
        <v>13102.332638580478</v>
      </c>
    </row>
    <row r="19" spans="1:44" x14ac:dyDescent="0.25">
      <c r="A19" s="66" t="s">
        <v>4</v>
      </c>
      <c r="B19" s="30">
        <f>SUM('Cuadro Nº 1'!B19:E19)</f>
        <v>328.76264905999994</v>
      </c>
      <c r="C19" s="30">
        <f>SUM('Cuadro Nº 1'!C19:F19)</f>
        <v>314.59029857031072</v>
      </c>
      <c r="D19" s="30">
        <f>SUM('Cuadro Nº 1'!D19:G19)</f>
        <v>323.36905341658053</v>
      </c>
      <c r="E19" s="30">
        <f>SUM('Cuadro Nº 1'!E19:H19)</f>
        <v>338.93578114392665</v>
      </c>
      <c r="F19" s="30">
        <f>SUM('Cuadro Nº 1'!F19:I19)</f>
        <v>329.09953890000003</v>
      </c>
      <c r="G19" s="30">
        <f>SUM('Cuadro Nº 1'!G19:J19)</f>
        <v>343.73407571353727</v>
      </c>
      <c r="H19" s="30">
        <f>SUM('Cuadro Nº 1'!H19:K19)</f>
        <v>336.76278126900729</v>
      </c>
      <c r="I19" s="30">
        <f>SUM('Cuadro Nº 1'!I19:L19)</f>
        <v>327.2565230128385</v>
      </c>
      <c r="J19" s="30">
        <f>SUM('Cuadro Nº 1'!J19:M19)</f>
        <v>317.53581742000006</v>
      </c>
      <c r="K19" s="30">
        <f>SUM('Cuadro Nº 1'!K19:N19)</f>
        <v>301.50703890868186</v>
      </c>
      <c r="L19" s="30">
        <f>SUM('Cuadro Nº 1'!L19:O19)</f>
        <v>285.81479824718082</v>
      </c>
      <c r="M19" s="30">
        <f>SUM('Cuadro Nº 1'!M19:P19)</f>
        <v>256.29216516582142</v>
      </c>
      <c r="N19" s="30">
        <f>SUM('Cuadro Nº 1'!N19:Q19)</f>
        <v>229.00671681499998</v>
      </c>
      <c r="O19" s="30">
        <f>SUM('Cuadro Nº 1'!O19:R19)</f>
        <v>215.80055921424955</v>
      </c>
      <c r="P19" s="30">
        <f>SUM('Cuadro Nº 1'!P19:S19)</f>
        <v>194.98471147430575</v>
      </c>
      <c r="Q19" s="30">
        <f>SUM('Cuadro Nº 1'!Q19:T19)</f>
        <v>187.89934820470933</v>
      </c>
      <c r="R19" s="30">
        <f>SUM('Cuadro Nº 1'!R19:U19)</f>
        <v>188.66948400000001</v>
      </c>
      <c r="S19" s="30">
        <f>SUM('Cuadro Nº 1'!S19:V19)</f>
        <v>185.17544183803759</v>
      </c>
      <c r="T19" s="30">
        <f>SUM('Cuadro Nº 1'!T19:W19)</f>
        <v>190.53826358236662</v>
      </c>
      <c r="U19" s="30">
        <f>SUM('Cuadro Nº 1'!U19:X19)</f>
        <v>187.90578160263181</v>
      </c>
      <c r="V19" s="30">
        <f>SUM('Cuadro Nº 1'!V19:Y19)</f>
        <v>182.80867217000005</v>
      </c>
      <c r="W19" s="30">
        <f>SUM('Cuadro Nº 1'!W19:Z19)</f>
        <v>172.02330814605281</v>
      </c>
      <c r="X19" s="30">
        <f>SUM('Cuadro Nº 1'!X19:AA19)</f>
        <v>165.85344534758738</v>
      </c>
      <c r="Y19" s="30">
        <f>SUM('Cuadro Nº 1'!Y19:AB19)</f>
        <v>154.7935149499003</v>
      </c>
      <c r="Z19" s="30">
        <f>SUM('Cuadro Nº 1'!Z19:AC19)</f>
        <v>137.08689264000012</v>
      </c>
      <c r="AA19" s="30">
        <f>SUM('Cuadro Nº 1'!AA19:AD19)</f>
        <v>126.4828612081255</v>
      </c>
      <c r="AB19" s="30">
        <f>SUM('Cuadro Nº 1'!AB19:AE19)</f>
        <v>109.59553499030817</v>
      </c>
      <c r="AC19" s="30">
        <f>SUM('Cuadro Nº 1'!AC19:AF19)</f>
        <v>99.145006300341549</v>
      </c>
      <c r="AD19" s="30">
        <f>SUM('Cuadro Nº 1'!AD19:AG19)</f>
        <v>97.839860999999985</v>
      </c>
      <c r="AE19" s="30">
        <f>SUM('Cuadro Nº 1'!AE19:AH19)</f>
        <v>90.766077574750227</v>
      </c>
      <c r="AF19" s="30">
        <f>SUM('Cuadro Nº 1'!AF19:AI19)</f>
        <v>73.877841367318425</v>
      </c>
      <c r="AG19" s="30">
        <f>SUM('Cuadro Nº 1'!AG19:AJ19)</f>
        <v>60.773823103783315</v>
      </c>
      <c r="AH19" s="30">
        <f>SUM('Cuadro Nº 1'!AH19:AK19)</f>
        <v>50.929694598705098</v>
      </c>
      <c r="AI19" s="30">
        <f>SUM('Cuadro Nº 1'!AI19:AL19)</f>
        <v>42.596624330095317</v>
      </c>
      <c r="AJ19" s="30">
        <f>SUM('Cuadro Nº 1'!AJ19:AM19)</f>
        <v>55.037171160645912</v>
      </c>
      <c r="AK19" s="30">
        <f>SUM('Cuadro Nº 1'!AK19:AN19)</f>
        <v>62.471884036206141</v>
      </c>
      <c r="AL19" s="30">
        <f>SUM('Cuadro Nº 1'!AL19:AO19)</f>
        <v>67.636318979828502</v>
      </c>
      <c r="AM19" s="30">
        <f>SUM('Cuadro Nº 1'!AM19:AP19)</f>
        <v>69.354702240693939</v>
      </c>
      <c r="AN19" s="30">
        <f>SUM('Cuadro Nº 1'!AN19:AQ19)</f>
        <v>68.277687023850959</v>
      </c>
      <c r="AO19" s="30">
        <f>SUM('Cuadro Nº 1'!AO19:AR19)</f>
        <v>71.769684700625277</v>
      </c>
      <c r="AP19" s="30">
        <f>SUM('Cuadro Nº 1'!AP19:AS19)</f>
        <v>73.407032999999998</v>
      </c>
      <c r="AQ19" s="30">
        <f>SUM('Cuadro Nº 1'!AQ19:AT19)</f>
        <v>74.838185473437917</v>
      </c>
      <c r="AR19" s="30">
        <f>SUM('Cuadro Nº 1'!AR19:AU19)</f>
        <v>76.443998118274735</v>
      </c>
    </row>
    <row r="20" spans="1:44" x14ac:dyDescent="0.25">
      <c r="A20" s="65" t="s">
        <v>5</v>
      </c>
      <c r="B20" s="29">
        <f>SUM('Cuadro Nº 1'!B20:E20)</f>
        <v>2207.9998046755736</v>
      </c>
      <c r="C20" s="29">
        <f>SUM('Cuadro Nº 1'!C20:F20)</f>
        <v>2129.1039249091909</v>
      </c>
      <c r="D20" s="29">
        <f>SUM('Cuadro Nº 1'!D20:G20)</f>
        <v>2042.5198204131555</v>
      </c>
      <c r="E20" s="29">
        <f>SUM('Cuadro Nº 1'!E20:H20)</f>
        <v>2013.6228201701877</v>
      </c>
      <c r="F20" s="29">
        <f>SUM('Cuadro Nº 1'!F20:I20)</f>
        <v>1995.0481714132823</v>
      </c>
      <c r="G20" s="29">
        <f>SUM('Cuadro Nº 1'!G20:J20)</f>
        <v>2090.6651382014534</v>
      </c>
      <c r="H20" s="29">
        <f>SUM('Cuadro Nº 1'!H20:K20)</f>
        <v>2233.7529348123981</v>
      </c>
      <c r="I20" s="29">
        <f>SUM('Cuadro Nº 1'!I20:L20)</f>
        <v>2333.0910916867597</v>
      </c>
      <c r="J20" s="29">
        <f>SUM('Cuadro Nº 1'!J20:M20)</f>
        <v>2466.7304193029213</v>
      </c>
      <c r="K20" s="29">
        <f>SUM('Cuadro Nº 1'!K20:N20)</f>
        <v>2244.7329999437998</v>
      </c>
      <c r="L20" s="29">
        <f>SUM('Cuadro Nº 1'!L20:O20)</f>
        <v>1926.4673773526849</v>
      </c>
      <c r="M20" s="29">
        <f>SUM('Cuadro Nº 1'!M20:P20)</f>
        <v>1664.3844516413199</v>
      </c>
      <c r="N20" s="29">
        <f>SUM('Cuadro Nº 1'!N20:Q20)</f>
        <v>1426.0998688940138</v>
      </c>
      <c r="O20" s="29">
        <f>SUM('Cuadro Nº 1'!O20:R20)</f>
        <v>1463.3295575831596</v>
      </c>
      <c r="P20" s="29">
        <f>SUM('Cuadro Nº 1'!P20:S20)</f>
        <v>1549.1328982397415</v>
      </c>
      <c r="Q20" s="29">
        <f>SUM('Cuadro Nº 1'!Q20:T20)</f>
        <v>1511.8238397093121</v>
      </c>
      <c r="R20" s="29">
        <f>SUM('Cuadro Nº 1'!R20:U20)</f>
        <v>1454.8156669912919</v>
      </c>
      <c r="S20" s="29">
        <f>SUM('Cuadro Nº 1'!S20:V20)</f>
        <v>1390.790607299256</v>
      </c>
      <c r="T20" s="29">
        <f>SUM('Cuadro Nº 1'!T20:W20)</f>
        <v>1165.3635035638486</v>
      </c>
      <c r="U20" s="29">
        <f>SUM('Cuadro Nº 1'!U20:X20)</f>
        <v>1069.67810612024</v>
      </c>
      <c r="V20" s="29">
        <f>SUM('Cuadro Nº 1'!V20:Y20)</f>
        <v>1065.0703128896309</v>
      </c>
      <c r="W20" s="29">
        <f>SUM('Cuadro Nº 1'!W20:Z20)</f>
        <v>1183.6107808480858</v>
      </c>
      <c r="X20" s="29">
        <f>SUM('Cuadro Nº 1'!X20:AA20)</f>
        <v>1313.4622219489777</v>
      </c>
      <c r="Y20" s="29">
        <f>SUM('Cuadro Nº 1'!Y20:AB20)</f>
        <v>1472.36539752455</v>
      </c>
      <c r="Z20" s="29">
        <f>SUM('Cuadro Nº 1'!Z20:AC20)</f>
        <v>1652.7057469923375</v>
      </c>
      <c r="AA20" s="29">
        <f>SUM('Cuadro Nº 1'!AA20:AD20)</f>
        <v>1660.1139696317937</v>
      </c>
      <c r="AB20" s="29">
        <f>SUM('Cuadro Nº 1'!AB20:AE20)</f>
        <v>1721.5056329245358</v>
      </c>
      <c r="AC20" s="29">
        <f>SUM('Cuadro Nº 1'!AC20:AF20)</f>
        <v>1739.6724348777871</v>
      </c>
      <c r="AD20" s="29">
        <f>SUM('Cuadro Nº 1'!AD20:AG20)</f>
        <v>1739.8403427002791</v>
      </c>
      <c r="AE20" s="29">
        <f>SUM('Cuadro Nº 1'!AE20:AH20)</f>
        <v>1659.4683143242241</v>
      </c>
      <c r="AF20" s="29">
        <f>SUM('Cuadro Nº 1'!AF20:AI20)</f>
        <v>1576.1856301309158</v>
      </c>
      <c r="AG20" s="29">
        <f>SUM('Cuadro Nº 1'!AG20:AJ20)</f>
        <v>1408.6847261194935</v>
      </c>
      <c r="AH20" s="29">
        <f>SUM('Cuadro Nº 1'!AH20:AK20)</f>
        <v>1468.2478931714509</v>
      </c>
      <c r="AI20" s="29">
        <f>SUM('Cuadro Nº 1'!AI20:AL20)</f>
        <v>1784.2960783049139</v>
      </c>
      <c r="AJ20" s="29">
        <f>SUM('Cuadro Nº 1'!AJ20:AM20)</f>
        <v>2595.2485012191592</v>
      </c>
      <c r="AK20" s="29">
        <f>SUM('Cuadro Nº 1'!AK20:AN20)</f>
        <v>3373.8498490492775</v>
      </c>
      <c r="AL20" s="29">
        <f>SUM('Cuadro Nº 1'!AL20:AO20)</f>
        <v>3728.9655433847429</v>
      </c>
      <c r="AM20" s="29">
        <f>SUM('Cuadro Nº 1'!AM20:AP20)</f>
        <v>3701.3405849117112</v>
      </c>
      <c r="AN20" s="29">
        <f>SUM('Cuadro Nº 1'!AN20:AQ20)</f>
        <v>3209.4663586203565</v>
      </c>
      <c r="AO20" s="29">
        <f>SUM('Cuadro Nº 1'!AO20:AR20)</f>
        <v>2954.7163485354363</v>
      </c>
      <c r="AP20" s="29">
        <f>SUM('Cuadro Nº 1'!AP20:AS20)</f>
        <v>2863.9203750088168</v>
      </c>
      <c r="AQ20" s="29">
        <f>SUM('Cuadro Nº 1'!AQ20:AT20)</f>
        <v>2989.3786954218526</v>
      </c>
      <c r="AR20" s="29">
        <f>SUM('Cuadro Nº 1'!AR20:AU20)</f>
        <v>3288.8682054996557</v>
      </c>
    </row>
    <row r="21" spans="1:44" x14ac:dyDescent="0.25">
      <c r="A21" s="67" t="s">
        <v>6</v>
      </c>
      <c r="B21" s="31">
        <f>SUM('Cuadro Nº 1'!B21:E21)</f>
        <v>-40309.746124688281</v>
      </c>
      <c r="C21" s="31">
        <f>SUM('Cuadro Nº 1'!C21:F21)</f>
        <v>-39601.306322537392</v>
      </c>
      <c r="D21" s="31">
        <f>SUM('Cuadro Nº 1'!D21:G21)</f>
        <v>-43570.225141794232</v>
      </c>
      <c r="E21" s="31">
        <f>SUM('Cuadro Nº 1'!E21:H21)</f>
        <v>-47336.961070315607</v>
      </c>
      <c r="F21" s="31">
        <f>SUM('Cuadro Nº 1'!F21:I21)</f>
        <v>-47254.647020820034</v>
      </c>
      <c r="G21" s="31">
        <f>SUM('Cuadro Nº 1'!G21:J21)</f>
        <v>-48399.479330236667</v>
      </c>
      <c r="H21" s="31">
        <f>SUM('Cuadro Nº 1'!H21:K21)</f>
        <v>-47436.049977141724</v>
      </c>
      <c r="I21" s="31">
        <f>SUM('Cuadro Nº 1'!I21:L21)</f>
        <v>-44744.13684384551</v>
      </c>
      <c r="J21" s="31">
        <f>SUM('Cuadro Nº 1'!J21:M21)</f>
        <v>-44295.932789906488</v>
      </c>
      <c r="K21" s="31">
        <f>SUM('Cuadro Nº 1'!K21:N21)</f>
        <v>-41929.535607055841</v>
      </c>
      <c r="L21" s="31">
        <f>SUM('Cuadro Nº 1'!L21:O21)</f>
        <v>-38216.093708936838</v>
      </c>
      <c r="M21" s="31">
        <f>SUM('Cuadro Nº 1'!M21:P21)</f>
        <v>-37068.273285618518</v>
      </c>
      <c r="N21" s="31">
        <f>SUM('Cuadro Nº 1'!N21:Q21)</f>
        <v>-37668.124482015395</v>
      </c>
      <c r="O21" s="31">
        <f>SUM('Cuadro Nº 1'!O21:R21)</f>
        <v>-39602.702865344421</v>
      </c>
      <c r="P21" s="31">
        <f>SUM('Cuadro Nº 1'!P21:S21)</f>
        <v>-41905.963681521069</v>
      </c>
      <c r="Q21" s="31">
        <f>SUM('Cuadro Nº 1'!Q21:T21)</f>
        <v>-40046.983343965105</v>
      </c>
      <c r="R21" s="31">
        <f>SUM('Cuadro Nº 1'!R21:U21)</f>
        <v>-38321.279623285023</v>
      </c>
      <c r="S21" s="31">
        <f>SUM('Cuadro Nº 1'!S21:V21)</f>
        <v>-42556.201644965331</v>
      </c>
      <c r="T21" s="31">
        <f>SUM('Cuadro Nº 1'!T21:W21)</f>
        <v>-42358.740013126764</v>
      </c>
      <c r="U21" s="31">
        <f>SUM('Cuadro Nº 1'!U21:X21)</f>
        <v>-42486.937248009403</v>
      </c>
      <c r="V21" s="31">
        <f>SUM('Cuadro Nº 1'!V21:Y21)</f>
        <v>-43733.225990167972</v>
      </c>
      <c r="W21" s="31">
        <f>SUM('Cuadro Nº 1'!W21:Z21)</f>
        <v>-39862.844673539847</v>
      </c>
      <c r="X21" s="31">
        <f>SUM('Cuadro Nº 1'!X21:AA21)</f>
        <v>-36792.803001376909</v>
      </c>
      <c r="Y21" s="31">
        <f>SUM('Cuadro Nº 1'!Y21:AB21)</f>
        <v>-39630.270496988327</v>
      </c>
      <c r="Z21" s="31">
        <f>SUM('Cuadro Nº 1'!Z21:AC21)</f>
        <v>-47017.307311250508</v>
      </c>
      <c r="AA21" s="31">
        <f>SUM('Cuadro Nº 1'!AA21:AD21)</f>
        <v>-47007.931171481272</v>
      </c>
      <c r="AB21" s="31">
        <f>SUM('Cuadro Nº 1'!AB21:AE21)</f>
        <v>-47204.536055509772</v>
      </c>
      <c r="AC21" s="31">
        <f>SUM('Cuadro Nº 1'!AC21:AF21)</f>
        <v>-46467.32163239902</v>
      </c>
      <c r="AD21" s="31">
        <f>SUM('Cuadro Nº 1'!AD21:AG21)</f>
        <v>-44480.099105943693</v>
      </c>
      <c r="AE21" s="31">
        <f>SUM('Cuadro Nº 1'!AE21:AH21)</f>
        <v>-44689.186504758472</v>
      </c>
      <c r="AF21" s="31">
        <f>SUM('Cuadro Nº 1'!AF21:AI21)</f>
        <v>-43052.710795418592</v>
      </c>
      <c r="AG21" s="31">
        <f>SUM('Cuadro Nº 1'!AG21:AJ21)</f>
        <v>-41565.182959281272</v>
      </c>
      <c r="AH21" s="31">
        <f>SUM('Cuadro Nº 1'!AH21:AK21)</f>
        <v>-38844.797257122627</v>
      </c>
      <c r="AI21" s="31">
        <f>SUM('Cuadro Nº 1'!AI21:AL21)</f>
        <v>-41506.896297037041</v>
      </c>
      <c r="AJ21" s="31">
        <f>SUM('Cuadro Nº 1'!AJ21:AM21)</f>
        <v>-49500.037337683403</v>
      </c>
      <c r="AK21" s="31">
        <f>SUM('Cuadro Nº 1'!AK21:AN21)</f>
        <v>-56755.458147816753</v>
      </c>
      <c r="AL21" s="31">
        <f>SUM('Cuadro Nº 1'!AL21:AO21)</f>
        <v>-60504.539900486998</v>
      </c>
      <c r="AM21" s="31">
        <f>SUM('Cuadro Nº 1'!AM21:AP21)</f>
        <v>-59859.793926001177</v>
      </c>
      <c r="AN21" s="31">
        <f>SUM('Cuadro Nº 1'!AN21:AQ21)</f>
        <v>-56958.928496472574</v>
      </c>
      <c r="AO21" s="31">
        <f>SUM('Cuadro Nº 1'!AO21:AR21)</f>
        <v>-53949.576967052926</v>
      </c>
      <c r="AP21" s="31">
        <f>SUM('Cuadro Nº 1'!AP21:AS21)</f>
        <v>-54516.189231675286</v>
      </c>
      <c r="AQ21" s="31">
        <f>SUM('Cuadro Nº 1'!AQ21:AT21)</f>
        <v>-56337.497864899502</v>
      </c>
      <c r="AR21" s="31">
        <f>SUM('Cuadro Nº 1'!AR21:AU21)</f>
        <v>-54075.285121172288</v>
      </c>
    </row>
    <row r="22" spans="1:44" x14ac:dyDescent="0.25">
      <c r="A22" s="67" t="s">
        <v>7</v>
      </c>
      <c r="B22" s="31">
        <f>SUM('Cuadro Nº 1'!B22:E22)</f>
        <v>42517.745929363853</v>
      </c>
      <c r="C22" s="31">
        <f>SUM('Cuadro Nº 1'!C22:F22)</f>
        <v>41730.410247446576</v>
      </c>
      <c r="D22" s="31">
        <f>SUM('Cuadro Nº 1'!D22:G22)</f>
        <v>45612.744962207391</v>
      </c>
      <c r="E22" s="31">
        <f>SUM('Cuadro Nº 1'!E22:H22)</f>
        <v>49350.583890485796</v>
      </c>
      <c r="F22" s="31">
        <f>SUM('Cuadro Nº 1'!F22:I22)</f>
        <v>49249.69519223331</v>
      </c>
      <c r="G22" s="31">
        <f>SUM('Cuadro Nº 1'!G22:J22)</f>
        <v>50490.14446843812</v>
      </c>
      <c r="H22" s="31">
        <f>SUM('Cuadro Nº 1'!H22:K22)</f>
        <v>49669.802911954117</v>
      </c>
      <c r="I22" s="31">
        <f>SUM('Cuadro Nº 1'!I22:L22)</f>
        <v>47077.227935532268</v>
      </c>
      <c r="J22" s="31">
        <f>SUM('Cuadro Nº 1'!J22:M22)</f>
        <v>46762.663209209408</v>
      </c>
      <c r="K22" s="31">
        <f>SUM('Cuadro Nº 1'!K22:N22)</f>
        <v>44174.268606999642</v>
      </c>
      <c r="L22" s="31">
        <f>SUM('Cuadro Nº 1'!L22:O22)</f>
        <v>40142.561086289519</v>
      </c>
      <c r="M22" s="31">
        <f>SUM('Cuadro Nº 1'!M22:P22)</f>
        <v>38732.657737259833</v>
      </c>
      <c r="N22" s="31">
        <f>SUM('Cuadro Nº 1'!N22:Q22)</f>
        <v>39094.224350909404</v>
      </c>
      <c r="O22" s="31">
        <f>SUM('Cuadro Nº 1'!O22:R22)</f>
        <v>41066.032422927587</v>
      </c>
      <c r="P22" s="31">
        <f>SUM('Cuadro Nº 1'!P22:S22)</f>
        <v>43455.096579760822</v>
      </c>
      <c r="Q22" s="31">
        <f>SUM('Cuadro Nº 1'!Q22:T22)</f>
        <v>41558.80718367442</v>
      </c>
      <c r="R22" s="31">
        <f>SUM('Cuadro Nº 1'!R22:U22)</f>
        <v>39776.095290276317</v>
      </c>
      <c r="S22" s="31">
        <f>SUM('Cuadro Nº 1'!S22:V22)</f>
        <v>43946.992252264594</v>
      </c>
      <c r="T22" s="31">
        <f>SUM('Cuadro Nº 1'!T22:W22)</f>
        <v>43524.103516690608</v>
      </c>
      <c r="U22" s="31">
        <f>SUM('Cuadro Nº 1'!U22:X22)</f>
        <v>43556.615354129644</v>
      </c>
      <c r="V22" s="31">
        <f>SUM('Cuadro Nº 1'!V22:Y22)</f>
        <v>44798.296303057607</v>
      </c>
      <c r="W22" s="31">
        <f>SUM('Cuadro Nº 1'!W22:Z22)</f>
        <v>41046.455454387935</v>
      </c>
      <c r="X22" s="31">
        <f>SUM('Cuadro Nº 1'!X22:AA22)</f>
        <v>38106.265223325885</v>
      </c>
      <c r="Y22" s="31">
        <f>SUM('Cuadro Nº 1'!Y22:AB22)</f>
        <v>41102.635894512881</v>
      </c>
      <c r="Z22" s="31">
        <f>SUM('Cuadro Nº 1'!Z22:AC22)</f>
        <v>48670.013058242846</v>
      </c>
      <c r="AA22" s="31">
        <f>SUM('Cuadro Nº 1'!AA22:AD22)</f>
        <v>48668.045141113063</v>
      </c>
      <c r="AB22" s="31">
        <f>SUM('Cuadro Nº 1'!AB22:AE22)</f>
        <v>48926.041688434314</v>
      </c>
      <c r="AC22" s="31">
        <f>SUM('Cuadro Nº 1'!AC22:AF22)</f>
        <v>48206.994067276813</v>
      </c>
      <c r="AD22" s="31">
        <f>SUM('Cuadro Nº 1'!AD22:AG22)</f>
        <v>46219.939448643978</v>
      </c>
      <c r="AE22" s="31">
        <f>SUM('Cuadro Nº 1'!AE22:AH22)</f>
        <v>46348.654819082702</v>
      </c>
      <c r="AF22" s="31">
        <f>SUM('Cuadro Nº 1'!AF22:AI22)</f>
        <v>44628.896425549508</v>
      </c>
      <c r="AG22" s="31">
        <f>SUM('Cuadro Nº 1'!AG22:AJ22)</f>
        <v>42973.867685400764</v>
      </c>
      <c r="AH22" s="31">
        <f>SUM('Cuadro Nº 1'!AH22:AK22)</f>
        <v>40313.045150294078</v>
      </c>
      <c r="AI22" s="31">
        <f>SUM('Cuadro Nº 1'!AI22:AL22)</f>
        <v>43291.192375341954</v>
      </c>
      <c r="AJ22" s="31">
        <f>SUM('Cuadro Nº 1'!AJ22:AM22)</f>
        <v>52095.285838902564</v>
      </c>
      <c r="AK22" s="31">
        <f>SUM('Cuadro Nº 1'!AK22:AN22)</f>
        <v>60129.307996866031</v>
      </c>
      <c r="AL22" s="31">
        <f>SUM('Cuadro Nº 1'!AL22:AO22)</f>
        <v>64233.505443871734</v>
      </c>
      <c r="AM22" s="31">
        <f>SUM('Cuadro Nº 1'!AM22:AP22)</f>
        <v>63561.134510912889</v>
      </c>
      <c r="AN22" s="31">
        <f>SUM('Cuadro Nº 1'!AN22:AQ22)</f>
        <v>60168.394855092927</v>
      </c>
      <c r="AO22" s="31">
        <f>SUM('Cuadro Nº 1'!AO22:AR22)</f>
        <v>56904.293315588351</v>
      </c>
      <c r="AP22" s="31">
        <f>SUM('Cuadro Nº 1'!AP22:AS22)</f>
        <v>57380.109606684098</v>
      </c>
      <c r="AQ22" s="31">
        <f>SUM('Cuadro Nº 1'!AQ22:AT22)</f>
        <v>59326.876560321361</v>
      </c>
      <c r="AR22" s="31">
        <f>SUM('Cuadro Nº 1'!AR22:AU22)</f>
        <v>57364.153326671956</v>
      </c>
    </row>
    <row r="23" spans="1:44" x14ac:dyDescent="0.25">
      <c r="A23" s="66" t="s">
        <v>4</v>
      </c>
      <c r="B23" s="30">
        <f>SUM('Cuadro Nº 1'!B23:E23)</f>
        <v>2042.0810633377473</v>
      </c>
      <c r="C23" s="30">
        <f>SUM('Cuadro Nº 1'!C23:F23)</f>
        <v>1969.9998152959229</v>
      </c>
      <c r="D23" s="30">
        <f>SUM('Cuadro Nº 1'!D23:G23)</f>
        <v>1887.3949957763339</v>
      </c>
      <c r="E23" s="30">
        <f>SUM('Cuadro Nº 1'!E23:H23)</f>
        <v>1862.2731190872487</v>
      </c>
      <c r="F23" s="30">
        <f>SUM('Cuadro Nº 1'!F23:I23)</f>
        <v>1846.3423219286969</v>
      </c>
      <c r="G23" s="30">
        <f>SUM('Cuadro Nº 1'!G23:J23)</f>
        <v>1934.7388054985836</v>
      </c>
      <c r="H23" s="30">
        <f>SUM('Cuadro Nº 1'!H23:K23)</f>
        <v>2066.9878149484116</v>
      </c>
      <c r="I23" s="30">
        <f>SUM('Cuadro Nº 1'!I23:L23)</f>
        <v>2163.6045837313727</v>
      </c>
      <c r="J23" s="30">
        <f>SUM('Cuadro Nº 1'!J23:M23)</f>
        <v>2302.4257467624038</v>
      </c>
      <c r="K23" s="30">
        <f>SUM('Cuadro Nº 1'!K23:N23)</f>
        <v>2099.6887585882182</v>
      </c>
      <c r="L23" s="30">
        <f>SUM('Cuadro Nº 1'!L23:O23)</f>
        <v>1810.1518454456223</v>
      </c>
      <c r="M23" s="30">
        <f>SUM('Cuadro Nº 1'!M23:P23)</f>
        <v>1572.3436438948197</v>
      </c>
      <c r="N23" s="30">
        <f>SUM('Cuadro Nº 1'!N23:Q23)</f>
        <v>1346.4380931817234</v>
      </c>
      <c r="O23" s="30">
        <f>SUM('Cuadro Nº 1'!O23:R23)</f>
        <v>1390.5426258415011</v>
      </c>
      <c r="P23" s="30">
        <f>SUM('Cuadro Nº 1'!P23:S23)</f>
        <v>1485.3212405122006</v>
      </c>
      <c r="Q23" s="30">
        <f>SUM('Cuadro Nº 1'!Q23:T23)</f>
        <v>1455.2268294872663</v>
      </c>
      <c r="R23" s="30">
        <f>SUM('Cuadro Nº 1'!R23:U23)</f>
        <v>1407.0810204139207</v>
      </c>
      <c r="S23" s="30">
        <f>SUM('Cuadro Nº 1'!S23:V23)</f>
        <v>1333.9521734149525</v>
      </c>
      <c r="T23" s="30">
        <f>SUM('Cuadro Nº 1'!T23:W23)</f>
        <v>1095.5559837085707</v>
      </c>
      <c r="U23" s="30">
        <f>SUM('Cuadro Nº 1'!U23:X23)</f>
        <v>988.40205970842089</v>
      </c>
      <c r="V23" s="30">
        <f>SUM('Cuadro Nº 1'!V23:Y23)</f>
        <v>971.98242863628116</v>
      </c>
      <c r="W23" s="30">
        <f>SUM('Cuadro Nº 1'!W23:Z23)</f>
        <v>1096.5938446642506</v>
      </c>
      <c r="X23" s="30">
        <f>SUM('Cuadro Nº 1'!X23:AA23)</f>
        <v>1237.7338227156818</v>
      </c>
      <c r="Y23" s="30">
        <f>SUM('Cuadro Nº 1'!Y23:AB23)</f>
        <v>1407.3010860991733</v>
      </c>
      <c r="Z23" s="30">
        <f>SUM('Cuadro Nº 1'!Z23:AC23)</f>
        <v>1596.0212019763881</v>
      </c>
      <c r="AA23" s="30">
        <f>SUM('Cuadro Nº 1'!AA23:AD23)</f>
        <v>1595.4810273804519</v>
      </c>
      <c r="AB23" s="30">
        <f>SUM('Cuadro Nº 1'!AB23:AE23)</f>
        <v>1645.9575408150163</v>
      </c>
      <c r="AC23" s="30">
        <f>SUM('Cuadro Nº 1'!AC23:AF23)</f>
        <v>1651.6703999572974</v>
      </c>
      <c r="AD23" s="30">
        <f>SUM('Cuadro Nº 1'!AD23:AG23)</f>
        <v>1640.4559885958188</v>
      </c>
      <c r="AE23" s="30">
        <f>SUM('Cuadro Nº 1'!AE23:AH23)</f>
        <v>1559.2797391768122</v>
      </c>
      <c r="AF23" s="30">
        <f>SUM('Cuadro Nº 1'!AF23:AI23)</f>
        <v>1477.9297750503151</v>
      </c>
      <c r="AG23" s="30">
        <f>SUM('Cuadro Nº 1'!AG23:AJ23)</f>
        <v>1311.2722056587768</v>
      </c>
      <c r="AH23" s="30">
        <f>SUM('Cuadro Nº 1'!AH23:AK23)</f>
        <v>1369.5807427850968</v>
      </c>
      <c r="AI23" s="30">
        <f>SUM('Cuadro Nº 1'!AI23:AL23)</f>
        <v>1681.8694539951703</v>
      </c>
      <c r="AJ23" s="30">
        <f>SUM('Cuadro Nº 1'!AJ23:AM23)</f>
        <v>2482.130990393538</v>
      </c>
      <c r="AK23" s="30">
        <f>SUM('Cuadro Nº 1'!AK23:AN23)</f>
        <v>3249.1678257657513</v>
      </c>
      <c r="AL23" s="30">
        <f>SUM('Cuadro Nº 1'!AL23:AO23)</f>
        <v>3593.470667052236</v>
      </c>
      <c r="AM23" s="30">
        <f>SUM('Cuadro Nº 1'!AM23:AP23)</f>
        <v>3541.374062656002</v>
      </c>
      <c r="AN23" s="30">
        <f>SUM('Cuadro Nº 1'!AN23:AQ23)</f>
        <v>3014.7237338706764</v>
      </c>
      <c r="AO23" s="30">
        <f>SUM('Cuadro Nº 1'!AO23:AR23)</f>
        <v>2728.380175977547</v>
      </c>
      <c r="AP23" s="30">
        <f>SUM('Cuadro Nº 1'!AP23:AS23)</f>
        <v>2626.6384771828057</v>
      </c>
      <c r="AQ23" s="30">
        <f>SUM('Cuadro Nº 1'!AQ23:AT23)</f>
        <v>2754.0900272205586</v>
      </c>
      <c r="AR23" s="30">
        <f>SUM('Cuadro Nº 1'!AR23:AU23)</f>
        <v>3075.5470555629986</v>
      </c>
    </row>
    <row r="24" spans="1:44" x14ac:dyDescent="0.25">
      <c r="A24" s="64" t="s">
        <v>8</v>
      </c>
      <c r="B24" s="28">
        <f>SUM('Cuadro Nº 1'!B24:E24)</f>
        <v>12785.975588010448</v>
      </c>
      <c r="C24" s="28">
        <f>SUM('Cuadro Nº 1'!C24:F24)</f>
        <v>12529.028945762257</v>
      </c>
      <c r="D24" s="28">
        <f>SUM('Cuadro Nº 1'!D24:G24)</f>
        <v>12320.12740522993</v>
      </c>
      <c r="E24" s="28">
        <f>SUM('Cuadro Nº 1'!E24:H24)</f>
        <v>12438.634581297409</v>
      </c>
      <c r="F24" s="28">
        <f>SUM('Cuadro Nº 1'!F24:I24)</f>
        <v>12389.355177472502</v>
      </c>
      <c r="G24" s="28">
        <f>SUM('Cuadro Nº 1'!G24:J24)</f>
        <v>12686.22376309729</v>
      </c>
      <c r="H24" s="28">
        <f>SUM('Cuadro Nº 1'!H24:K24)</f>
        <v>12659.964829602115</v>
      </c>
      <c r="I24" s="28">
        <f>SUM('Cuadro Nº 1'!I24:L24)</f>
        <v>12315.010930610797</v>
      </c>
      <c r="J24" s="28">
        <f>SUM('Cuadro Nº 1'!J24:M24)</f>
        <v>12039.964962152628</v>
      </c>
      <c r="K24" s="28">
        <f>SUM('Cuadro Nº 1'!K24:N24)</f>
        <v>11623.459943555245</v>
      </c>
      <c r="L24" s="28">
        <f>SUM('Cuadro Nº 1'!L24:O24)</f>
        <v>11196.302358272846</v>
      </c>
      <c r="M24" s="28">
        <f>SUM('Cuadro Nº 1'!M24:P24)</f>
        <v>10647.977661563371</v>
      </c>
      <c r="N24" s="28">
        <f>SUM('Cuadro Nº 1'!N24:Q24)</f>
        <v>10101.325717655363</v>
      </c>
      <c r="O24" s="28">
        <f>SUM('Cuadro Nº 1'!O24:R24)</f>
        <v>9251.9784334991673</v>
      </c>
      <c r="P24" s="28">
        <f>SUM('Cuadro Nº 1'!P24:S24)</f>
        <v>8885.765453444943</v>
      </c>
      <c r="Q24" s="28">
        <f>SUM('Cuadro Nº 1'!Q24:T24)</f>
        <v>8653.8178096854863</v>
      </c>
      <c r="R24" s="28">
        <f>SUM('Cuadro Nº 1'!R24:U24)</f>
        <v>8562.4273197314342</v>
      </c>
      <c r="S24" s="28">
        <f>SUM('Cuadro Nº 1'!S24:V24)</f>
        <v>8746.3296132351825</v>
      </c>
      <c r="T24" s="28">
        <f>SUM('Cuadro Nº 1'!T24:W24)</f>
        <v>8734.1034653941933</v>
      </c>
      <c r="U24" s="28">
        <f>SUM('Cuadro Nº 1'!U24:X24)</f>
        <v>8848.4755878012329</v>
      </c>
      <c r="V24" s="28">
        <f>SUM('Cuadro Nº 1'!V24:Y24)</f>
        <v>9165.0946184562417</v>
      </c>
      <c r="W24" s="28">
        <f>SUM('Cuadro Nº 1'!W24:Z24)</f>
        <v>9206.5528389985502</v>
      </c>
      <c r="X24" s="28">
        <f>SUM('Cuadro Nº 1'!X24:AA24)</f>
        <v>9405.2696037758233</v>
      </c>
      <c r="Y24" s="28">
        <f>SUM('Cuadro Nº 1'!Y24:AB24)</f>
        <v>9607.0434460400666</v>
      </c>
      <c r="Z24" s="28">
        <f>SUM('Cuadro Nº 1'!Z24:AC24)</f>
        <v>9393.5133198150979</v>
      </c>
      <c r="AA24" s="28">
        <f>SUM('Cuadro Nº 1'!AA24:AD24)</f>
        <v>9227.0590188696442</v>
      </c>
      <c r="AB24" s="28">
        <f>SUM('Cuadro Nº 1'!AB24:AE24)</f>
        <v>8969.8780442325078</v>
      </c>
      <c r="AC24" s="28">
        <f>SUM('Cuadro Nº 1'!AC24:AF24)</f>
        <v>8817.8372083871509</v>
      </c>
      <c r="AD24" s="28">
        <f>SUM('Cuadro Nº 1'!AD24:AG24)</f>
        <v>8752.6769555756764</v>
      </c>
      <c r="AE24" s="28">
        <f>SUM('Cuadro Nº 1'!AE24:AH24)</f>
        <v>8795.1954701579507</v>
      </c>
      <c r="AF24" s="28">
        <f>SUM('Cuadro Nº 1'!AF24:AI24)</f>
        <v>8374.6013940339326</v>
      </c>
      <c r="AG24" s="28">
        <f>SUM('Cuadro Nº 1'!AG24:AJ24)</f>
        <v>7984.5388566790416</v>
      </c>
      <c r="AH24" s="28">
        <f>SUM('Cuadro Nº 1'!AH24:AK24)</f>
        <v>7903.6279891982385</v>
      </c>
      <c r="AI24" s="28">
        <f>SUM('Cuadro Nº 1'!AI24:AL24)</f>
        <v>8115.8761235254287</v>
      </c>
      <c r="AJ24" s="28">
        <f>SUM('Cuadro Nº 1'!AJ24:AM24)</f>
        <v>9031.5611099069429</v>
      </c>
      <c r="AK24" s="28">
        <f>SUM('Cuadro Nº 1'!AK24:AN24)</f>
        <v>10085.913570022538</v>
      </c>
      <c r="AL24" s="28">
        <f>SUM('Cuadro Nº 1'!AL24:AO24)</f>
        <v>11211.159981954896</v>
      </c>
      <c r="AM24" s="28">
        <f>SUM('Cuadro Nº 1'!AM24:AP24)</f>
        <v>12066.749981775505</v>
      </c>
      <c r="AN24" s="28">
        <f>SUM('Cuadro Nº 1'!AN24:AQ24)</f>
        <v>12768.34113093861</v>
      </c>
      <c r="AO24" s="28">
        <f>SUM('Cuadro Nº 1'!AO24:AR24)</f>
        <v>13396.329011269057</v>
      </c>
      <c r="AP24" s="28">
        <f>SUM('Cuadro Nº 1'!AP24:AS24)</f>
        <v>13560.543493035988</v>
      </c>
      <c r="AQ24" s="28">
        <f>SUM('Cuadro Nº 1'!AQ24:AT24)</f>
        <v>13668.48828065292</v>
      </c>
      <c r="AR24" s="28">
        <f>SUM('Cuadro Nº 1'!AR24:AU24)</f>
        <v>13551.282796204305</v>
      </c>
    </row>
    <row r="25" spans="1:44" x14ac:dyDescent="0.25">
      <c r="A25" s="65" t="s">
        <v>3</v>
      </c>
      <c r="B25" s="29">
        <f>SUM('Cuadro Nº 1'!B25:E25)</f>
        <v>12785.975588010448</v>
      </c>
      <c r="C25" s="29">
        <f>SUM('Cuadro Nº 1'!C25:F25)</f>
        <v>12529.028945762257</v>
      </c>
      <c r="D25" s="29">
        <f>SUM('Cuadro Nº 1'!D25:G25)</f>
        <v>12320.12740522993</v>
      </c>
      <c r="E25" s="29">
        <f>SUM('Cuadro Nº 1'!E25:H25)</f>
        <v>12438.634581297409</v>
      </c>
      <c r="F25" s="29">
        <f>SUM('Cuadro Nº 1'!F25:I25)</f>
        <v>12389.355177472502</v>
      </c>
      <c r="G25" s="29">
        <f>SUM('Cuadro Nº 1'!G25:J25)</f>
        <v>12686.22376309729</v>
      </c>
      <c r="H25" s="29">
        <f>SUM('Cuadro Nº 1'!H25:K25)</f>
        <v>12659.964829602115</v>
      </c>
      <c r="I25" s="29">
        <f>SUM('Cuadro Nº 1'!I25:L25)</f>
        <v>12315.010930610797</v>
      </c>
      <c r="J25" s="29">
        <f>SUM('Cuadro Nº 1'!J25:M25)</f>
        <v>12039.964962152628</v>
      </c>
      <c r="K25" s="29">
        <f>SUM('Cuadro Nº 1'!K25:N25)</f>
        <v>11623.459943555245</v>
      </c>
      <c r="L25" s="29">
        <f>SUM('Cuadro Nº 1'!L25:O25)</f>
        <v>11196.302358272846</v>
      </c>
      <c r="M25" s="29">
        <f>SUM('Cuadro Nº 1'!M25:P25)</f>
        <v>10647.977661563371</v>
      </c>
      <c r="N25" s="29">
        <f>SUM('Cuadro Nº 1'!N25:Q25)</f>
        <v>10101.325717655363</v>
      </c>
      <c r="O25" s="29">
        <f>SUM('Cuadro Nº 1'!O25:R25)</f>
        <v>9251.9784334991673</v>
      </c>
      <c r="P25" s="29">
        <f>SUM('Cuadro Nº 1'!P25:S25)</f>
        <v>8885.765453444943</v>
      </c>
      <c r="Q25" s="29">
        <f>SUM('Cuadro Nº 1'!Q25:T25)</f>
        <v>8653.8178096854863</v>
      </c>
      <c r="R25" s="29">
        <f>SUM('Cuadro Nº 1'!R25:U25)</f>
        <v>8562.4273197314342</v>
      </c>
      <c r="S25" s="29">
        <f>SUM('Cuadro Nº 1'!S25:V25)</f>
        <v>8746.3296132351825</v>
      </c>
      <c r="T25" s="29">
        <f>SUM('Cuadro Nº 1'!T25:W25)</f>
        <v>8734.1034653941933</v>
      </c>
      <c r="U25" s="29">
        <f>SUM('Cuadro Nº 1'!U25:X25)</f>
        <v>8848.4755878012329</v>
      </c>
      <c r="V25" s="29">
        <f>SUM('Cuadro Nº 1'!V25:Y25)</f>
        <v>9165.0946184562417</v>
      </c>
      <c r="W25" s="29">
        <f>SUM('Cuadro Nº 1'!W25:Z25)</f>
        <v>9206.5528389985502</v>
      </c>
      <c r="X25" s="29">
        <f>SUM('Cuadro Nº 1'!X25:AA25)</f>
        <v>9405.2696037758233</v>
      </c>
      <c r="Y25" s="29">
        <f>SUM('Cuadro Nº 1'!Y25:AB25)</f>
        <v>9607.0434460400666</v>
      </c>
      <c r="Z25" s="29">
        <f>SUM('Cuadro Nº 1'!Z25:AC25)</f>
        <v>9393.5133198150979</v>
      </c>
      <c r="AA25" s="29">
        <f>SUM('Cuadro Nº 1'!AA25:AD25)</f>
        <v>9227.0590188696442</v>
      </c>
      <c r="AB25" s="29">
        <f>SUM('Cuadro Nº 1'!AB25:AE25)</f>
        <v>8969.8780442325078</v>
      </c>
      <c r="AC25" s="29">
        <f>SUM('Cuadro Nº 1'!AC25:AF25)</f>
        <v>8817.8372083871509</v>
      </c>
      <c r="AD25" s="29">
        <f>SUM('Cuadro Nº 1'!AD25:AG25)</f>
        <v>8752.6769555756764</v>
      </c>
      <c r="AE25" s="29">
        <f>SUM('Cuadro Nº 1'!AE25:AH25)</f>
        <v>8795.1954701579507</v>
      </c>
      <c r="AF25" s="29">
        <f>SUM('Cuadro Nº 1'!AF25:AI25)</f>
        <v>8374.6013940339326</v>
      </c>
      <c r="AG25" s="29">
        <f>SUM('Cuadro Nº 1'!AG25:AJ25)</f>
        <v>7984.5388566790416</v>
      </c>
      <c r="AH25" s="29">
        <f>SUM('Cuadro Nº 1'!AH25:AK25)</f>
        <v>7903.6279891982385</v>
      </c>
      <c r="AI25" s="29">
        <f>SUM('Cuadro Nº 1'!AI25:AL25)</f>
        <v>8115.8761235254287</v>
      </c>
      <c r="AJ25" s="29">
        <f>SUM('Cuadro Nº 1'!AJ25:AM25)</f>
        <v>9031.5611099069429</v>
      </c>
      <c r="AK25" s="29">
        <f>SUM('Cuadro Nº 1'!AK25:AN25)</f>
        <v>10085.913570022538</v>
      </c>
      <c r="AL25" s="29">
        <f>SUM('Cuadro Nº 1'!AL25:AO25)</f>
        <v>11211.159981954896</v>
      </c>
      <c r="AM25" s="29">
        <f>SUM('Cuadro Nº 1'!AM25:AP25)</f>
        <v>12066.749981775505</v>
      </c>
      <c r="AN25" s="29">
        <f>SUM('Cuadro Nº 1'!AN25:AQ25)</f>
        <v>12768.34113093861</v>
      </c>
      <c r="AO25" s="29">
        <f>SUM('Cuadro Nº 1'!AO25:AR25)</f>
        <v>13396.329011269057</v>
      </c>
      <c r="AP25" s="29">
        <f>SUM('Cuadro Nº 1'!AP25:AS25)</f>
        <v>13560.543493035988</v>
      </c>
      <c r="AQ25" s="29">
        <f>SUM('Cuadro Nº 1'!AQ25:AT25)</f>
        <v>13668.48828065292</v>
      </c>
      <c r="AR25" s="29">
        <f>SUM('Cuadro Nº 1'!AR25:AU25)</f>
        <v>13551.282796204305</v>
      </c>
    </row>
    <row r="26" spans="1:44" x14ac:dyDescent="0.25">
      <c r="A26" s="66" t="s">
        <v>4</v>
      </c>
      <c r="B26" s="30">
        <f>SUM('Cuadro Nº 1'!B26:E26)</f>
        <v>331.82381749590002</v>
      </c>
      <c r="C26" s="30">
        <f>SUM('Cuadro Nº 1'!C26:F26)</f>
        <v>324.21120704160785</v>
      </c>
      <c r="D26" s="30">
        <f>SUM('Cuadro Nº 1'!D26:G26)</f>
        <v>324.34552202236989</v>
      </c>
      <c r="E26" s="30">
        <f>SUM('Cuadro Nº 1'!E26:H26)</f>
        <v>319.60657201846203</v>
      </c>
      <c r="F26" s="30">
        <f>SUM('Cuadro Nº 1'!F26:I26)</f>
        <v>319.18451601499999</v>
      </c>
      <c r="G26" s="30">
        <f>SUM('Cuadro Nº 1'!G26:J26)</f>
        <v>328.96931229024455</v>
      </c>
      <c r="H26" s="30">
        <f>SUM('Cuadro Nº 1'!H26:K26)</f>
        <v>334.13075807224016</v>
      </c>
      <c r="I26" s="30">
        <f>SUM('Cuadro Nº 1'!I26:L26)</f>
        <v>336.52505357854159</v>
      </c>
      <c r="J26" s="30">
        <f>SUM('Cuadro Nº 1'!J26:M26)</f>
        <v>332.05085722013803</v>
      </c>
      <c r="K26" s="30">
        <f>SUM('Cuadro Nº 1'!K26:N26)</f>
        <v>331.63054759703198</v>
      </c>
      <c r="L26" s="30">
        <f>SUM('Cuadro Nº 1'!L26:O26)</f>
        <v>312.06782744740929</v>
      </c>
      <c r="M26" s="30">
        <f>SUM('Cuadro Nº 1'!M26:P26)</f>
        <v>271.11933196346695</v>
      </c>
      <c r="N26" s="30">
        <f>SUM('Cuadro Nº 1'!N26:Q26)</f>
        <v>255.72196631877819</v>
      </c>
      <c r="O26" s="30">
        <f>SUM('Cuadro Nº 1'!O26:R26)</f>
        <v>225.90476914520997</v>
      </c>
      <c r="P26" s="30">
        <f>SUM('Cuadro Nº 1'!P26:S26)</f>
        <v>214.25329292886894</v>
      </c>
      <c r="Q26" s="30">
        <f>SUM('Cuadro Nº 1'!Q26:T26)</f>
        <v>222.58896737939727</v>
      </c>
      <c r="R26" s="30">
        <f>SUM('Cuadro Nº 1'!R26:U26)</f>
        <v>210.02563516560866</v>
      </c>
      <c r="S26" s="30">
        <f>SUM('Cuadro Nº 1'!S26:V26)</f>
        <v>223.14999971389071</v>
      </c>
      <c r="T26" s="30">
        <f>SUM('Cuadro Nº 1'!T26:W26)</f>
        <v>228.13696424896264</v>
      </c>
      <c r="U26" s="30">
        <f>SUM('Cuadro Nº 1'!U26:X26)</f>
        <v>227.51708266141418</v>
      </c>
      <c r="V26" s="30">
        <f>SUM('Cuadro Nº 1'!V26:Y26)</f>
        <v>223.04298327572138</v>
      </c>
      <c r="W26" s="30">
        <f>SUM('Cuadro Nº 1'!W26:Z26)</f>
        <v>202.11761117442813</v>
      </c>
      <c r="X26" s="30">
        <f>SUM('Cuadro Nº 1'!X26:AA26)</f>
        <v>202.53543142836446</v>
      </c>
      <c r="Y26" s="30">
        <f>SUM('Cuadro Nº 1'!Y26:AB26)</f>
        <v>190.72046188271651</v>
      </c>
      <c r="Z26" s="30">
        <f>SUM('Cuadro Nº 1'!Z26:AC26)</f>
        <v>179.74200537686397</v>
      </c>
      <c r="AA26" s="30">
        <f>SUM('Cuadro Nº 1'!AA26:AD26)</f>
        <v>170.05889582699365</v>
      </c>
      <c r="AB26" s="30">
        <f>SUM('Cuadro Nº 1'!AB26:AE26)</f>
        <v>147.24040940927046</v>
      </c>
      <c r="AC26" s="30">
        <f>SUM('Cuadro Nº 1'!AC26:AF26)</f>
        <v>135.05461750883259</v>
      </c>
      <c r="AD26" s="30">
        <f>SUM('Cuadro Nº 1'!AD26:AG26)</f>
        <v>137.20835199999999</v>
      </c>
      <c r="AE26" s="30">
        <f>SUM('Cuadro Nº 1'!AE26:AH26)</f>
        <v>137.41611498504633</v>
      </c>
      <c r="AF26" s="30">
        <f>SUM('Cuadro Nº 1'!AF26:AI26)</f>
        <v>134.06278544101502</v>
      </c>
      <c r="AG26" s="30">
        <f>SUM('Cuadro Nº 1'!AG26:AJ26)</f>
        <v>108.69675623885463</v>
      </c>
      <c r="AH26" s="30">
        <f>SUM('Cuadro Nº 1'!AH26:AK26)</f>
        <v>85.607890441597874</v>
      </c>
      <c r="AI26" s="30">
        <f>SUM('Cuadro Nº 1'!AI26:AL26)</f>
        <v>78.523116710641787</v>
      </c>
      <c r="AJ26" s="30">
        <f>SUM('Cuadro Nº 1'!AJ26:AM26)</f>
        <v>73.981604142611133</v>
      </c>
      <c r="AK26" s="30">
        <f>SUM('Cuadro Nº 1'!AK26:AN26)</f>
        <v>85.008558683057501</v>
      </c>
      <c r="AL26" s="30">
        <f>SUM('Cuadro Nº 1'!AL26:AO26)</f>
        <v>90.675517663376695</v>
      </c>
      <c r="AM26" s="30">
        <f>SUM('Cuadro Nº 1'!AM26:AP26)</f>
        <v>93.801005914853903</v>
      </c>
      <c r="AN26" s="30">
        <f>SUM('Cuadro Nº 1'!AN26:AQ26)</f>
        <v>101.41731351001502</v>
      </c>
      <c r="AO26" s="30">
        <f>SUM('Cuadro Nº 1'!AO26:AR26)</f>
        <v>105.80799949751196</v>
      </c>
      <c r="AP26" s="30">
        <f>SUM('Cuadro Nº 1'!AP26:AS26)</f>
        <v>111.520207</v>
      </c>
      <c r="AQ26" s="30">
        <f>SUM('Cuadro Nº 1'!AQ26:AT26)</f>
        <v>106.76848039283357</v>
      </c>
      <c r="AR26" s="30">
        <f>SUM('Cuadro Nº 1'!AR26:AU26)</f>
        <v>100.66484198775522</v>
      </c>
    </row>
    <row r="27" spans="1:44" x14ac:dyDescent="0.25">
      <c r="A27" s="6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spans="1:44" x14ac:dyDescent="0.25">
      <c r="A28" s="63" t="s">
        <v>9</v>
      </c>
      <c r="B28" s="27">
        <f>SUM('Cuadro Nº 1'!B28:E28)</f>
        <v>1343.8962238338509</v>
      </c>
      <c r="C28" s="27">
        <f>SUM('Cuadro Nº 1'!C28:F28)</f>
        <v>922.2487950515366</v>
      </c>
      <c r="D28" s="27">
        <f>SUM('Cuadro Nº 1'!D28:G28)</f>
        <v>518.3115254204771</v>
      </c>
      <c r="E28" s="27">
        <f>SUM('Cuadro Nº 1'!E28:H28)</f>
        <v>281.09120024713491</v>
      </c>
      <c r="F28" s="27">
        <f>SUM('Cuadro Nº 1'!F28:I28)</f>
        <v>125.12006858593963</v>
      </c>
      <c r="G28" s="27">
        <f>SUM('Cuadro Nº 1'!G28:J28)</f>
        <v>-23.01902284214907</v>
      </c>
      <c r="H28" s="27">
        <f>SUM('Cuadro Nº 1'!H28:K28)</f>
        <v>-60.508318369334347</v>
      </c>
      <c r="I28" s="27">
        <f>SUM('Cuadro Nº 1'!I28:L28)</f>
        <v>-24.982230803620268</v>
      </c>
      <c r="J28" s="27">
        <f>SUM('Cuadro Nº 1'!J28:M28)</f>
        <v>-40.176874241554515</v>
      </c>
      <c r="K28" s="27">
        <f>SUM('Cuadro Nº 1'!K28:N28)</f>
        <v>218.48538589266172</v>
      </c>
      <c r="L28" s="27">
        <f>SUM('Cuadro Nº 1'!L28:O28)</f>
        <v>525.68178218972753</v>
      </c>
      <c r="M28" s="27">
        <f>SUM('Cuadro Nº 1'!M28:P28)</f>
        <v>738.22771273550416</v>
      </c>
      <c r="N28" s="27">
        <f>SUM('Cuadro Nº 1'!N28:Q28)</f>
        <v>903.75667652835727</v>
      </c>
      <c r="O28" s="27">
        <f>SUM('Cuadro Nº 1'!O28:R28)</f>
        <v>880.24036790476578</v>
      </c>
      <c r="P28" s="27">
        <f>SUM('Cuadro Nº 1'!P28:S28)</f>
        <v>790.4594486951504</v>
      </c>
      <c r="Q28" s="27">
        <f>SUM('Cuadro Nº 1'!Q28:T28)</f>
        <v>871.22576896510964</v>
      </c>
      <c r="R28" s="27">
        <f>SUM('Cuadro Nº 1'!R28:U28)</f>
        <v>1014.9925516512013</v>
      </c>
      <c r="S28" s="27">
        <f>SUM('Cuadro Nº 1'!S28:V28)</f>
        <v>1341.971351544214</v>
      </c>
      <c r="T28" s="27">
        <f>SUM('Cuadro Nº 1'!T28:W28)</f>
        <v>1453.2302202207957</v>
      </c>
      <c r="U28" s="27">
        <f>SUM('Cuadro Nº 1'!U28:X28)</f>
        <v>1491.8537825822132</v>
      </c>
      <c r="V28" s="27">
        <f>SUM('Cuadro Nº 1'!V28:Y28)</f>
        <v>1521.3643865633662</v>
      </c>
      <c r="W28" s="27">
        <f>SUM('Cuadro Nº 1'!W28:Z28)</f>
        <v>1490.241819785922</v>
      </c>
      <c r="X28" s="27">
        <f>SUM('Cuadro Nº 1'!X28:AA28)</f>
        <v>1367.2170599425096</v>
      </c>
      <c r="Y28" s="27">
        <f>SUM('Cuadro Nº 1'!Y28:AB28)</f>
        <v>1202.0735127871203</v>
      </c>
      <c r="Z28" s="27">
        <f>SUM('Cuadro Nº 1'!Z28:AC28)</f>
        <v>895.49679364819281</v>
      </c>
      <c r="AA28" s="27">
        <f>SUM('Cuadro Nº 1'!AA28:AD28)</f>
        <v>668.96900821231543</v>
      </c>
      <c r="AB28" s="27">
        <f>SUM('Cuadro Nº 1'!AB28:AE28)</f>
        <v>635.22424928285568</v>
      </c>
      <c r="AC28" s="27">
        <f>SUM('Cuadro Nº 1'!AC28:AF28)</f>
        <v>658.64429227194228</v>
      </c>
      <c r="AD28" s="27">
        <f>SUM('Cuadro Nº 1'!AD28:AG28)</f>
        <v>611.31323899299173</v>
      </c>
      <c r="AE28" s="27">
        <f>SUM('Cuadro Nº 1'!AE28:AH28)</f>
        <v>402.08728223425214</v>
      </c>
      <c r="AF28" s="27">
        <f>SUM('Cuadro Nº 1'!AF28:AI28)</f>
        <v>411.24722066931292</v>
      </c>
      <c r="AG28" s="27">
        <f>SUM('Cuadro Nº 1'!AG28:AJ28)</f>
        <v>391.55481035434093</v>
      </c>
      <c r="AH28" s="27">
        <f>SUM('Cuadro Nº 1'!AH28:AK28)</f>
        <v>196.63093989340166</v>
      </c>
      <c r="AI28" s="27">
        <f>SUM('Cuadro Nº 1'!AI28:AL28)</f>
        <v>-315.08694882730072</v>
      </c>
      <c r="AJ28" s="27">
        <f>SUM('Cuadro Nº 1'!AJ28:AM28)</f>
        <v>-372.7749683711869</v>
      </c>
      <c r="AK28" s="27">
        <f>SUM('Cuadro Nº 1'!AK28:AN28)</f>
        <v>-438.81355933518194</v>
      </c>
      <c r="AL28" s="27">
        <f>SUM('Cuadro Nº 1'!AL28:AO28)</f>
        <v>-213.96411845864259</v>
      </c>
      <c r="AM28" s="27">
        <f>SUM('Cuadro Nº 1'!AM28:AP28)</f>
        <v>10.499825581067626</v>
      </c>
      <c r="AN28" s="27">
        <f>SUM('Cuadro Nº 1'!AN28:AQ28)</f>
        <v>-10.894081772236518</v>
      </c>
      <c r="AO28" s="27">
        <f>SUM('Cuadro Nº 1'!AO28:AR28)</f>
        <v>-6.1724400270645674</v>
      </c>
      <c r="AP28" s="27">
        <f>SUM('Cuadro Nº 1'!AP28:AS28)</f>
        <v>169.19583677148671</v>
      </c>
      <c r="AQ28" s="27">
        <f>SUM('Cuadro Nº 1'!AQ28:AT28)</f>
        <v>466.04930696631072</v>
      </c>
      <c r="AR28" s="27">
        <f>SUM('Cuadro Nº 1'!AR28:AU28)</f>
        <v>526.3533723234375</v>
      </c>
    </row>
    <row r="29" spans="1:44" x14ac:dyDescent="0.25">
      <c r="A29" s="64" t="s">
        <v>2</v>
      </c>
      <c r="B29" s="28">
        <f>SUM('Cuadro Nº 1'!B29:E29)</f>
        <v>5224.1232394701838</v>
      </c>
      <c r="C29" s="28">
        <f>SUM('Cuadro Nº 1'!C29:F29)</f>
        <v>5096.6175849195533</v>
      </c>
      <c r="D29" s="28">
        <f>SUM('Cuadro Nº 1'!D29:G29)</f>
        <v>4963.2362952814601</v>
      </c>
      <c r="E29" s="28">
        <f>SUM('Cuadro Nº 1'!E29:H29)</f>
        <v>5033.4579697969812</v>
      </c>
      <c r="F29" s="28">
        <f>SUM('Cuadro Nº 1'!F29:I29)</f>
        <v>5118.9651358792926</v>
      </c>
      <c r="G29" s="28">
        <f>SUM('Cuadro Nº 1'!G29:J29)</f>
        <v>5036.8807948035192</v>
      </c>
      <c r="H29" s="28">
        <f>SUM('Cuadro Nº 1'!H29:K29)</f>
        <v>5062.6009395299116</v>
      </c>
      <c r="I29" s="28">
        <f>SUM('Cuadro Nº 1'!I29:L29)</f>
        <v>5062.2764077605607</v>
      </c>
      <c r="J29" s="28">
        <f>SUM('Cuadro Nº 1'!J29:M29)</f>
        <v>4965.0545687791737</v>
      </c>
      <c r="K29" s="28">
        <f>SUM('Cuadro Nº 1'!K29:N29)</f>
        <v>5098.9250340860617</v>
      </c>
      <c r="L29" s="28">
        <f>SUM('Cuadro Nº 1'!L29:O29)</f>
        <v>5094.0299368225888</v>
      </c>
      <c r="M29" s="28">
        <f>SUM('Cuadro Nº 1'!M29:P29)</f>
        <v>5089.8067453076474</v>
      </c>
      <c r="N29" s="28">
        <f>SUM('Cuadro Nº 1'!N29:Q29)</f>
        <v>5193.8030561302276</v>
      </c>
      <c r="O29" s="28">
        <f>SUM('Cuadro Nº 1'!O29:R29)</f>
        <v>4993.3813651470764</v>
      </c>
      <c r="P29" s="28">
        <f>SUM('Cuadro Nº 1'!P29:S29)</f>
        <v>4908.6661979208811</v>
      </c>
      <c r="Q29" s="28">
        <f>SUM('Cuadro Nº 1'!Q29:T29)</f>
        <v>4889.817407274898</v>
      </c>
      <c r="R29" s="28">
        <f>SUM('Cuadro Nº 1'!R29:U29)</f>
        <v>4900.8413989754972</v>
      </c>
      <c r="S29" s="28">
        <f>SUM('Cuadro Nº 1'!S29:V29)</f>
        <v>5328.1350212165289</v>
      </c>
      <c r="T29" s="28">
        <f>SUM('Cuadro Nº 1'!T29:W29)</f>
        <v>5511.8407772329392</v>
      </c>
      <c r="U29" s="28">
        <f>SUM('Cuadro Nº 1'!U29:X29)</f>
        <v>5633.8697675611065</v>
      </c>
      <c r="V29" s="28">
        <f>SUM('Cuadro Nº 1'!V29:Y29)</f>
        <v>5723.3019854346694</v>
      </c>
      <c r="W29" s="28">
        <f>SUM('Cuadro Nº 1'!W29:Z29)</f>
        <v>5724.5769569177137</v>
      </c>
      <c r="X29" s="28">
        <f>SUM('Cuadro Nº 1'!X29:AA29)</f>
        <v>5652.7514112291256</v>
      </c>
      <c r="Y29" s="28">
        <f>SUM('Cuadro Nº 1'!Y29:AB29)</f>
        <v>5597.73179188001</v>
      </c>
      <c r="Z29" s="28">
        <f>SUM('Cuadro Nº 1'!Z29:AC29)</f>
        <v>5475.2253727364841</v>
      </c>
      <c r="AA29" s="28">
        <f>SUM('Cuadro Nº 1'!AA29:AD29)</f>
        <v>5262.9236236156466</v>
      </c>
      <c r="AB29" s="28">
        <f>SUM('Cuadro Nº 1'!AB29:AE29)</f>
        <v>5294.4347652073957</v>
      </c>
      <c r="AC29" s="28">
        <f>SUM('Cuadro Nº 1'!AC29:AF29)</f>
        <v>5336.7995383195848</v>
      </c>
      <c r="AD29" s="28">
        <f>SUM('Cuadro Nº 1'!AD29:AG29)</f>
        <v>5362.5007927710058</v>
      </c>
      <c r="AE29" s="28">
        <f>SUM('Cuadro Nº 1'!AE29:AH29)</f>
        <v>5126.8755919567902</v>
      </c>
      <c r="AF29" s="28">
        <f>SUM('Cuadro Nº 1'!AF29:AI29)</f>
        <v>4628.8388722559357</v>
      </c>
      <c r="AG29" s="28">
        <f>SUM('Cuadro Nº 1'!AG29:AJ29)</f>
        <v>4191.8715000676948</v>
      </c>
      <c r="AH29" s="28">
        <f>SUM('Cuadro Nº 1'!AH29:AK29)</f>
        <v>3723.2166955616422</v>
      </c>
      <c r="AI29" s="28">
        <f>SUM('Cuadro Nº 1'!AI29:AL29)</f>
        <v>2932.75169370199</v>
      </c>
      <c r="AJ29" s="28">
        <f>SUM('Cuadro Nº 1'!AJ29:AM29)</f>
        <v>3142.5604954130299</v>
      </c>
      <c r="AK29" s="28">
        <f>SUM('Cuadro Nº 1'!AK29:AN29)</f>
        <v>3273.7705459922418</v>
      </c>
      <c r="AL29" s="28">
        <f>SUM('Cuadro Nº 1'!AL29:AO29)</f>
        <v>3700.1612553783452</v>
      </c>
      <c r="AM29" s="28">
        <f>SUM('Cuadro Nº 1'!AM29:AP29)</f>
        <v>4220.8692304459291</v>
      </c>
      <c r="AN29" s="28">
        <f>SUM('Cuadro Nº 1'!AN29:AQ29)</f>
        <v>4618.1948677379587</v>
      </c>
      <c r="AO29" s="28">
        <f>SUM('Cuadro Nº 1'!AO29:AR29)</f>
        <v>5105.2120777302407</v>
      </c>
      <c r="AP29" s="28">
        <f>SUM('Cuadro Nº 1'!AP29:AS29)</f>
        <v>5502.8841137002582</v>
      </c>
      <c r="AQ29" s="28">
        <f>SUM('Cuadro Nº 1'!AQ29:AT29)</f>
        <v>6095.2066242511064</v>
      </c>
      <c r="AR29" s="28">
        <f>SUM('Cuadro Nº 1'!AR29:AU29)</f>
        <v>6297.425994497069</v>
      </c>
    </row>
    <row r="30" spans="1:44" x14ac:dyDescent="0.25">
      <c r="A30" s="68" t="s">
        <v>10</v>
      </c>
      <c r="B30" s="29">
        <f>SUM('Cuadro Nº 1'!B30:E30)</f>
        <v>534.77297000665521</v>
      </c>
      <c r="C30" s="29">
        <f>SUM('Cuadro Nº 1'!C30:F30)</f>
        <v>504.7007748504314</v>
      </c>
      <c r="D30" s="29">
        <f>SUM('Cuadro Nº 1'!D30:G30)</f>
        <v>495.07200407195785</v>
      </c>
      <c r="E30" s="29">
        <f>SUM('Cuadro Nº 1'!E30:H30)</f>
        <v>508.24437738320205</v>
      </c>
      <c r="F30" s="29">
        <f>SUM('Cuadro Nº 1'!F30:I30)</f>
        <v>534.90355949424873</v>
      </c>
      <c r="G30" s="29">
        <f>SUM('Cuadro Nº 1'!G30:J30)</f>
        <v>545.55392125488675</v>
      </c>
      <c r="H30" s="29">
        <f>SUM('Cuadro Nº 1'!H30:K30)</f>
        <v>569.79074367512646</v>
      </c>
      <c r="I30" s="29">
        <f>SUM('Cuadro Nº 1'!I30:L30)</f>
        <v>575.51879016453051</v>
      </c>
      <c r="J30" s="29">
        <f>SUM('Cuadro Nº 1'!J30:M30)</f>
        <v>565.67789640811543</v>
      </c>
      <c r="K30" s="29">
        <f>SUM('Cuadro Nº 1'!K30:N30)</f>
        <v>600.67234847284499</v>
      </c>
      <c r="L30" s="29">
        <f>SUM('Cuadro Nº 1'!L30:O30)</f>
        <v>579.87047647932513</v>
      </c>
      <c r="M30" s="29">
        <f>SUM('Cuadro Nº 1'!M30:P30)</f>
        <v>565.719370393237</v>
      </c>
      <c r="N30" s="29">
        <f>SUM('Cuadro Nº 1'!N30:Q30)</f>
        <v>599.60269761238214</v>
      </c>
      <c r="O30" s="29">
        <f>SUM('Cuadro Nº 1'!O30:R30)</f>
        <v>555.69465311731665</v>
      </c>
      <c r="P30" s="29">
        <f>SUM('Cuadro Nº 1'!P30:S30)</f>
        <v>560.76413130018022</v>
      </c>
      <c r="Q30" s="29">
        <f>SUM('Cuadro Nº 1'!Q30:T30)</f>
        <v>581.46516923309707</v>
      </c>
      <c r="R30" s="29">
        <f>SUM('Cuadro Nº 1'!R30:U30)</f>
        <v>543.59014896715462</v>
      </c>
      <c r="S30" s="29">
        <f>SUM('Cuadro Nº 1'!S30:V30)</f>
        <v>547.19138795528079</v>
      </c>
      <c r="T30" s="29">
        <f>SUM('Cuadro Nº 1'!T30:W30)</f>
        <v>546.56792167700178</v>
      </c>
      <c r="U30" s="29">
        <f>SUM('Cuadro Nº 1'!U30:X30)</f>
        <v>529.61621231174763</v>
      </c>
      <c r="V30" s="29">
        <f>SUM('Cuadro Nº 1'!V30:Y30)</f>
        <v>516.78978023007039</v>
      </c>
      <c r="W30" s="29">
        <f>SUM('Cuadro Nº 1'!W30:Z30)</f>
        <v>528.57698305518636</v>
      </c>
      <c r="X30" s="29">
        <f>SUM('Cuadro Nº 1'!X30:AA30)</f>
        <v>532.12155594353362</v>
      </c>
      <c r="Y30" s="29">
        <f>SUM('Cuadro Nº 1'!Y30:AB30)</f>
        <v>542.15808519740131</v>
      </c>
      <c r="Z30" s="29">
        <f>SUM('Cuadro Nº 1'!Z30:AC30)</f>
        <v>573.13071933450351</v>
      </c>
      <c r="AA30" s="29">
        <f>SUM('Cuadro Nº 1'!AA30:AD30)</f>
        <v>579.99982197062286</v>
      </c>
      <c r="AB30" s="29">
        <f>SUM('Cuadro Nº 1'!AB30:AE30)</f>
        <v>583.47647878878013</v>
      </c>
      <c r="AC30" s="29">
        <f>SUM('Cuadro Nº 1'!AC30:AF30)</f>
        <v>583.77684082537735</v>
      </c>
      <c r="AD30" s="29">
        <f>SUM('Cuadro Nº 1'!AD30:AG30)</f>
        <v>579.58434923298455</v>
      </c>
      <c r="AE30" s="29">
        <f>SUM('Cuadro Nº 1'!AE30:AH30)</f>
        <v>550.19417407959895</v>
      </c>
      <c r="AF30" s="29">
        <f>SUM('Cuadro Nº 1'!AF30:AI30)</f>
        <v>495.38158303234718</v>
      </c>
      <c r="AG30" s="29">
        <f>SUM('Cuadro Nº 1'!AG30:AJ30)</f>
        <v>445.06338088953243</v>
      </c>
      <c r="AH30" s="29">
        <f>SUM('Cuadro Nº 1'!AH30:AK30)</f>
        <v>388.8953395407645</v>
      </c>
      <c r="AI30" s="29">
        <f>SUM('Cuadro Nº 1'!AI30:AL30)</f>
        <v>371.64238480517167</v>
      </c>
      <c r="AJ30" s="29">
        <f>SUM('Cuadro Nº 1'!AJ30:AM30)</f>
        <v>421.74868469402031</v>
      </c>
      <c r="AK30" s="29">
        <f>SUM('Cuadro Nº 1'!AK30:AN30)</f>
        <v>453.79786893897455</v>
      </c>
      <c r="AL30" s="29">
        <f>SUM('Cuadro Nº 1'!AL30:AO30)</f>
        <v>509.9566902013816</v>
      </c>
      <c r="AM30" s="29">
        <f>SUM('Cuadro Nº 1'!AM30:AP30)</f>
        <v>549.3983592813014</v>
      </c>
      <c r="AN30" s="29">
        <f>SUM('Cuadro Nº 1'!AN30:AQ30)</f>
        <v>583.80034429349803</v>
      </c>
      <c r="AO30" s="29">
        <f>SUM('Cuadro Nº 1'!AO30:AR30)</f>
        <v>624.57021720061152</v>
      </c>
      <c r="AP30" s="29">
        <f>SUM('Cuadro Nº 1'!AP30:AS30)</f>
        <v>629.60845451761043</v>
      </c>
      <c r="AQ30" s="29">
        <f>SUM('Cuadro Nº 1'!AQ30:AT30)</f>
        <v>644.36602628829883</v>
      </c>
      <c r="AR30" s="29">
        <f>SUM('Cuadro Nº 1'!AR30:AU30)</f>
        <v>626.69767918132095</v>
      </c>
    </row>
    <row r="31" spans="1:44" x14ac:dyDescent="0.25">
      <c r="A31" s="68" t="s">
        <v>11</v>
      </c>
      <c r="B31" s="29">
        <f>SUM('Cuadro Nº 1'!B31:E31)</f>
        <v>2522.8982006030278</v>
      </c>
      <c r="C31" s="29">
        <f>SUM('Cuadro Nº 1'!C31:F31)</f>
        <v>2428.1936659710063</v>
      </c>
      <c r="D31" s="29">
        <f>SUM('Cuadro Nº 1'!D31:G31)</f>
        <v>2355.6577026741597</v>
      </c>
      <c r="E31" s="29">
        <f>SUM('Cuadro Nº 1'!E31:H31)</f>
        <v>2350.8997810403785</v>
      </c>
      <c r="F31" s="29">
        <f>SUM('Cuadro Nº 1'!F31:I31)</f>
        <v>2387.6306934109748</v>
      </c>
      <c r="G31" s="29">
        <f>SUM('Cuadro Nº 1'!G31:J31)</f>
        <v>2300.0277364941203</v>
      </c>
      <c r="H31" s="29">
        <f>SUM('Cuadro Nº 1'!H31:K31)</f>
        <v>2292.8325687931292</v>
      </c>
      <c r="I31" s="29">
        <f>SUM('Cuadro Nº 1'!I31:L31)</f>
        <v>2272.6107290491746</v>
      </c>
      <c r="J31" s="29">
        <f>SUM('Cuadro Nº 1'!J31:M31)</f>
        <v>2228.8687407743973</v>
      </c>
      <c r="K31" s="29">
        <f>SUM('Cuadro Nº 1'!K31:N31)</f>
        <v>2269.5206810049485</v>
      </c>
      <c r="L31" s="29">
        <f>SUM('Cuadro Nº 1'!L31:O31)</f>
        <v>2277.5809901118428</v>
      </c>
      <c r="M31" s="29">
        <f>SUM('Cuadro Nº 1'!M31:P31)</f>
        <v>2280.7887358664989</v>
      </c>
      <c r="N31" s="29">
        <f>SUM('Cuadro Nº 1'!N31:Q31)</f>
        <v>2249.0072749473329</v>
      </c>
      <c r="O31" s="29">
        <f>SUM('Cuadro Nº 1'!O31:R31)</f>
        <v>2189.4175381141704</v>
      </c>
      <c r="P31" s="29">
        <f>SUM('Cuadro Nº 1'!P31:S31)</f>
        <v>2151.0002656628972</v>
      </c>
      <c r="Q31" s="29">
        <f>SUM('Cuadro Nº 1'!Q31:T31)</f>
        <v>2168.2999149875413</v>
      </c>
      <c r="R31" s="29">
        <f>SUM('Cuadro Nº 1'!R31:U31)</f>
        <v>2285.3207168651988</v>
      </c>
      <c r="S31" s="29">
        <f>SUM('Cuadro Nº 1'!S31:V31)</f>
        <v>2618.4216049117358</v>
      </c>
      <c r="T31" s="29">
        <f>SUM('Cuadro Nº 1'!T31:W31)</f>
        <v>2723.8800144113247</v>
      </c>
      <c r="U31" s="29">
        <f>SUM('Cuadro Nº 1'!U31:X31)</f>
        <v>2785.5190119743293</v>
      </c>
      <c r="V31" s="29">
        <f>SUM('Cuadro Nº 1'!V31:Y31)</f>
        <v>2823.2287170126206</v>
      </c>
      <c r="W31" s="29">
        <f>SUM('Cuadro Nº 1'!W31:Z31)</f>
        <v>2836.051369046123</v>
      </c>
      <c r="X31" s="29">
        <f>SUM('Cuadro Nº 1'!X31:AA31)</f>
        <v>2787.0499358541529</v>
      </c>
      <c r="Y31" s="29">
        <f>SUM('Cuadro Nº 1'!Y31:AB31)</f>
        <v>2745.6414448862088</v>
      </c>
      <c r="Z31" s="29">
        <f>SUM('Cuadro Nº 1'!Z31:AC31)</f>
        <v>2623.8942506607864</v>
      </c>
      <c r="AA31" s="29">
        <f>SUM('Cuadro Nº 1'!AA31:AD31)</f>
        <v>2340.9784685112927</v>
      </c>
      <c r="AB31" s="29">
        <f>SUM('Cuadro Nº 1'!AB31:AE31)</f>
        <v>2307.8415049902023</v>
      </c>
      <c r="AC31" s="29">
        <f>SUM('Cuadro Nº 1'!AC31:AF31)</f>
        <v>2287.3992579903693</v>
      </c>
      <c r="AD31" s="29">
        <f>SUM('Cuadro Nº 1'!AD31:AG31)</f>
        <v>2254.7909870039439</v>
      </c>
      <c r="AE31" s="29">
        <f>SUM('Cuadro Nº 1'!AE31:AH31)</f>
        <v>2074.1221829127167</v>
      </c>
      <c r="AF31" s="29">
        <f>SUM('Cuadro Nº 1'!AF31:AI31)</f>
        <v>1772.0640477897205</v>
      </c>
      <c r="AG31" s="29">
        <f>SUM('Cuadro Nº 1'!AG31:AJ31)</f>
        <v>1473.1061370765374</v>
      </c>
      <c r="AH31" s="29">
        <f>SUM('Cuadro Nº 1'!AH31:AK31)</f>
        <v>1057.582825358026</v>
      </c>
      <c r="AI31" s="29">
        <f>SUM('Cuadro Nº 1'!AI31:AL31)</f>
        <v>294.42859733285229</v>
      </c>
      <c r="AJ31" s="29">
        <f>SUM('Cuadro Nº 1'!AJ31:AM31)</f>
        <v>321.26104434132941</v>
      </c>
      <c r="AK31" s="29">
        <f>SUM('Cuadro Nº 1'!AK31:AN31)</f>
        <v>342.88335676403364</v>
      </c>
      <c r="AL31" s="29">
        <f>SUM('Cuadro Nº 1'!AL31:AO31)</f>
        <v>540.3899493010905</v>
      </c>
      <c r="AM31" s="29">
        <f>SUM('Cuadro Nº 1'!AM31:AP31)</f>
        <v>890.11509812989493</v>
      </c>
      <c r="AN31" s="29">
        <f>SUM('Cuadro Nº 1'!AN31:AQ31)</f>
        <v>1132.420035146507</v>
      </c>
      <c r="AO31" s="29">
        <f>SUM('Cuadro Nº 1'!AO31:AR31)</f>
        <v>1436.6961346790924</v>
      </c>
      <c r="AP31" s="29">
        <f>SUM('Cuadro Nº 1'!AP31:AS31)</f>
        <v>1752.9130288252277</v>
      </c>
      <c r="AQ31" s="29">
        <f>SUM('Cuadro Nº 1'!AQ31:AT31)</f>
        <v>2344.0708720686657</v>
      </c>
      <c r="AR31" s="29">
        <f>SUM('Cuadro Nº 1'!AR31:AU31)</f>
        <v>2391.5428789762714</v>
      </c>
    </row>
    <row r="32" spans="1:44" x14ac:dyDescent="0.25">
      <c r="A32" s="68" t="s">
        <v>12</v>
      </c>
      <c r="B32" s="29">
        <f>SUM('Cuadro Nº 1'!B32:E32)</f>
        <v>2166.4520688605007</v>
      </c>
      <c r="C32" s="29">
        <f>SUM('Cuadro Nº 1'!C32:F32)</f>
        <v>2163.7231440981163</v>
      </c>
      <c r="D32" s="29">
        <f>SUM('Cuadro Nº 1'!D32:G32)</f>
        <v>2112.5065885353433</v>
      </c>
      <c r="E32" s="29">
        <f>SUM('Cuadro Nº 1'!E32:H32)</f>
        <v>2174.3138113734003</v>
      </c>
      <c r="F32" s="29">
        <f>SUM('Cuadro Nº 1'!F32:I32)</f>
        <v>2196.4308829740689</v>
      </c>
      <c r="G32" s="29">
        <f>SUM('Cuadro Nº 1'!G32:J32)</f>
        <v>2191.2991370545124</v>
      </c>
      <c r="H32" s="29">
        <f>SUM('Cuadro Nº 1'!H32:K32)</f>
        <v>2199.9776270616558</v>
      </c>
      <c r="I32" s="29">
        <f>SUM('Cuadro Nº 1'!I32:L32)</f>
        <v>2214.1468885468557</v>
      </c>
      <c r="J32" s="29">
        <f>SUM('Cuadro Nº 1'!J32:M32)</f>
        <v>2170.5079315966605</v>
      </c>
      <c r="K32" s="29">
        <f>SUM('Cuadro Nº 1'!K32:N32)</f>
        <v>2228.7320046082677</v>
      </c>
      <c r="L32" s="29">
        <f>SUM('Cuadro Nº 1'!L32:O32)</f>
        <v>2236.5784702314209</v>
      </c>
      <c r="M32" s="29">
        <f>SUM('Cuadro Nº 1'!M32:P32)</f>
        <v>2243.2986390479105</v>
      </c>
      <c r="N32" s="29">
        <f>SUM('Cuadro Nº 1'!N32:Q32)</f>
        <v>2345.1930835705116</v>
      </c>
      <c r="O32" s="29">
        <f>SUM('Cuadro Nº 1'!O32:R32)</f>
        <v>2248.2691739155894</v>
      </c>
      <c r="P32" s="29">
        <f>SUM('Cuadro Nº 1'!P32:S32)</f>
        <v>2196.901800957804</v>
      </c>
      <c r="Q32" s="29">
        <f>SUM('Cuadro Nº 1'!Q32:T32)</f>
        <v>2140.0523230542603</v>
      </c>
      <c r="R32" s="29">
        <f>SUM('Cuadro Nº 1'!R32:U32)</f>
        <v>2071.9305331431442</v>
      </c>
      <c r="S32" s="29">
        <f>SUM('Cuadro Nº 1'!S32:V32)</f>
        <v>2162.5220283495119</v>
      </c>
      <c r="T32" s="29">
        <f>SUM('Cuadro Nº 1'!T32:W32)</f>
        <v>2241.3928411446132</v>
      </c>
      <c r="U32" s="29">
        <f>SUM('Cuadro Nº 1'!U32:X32)</f>
        <v>2318.7345432750299</v>
      </c>
      <c r="V32" s="29">
        <f>SUM('Cuadro Nº 1'!V32:Y32)</f>
        <v>2383.2834881919789</v>
      </c>
      <c r="W32" s="29">
        <f>SUM('Cuadro Nº 1'!W32:Z32)</f>
        <v>2359.9486048164044</v>
      </c>
      <c r="X32" s="29">
        <f>SUM('Cuadro Nº 1'!X32:AA32)</f>
        <v>2333.5799194314395</v>
      </c>
      <c r="Y32" s="29">
        <f>SUM('Cuadro Nº 1'!Y32:AB32)</f>
        <v>2309.9322617964008</v>
      </c>
      <c r="Z32" s="29">
        <f>SUM('Cuadro Nº 1'!Z32:AC32)</f>
        <v>2278.2004027411949</v>
      </c>
      <c r="AA32" s="29">
        <f>SUM('Cuadro Nº 1'!AA32:AD32)</f>
        <v>2341.9453331337313</v>
      </c>
      <c r="AB32" s="29">
        <f>SUM('Cuadro Nº 1'!AB32:AE32)</f>
        <v>2403.1167814284145</v>
      </c>
      <c r="AC32" s="29">
        <f>SUM('Cuadro Nº 1'!AC32:AF32)</f>
        <v>2465.6234395038377</v>
      </c>
      <c r="AD32" s="29">
        <f>SUM('Cuadro Nº 1'!AD32:AG32)</f>
        <v>2528.1254565340778</v>
      </c>
      <c r="AE32" s="29">
        <f>SUM('Cuadro Nº 1'!AE32:AH32)</f>
        <v>2502.5592349644758</v>
      </c>
      <c r="AF32" s="29">
        <f>SUM('Cuadro Nº 1'!AF32:AI32)</f>
        <v>2361.3932414338678</v>
      </c>
      <c r="AG32" s="29">
        <f>SUM('Cuadro Nº 1'!AG32:AJ32)</f>
        <v>2273.7019821016256</v>
      </c>
      <c r="AH32" s="29">
        <f>SUM('Cuadro Nº 1'!AH32:AK32)</f>
        <v>2276.7385306628516</v>
      </c>
      <c r="AI32" s="29">
        <f>SUM('Cuadro Nº 1'!AI32:AL32)</f>
        <v>2266.6807115639658</v>
      </c>
      <c r="AJ32" s="29">
        <f>SUM('Cuadro Nº 1'!AJ32:AM32)</f>
        <v>2399.5507663776802</v>
      </c>
      <c r="AK32" s="29">
        <f>SUM('Cuadro Nº 1'!AK32:AN32)</f>
        <v>2477.0893202892339</v>
      </c>
      <c r="AL32" s="29">
        <f>SUM('Cuadro Nº 1'!AL32:AO32)</f>
        <v>2649.8146158758736</v>
      </c>
      <c r="AM32" s="29">
        <f>SUM('Cuadro Nº 1'!AM32:AP32)</f>
        <v>2781.355773034732</v>
      </c>
      <c r="AN32" s="29">
        <f>SUM('Cuadro Nº 1'!AN32:AQ32)</f>
        <v>2901.9744882979539</v>
      </c>
      <c r="AO32" s="29">
        <f>SUM('Cuadro Nº 1'!AO32:AR32)</f>
        <v>3043.9457258505372</v>
      </c>
      <c r="AP32" s="29">
        <f>SUM('Cuadro Nº 1'!AP32:AS32)</f>
        <v>3120.3626303574201</v>
      </c>
      <c r="AQ32" s="29">
        <f>SUM('Cuadro Nº 1'!AQ32:AT32)</f>
        <v>3106.7697258941421</v>
      </c>
      <c r="AR32" s="29">
        <f>SUM('Cuadro Nº 1'!AR32:AU32)</f>
        <v>3279.1854363394777</v>
      </c>
    </row>
    <row r="33" spans="1:44" x14ac:dyDescent="0.25">
      <c r="A33" s="66" t="s">
        <v>4</v>
      </c>
      <c r="B33" s="30">
        <f>SUM('Cuadro Nº 1'!B33:E33)</f>
        <v>169.5077752002008</v>
      </c>
      <c r="C33" s="30">
        <f>SUM('Cuadro Nº 1'!C33:F33)</f>
        <v>150.59690120418676</v>
      </c>
      <c r="D33" s="30">
        <f>SUM('Cuadro Nº 1'!D33:G33)</f>
        <v>147.66899541353882</v>
      </c>
      <c r="E33" s="30">
        <f>SUM('Cuadro Nº 1'!E33:H33)</f>
        <v>141.19410241254366</v>
      </c>
      <c r="F33" s="30">
        <f>SUM('Cuadro Nº 1'!F33:I33)</f>
        <v>121.54010540205533</v>
      </c>
      <c r="G33" s="30">
        <f>SUM('Cuadro Nº 1'!G33:J33)</f>
        <v>127.97534217073328</v>
      </c>
      <c r="H33" s="30">
        <f>SUM('Cuadro Nº 1'!H33:K33)</f>
        <v>131.58013783403527</v>
      </c>
      <c r="I33" s="30">
        <f>SUM('Cuadro Nº 1'!I33:L33)</f>
        <v>130.0811913665674</v>
      </c>
      <c r="J33" s="30">
        <f>SUM('Cuadro Nº 1'!J33:M33)</f>
        <v>133.47498769346669</v>
      </c>
      <c r="K33" s="30">
        <f>SUM('Cuadro Nº 1'!K33:N33)</f>
        <v>127.73659521585216</v>
      </c>
      <c r="L33" s="30">
        <f>SUM('Cuadro Nº 1'!L33:O33)</f>
        <v>119.89628847949338</v>
      </c>
      <c r="M33" s="30">
        <f>SUM('Cuadro Nº 1'!M33:P33)</f>
        <v>117.98182648947191</v>
      </c>
      <c r="N33" s="30">
        <f>SUM('Cuadro Nº 1'!N33:Q33)</f>
        <v>118.55238070258447</v>
      </c>
      <c r="O33" s="30">
        <f>SUM('Cuadro Nº 1'!O33:R33)</f>
        <v>121.53523075166595</v>
      </c>
      <c r="P33" s="30">
        <f>SUM('Cuadro Nº 1'!P33:S33)</f>
        <v>121.11612190999134</v>
      </c>
      <c r="Q33" s="30">
        <f>SUM('Cuadro Nº 1'!Q33:T33)</f>
        <v>112.54647890439216</v>
      </c>
      <c r="R33" s="30">
        <f>SUM('Cuadro Nº 1'!R33:U33)</f>
        <v>107.54383739801125</v>
      </c>
      <c r="S33" s="30">
        <f>SUM('Cuadro Nº 1'!S33:V33)</f>
        <v>112.63072120155495</v>
      </c>
      <c r="T33" s="30">
        <f>SUM('Cuadro Nº 1'!T33:W33)</f>
        <v>107.01399070869844</v>
      </c>
      <c r="U33" s="30">
        <f>SUM('Cuadro Nº 1'!U33:X33)</f>
        <v>102.41834286276934</v>
      </c>
      <c r="V33" s="30">
        <f>SUM('Cuadro Nº 1'!V33:Y33)</f>
        <v>100.41505724830425</v>
      </c>
      <c r="W33" s="30">
        <f>SUM('Cuadro Nº 1'!W33:Z33)</f>
        <v>94.818602088830957</v>
      </c>
      <c r="X33" s="30">
        <f>SUM('Cuadro Nº 1'!X33:AA33)</f>
        <v>91.918264757215496</v>
      </c>
      <c r="Y33" s="30">
        <f>SUM('Cuadro Nº 1'!Y33:AB33)</f>
        <v>102.45196038127978</v>
      </c>
      <c r="Z33" s="30">
        <f>SUM('Cuadro Nº 1'!Z33:AC33)</f>
        <v>123.51785408219018</v>
      </c>
      <c r="AA33" s="30">
        <f>SUM('Cuadro Nº 1'!AA33:AD33)</f>
        <v>120.27149540857036</v>
      </c>
      <c r="AB33" s="30">
        <f>SUM('Cuadro Nº 1'!AB33:AE33)</f>
        <v>114.65721422725166</v>
      </c>
      <c r="AC33" s="30">
        <f>SUM('Cuadro Nº 1'!AC33:AF33)</f>
        <v>108.11673494157986</v>
      </c>
      <c r="AD33" s="30">
        <f>SUM('Cuadro Nº 1'!AD33:AG33)</f>
        <v>99.050818196737524</v>
      </c>
      <c r="AE33" s="30">
        <f>SUM('Cuadro Nº 1'!AE33:AH33)</f>
        <v>104.14685924182629</v>
      </c>
      <c r="AF33" s="30">
        <f>SUM('Cuadro Nº 1'!AF33:AI33)</f>
        <v>105.58210790887861</v>
      </c>
      <c r="AG33" s="30">
        <f>SUM('Cuadro Nº 1'!AG33:AJ33)</f>
        <v>106.27690549845784</v>
      </c>
      <c r="AH33" s="30">
        <f>SUM('Cuadro Nº 1'!AH33:AK33)</f>
        <v>110.12561629567631</v>
      </c>
      <c r="AI33" s="30">
        <f>SUM('Cuadro Nº 1'!AI33:AL33)</f>
        <v>117.88937700503986</v>
      </c>
      <c r="AJ33" s="30">
        <f>SUM('Cuadro Nº 1'!AJ33:AM33)</f>
        <v>140.61465035473313</v>
      </c>
      <c r="AK33" s="30">
        <f>SUM('Cuadro Nº 1'!AK33:AN33)</f>
        <v>162.4171594995787</v>
      </c>
      <c r="AL33" s="30">
        <f>SUM('Cuadro Nº 1'!AL33:AO33)</f>
        <v>173.3592719349603</v>
      </c>
      <c r="AM33" s="30">
        <f>SUM('Cuadro Nº 1'!AM33:AP33)</f>
        <v>171.8624742363755</v>
      </c>
      <c r="AN33" s="30">
        <f>SUM('Cuadro Nº 1'!AN33:AQ33)</f>
        <v>164.99564763113926</v>
      </c>
      <c r="AO33" s="30">
        <f>SUM('Cuadro Nº 1'!AO33:AR33)</f>
        <v>160.84056983028137</v>
      </c>
      <c r="AP33" s="30">
        <f>SUM('Cuadro Nº 1'!AP33:AS33)</f>
        <v>160.06226386145681</v>
      </c>
      <c r="AQ33" s="30">
        <f>SUM('Cuadro Nº 1'!AQ33:AT33)</f>
        <v>160.6678325310944</v>
      </c>
      <c r="AR33" s="30">
        <f>SUM('Cuadro Nº 1'!AR33:AU33)</f>
        <v>152.42012945170052</v>
      </c>
    </row>
    <row r="34" spans="1:44" x14ac:dyDescent="0.25">
      <c r="A34" s="64" t="s">
        <v>8</v>
      </c>
      <c r="B34" s="28">
        <f>SUM('Cuadro Nº 1'!B34:E34)</f>
        <v>3880.2270156363329</v>
      </c>
      <c r="C34" s="28">
        <f>SUM('Cuadro Nº 1'!C34:F34)</f>
        <v>4174.3687898680173</v>
      </c>
      <c r="D34" s="28">
        <f>SUM('Cuadro Nº 1'!D34:G34)</f>
        <v>4444.9247698609834</v>
      </c>
      <c r="E34" s="28">
        <f>SUM('Cuadro Nº 1'!E34:H34)</f>
        <v>4752.3667695498461</v>
      </c>
      <c r="F34" s="28">
        <f>SUM('Cuadro Nº 1'!F34:I34)</f>
        <v>4993.8450672933523</v>
      </c>
      <c r="G34" s="28">
        <f>SUM('Cuadro Nº 1'!G34:J34)</f>
        <v>5059.899817645668</v>
      </c>
      <c r="H34" s="28">
        <f>SUM('Cuadro Nº 1'!H34:K34)</f>
        <v>5123.1092578992457</v>
      </c>
      <c r="I34" s="28">
        <f>SUM('Cuadro Nº 1'!I34:L34)</f>
        <v>5087.2586385641807</v>
      </c>
      <c r="J34" s="28">
        <f>SUM('Cuadro Nº 1'!J34:M34)</f>
        <v>5005.231443020728</v>
      </c>
      <c r="K34" s="28">
        <f>SUM('Cuadro Nº 1'!K34:N34)</f>
        <v>4880.4396481934</v>
      </c>
      <c r="L34" s="28">
        <f>SUM('Cuadro Nº 1'!L34:O34)</f>
        <v>4568.3481546328621</v>
      </c>
      <c r="M34" s="28">
        <f>SUM('Cuadro Nº 1'!M34:P34)</f>
        <v>4351.5790325721428</v>
      </c>
      <c r="N34" s="28">
        <f>SUM('Cuadro Nº 1'!N34:Q34)</f>
        <v>4290.0463796018694</v>
      </c>
      <c r="O34" s="28">
        <f>SUM('Cuadro Nº 1'!O34:R34)</f>
        <v>4113.1409972423107</v>
      </c>
      <c r="P34" s="28">
        <f>SUM('Cuadro Nº 1'!P34:S34)</f>
        <v>4118.2067492257311</v>
      </c>
      <c r="Q34" s="28">
        <f>SUM('Cuadro Nº 1'!Q34:T34)</f>
        <v>4018.5916383097892</v>
      </c>
      <c r="R34" s="28">
        <f>SUM('Cuadro Nº 1'!R34:U34)</f>
        <v>3885.848847324296</v>
      </c>
      <c r="S34" s="28">
        <f>SUM('Cuadro Nº 1'!S34:V34)</f>
        <v>3986.1636696723144</v>
      </c>
      <c r="T34" s="28">
        <f>SUM('Cuadro Nº 1'!T34:W34)</f>
        <v>4058.610557012144</v>
      </c>
      <c r="U34" s="28">
        <f>SUM('Cuadro Nº 1'!U34:X34)</f>
        <v>4142.0159849788934</v>
      </c>
      <c r="V34" s="28">
        <f>SUM('Cuadro Nº 1'!V34:Y34)</f>
        <v>4201.9375988713036</v>
      </c>
      <c r="W34" s="28">
        <f>SUM('Cuadro Nº 1'!W34:Z34)</f>
        <v>4234.3351371317913</v>
      </c>
      <c r="X34" s="28">
        <f>SUM('Cuadro Nº 1'!X34:AA34)</f>
        <v>4285.5343512866166</v>
      </c>
      <c r="Y34" s="28">
        <f>SUM('Cuadro Nº 1'!Y34:AB34)</f>
        <v>4395.6582790928896</v>
      </c>
      <c r="Z34" s="28">
        <f>SUM('Cuadro Nº 1'!Z34:AC34)</f>
        <v>4579.7285790882925</v>
      </c>
      <c r="AA34" s="28">
        <f>SUM('Cuadro Nº 1'!AA34:AD34)</f>
        <v>4593.9546154033305</v>
      </c>
      <c r="AB34" s="28">
        <f>SUM('Cuadro Nº 1'!AB34:AE34)</f>
        <v>4659.2105159245402</v>
      </c>
      <c r="AC34" s="28">
        <f>SUM('Cuadro Nº 1'!AC34:AF34)</f>
        <v>4678.1552460476423</v>
      </c>
      <c r="AD34" s="28">
        <f>SUM('Cuadro Nº 1'!AD34:AG34)</f>
        <v>4751.1875537780143</v>
      </c>
      <c r="AE34" s="28">
        <f>SUM('Cuadro Nº 1'!AE34:AH34)</f>
        <v>4724.7883097225385</v>
      </c>
      <c r="AF34" s="28">
        <f>SUM('Cuadro Nº 1'!AF34:AI34)</f>
        <v>4217.591651586622</v>
      </c>
      <c r="AG34" s="28">
        <f>SUM('Cuadro Nº 1'!AG34:AJ34)</f>
        <v>3800.3166897133542</v>
      </c>
      <c r="AH34" s="28">
        <f>SUM('Cuadro Nº 1'!AH34:AK34)</f>
        <v>3526.5857556682404</v>
      </c>
      <c r="AI34" s="28">
        <f>SUM('Cuadro Nº 1'!AI34:AL34)</f>
        <v>3247.8386425292902</v>
      </c>
      <c r="AJ34" s="28">
        <f>SUM('Cuadro Nº 1'!AJ34:AM34)</f>
        <v>3515.3354637842167</v>
      </c>
      <c r="AK34" s="28">
        <f>SUM('Cuadro Nº 1'!AK34:AN34)</f>
        <v>3712.5841053274244</v>
      </c>
      <c r="AL34" s="28">
        <f>SUM('Cuadro Nº 1'!AL34:AO34)</f>
        <v>3914.1253738369883</v>
      </c>
      <c r="AM34" s="28">
        <f>SUM('Cuadro Nº 1'!AM34:AP34)</f>
        <v>4210.3694048648613</v>
      </c>
      <c r="AN34" s="28">
        <f>SUM('Cuadro Nº 1'!AN34:AQ34)</f>
        <v>4629.0889495101947</v>
      </c>
      <c r="AO34" s="28">
        <f>SUM('Cuadro Nº 1'!AO34:AR34)</f>
        <v>5111.3845177573057</v>
      </c>
      <c r="AP34" s="28">
        <f>SUM('Cuadro Nº 1'!AP34:AS34)</f>
        <v>5333.6882769287713</v>
      </c>
      <c r="AQ34" s="28">
        <f>SUM('Cuadro Nº 1'!AQ34:AT34)</f>
        <v>5629.1573172847966</v>
      </c>
      <c r="AR34" s="28">
        <f>SUM('Cuadro Nº 1'!AR34:AU34)</f>
        <v>5771.0726221736322</v>
      </c>
    </row>
    <row r="35" spans="1:44" x14ac:dyDescent="0.25">
      <c r="A35" s="68" t="s">
        <v>10</v>
      </c>
      <c r="B35" s="29">
        <f>SUM('Cuadro Nº 1'!B35:E35)</f>
        <v>1247.8503516317246</v>
      </c>
      <c r="C35" s="29">
        <f>SUM('Cuadro Nº 1'!C35:F35)</f>
        <v>1244.1998715845393</v>
      </c>
      <c r="D35" s="29">
        <f>SUM('Cuadro Nº 1'!D35:G35)</f>
        <v>1286.0892266278602</v>
      </c>
      <c r="E35" s="29">
        <f>SUM('Cuadro Nº 1'!E35:H35)</f>
        <v>1334.6717917060173</v>
      </c>
      <c r="F35" s="29">
        <f>SUM('Cuadro Nº 1'!F35:I35)</f>
        <v>1389.6142857304449</v>
      </c>
      <c r="G35" s="29">
        <f>SUM('Cuadro Nº 1'!G35:J35)</f>
        <v>1450.4633371458046</v>
      </c>
      <c r="H35" s="29">
        <f>SUM('Cuadro Nº 1'!H35:K35)</f>
        <v>1520.0348033620376</v>
      </c>
      <c r="I35" s="29">
        <f>SUM('Cuadro Nº 1'!I35:L35)</f>
        <v>1552.7112043973052</v>
      </c>
      <c r="J35" s="29">
        <f>SUM('Cuadro Nº 1'!J35:M35)</f>
        <v>1528.7865117827444</v>
      </c>
      <c r="K35" s="29">
        <f>SUM('Cuadro Nº 1'!K35:N35)</f>
        <v>1478.8469571910673</v>
      </c>
      <c r="L35" s="29">
        <f>SUM('Cuadro Nº 1'!L35:O35)</f>
        <v>1358.8342367751602</v>
      </c>
      <c r="M35" s="29">
        <f>SUM('Cuadro Nº 1'!M35:P35)</f>
        <v>1267.7730725644428</v>
      </c>
      <c r="N35" s="29">
        <f>SUM('Cuadro Nº 1'!N35:Q35)</f>
        <v>1239.6337588245001</v>
      </c>
      <c r="O35" s="29">
        <f>SUM('Cuadro Nº 1'!O35:R35)</f>
        <v>1161.0198787833633</v>
      </c>
      <c r="P35" s="29">
        <f>SUM('Cuadro Nº 1'!P35:S35)</f>
        <v>1114.6501081641832</v>
      </c>
      <c r="Q35" s="29">
        <f>SUM('Cuadro Nº 1'!Q35:T35)</f>
        <v>1053.1106307570938</v>
      </c>
      <c r="R35" s="29">
        <f>SUM('Cuadro Nº 1'!R35:U35)</f>
        <v>1007.3513014421959</v>
      </c>
      <c r="S35" s="29">
        <f>SUM('Cuadro Nº 1'!S35:V35)</f>
        <v>1038.2747059846411</v>
      </c>
      <c r="T35" s="29">
        <f>SUM('Cuadro Nº 1'!T35:W35)</f>
        <v>1036.2285619229906</v>
      </c>
      <c r="U35" s="29">
        <f>SUM('Cuadro Nº 1'!U35:X35)</f>
        <v>1047.6086438612897</v>
      </c>
      <c r="V35" s="29">
        <f>SUM('Cuadro Nº 1'!V35:Y35)</f>
        <v>1066.1202924821077</v>
      </c>
      <c r="W35" s="29">
        <f>SUM('Cuadro Nº 1'!W35:Z35)</f>
        <v>1094.19833354968</v>
      </c>
      <c r="X35" s="29">
        <f>SUM('Cuadro Nº 1'!X35:AA35)</f>
        <v>1118.0911256578838</v>
      </c>
      <c r="Y35" s="29">
        <f>SUM('Cuadro Nº 1'!Y35:AB35)</f>
        <v>1161.3663635115136</v>
      </c>
      <c r="Z35" s="29">
        <f>SUM('Cuadro Nº 1'!Z35:AC35)</f>
        <v>1225.9918672619438</v>
      </c>
      <c r="AA35" s="29">
        <f>SUM('Cuadro Nº 1'!AA35:AD35)</f>
        <v>1209.9562321638346</v>
      </c>
      <c r="AB35" s="29">
        <f>SUM('Cuadro Nº 1'!AB35:AE35)</f>
        <v>1190.356028601715</v>
      </c>
      <c r="AC35" s="29">
        <f>SUM('Cuadro Nº 1'!AC35:AF35)</f>
        <v>1171.2603102311568</v>
      </c>
      <c r="AD35" s="29">
        <f>SUM('Cuadro Nº 1'!AD35:AG35)</f>
        <v>1139.3838270917513</v>
      </c>
      <c r="AE35" s="29">
        <f>SUM('Cuadro Nº 1'!AE35:AH35)</f>
        <v>1126.5747328289976</v>
      </c>
      <c r="AF35" s="29">
        <f>SUM('Cuadro Nº 1'!AF35:AI35)</f>
        <v>1026.8563086927675</v>
      </c>
      <c r="AG35" s="29">
        <f>SUM('Cuadro Nº 1'!AG35:AJ35)</f>
        <v>954.2878182186987</v>
      </c>
      <c r="AH35" s="29">
        <f>SUM('Cuadro Nº 1'!AH35:AK35)</f>
        <v>912.61381682610352</v>
      </c>
      <c r="AI35" s="29">
        <f>SUM('Cuadro Nº 1'!AI35:AL35)</f>
        <v>979.91699141211461</v>
      </c>
      <c r="AJ35" s="29">
        <f>SUM('Cuadro Nº 1'!AJ35:AM35)</f>
        <v>1162.2768115485692</v>
      </c>
      <c r="AK35" s="29">
        <f>SUM('Cuadro Nº 1'!AK35:AN35)</f>
        <v>1315.8811575444722</v>
      </c>
      <c r="AL35" s="29">
        <f>SUM('Cuadro Nº 1'!AL35:AO35)</f>
        <v>1480.4602506566757</v>
      </c>
      <c r="AM35" s="29">
        <f>SUM('Cuadro Nº 1'!AM35:AP35)</f>
        <v>1576.3178780783389</v>
      </c>
      <c r="AN35" s="29">
        <f>SUM('Cuadro Nº 1'!AN35:AQ35)</f>
        <v>1734.9302927526367</v>
      </c>
      <c r="AO35" s="29">
        <f>SUM('Cuadro Nº 1'!AO35:AR35)</f>
        <v>1870.8237496030656</v>
      </c>
      <c r="AP35" s="29">
        <f>SUM('Cuadro Nº 1'!AP35:AS35)</f>
        <v>1921.6005983582415</v>
      </c>
      <c r="AQ35" s="29">
        <f>SUM('Cuadro Nº 1'!AQ35:AT35)</f>
        <v>1960.4322552444364</v>
      </c>
      <c r="AR35" s="29">
        <f>SUM('Cuadro Nº 1'!AR35:AU35)</f>
        <v>1914.5738391472687</v>
      </c>
    </row>
    <row r="36" spans="1:44" x14ac:dyDescent="0.25">
      <c r="A36" s="68" t="s">
        <v>11</v>
      </c>
      <c r="B36" s="29">
        <f>SUM('Cuadro Nº 1'!B36:E36)</f>
        <v>878.07507581766231</v>
      </c>
      <c r="C36" s="29">
        <f>SUM('Cuadro Nº 1'!C36:F36)</f>
        <v>1016.7533367788437</v>
      </c>
      <c r="D36" s="29">
        <f>SUM('Cuadro Nº 1'!D36:G36)</f>
        <v>1118.481320110134</v>
      </c>
      <c r="E36" s="29">
        <f>SUM('Cuadro Nº 1'!E36:H36)</f>
        <v>1240.9391156661013</v>
      </c>
      <c r="F36" s="29">
        <f>SUM('Cuadro Nº 1'!F36:I36)</f>
        <v>1293.7312957102351</v>
      </c>
      <c r="G36" s="29">
        <f>SUM('Cuadro Nº 1'!G36:J36)</f>
        <v>1302.0753401718939</v>
      </c>
      <c r="H36" s="29">
        <f>SUM('Cuadro Nº 1'!H36:K36)</f>
        <v>1309.4071058019661</v>
      </c>
      <c r="I36" s="29">
        <f>SUM('Cuadro Nº 1'!I36:L36)</f>
        <v>1300.0473359053608</v>
      </c>
      <c r="J36" s="29">
        <f>SUM('Cuadro Nº 1'!J36:M36)</f>
        <v>1310.9796342365416</v>
      </c>
      <c r="K36" s="29">
        <f>SUM('Cuadro Nº 1'!K36:N36)</f>
        <v>1262.023532956588</v>
      </c>
      <c r="L36" s="29">
        <f>SUM('Cuadro Nº 1'!L36:O36)</f>
        <v>1249.1194818339391</v>
      </c>
      <c r="M36" s="29">
        <f>SUM('Cuadro Nº 1'!M36:P36)</f>
        <v>1201.9189756719375</v>
      </c>
      <c r="N36" s="29">
        <f>SUM('Cuadro Nº 1'!N36:Q36)</f>
        <v>1158.2964737373318</v>
      </c>
      <c r="O36" s="29">
        <f>SUM('Cuadro Nº 1'!O36:R36)</f>
        <v>1127.005253967425</v>
      </c>
      <c r="P36" s="29">
        <f>SUM('Cuadro Nº 1'!P36:S36)</f>
        <v>1026.3603123532459</v>
      </c>
      <c r="Q36" s="29">
        <f>SUM('Cuadro Nº 1'!Q36:T36)</f>
        <v>929.94432382460377</v>
      </c>
      <c r="R36" s="29">
        <f>SUM('Cuadro Nº 1'!R36:U36)</f>
        <v>854.91008853133872</v>
      </c>
      <c r="S36" s="29">
        <f>SUM('Cuadro Nº 1'!S36:V36)</f>
        <v>874.92219498631687</v>
      </c>
      <c r="T36" s="29">
        <f>SUM('Cuadro Nº 1'!T36:W36)</f>
        <v>936.77161091611777</v>
      </c>
      <c r="U36" s="29">
        <f>SUM('Cuadro Nº 1'!U36:X36)</f>
        <v>984.0174612032481</v>
      </c>
      <c r="V36" s="29">
        <f>SUM('Cuadro Nº 1'!V36:Y36)</f>
        <v>996.46739555108741</v>
      </c>
      <c r="W36" s="29">
        <f>SUM('Cuadro Nº 1'!W36:Z36)</f>
        <v>957.70810316456505</v>
      </c>
      <c r="X36" s="29">
        <f>SUM('Cuadro Nº 1'!X36:AA36)</f>
        <v>941.79929702686309</v>
      </c>
      <c r="Y36" s="29">
        <f>SUM('Cuadro Nº 1'!Y36:AB36)</f>
        <v>972.34907552548066</v>
      </c>
      <c r="Z36" s="29">
        <f>SUM('Cuadro Nº 1'!Z36:AC36)</f>
        <v>1033.2081248182801</v>
      </c>
      <c r="AA36" s="29">
        <f>SUM('Cuadro Nº 1'!AA36:AD36)</f>
        <v>1070.5125530053656</v>
      </c>
      <c r="AB36" s="29">
        <f>SUM('Cuadro Nº 1'!AB36:AE36)</f>
        <v>1137.9348964232927</v>
      </c>
      <c r="AC36" s="29">
        <f>SUM('Cuadro Nº 1'!AC36:AF36)</f>
        <v>1168.3424418585685</v>
      </c>
      <c r="AD36" s="29">
        <f>SUM('Cuadro Nº 1'!AD36:AG36)</f>
        <v>1210.0409834599768</v>
      </c>
      <c r="AE36" s="29">
        <f>SUM('Cuadro Nº 1'!AE36:AH36)</f>
        <v>1210.4127016740103</v>
      </c>
      <c r="AF36" s="29">
        <f>SUM('Cuadro Nº 1'!AF36:AI36)</f>
        <v>915.8407536497723</v>
      </c>
      <c r="AG36" s="29">
        <f>SUM('Cuadro Nº 1'!AG36:AJ36)</f>
        <v>616.10426818186465</v>
      </c>
      <c r="AH36" s="29">
        <f>SUM('Cuadro Nº 1'!AH36:AK36)</f>
        <v>340.67628707422676</v>
      </c>
      <c r="AI36" s="29">
        <f>SUM('Cuadro Nº 1'!AI36:AL36)</f>
        <v>66.847814421604312</v>
      </c>
      <c r="AJ36" s="29">
        <f>SUM('Cuadro Nº 1'!AJ36:AM36)</f>
        <v>85.778248731275752</v>
      </c>
      <c r="AK36" s="29">
        <f>SUM('Cuadro Nº 1'!AK36:AN36)</f>
        <v>107.45079666886934</v>
      </c>
      <c r="AL36" s="29">
        <f>SUM('Cuadro Nº 1'!AL36:AO36)</f>
        <v>207.38546567481268</v>
      </c>
      <c r="AM36" s="29">
        <f>SUM('Cuadro Nº 1'!AM36:AP36)</f>
        <v>299.96395537145008</v>
      </c>
      <c r="AN36" s="29">
        <f>SUM('Cuadro Nº 1'!AN36:AQ36)</f>
        <v>517.020399113042</v>
      </c>
      <c r="AO36" s="29">
        <f>SUM('Cuadro Nº 1'!AO36:AR36)</f>
        <v>801.87998713215813</v>
      </c>
      <c r="AP36" s="29">
        <f>SUM('Cuadro Nº 1'!AP36:AS36)</f>
        <v>989.31988664764617</v>
      </c>
      <c r="AQ36" s="29">
        <f>SUM('Cuadro Nº 1'!AQ36:AT36)</f>
        <v>1248.3401834189856</v>
      </c>
      <c r="AR36" s="29">
        <f>SUM('Cuadro Nº 1'!AR36:AU36)</f>
        <v>1384.4083963071589</v>
      </c>
    </row>
    <row r="37" spans="1:44" x14ac:dyDescent="0.25">
      <c r="A37" s="68" t="s">
        <v>12</v>
      </c>
      <c r="B37" s="29">
        <f>SUM('Cuadro Nº 1'!B37:E37)</f>
        <v>1754.3015881869458</v>
      </c>
      <c r="C37" s="29">
        <f>SUM('Cuadro Nº 1'!C37:F37)</f>
        <v>1913.4155815046342</v>
      </c>
      <c r="D37" s="29">
        <f>SUM('Cuadro Nº 1'!D37:G37)</f>
        <v>2040.3542231229892</v>
      </c>
      <c r="E37" s="29">
        <f>SUM('Cuadro Nº 1'!E37:H37)</f>
        <v>2176.7558621777271</v>
      </c>
      <c r="F37" s="29">
        <f>SUM('Cuadro Nº 1'!F37:I37)</f>
        <v>2310.4994858526725</v>
      </c>
      <c r="G37" s="29">
        <f>SUM('Cuadro Nº 1'!G37:J37)</f>
        <v>2307.3611403279701</v>
      </c>
      <c r="H37" s="29">
        <f>SUM('Cuadro Nº 1'!H37:K37)</f>
        <v>2293.6673487352418</v>
      </c>
      <c r="I37" s="29">
        <f>SUM('Cuadro Nº 1'!I37:L37)</f>
        <v>2234.5000982615147</v>
      </c>
      <c r="J37" s="29">
        <f>SUM('Cuadro Nº 1'!J37:M37)</f>
        <v>2165.4652970014427</v>
      </c>
      <c r="K37" s="29">
        <f>SUM('Cuadro Nº 1'!K37:N37)</f>
        <v>2139.5691580457451</v>
      </c>
      <c r="L37" s="29">
        <f>SUM('Cuadro Nº 1'!L37:O37)</f>
        <v>1960.3944360237624</v>
      </c>
      <c r="M37" s="29">
        <f>SUM('Cuadro Nº 1'!M37:P37)</f>
        <v>1881.8869843357625</v>
      </c>
      <c r="N37" s="29">
        <f>SUM('Cuadro Nº 1'!N37:Q37)</f>
        <v>1892.1161470400377</v>
      </c>
      <c r="O37" s="29">
        <f>SUM('Cuadro Nº 1'!O37:R37)</f>
        <v>1825.1158644915226</v>
      </c>
      <c r="P37" s="29">
        <f>SUM('Cuadro Nº 1'!P37:S37)</f>
        <v>1977.1963287083015</v>
      </c>
      <c r="Q37" s="29">
        <f>SUM('Cuadro Nº 1'!Q37:T37)</f>
        <v>2035.5366837280915</v>
      </c>
      <c r="R37" s="29">
        <f>SUM('Cuadro Nº 1'!R37:U37)</f>
        <v>2023.5874573507613</v>
      </c>
      <c r="S37" s="29">
        <f>SUM('Cuadro Nº 1'!S37:V37)</f>
        <v>2072.9667687013566</v>
      </c>
      <c r="T37" s="29">
        <f>SUM('Cuadro Nº 1'!T37:W37)</f>
        <v>2085.6103841730355</v>
      </c>
      <c r="U37" s="29">
        <f>SUM('Cuadro Nº 1'!U37:X37)</f>
        <v>2110.3898799143553</v>
      </c>
      <c r="V37" s="29">
        <f>SUM('Cuadro Nº 1'!V37:Y37)</f>
        <v>2139.3499108381084</v>
      </c>
      <c r="W37" s="29">
        <f>SUM('Cuadro Nº 1'!W37:Z37)</f>
        <v>2182.4287004175462</v>
      </c>
      <c r="X37" s="29">
        <f>SUM('Cuadro Nº 1'!X37:AA37)</f>
        <v>2225.6439286018694</v>
      </c>
      <c r="Y37" s="29">
        <f>SUM('Cuadro Nº 1'!Y37:AB37)</f>
        <v>2261.9428400558963</v>
      </c>
      <c r="Z37" s="29">
        <f>SUM('Cuadro Nº 1'!Z37:AC37)</f>
        <v>2320.5285870080688</v>
      </c>
      <c r="AA37" s="29">
        <f>SUM('Cuadro Nº 1'!AA37:AD37)</f>
        <v>2313.4858302341308</v>
      </c>
      <c r="AB37" s="29">
        <f>SUM('Cuadro Nº 1'!AB37:AE37)</f>
        <v>2330.9195908995334</v>
      </c>
      <c r="AC37" s="29">
        <f>SUM('Cuadro Nº 1'!AC37:AF37)</f>
        <v>2338.5524939579172</v>
      </c>
      <c r="AD37" s="29">
        <f>SUM('Cuadro Nº 1'!AD37:AG37)</f>
        <v>2401.7627432262861</v>
      </c>
      <c r="AE37" s="29">
        <f>SUM('Cuadro Nº 1'!AE37:AH37)</f>
        <v>2387.8008752195306</v>
      </c>
      <c r="AF37" s="29">
        <f>SUM('Cuadro Nº 1'!AF37:AI37)</f>
        <v>2274.8945892440825</v>
      </c>
      <c r="AG37" s="29">
        <f>SUM('Cuadro Nº 1'!AG37:AJ37)</f>
        <v>2229.9246033127911</v>
      </c>
      <c r="AH37" s="29">
        <f>SUM('Cuadro Nº 1'!AH37:AK37)</f>
        <v>2273.2956517679104</v>
      </c>
      <c r="AI37" s="29">
        <f>SUM('Cuadro Nº 1'!AI37:AL37)</f>
        <v>2201.0738366955716</v>
      </c>
      <c r="AJ37" s="29">
        <f>SUM('Cuadro Nº 1'!AJ37:AM37)</f>
        <v>2267.2804035043719</v>
      </c>
      <c r="AK37" s="29">
        <f>SUM('Cuadro Nº 1'!AK37:AN37)</f>
        <v>2289.2521511140826</v>
      </c>
      <c r="AL37" s="29">
        <f>SUM('Cuadro Nº 1'!AL37:AO37)</f>
        <v>2226.2796575054999</v>
      </c>
      <c r="AM37" s="29">
        <f>SUM('Cuadro Nº 1'!AM37:AP37)</f>
        <v>2334.087571415072</v>
      </c>
      <c r="AN37" s="29">
        <f>SUM('Cuadro Nº 1'!AN37:AQ37)</f>
        <v>2377.1382576445162</v>
      </c>
      <c r="AO37" s="29">
        <f>SUM('Cuadro Nº 1'!AO37:AR37)</f>
        <v>2438.6807810220821</v>
      </c>
      <c r="AP37" s="29">
        <f>SUM('Cuadro Nº 1'!AP37:AS37)</f>
        <v>2422.7677919228836</v>
      </c>
      <c r="AQ37" s="29">
        <f>SUM('Cuadro Nº 1'!AQ37:AT37)</f>
        <v>2420.3848786213739</v>
      </c>
      <c r="AR37" s="29">
        <f>SUM('Cuadro Nº 1'!AR37:AU37)</f>
        <v>2472.0903867192046</v>
      </c>
    </row>
    <row r="38" spans="1:44" x14ac:dyDescent="0.25">
      <c r="A38" s="66" t="s">
        <v>4</v>
      </c>
      <c r="B38" s="30">
        <f>SUM('Cuadro Nº 1'!B38:E38)</f>
        <v>470.80015249863084</v>
      </c>
      <c r="C38" s="30">
        <f>SUM('Cuadro Nº 1'!C38:F38)</f>
        <v>473.6212084696084</v>
      </c>
      <c r="D38" s="30">
        <f>SUM('Cuadro Nº 1'!D38:G38)</f>
        <v>544.93614924021358</v>
      </c>
      <c r="E38" s="30">
        <f>SUM('Cuadro Nº 1'!E38:H38)</f>
        <v>605.66950197970345</v>
      </c>
      <c r="F38" s="30">
        <f>SUM('Cuadro Nº 1'!F38:I38)</f>
        <v>609.83169991104717</v>
      </c>
      <c r="G38" s="30">
        <f>SUM('Cuadro Nº 1'!G38:J38)</f>
        <v>641.40851190622141</v>
      </c>
      <c r="H38" s="30">
        <f>SUM('Cuadro Nº 1'!H38:K38)</f>
        <v>668.32613467021338</v>
      </c>
      <c r="I38" s="30">
        <f>SUM('Cuadro Nº 1'!I38:L38)</f>
        <v>664.16648578610489</v>
      </c>
      <c r="J38" s="30">
        <f>SUM('Cuadro Nº 1'!J38:M38)</f>
        <v>676.5742528138037</v>
      </c>
      <c r="K38" s="30">
        <f>SUM('Cuadro Nº 1'!K38:N38)</f>
        <v>625.69722591871027</v>
      </c>
      <c r="L38" s="30">
        <f>SUM('Cuadro Nº 1'!L38:O38)</f>
        <v>560.07592452501763</v>
      </c>
      <c r="M38" s="30">
        <f>SUM('Cuadro Nº 1'!M38:P38)</f>
        <v>524.47718731089913</v>
      </c>
      <c r="N38" s="30">
        <f>SUM('Cuadro Nº 1'!N38:Q38)</f>
        <v>504.62933721123045</v>
      </c>
      <c r="O38" s="30">
        <f>SUM('Cuadro Nº 1'!O38:R38)</f>
        <v>542.58474880240544</v>
      </c>
      <c r="P38" s="30">
        <f>SUM('Cuadro Nº 1'!P38:S38)</f>
        <v>551.79645332353778</v>
      </c>
      <c r="Q38" s="30">
        <f>SUM('Cuadro Nº 1'!Q38:T38)</f>
        <v>535.92943506043389</v>
      </c>
      <c r="R38" s="30">
        <f>SUM('Cuadro Nº 1'!R38:U38)</f>
        <v>545.97001333794424</v>
      </c>
      <c r="S38" s="30">
        <f>SUM('Cuadro Nº 1'!S38:V38)</f>
        <v>580.35544948989207</v>
      </c>
      <c r="T38" s="30">
        <f>SUM('Cuadro Nº 1'!T38:W38)</f>
        <v>564.58885735378453</v>
      </c>
      <c r="U38" s="30">
        <f>SUM('Cuadro Nº 1'!U38:X38)</f>
        <v>568.87904708266797</v>
      </c>
      <c r="V38" s="30">
        <f>SUM('Cuadro Nº 1'!V38:Y38)</f>
        <v>588.51340052862406</v>
      </c>
      <c r="W38" s="30">
        <f>SUM('Cuadro Nº 1'!W38:Z38)</f>
        <v>591.78532686392305</v>
      </c>
      <c r="X38" s="30">
        <f>SUM('Cuadro Nº 1'!X38:AA38)</f>
        <v>611.00385799184141</v>
      </c>
      <c r="Y38" s="30">
        <f>SUM('Cuadro Nº 1'!Y38:AB38)</f>
        <v>668.96785599037344</v>
      </c>
      <c r="Z38" s="30">
        <f>SUM('Cuadro Nº 1'!Z38:AC38)</f>
        <v>764.65062726833617</v>
      </c>
      <c r="AA38" s="30">
        <f>SUM('Cuadro Nº 1'!AA38:AD38)</f>
        <v>760.96417188443979</v>
      </c>
      <c r="AB38" s="30">
        <f>SUM('Cuadro Nº 1'!AB38:AE38)</f>
        <v>756.96772419422291</v>
      </c>
      <c r="AC38" s="30">
        <f>SUM('Cuadro Nº 1'!AC38:AF38)</f>
        <v>741.60258773731482</v>
      </c>
      <c r="AD38" s="30">
        <f>SUM('Cuadro Nº 1'!AD38:AG38)</f>
        <v>714.49024500967744</v>
      </c>
      <c r="AE38" s="30">
        <f>SUM('Cuadro Nº 1'!AE38:AH38)</f>
        <v>740.86623275848774</v>
      </c>
      <c r="AF38" s="30">
        <f>SUM('Cuadro Nº 1'!AF38:AI38)</f>
        <v>740.28380263453084</v>
      </c>
      <c r="AG38" s="30">
        <f>SUM('Cuadro Nº 1'!AG38:AJ38)</f>
        <v>718.54442068972025</v>
      </c>
      <c r="AH38" s="30">
        <f>SUM('Cuadro Nº 1'!AH38:AK38)</f>
        <v>736.62944583014405</v>
      </c>
      <c r="AI38" s="30">
        <f>SUM('Cuadro Nº 1'!AI38:AL38)</f>
        <v>773.79279736557874</v>
      </c>
      <c r="AJ38" s="30">
        <f>SUM('Cuadro Nº 1'!AJ38:AM38)</f>
        <v>846.58211217038559</v>
      </c>
      <c r="AK38" s="30">
        <f>SUM('Cuadro Nº 1'!AK38:AN38)</f>
        <v>924.95764868586662</v>
      </c>
      <c r="AL38" s="30">
        <f>SUM('Cuadro Nº 1'!AL38:AO38)</f>
        <v>943.3160508554954</v>
      </c>
      <c r="AM38" s="30">
        <f>SUM('Cuadro Nº 1'!AM38:AP38)</f>
        <v>927.00593615663513</v>
      </c>
      <c r="AN38" s="30">
        <f>SUM('Cuadro Nº 1'!AN38:AQ38)</f>
        <v>976.35045485293188</v>
      </c>
      <c r="AO38" s="30">
        <f>SUM('Cuadro Nº 1'!AO38:AR38)</f>
        <v>996.42592988129786</v>
      </c>
      <c r="AP38" s="30">
        <f>SUM('Cuadro Nº 1'!AP38:AS38)</f>
        <v>1011.9768081436157</v>
      </c>
      <c r="AQ38" s="30">
        <f>SUM('Cuadro Nº 1'!AQ38:AT38)</f>
        <v>1051.2709361330089</v>
      </c>
      <c r="AR38" s="30">
        <f>SUM('Cuadro Nº 1'!AR38:AU38)</f>
        <v>1030.8659912306907</v>
      </c>
    </row>
    <row r="39" spans="1:44" x14ac:dyDescent="0.25">
      <c r="A39" s="6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spans="1:44" x14ac:dyDescent="0.25">
      <c r="A40" s="63" t="s">
        <v>451</v>
      </c>
      <c r="B40" s="27">
        <f>SUM('Cuadro Nº 1'!B40:E40)</f>
        <v>-3852.1335631009797</v>
      </c>
      <c r="C40" s="27">
        <f>SUM('Cuadro Nº 1'!C40:F40)</f>
        <v>-3605.8831112266644</v>
      </c>
      <c r="D40" s="27">
        <f>SUM('Cuadro Nº 1'!D40:G40)</f>
        <v>-3489.125030064471</v>
      </c>
      <c r="E40" s="27">
        <f>SUM('Cuadro Nº 1'!E40:H40)</f>
        <v>-3312.4774215538341</v>
      </c>
      <c r="F40" s="27">
        <f>SUM('Cuadro Nº 1'!F40:I40)</f>
        <v>-3064.9234532230362</v>
      </c>
      <c r="G40" s="27">
        <f>SUM('Cuadro Nº 1'!G40:J40)</f>
        <v>-3217.7940444441965</v>
      </c>
      <c r="H40" s="27">
        <f>SUM('Cuadro Nº 1'!H40:K40)</f>
        <v>-3349.3486790845709</v>
      </c>
      <c r="I40" s="27">
        <f>SUM('Cuadro Nº 1'!I40:L40)</f>
        <v>-3538.3871559509967</v>
      </c>
      <c r="J40" s="27">
        <f>SUM('Cuadro Nº 1'!J40:M40)</f>
        <v>-3737.5753813021806</v>
      </c>
      <c r="K40" s="27">
        <f>SUM('Cuadro Nº 1'!K40:N40)</f>
        <v>-3502.0099641135721</v>
      </c>
      <c r="L40" s="27">
        <f>SUM('Cuadro Nº 1'!L40:O40)</f>
        <v>-3096.9116248681689</v>
      </c>
      <c r="M40" s="27">
        <f>SUM('Cuadro Nº 1'!M40:P40)</f>
        <v>-2769.6587947971707</v>
      </c>
      <c r="N40" s="27">
        <f>SUM('Cuadro Nº 1'!N40:Q40)</f>
        <v>-2447.9375009904916</v>
      </c>
      <c r="O40" s="27">
        <f>SUM('Cuadro Nº 1'!O40:R40)</f>
        <v>-2543.1726684749538</v>
      </c>
      <c r="P40" s="27">
        <f>SUM('Cuadro Nº 1'!P40:S40)</f>
        <v>-2610.6855723008484</v>
      </c>
      <c r="Q40" s="27">
        <f>SUM('Cuadro Nº 1'!Q40:T40)</f>
        <v>-2644.0565980798547</v>
      </c>
      <c r="R40" s="27">
        <f>SUM('Cuadro Nº 1'!R40:U40)</f>
        <v>-2660.2848836148878</v>
      </c>
      <c r="S40" s="27">
        <f>SUM('Cuadro Nº 1'!S40:V40)</f>
        <v>-2885.974722361253</v>
      </c>
      <c r="T40" s="27">
        <f>SUM('Cuadro Nº 1'!T40:W40)</f>
        <v>-3003.2990105098625</v>
      </c>
      <c r="U40" s="27">
        <f>SUM('Cuadro Nº 1'!U40:X40)</f>
        <v>-3182.3386917368216</v>
      </c>
      <c r="V40" s="27">
        <f>SUM('Cuadro Nº 1'!V40:Y40)</f>
        <v>-3556.7963875376099</v>
      </c>
      <c r="W40" s="27">
        <f>SUM('Cuadro Nº 1'!W40:Z40)</f>
        <v>-3664.3901741099344</v>
      </c>
      <c r="X40" s="27">
        <f>SUM('Cuadro Nº 1'!X40:AA40)</f>
        <v>-3707.6186948640689</v>
      </c>
      <c r="Y40" s="27">
        <f>SUM('Cuadro Nº 1'!Y40:AB40)</f>
        <v>-3732.2358329135031</v>
      </c>
      <c r="Z40" s="27">
        <f>SUM('Cuadro Nº 1'!Z40:AC40)</f>
        <v>-3666.8400075943719</v>
      </c>
      <c r="AA40" s="27">
        <f>SUM('Cuadro Nº 1'!AA40:AD40)</f>
        <v>-3511.2681748635882</v>
      </c>
      <c r="AB40" s="27">
        <f>SUM('Cuadro Nº 1'!AB40:AE40)</f>
        <v>-3440.4979271119919</v>
      </c>
      <c r="AC40" s="27">
        <f>SUM('Cuadro Nº 1'!AC40:AF40)</f>
        <v>-3249.1031697127592</v>
      </c>
      <c r="AD40" s="27">
        <f>SUM('Cuadro Nº 1'!AD40:AG40)</f>
        <v>-3025.8160929442206</v>
      </c>
      <c r="AE40" s="27">
        <f>SUM('Cuadro Nº 1'!AE40:AH40)</f>
        <v>-2886.9306408962329</v>
      </c>
      <c r="AF40" s="27">
        <f>SUM('Cuadro Nº 1'!AF40:AI40)</f>
        <v>-2607.6908873611601</v>
      </c>
      <c r="AG40" s="27">
        <f>SUM('Cuadro Nº 1'!AG40:AJ40)</f>
        <v>-2580.7612321286474</v>
      </c>
      <c r="AH40" s="27">
        <f>SUM('Cuadro Nº 1'!AH40:AK40)</f>
        <v>-2924.2385919671269</v>
      </c>
      <c r="AI40" s="27">
        <f>SUM('Cuadro Nº 1'!AI40:AL40)</f>
        <v>-3384.0869497705862</v>
      </c>
      <c r="AJ40" s="27">
        <f>SUM('Cuadro Nº 1'!AJ40:AM40)</f>
        <v>-4619.987808989632</v>
      </c>
      <c r="AK40" s="27">
        <f>SUM('Cuadro Nº 1'!AK40:AN40)</f>
        <v>-5616.3312851785222</v>
      </c>
      <c r="AL40" s="27">
        <f>SUM('Cuadro Nº 1'!AL40:AO40)</f>
        <v>-6034.9995574527084</v>
      </c>
      <c r="AM40" s="27">
        <f>SUM('Cuadro Nº 1'!AM40:AP40)</f>
        <v>-6451.3052353010207</v>
      </c>
      <c r="AN40" s="27">
        <f>SUM('Cuadro Nº 1'!AN40:AQ40)</f>
        <v>-6464.2419750353693</v>
      </c>
      <c r="AO40" s="27">
        <f>SUM('Cuadro Nº 1'!AO40:AR40)</f>
        <v>-6266.5307217861191</v>
      </c>
      <c r="AP40" s="27">
        <f>SUM('Cuadro Nº 1'!AP40:AS40)</f>
        <v>-6420.8289958128789</v>
      </c>
      <c r="AQ40" s="27">
        <f>SUM('Cuadro Nº 1'!AQ40:AT40)</f>
        <v>-6531.4136678839732</v>
      </c>
      <c r="AR40" s="27">
        <f>SUM('Cuadro Nº 1'!AR40:AU40)</f>
        <v>-6297.7056674215537</v>
      </c>
    </row>
    <row r="41" spans="1:44" x14ac:dyDescent="0.25">
      <c r="A41" s="64" t="s">
        <v>2</v>
      </c>
      <c r="B41" s="28">
        <f>SUM('Cuadro Nº 1'!B41:E41)</f>
        <v>1341.811266525325</v>
      </c>
      <c r="C41" s="28">
        <f>SUM('Cuadro Nº 1'!C41:F41)</f>
        <v>1382.549850723381</v>
      </c>
      <c r="D41" s="28">
        <f>SUM('Cuadro Nº 1'!D41:G41)</f>
        <v>1418.8869442747773</v>
      </c>
      <c r="E41" s="28">
        <f>SUM('Cuadro Nº 1'!E41:H41)</f>
        <v>1459.1625392385326</v>
      </c>
      <c r="F41" s="28">
        <f>SUM('Cuadro Nº 1'!F41:I41)</f>
        <v>1558.2421418125264</v>
      </c>
      <c r="G41" s="28">
        <f>SUM('Cuadro Nº 1'!G41:J41)</f>
        <v>1438.583880767595</v>
      </c>
      <c r="H41" s="28">
        <f>SUM('Cuadro Nº 1'!H41:K41)</f>
        <v>1298.7535852028921</v>
      </c>
      <c r="I41" s="28">
        <f>SUM('Cuadro Nº 1'!I41:L41)</f>
        <v>1176.9631974831807</v>
      </c>
      <c r="J41" s="28">
        <f>SUM('Cuadro Nº 1'!J41:M41)</f>
        <v>966.70572173124924</v>
      </c>
      <c r="K41" s="28">
        <f>SUM('Cuadro Nº 1'!K41:N41)</f>
        <v>938.33452845392367</v>
      </c>
      <c r="L41" s="28">
        <f>SUM('Cuadro Nº 1'!L41:O41)</f>
        <v>908.04583208987924</v>
      </c>
      <c r="M41" s="28">
        <f>SUM('Cuadro Nº 1'!M41:P41)</f>
        <v>910.17868611403071</v>
      </c>
      <c r="N41" s="28">
        <f>SUM('Cuadro Nº 1'!N41:Q41)</f>
        <v>966.04738581561833</v>
      </c>
      <c r="O41" s="28">
        <f>SUM('Cuadro Nº 1'!O41:R41)</f>
        <v>976.56063574155087</v>
      </c>
      <c r="P41" s="28">
        <f>SUM('Cuadro Nº 1'!P41:S41)</f>
        <v>1027.0630852758754</v>
      </c>
      <c r="Q41" s="28">
        <f>SUM('Cuadro Nº 1'!Q41:T41)</f>
        <v>1007.7873195206646</v>
      </c>
      <c r="R41" s="28">
        <f>SUM('Cuadro Nº 1'!R41:U41)</f>
        <v>1015.4477386321007</v>
      </c>
      <c r="S41" s="28">
        <f>SUM('Cuadro Nº 1'!S41:V41)</f>
        <v>1137.5652724925519</v>
      </c>
      <c r="T41" s="28">
        <f>SUM('Cuadro Nº 1'!T41:W41)</f>
        <v>1254.6447199647075</v>
      </c>
      <c r="U41" s="28">
        <f>SUM('Cuadro Nº 1'!U41:X41)</f>
        <v>1413.1933145573478</v>
      </c>
      <c r="V41" s="28">
        <f>SUM('Cuadro Nº 1'!V41:Y41)</f>
        <v>1566.5986788717751</v>
      </c>
      <c r="W41" s="28">
        <f>SUM('Cuadro Nº 1'!W41:Z41)</f>
        <v>1565.1269530794259</v>
      </c>
      <c r="X41" s="28">
        <f>SUM('Cuadro Nº 1'!X41:AA41)</f>
        <v>1593.6166908108767</v>
      </c>
      <c r="Y41" s="28">
        <f>SUM('Cuadro Nº 1'!Y41:AB41)</f>
        <v>1623.6203476015869</v>
      </c>
      <c r="Z41" s="28">
        <f>SUM('Cuadro Nº 1'!Z41:AC41)</f>
        <v>1658.6352345360729</v>
      </c>
      <c r="AA41" s="28">
        <f>SUM('Cuadro Nº 1'!AA41:AD41)</f>
        <v>1651.6448369811792</v>
      </c>
      <c r="AB41" s="28">
        <f>SUM('Cuadro Nº 1'!AB41:AE41)</f>
        <v>1613.8383370311794</v>
      </c>
      <c r="AC41" s="28">
        <f>SUM('Cuadro Nº 1'!AC41:AF41)</f>
        <v>1617.1800217141265</v>
      </c>
      <c r="AD41" s="28">
        <f>SUM('Cuadro Nº 1'!AD41:AG41)</f>
        <v>1574.2459283658181</v>
      </c>
      <c r="AE41" s="28">
        <f>SUM('Cuadro Nº 1'!AE41:AH41)</f>
        <v>1433.8306861439958</v>
      </c>
      <c r="AF41" s="28">
        <f>SUM('Cuadro Nº 1'!AF41:AI41)</f>
        <v>1211.5771046375173</v>
      </c>
      <c r="AG41" s="28">
        <f>SUM('Cuadro Nº 1'!AG41:AJ41)</f>
        <v>900.9188419405458</v>
      </c>
      <c r="AH41" s="28">
        <f>SUM('Cuadro Nº 1'!AH41:AK41)</f>
        <v>734.29225438960748</v>
      </c>
      <c r="AI41" s="28">
        <f>SUM('Cuadro Nº 1'!AI41:AL41)</f>
        <v>673.90520654662078</v>
      </c>
      <c r="AJ41" s="28">
        <f>SUM('Cuadro Nº 1'!AJ41:AM41)</f>
        <v>869.78955456032622</v>
      </c>
      <c r="AK41" s="28">
        <f>SUM('Cuadro Nº 1'!AK41:AN41)</f>
        <v>933.76843789975931</v>
      </c>
      <c r="AL41" s="28">
        <f>SUM('Cuadro Nº 1'!AL41:AO41)</f>
        <v>1100.1166460241325</v>
      </c>
      <c r="AM41" s="28">
        <f>SUM('Cuadro Nº 1'!AM41:AP41)</f>
        <v>1188.7719949193142</v>
      </c>
      <c r="AN41" s="28">
        <f>SUM('Cuadro Nº 1'!AN41:AQ41)</f>
        <v>1253.5597337061006</v>
      </c>
      <c r="AO41" s="28">
        <f>SUM('Cuadro Nº 1'!AO41:AR41)</f>
        <v>1437.0930644987238</v>
      </c>
      <c r="AP41" s="28">
        <f>SUM('Cuadro Nº 1'!AP41:AS41)</f>
        <v>1479.3332139123631</v>
      </c>
      <c r="AQ41" s="28">
        <f>SUM('Cuadro Nº 1'!AQ41:AT41)</f>
        <v>1609.4408928970565</v>
      </c>
      <c r="AR41" s="28">
        <f>SUM('Cuadro Nº 1'!AR41:AU41)</f>
        <v>1712.6675941330841</v>
      </c>
    </row>
    <row r="42" spans="1:44" x14ac:dyDescent="0.25">
      <c r="A42" s="64" t="s">
        <v>13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</row>
    <row r="43" spans="1:44" x14ac:dyDescent="0.25">
      <c r="A43" s="68" t="s">
        <v>14</v>
      </c>
      <c r="B43" s="29">
        <f>SUM('Cuadro Nº 1'!B43:E43)</f>
        <v>266.34620524214557</v>
      </c>
      <c r="C43" s="29">
        <f>SUM('Cuadro Nº 1'!C43:F43)</f>
        <v>257.06022352945689</v>
      </c>
      <c r="D43" s="29">
        <f>SUM('Cuadro Nº 1'!D43:G43)</f>
        <v>252.45225266007753</v>
      </c>
      <c r="E43" s="29">
        <f>SUM('Cuadro Nº 1'!E43:H43)</f>
        <v>230.36526815314284</v>
      </c>
      <c r="F43" s="29">
        <f>SUM('Cuadro Nº 1'!F43:I43)</f>
        <v>225.70597819758618</v>
      </c>
      <c r="G43" s="29">
        <f>SUM('Cuadro Nº 1'!G43:J43)</f>
        <v>235.86739740970773</v>
      </c>
      <c r="H43" s="29">
        <f>SUM('Cuadro Nº 1'!H43:K43)</f>
        <v>207.47900993741285</v>
      </c>
      <c r="I43" s="29">
        <f>SUM('Cuadro Nº 1'!I43:L43)</f>
        <v>211.30744062940755</v>
      </c>
      <c r="J43" s="29">
        <f>SUM('Cuadro Nº 1'!J43:M43)</f>
        <v>198.297874226045</v>
      </c>
      <c r="K43" s="29">
        <f>SUM('Cuadro Nº 1'!K43:N43)</f>
        <v>205.27414071898667</v>
      </c>
      <c r="L43" s="29">
        <f>SUM('Cuadro Nº 1'!L43:O43)</f>
        <v>204.43714966226955</v>
      </c>
      <c r="M43" s="29">
        <f>SUM('Cuadro Nº 1'!M43:P43)</f>
        <v>214.19312675087758</v>
      </c>
      <c r="N43" s="29">
        <f>SUM('Cuadro Nº 1'!N43:Q43)</f>
        <v>231.3191672841869</v>
      </c>
      <c r="O43" s="29">
        <f>SUM('Cuadro Nº 1'!O43:R43)</f>
        <v>222.20490957149013</v>
      </c>
      <c r="P43" s="29">
        <f>SUM('Cuadro Nº 1'!P43:S43)</f>
        <v>232.12463537567959</v>
      </c>
      <c r="Q43" s="29">
        <f>SUM('Cuadro Nº 1'!Q43:T43)</f>
        <v>213.21287041239913</v>
      </c>
      <c r="R43" s="29">
        <f>SUM('Cuadro Nº 1'!R43:U43)</f>
        <v>217.35818695802971</v>
      </c>
      <c r="S43" s="29">
        <f>SUM('Cuadro Nº 1'!S43:V43)</f>
        <v>207.88859839390034</v>
      </c>
      <c r="T43" s="29">
        <f>SUM('Cuadro Nº 1'!T43:W43)</f>
        <v>221.80188150226968</v>
      </c>
      <c r="U43" s="29">
        <f>SUM('Cuadro Nº 1'!U43:X43)</f>
        <v>244.99182491974403</v>
      </c>
      <c r="V43" s="29">
        <f>SUM('Cuadro Nº 1'!V43:Y43)</f>
        <v>250.1792132631887</v>
      </c>
      <c r="W43" s="29">
        <f>SUM('Cuadro Nº 1'!W43:Z43)</f>
        <v>266.09382823082262</v>
      </c>
      <c r="X43" s="29">
        <f>SUM('Cuadro Nº 1'!X43:AA43)</f>
        <v>309.37918829353362</v>
      </c>
      <c r="Y43" s="29">
        <f>SUM('Cuadro Nº 1'!Y43:AB43)</f>
        <v>341.88088948379061</v>
      </c>
      <c r="Z43" s="29">
        <f>SUM('Cuadro Nº 1'!Z43:AC43)</f>
        <v>365.22603334360485</v>
      </c>
      <c r="AA43" s="29">
        <f>SUM('Cuadro Nº 1'!AA43:AD43)</f>
        <v>414.62274267837915</v>
      </c>
      <c r="AB43" s="29">
        <f>SUM('Cuadro Nº 1'!AB43:AE43)</f>
        <v>431.79009417566579</v>
      </c>
      <c r="AC43" s="29">
        <f>SUM('Cuadro Nº 1'!AC43:AF43)</f>
        <v>492.54690112694277</v>
      </c>
      <c r="AD43" s="29">
        <f>SUM('Cuadro Nº 1'!AD43:AG43)</f>
        <v>513.13485535557425</v>
      </c>
      <c r="AE43" s="29">
        <f>SUM('Cuadro Nº 1'!AE43:AH43)</f>
        <v>529.77271398610617</v>
      </c>
      <c r="AF43" s="29">
        <f>SUM('Cuadro Nº 1'!AF43:AI43)</f>
        <v>527.93259501134742</v>
      </c>
      <c r="AG43" s="29">
        <f>SUM('Cuadro Nº 1'!AG43:AJ43)</f>
        <v>437.12717041377584</v>
      </c>
      <c r="AH43" s="29">
        <f>SUM('Cuadro Nº 1'!AH43:AK43)</f>
        <v>397.97363034807665</v>
      </c>
      <c r="AI43" s="29">
        <f>SUM('Cuadro Nº 1'!AI43:AL43)</f>
        <v>338.23721216681167</v>
      </c>
      <c r="AJ43" s="29">
        <f>SUM('Cuadro Nº 1'!AJ43:AM43)</f>
        <v>294.88836211854402</v>
      </c>
      <c r="AK43" s="29">
        <f>SUM('Cuadro Nº 1'!AK43:AN43)</f>
        <v>272.18047072556379</v>
      </c>
      <c r="AL43" s="29">
        <f>SUM('Cuadro Nº 1'!AL43:AO43)</f>
        <v>268.23826152035099</v>
      </c>
      <c r="AM43" s="29">
        <f>SUM('Cuadro Nº 1'!AM43:AP43)</f>
        <v>228.0111647827153</v>
      </c>
      <c r="AN43" s="29">
        <f>SUM('Cuadro Nº 1'!AN43:AQ43)</f>
        <v>255.07766200106738</v>
      </c>
      <c r="AO43" s="29">
        <f>SUM('Cuadro Nº 1'!AO43:AR43)</f>
        <v>332.80169234835392</v>
      </c>
      <c r="AP43" s="29">
        <f>SUM('Cuadro Nº 1'!AP43:AS43)</f>
        <v>431.26569177710815</v>
      </c>
      <c r="AQ43" s="29">
        <f>SUM('Cuadro Nº 1'!AQ43:AT43)</f>
        <v>590.88376810552086</v>
      </c>
      <c r="AR43" s="29">
        <f>SUM('Cuadro Nº 1'!AR43:AU43)</f>
        <v>690.97487440563441</v>
      </c>
    </row>
    <row r="44" spans="1:44" x14ac:dyDescent="0.25">
      <c r="A44" s="68" t="s">
        <v>15</v>
      </c>
      <c r="B44" s="29">
        <f>SUM('Cuadro Nº 1'!B44:E44)</f>
        <v>1075.4650612831792</v>
      </c>
      <c r="C44" s="29">
        <f>SUM('Cuadro Nº 1'!C44:F44)</f>
        <v>1125.4896271939242</v>
      </c>
      <c r="D44" s="29">
        <f>SUM('Cuadro Nº 1'!D44:G44)</f>
        <v>1166.4346916146997</v>
      </c>
      <c r="E44" s="29">
        <f>SUM('Cuadro Nº 1'!E44:H44)</f>
        <v>1228.7972710853894</v>
      </c>
      <c r="F44" s="29">
        <f>SUM('Cuadro Nº 1'!F44:I44)</f>
        <v>1332.5361636149401</v>
      </c>
      <c r="G44" s="29">
        <f>SUM('Cuadro Nº 1'!G44:J44)</f>
        <v>1202.716483357887</v>
      </c>
      <c r="H44" s="29">
        <f>SUM('Cuadro Nº 1'!H44:K44)</f>
        <v>1091.2745752654791</v>
      </c>
      <c r="I44" s="29">
        <f>SUM('Cuadro Nº 1'!I44:L44)</f>
        <v>965.65575685377325</v>
      </c>
      <c r="J44" s="29">
        <f>SUM('Cuadro Nº 1'!J44:M44)</f>
        <v>768.40784750520424</v>
      </c>
      <c r="K44" s="29">
        <f>SUM('Cuadro Nº 1'!K44:N44)</f>
        <v>733.06038773493697</v>
      </c>
      <c r="L44" s="29">
        <f>SUM('Cuadro Nº 1'!L44:O44)</f>
        <v>703.60868242760966</v>
      </c>
      <c r="M44" s="29">
        <f>SUM('Cuadro Nº 1'!M44:P44)</f>
        <v>695.98555936315313</v>
      </c>
      <c r="N44" s="29">
        <f>SUM('Cuadro Nº 1'!N44:Q44)</f>
        <v>734.72821853143137</v>
      </c>
      <c r="O44" s="29">
        <f>SUM('Cuadro Nº 1'!O44:R44)</f>
        <v>754.35572617006073</v>
      </c>
      <c r="P44" s="29">
        <f>SUM('Cuadro Nº 1'!P44:S44)</f>
        <v>794.93844990019568</v>
      </c>
      <c r="Q44" s="29">
        <f>SUM('Cuadro Nº 1'!Q44:T44)</f>
        <v>794.57444910826553</v>
      </c>
      <c r="R44" s="29">
        <f>SUM('Cuadro Nº 1'!R44:U44)</f>
        <v>798.08955167407089</v>
      </c>
      <c r="S44" s="29">
        <f>SUM('Cuadro Nº 1'!S44:V44)</f>
        <v>929.67667409865135</v>
      </c>
      <c r="T44" s="29">
        <f>SUM('Cuadro Nº 1'!T44:W44)</f>
        <v>1032.8428384624378</v>
      </c>
      <c r="U44" s="29">
        <f>SUM('Cuadro Nº 1'!U44:X44)</f>
        <v>1168.2014896376036</v>
      </c>
      <c r="V44" s="29">
        <f>SUM('Cuadro Nº 1'!V44:Y44)</f>
        <v>1316.4194656085863</v>
      </c>
      <c r="W44" s="29">
        <f>SUM('Cuadro Nº 1'!W44:Z44)</f>
        <v>1299.0331248486032</v>
      </c>
      <c r="X44" s="29">
        <f>SUM('Cuadro Nº 1'!X44:AA44)</f>
        <v>1284.2375025173433</v>
      </c>
      <c r="Y44" s="29">
        <f>SUM('Cuadro Nº 1'!Y44:AB44)</f>
        <v>1281.7394581177964</v>
      </c>
      <c r="Z44" s="29">
        <f>SUM('Cuadro Nº 1'!Z44:AC44)</f>
        <v>1293.4092011924681</v>
      </c>
      <c r="AA44" s="29">
        <f>SUM('Cuadro Nº 1'!AA44:AD44)</f>
        <v>1237.0220943028</v>
      </c>
      <c r="AB44" s="29">
        <f>SUM('Cuadro Nº 1'!AB44:AE44)</f>
        <v>1182.0482428555133</v>
      </c>
      <c r="AC44" s="29">
        <f>SUM('Cuadro Nº 1'!AC44:AF44)</f>
        <v>1124.6331205871838</v>
      </c>
      <c r="AD44" s="29">
        <f>SUM('Cuadro Nº 1'!AD44:AG44)</f>
        <v>1061.1110730102439</v>
      </c>
      <c r="AE44" s="29">
        <f>SUM('Cuadro Nº 1'!AE44:AH44)</f>
        <v>904.05797215788948</v>
      </c>
      <c r="AF44" s="29">
        <f>SUM('Cuadro Nº 1'!AF44:AI44)</f>
        <v>683.64450962616991</v>
      </c>
      <c r="AG44" s="29">
        <f>SUM('Cuadro Nº 1'!AG44:AJ44)</f>
        <v>463.79167152676996</v>
      </c>
      <c r="AH44" s="29">
        <f>SUM('Cuadro Nº 1'!AH44:AK44)</f>
        <v>336.31862404153082</v>
      </c>
      <c r="AI44" s="29">
        <f>SUM('Cuadro Nº 1'!AI44:AL44)</f>
        <v>335.66799437980922</v>
      </c>
      <c r="AJ44" s="29">
        <f>SUM('Cuadro Nº 1'!AJ44:AM44)</f>
        <v>574.90119244178231</v>
      </c>
      <c r="AK44" s="29">
        <f>SUM('Cuadro Nº 1'!AK44:AN44)</f>
        <v>661.58796717419546</v>
      </c>
      <c r="AL44" s="29">
        <f>SUM('Cuadro Nº 1'!AL44:AO44)</f>
        <v>831.87838450378138</v>
      </c>
      <c r="AM44" s="29">
        <f>SUM('Cuadro Nº 1'!AM44:AP44)</f>
        <v>960.76083013659888</v>
      </c>
      <c r="AN44" s="29">
        <f>SUM('Cuadro Nº 1'!AN44:AQ44)</f>
        <v>998.48207170503315</v>
      </c>
      <c r="AO44" s="29">
        <f>SUM('Cuadro Nº 1'!AO44:AR44)</f>
        <v>1104.2913721503699</v>
      </c>
      <c r="AP44" s="29">
        <f>SUM('Cuadro Nº 1'!AP44:AS44)</f>
        <v>1048.0675221352553</v>
      </c>
      <c r="AQ44" s="29">
        <f>SUM('Cuadro Nº 1'!AQ44:AT44)</f>
        <v>1018.5571247915359</v>
      </c>
      <c r="AR44" s="29">
        <f>SUM('Cuadro Nº 1'!AR44:AU44)</f>
        <v>1021.6927197274495</v>
      </c>
    </row>
    <row r="45" spans="1:44" x14ac:dyDescent="0.25">
      <c r="A45" s="69" t="s">
        <v>16</v>
      </c>
      <c r="B45" s="36">
        <f>SUM('Cuadro Nº 1'!B45:E45)</f>
        <v>240.66796025616375</v>
      </c>
      <c r="C45" s="36">
        <f>SUM('Cuadro Nº 1'!C45:F45)</f>
        <v>231.60273853535796</v>
      </c>
      <c r="D45" s="36">
        <f>SUM('Cuadro Nº 1'!D45:G45)</f>
        <v>225.94293094918839</v>
      </c>
      <c r="E45" s="36">
        <f>SUM('Cuadro Nº 1'!E45:H45)</f>
        <v>223.76514238045272</v>
      </c>
      <c r="F45" s="36">
        <f>SUM('Cuadro Nº 1'!F45:I45)</f>
        <v>219.04044885266637</v>
      </c>
      <c r="G45" s="36">
        <f>SUM('Cuadro Nº 1'!G45:J45)</f>
        <v>192.38521376787352</v>
      </c>
      <c r="H45" s="36">
        <f>SUM('Cuadro Nº 1'!H45:K45)</f>
        <v>167.8547023708856</v>
      </c>
      <c r="I45" s="36">
        <f>SUM('Cuadro Nº 1'!I45:L45)</f>
        <v>135.26810815521654</v>
      </c>
      <c r="J45" s="36">
        <f>SUM('Cuadro Nº 1'!J45:M45)</f>
        <v>101.55999643865232</v>
      </c>
      <c r="K45" s="36">
        <f>SUM('Cuadro Nº 1'!K45:N45)</f>
        <v>112.67727527424951</v>
      </c>
      <c r="L45" s="36">
        <f>SUM('Cuadro Nº 1'!L45:O45)</f>
        <v>142.99145939687145</v>
      </c>
      <c r="M45" s="36">
        <f>SUM('Cuadro Nº 1'!M45:P45)</f>
        <v>169.31978529072765</v>
      </c>
      <c r="N45" s="36">
        <f>SUM('Cuadro Nº 1'!N45:Q45)</f>
        <v>184.92477028048606</v>
      </c>
      <c r="O45" s="36">
        <f>SUM('Cuadro Nº 1'!O45:R45)</f>
        <v>171.33138273847419</v>
      </c>
      <c r="P45" s="36">
        <f>SUM('Cuadro Nº 1'!P45:S45)</f>
        <v>159.99754463295278</v>
      </c>
      <c r="Q45" s="36">
        <f>SUM('Cuadro Nº 1'!Q45:T45)</f>
        <v>124.85610442122255</v>
      </c>
      <c r="R45" s="36">
        <f>SUM('Cuadro Nº 1'!R45:U45)</f>
        <v>88.788048388373099</v>
      </c>
      <c r="S45" s="36">
        <f>SUM('Cuadro Nº 1'!S45:V45)</f>
        <v>120.95261960611913</v>
      </c>
      <c r="T45" s="36">
        <f>SUM('Cuadro Nº 1'!T45:W45)</f>
        <v>117.63447950397149</v>
      </c>
      <c r="U45" s="36">
        <f>SUM('Cuadro Nº 1'!U45:X45)</f>
        <v>143.1567206710493</v>
      </c>
      <c r="V45" s="36">
        <f>SUM('Cuadro Nº 1'!V45:Y45)</f>
        <v>190.53061257855506</v>
      </c>
      <c r="W45" s="36">
        <f>SUM('Cuadro Nº 1'!W45:Z45)</f>
        <v>165.73355963344289</v>
      </c>
      <c r="X45" s="36">
        <f>SUM('Cuadro Nº 1'!X45:AA45)</f>
        <v>142.18082428910469</v>
      </c>
      <c r="Y45" s="36">
        <f>SUM('Cuadro Nº 1'!Y45:AB45)</f>
        <v>129.85664292877925</v>
      </c>
      <c r="Z45" s="36">
        <f>SUM('Cuadro Nº 1'!Z45:AC45)</f>
        <v>126.17225102788254</v>
      </c>
      <c r="AA45" s="36">
        <f>SUM('Cuadro Nº 1'!AA45:AD45)</f>
        <v>139.2069402413988</v>
      </c>
      <c r="AB45" s="36">
        <f>SUM('Cuadro Nº 1'!AB45:AE45)</f>
        <v>156.09281309035637</v>
      </c>
      <c r="AC45" s="36">
        <f>SUM('Cuadro Nº 1'!AC45:AF45)</f>
        <v>168.20135017022523</v>
      </c>
      <c r="AD45" s="36">
        <f>SUM('Cuadro Nº 1'!AD45:AG45)</f>
        <v>176.66611706534505</v>
      </c>
      <c r="AE45" s="36">
        <f>SUM('Cuadro Nº 1'!AE45:AH45)</f>
        <v>180.29245074999687</v>
      </c>
      <c r="AF45" s="36">
        <f>SUM('Cuadro Nº 1'!AF45:AI45)</f>
        <v>171.68293622950972</v>
      </c>
      <c r="AG45" s="36">
        <f>SUM('Cuadro Nº 1'!AG45:AJ45)</f>
        <v>168.10283979466521</v>
      </c>
      <c r="AH45" s="36">
        <f>SUM('Cuadro Nº 1'!AH45:AK45)</f>
        <v>161.69053379590881</v>
      </c>
      <c r="AI45" s="36">
        <f>SUM('Cuadro Nº 1'!AI45:AL45)</f>
        <v>144.87581468642597</v>
      </c>
      <c r="AJ45" s="36">
        <f>SUM('Cuadro Nº 1'!AJ45:AM45)</f>
        <v>125.60301698911206</v>
      </c>
      <c r="AK45" s="36">
        <f>SUM('Cuadro Nº 1'!AK45:AN45)</f>
        <v>114.43262896013724</v>
      </c>
      <c r="AL45" s="36">
        <f>SUM('Cuadro Nº 1'!AL45:AO45)</f>
        <v>109.25425238160386</v>
      </c>
      <c r="AM45" s="36">
        <f>SUM('Cuadro Nº 1'!AM45:AP45)</f>
        <v>133.399537319437</v>
      </c>
      <c r="AN45" s="36">
        <f>SUM('Cuadro Nº 1'!AN45:AQ45)</f>
        <v>155.14822752217941</v>
      </c>
      <c r="AO45" s="36">
        <f>SUM('Cuadro Nº 1'!AO45:AR45)</f>
        <v>172.08249683991951</v>
      </c>
      <c r="AP45" s="36">
        <f>SUM('Cuadro Nº 1'!AP45:AS45)</f>
        <v>184.65504073066302</v>
      </c>
      <c r="AQ45" s="36">
        <f>SUM('Cuadro Nº 1'!AQ45:AT45)</f>
        <v>156.72836507827193</v>
      </c>
      <c r="AR45" s="36">
        <f>SUM('Cuadro Nº 1'!AR45:AU45)</f>
        <v>140.66103982728197</v>
      </c>
    </row>
    <row r="46" spans="1:44" x14ac:dyDescent="0.25">
      <c r="A46" s="64" t="s">
        <v>17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spans="1:44" x14ac:dyDescent="0.25">
      <c r="A47" s="68" t="s">
        <v>18</v>
      </c>
      <c r="B47" s="29">
        <f>SUM('Cuadro Nº 1'!B47:E47)</f>
        <v>894.93885906996547</v>
      </c>
      <c r="C47" s="29">
        <f>SUM('Cuadro Nº 1'!C47:F47)</f>
        <v>954.17224998441429</v>
      </c>
      <c r="D47" s="29">
        <f>SUM('Cuadro Nº 1'!D47:G47)</f>
        <v>998.9354561594954</v>
      </c>
      <c r="E47" s="29">
        <f>SUM('Cuadro Nº 1'!E47:H47)</f>
        <v>1063.6069278261928</v>
      </c>
      <c r="F47" s="29">
        <f>SUM('Cuadro Nº 1'!F47:I47)</f>
        <v>1168.7138889619032</v>
      </c>
      <c r="G47" s="29">
        <f>SUM('Cuadro Nº 1'!G47:J47)</f>
        <v>1033.0513729564241</v>
      </c>
      <c r="H47" s="29">
        <f>SUM('Cuadro Nº 1'!H47:K47)</f>
        <v>914.32767411040481</v>
      </c>
      <c r="I47" s="29">
        <f>SUM('Cuadro Nº 1'!I47:L47)</f>
        <v>778.44763010483337</v>
      </c>
      <c r="J47" s="29">
        <f>SUM('Cuadro Nº 1'!J47:M47)</f>
        <v>595.59978325891109</v>
      </c>
      <c r="K47" s="29">
        <f>SUM('Cuadro Nº 1'!K47:N47)</f>
        <v>565.58680181663169</v>
      </c>
      <c r="L47" s="29">
        <f>SUM('Cuadro Nº 1'!L47:O47)</f>
        <v>547.14822036951705</v>
      </c>
      <c r="M47" s="29">
        <f>SUM('Cuadro Nº 1'!M47:P47)</f>
        <v>541.60816215910154</v>
      </c>
      <c r="N47" s="29">
        <f>SUM('Cuadro Nº 1'!N47:Q47)</f>
        <v>565.57074442037731</v>
      </c>
      <c r="O47" s="29">
        <f>SUM('Cuadro Nº 1'!O47:R47)</f>
        <v>581.99142362883833</v>
      </c>
      <c r="P47" s="29">
        <f>SUM('Cuadro Nº 1'!P47:S47)</f>
        <v>613.31193901151869</v>
      </c>
      <c r="Q47" s="29">
        <f>SUM('Cuadro Nº 1'!Q47:T47)</f>
        <v>614.71509599262981</v>
      </c>
      <c r="R47" s="29">
        <f>SUM('Cuadro Nº 1'!R47:U47)</f>
        <v>605.08019118327616</v>
      </c>
      <c r="S47" s="29">
        <f>SUM('Cuadro Nº 1'!S47:V47)</f>
        <v>728.3145286473034</v>
      </c>
      <c r="T47" s="29">
        <f>SUM('Cuadro Nº 1'!T47:W47)</f>
        <v>829.42010135222313</v>
      </c>
      <c r="U47" s="29">
        <f>SUM('Cuadro Nº 1'!U47:X47)</f>
        <v>957.89248673941108</v>
      </c>
      <c r="V47" s="29">
        <f>SUM('Cuadro Nº 1'!V47:Y47)</f>
        <v>1103.2137423990084</v>
      </c>
      <c r="W47" s="29">
        <f>SUM('Cuadro Nº 1'!W47:Z47)</f>
        <v>1086.072382141667</v>
      </c>
      <c r="X47" s="29">
        <f>SUM('Cuadro Nº 1'!X47:AA47)</f>
        <v>1062.4386039678561</v>
      </c>
      <c r="Y47" s="29">
        <f>SUM('Cuadro Nº 1'!Y47:AB47)</f>
        <v>1049.1800492632387</v>
      </c>
      <c r="Z47" s="29">
        <f>SUM('Cuadro Nº 1'!Z47:AC47)</f>
        <v>1046.4599836662437</v>
      </c>
      <c r="AA47" s="29">
        <f>SUM('Cuadro Nº 1'!AA47:AD47)</f>
        <v>981.47740995953302</v>
      </c>
      <c r="AB47" s="29">
        <f>SUM('Cuadro Nº 1'!AB47:AE47)</f>
        <v>920.90313225237776</v>
      </c>
      <c r="AC47" s="29">
        <f>SUM('Cuadro Nº 1'!AC47:AF47)</f>
        <v>856.18931635828301</v>
      </c>
      <c r="AD47" s="29">
        <f>SUM('Cuadro Nº 1'!AD47:AG47)</f>
        <v>786.5273745218451</v>
      </c>
      <c r="AE47" s="29">
        <f>SUM('Cuadro Nº 1'!AE47:AH47)</f>
        <v>616.60441087873983</v>
      </c>
      <c r="AF47" s="29">
        <f>SUM('Cuadro Nº 1'!AF47:AI47)</f>
        <v>418.04563281814461</v>
      </c>
      <c r="AG47" s="29">
        <f>SUM('Cuadro Nº 1'!AG47:AJ47)</f>
        <v>226.55999930633612</v>
      </c>
      <c r="AH47" s="29">
        <f>SUM('Cuadro Nº 1'!AH47:AK47)</f>
        <v>128.2252125534481</v>
      </c>
      <c r="AI47" s="29">
        <f>SUM('Cuadro Nº 1'!AI47:AL47)</f>
        <v>166.4298488868676</v>
      </c>
      <c r="AJ47" s="29">
        <f>SUM('Cuadro Nº 1'!AJ47:AM47)</f>
        <v>422.62370060189033</v>
      </c>
      <c r="AK47" s="29">
        <f>SUM('Cuadro Nº 1'!AK47:AN47)</f>
        <v>519.78652863662285</v>
      </c>
      <c r="AL47" s="29">
        <f>SUM('Cuadro Nº 1'!AL47:AO47)</f>
        <v>658.54978611260094</v>
      </c>
      <c r="AM47" s="29">
        <f>SUM('Cuadro Nº 1'!AM47:AP47)</f>
        <v>791.75360788046896</v>
      </c>
      <c r="AN47" s="29">
        <f>SUM('Cuadro Nº 1'!AN47:AQ47)</f>
        <v>809.84246099174129</v>
      </c>
      <c r="AO47" s="29">
        <f>SUM('Cuadro Nº 1'!AO47:AR47)</f>
        <v>877.65102542177851</v>
      </c>
      <c r="AP47" s="29">
        <f>SUM('Cuadro Nº 1'!AP47:AS47)</f>
        <v>790.51396350992832</v>
      </c>
      <c r="AQ47" s="29">
        <f>SUM('Cuadro Nº 1'!AQ47:AT47)</f>
        <v>641.49891186965078</v>
      </c>
      <c r="AR47" s="29">
        <f>SUM('Cuadro Nº 1'!AR47:AU47)</f>
        <v>510.41027557378317</v>
      </c>
    </row>
    <row r="48" spans="1:44" x14ac:dyDescent="0.25">
      <c r="A48" s="68" t="s">
        <v>19</v>
      </c>
      <c r="B48" s="29">
        <f>SUM('Cuadro Nº 1'!B48:E48)</f>
        <v>116.13837207861702</v>
      </c>
      <c r="C48" s="29">
        <f>SUM('Cuadro Nº 1'!C48:F48)</f>
        <v>107.6326067164822</v>
      </c>
      <c r="D48" s="29">
        <f>SUM('Cuadro Nº 1'!D48:G48)</f>
        <v>101.20790983540866</v>
      </c>
      <c r="E48" s="29">
        <f>SUM('Cuadro Nº 1'!E48:H48)</f>
        <v>91.845173550202887</v>
      </c>
      <c r="F48" s="29">
        <f>SUM('Cuadro Nº 1'!F48:I48)</f>
        <v>82.404347079289622</v>
      </c>
      <c r="G48" s="29">
        <f>SUM('Cuadro Nº 1'!G48:J48)</f>
        <v>77.118023519391187</v>
      </c>
      <c r="H48" s="29">
        <f>SUM('Cuadro Nº 1'!H48:K48)</f>
        <v>71.938567780685958</v>
      </c>
      <c r="I48" s="29">
        <f>SUM('Cuadro Nº 1'!I48:L48)</f>
        <v>69.092427957654266</v>
      </c>
      <c r="J48" s="29">
        <f>SUM('Cuadro Nº 1'!J48:M48)</f>
        <v>66.879105655560437</v>
      </c>
      <c r="K48" s="29">
        <f>SUM('Cuadro Nº 1'!K48:N48)</f>
        <v>66.967462640782287</v>
      </c>
      <c r="L48" s="29">
        <f>SUM('Cuadro Nº 1'!L48:O48)</f>
        <v>68.0051688873627</v>
      </c>
      <c r="M48" s="29">
        <f>SUM('Cuadro Nº 1'!M48:P48)</f>
        <v>70.223728857097257</v>
      </c>
      <c r="N48" s="29">
        <f>SUM('Cuadro Nº 1'!N48:Q48)</f>
        <v>73.200198520183989</v>
      </c>
      <c r="O48" s="29">
        <f>SUM('Cuadro Nº 1'!O48:R48)</f>
        <v>77.268391946380461</v>
      </c>
      <c r="P48" s="29">
        <f>SUM('Cuadro Nº 1'!P48:S48)</f>
        <v>81.965704992064815</v>
      </c>
      <c r="Q48" s="29">
        <f>SUM('Cuadro Nº 1'!Q48:T48)</f>
        <v>88.467298738710696</v>
      </c>
      <c r="R48" s="29">
        <f>SUM('Cuadro Nº 1'!R48:U48)</f>
        <v>94.197174190892227</v>
      </c>
      <c r="S48" s="29">
        <f>SUM('Cuadro Nº 1'!S48:V48)</f>
        <v>101.61270976459832</v>
      </c>
      <c r="T48" s="29">
        <f>SUM('Cuadro Nº 1'!T48:W48)</f>
        <v>109.65177199067435</v>
      </c>
      <c r="U48" s="29">
        <f>SUM('Cuadro Nº 1'!U48:X48)</f>
        <v>116.16650014005941</v>
      </c>
      <c r="V48" s="29">
        <f>SUM('Cuadro Nº 1'!V48:Y48)</f>
        <v>121.7883067809228</v>
      </c>
      <c r="W48" s="29">
        <f>SUM('Cuadro Nº 1'!W48:Z48)</f>
        <v>126.0419654802273</v>
      </c>
      <c r="X48" s="29">
        <f>SUM('Cuadro Nº 1'!X48:AA48)</f>
        <v>132.76592510484238</v>
      </c>
      <c r="Y48" s="29">
        <f>SUM('Cuadro Nº 1'!Y48:AB48)</f>
        <v>140.26677905959167</v>
      </c>
      <c r="Z48" s="29">
        <f>SUM('Cuadro Nº 1'!Z48:AC48)</f>
        <v>148.95085258888423</v>
      </c>
      <c r="AA48" s="29">
        <f>SUM('Cuadro Nº 1'!AA48:AD48)</f>
        <v>163.0701207854469</v>
      </c>
      <c r="AB48" s="29">
        <f>SUM('Cuadro Nº 1'!AB48:AE48)</f>
        <v>178.88178015345414</v>
      </c>
      <c r="AC48" s="29">
        <f>SUM('Cuadro Nº 1'!AC48:AF48)</f>
        <v>199.19183719004596</v>
      </c>
      <c r="AD48" s="29">
        <f>SUM('Cuadro Nº 1'!AD48:AG48)</f>
        <v>218.38450775167172</v>
      </c>
      <c r="AE48" s="29">
        <f>SUM('Cuadro Nº 1'!AE48:AH48)</f>
        <v>222.35127834623808</v>
      </c>
      <c r="AF48" s="29">
        <f>SUM('Cuadro Nº 1'!AF48:AI48)</f>
        <v>207.38235170241853</v>
      </c>
      <c r="AG48" s="29">
        <f>SUM('Cuadro Nº 1'!AG48:AJ48)</f>
        <v>182.42877119754485</v>
      </c>
      <c r="AH48" s="29">
        <f>SUM('Cuadro Nº 1'!AH48:AK48)</f>
        <v>158.09271203617871</v>
      </c>
      <c r="AI48" s="29">
        <f>SUM('Cuadro Nº 1'!AI48:AL48)</f>
        <v>143.73205643542536</v>
      </c>
      <c r="AJ48" s="29">
        <f>SUM('Cuadro Nº 1'!AJ48:AM48)</f>
        <v>140.77358658761108</v>
      </c>
      <c r="AK48" s="29">
        <f>SUM('Cuadro Nº 1'!AK48:AN48)</f>
        <v>141.46182840480589</v>
      </c>
      <c r="AL48" s="29">
        <f>SUM('Cuadro Nº 1'!AL48:AO48)</f>
        <v>142.40425135263592</v>
      </c>
      <c r="AM48" s="29">
        <f>SUM('Cuadro Nº 1'!AM48:AP48)</f>
        <v>141.60794908416858</v>
      </c>
      <c r="AN48" s="29">
        <f>SUM('Cuadro Nº 1'!AN48:AQ48)</f>
        <v>157.15044923343584</v>
      </c>
      <c r="AO48" s="29">
        <f>SUM('Cuadro Nº 1'!AO48:AR48)</f>
        <v>192.0836493396385</v>
      </c>
      <c r="AP48" s="29">
        <f>SUM('Cuadro Nº 1'!AP48:AS48)</f>
        <v>246.28288144481581</v>
      </c>
      <c r="AQ48" s="29">
        <f>SUM('Cuadro Nº 1'!AQ48:AT48)</f>
        <v>324.4192260333071</v>
      </c>
      <c r="AR48" s="29">
        <f>SUM('Cuadro Nº 1'!AR48:AU48)</f>
        <v>407.26501621541365</v>
      </c>
    </row>
    <row r="49" spans="1:44" x14ac:dyDescent="0.25">
      <c r="A49" s="68" t="s">
        <v>20</v>
      </c>
      <c r="B49" s="29">
        <f>SUM('Cuadro Nº 1'!B49:E49)</f>
        <v>171.73896259780713</v>
      </c>
      <c r="C49" s="29">
        <f>SUM('Cuadro Nº 1'!C49:F49)</f>
        <v>168.57154174581856</v>
      </c>
      <c r="D49" s="29">
        <f>SUM('Cuadro Nº 1'!D49:G49)</f>
        <v>172.86773985598853</v>
      </c>
      <c r="E49" s="29">
        <f>SUM('Cuadro Nº 1'!E49:H49)</f>
        <v>166.14810096255297</v>
      </c>
      <c r="F49" s="29">
        <f>SUM('Cuadro Nº 1'!F49:I49)</f>
        <v>179.66656015052411</v>
      </c>
      <c r="G49" s="29">
        <f>SUM('Cuadro Nº 1'!G49:J49)</f>
        <v>203.3307714280341</v>
      </c>
      <c r="H49" s="29">
        <f>SUM('Cuadro Nº 1'!H49:K49)</f>
        <v>198.84130637364825</v>
      </c>
      <c r="I49" s="29">
        <f>SUM('Cuadro Nº 1'!I49:L49)</f>
        <v>221.43071274346318</v>
      </c>
      <c r="J49" s="29">
        <f>SUM('Cuadro Nº 1'!J49:M49)</f>
        <v>202.04932426592148</v>
      </c>
      <c r="K49" s="29">
        <f>SUM('Cuadro Nº 1'!K49:N49)</f>
        <v>207.63746763060621</v>
      </c>
      <c r="L49" s="29">
        <f>SUM('Cuadro Nº 1'!L49:O49)</f>
        <v>194.31192198208714</v>
      </c>
      <c r="M49" s="29">
        <f>SUM('Cuadro Nº 1'!M49:P49)</f>
        <v>198.06614259630732</v>
      </c>
      <c r="N49" s="29">
        <f>SUM('Cuadro Nº 1'!N49:Q49)</f>
        <v>225.6408013275308</v>
      </c>
      <c r="O49" s="29">
        <f>SUM('Cuadro Nº 1'!O49:R49)</f>
        <v>217.81793946941471</v>
      </c>
      <c r="P49" s="29">
        <f>SUM('Cuadro Nº 1'!P49:S49)</f>
        <v>236.62127901698304</v>
      </c>
      <c r="Q49" s="29">
        <f>SUM('Cuadro Nº 1'!Q49:T49)</f>
        <v>211.21430448657316</v>
      </c>
      <c r="R49" s="29">
        <f>SUM('Cuadro Nº 1'!R49:U49)</f>
        <v>219.7166921288856</v>
      </c>
      <c r="S49" s="29">
        <f>SUM('Cuadro Nº 1'!S49:V49)</f>
        <v>205.09172011165111</v>
      </c>
      <c r="T49" s="29">
        <f>SUM('Cuadro Nº 1'!T49:W49)</f>
        <v>201.11942965322592</v>
      </c>
      <c r="U49" s="29">
        <f>SUM('Cuadro Nº 1'!U49:X49)</f>
        <v>209.8781652427059</v>
      </c>
      <c r="V49" s="29">
        <f>SUM('Cuadro Nº 1'!V49:Y49)</f>
        <v>198.88261466172725</v>
      </c>
      <c r="W49" s="29">
        <f>SUM('Cuadro Nº 1'!W49:Z49)</f>
        <v>194.45539638825912</v>
      </c>
      <c r="X49" s="29">
        <f>SUM('Cuadro Nº 1'!X49:AA49)</f>
        <v>201.02307601431173</v>
      </c>
      <c r="Y49" s="29">
        <f>SUM('Cuadro Nº 1'!Y49:AB49)</f>
        <v>202.30073447238317</v>
      </c>
      <c r="Z49" s="29">
        <f>SUM('Cuadro Nº 1'!Z49:AC49)</f>
        <v>202.18970302219969</v>
      </c>
      <c r="AA49" s="29">
        <f>SUM('Cuadro Nº 1'!AA49:AD49)</f>
        <v>212.69677531063567</v>
      </c>
      <c r="AB49" s="29">
        <f>SUM('Cuadro Nº 1'!AB49:AE49)</f>
        <v>211.43219855864112</v>
      </c>
      <c r="AC49" s="29">
        <f>SUM('Cuadro Nº 1'!AC49:AF49)</f>
        <v>258.5989063369887</v>
      </c>
      <c r="AD49" s="29">
        <f>SUM('Cuadro Nº 1'!AD49:AG49)</f>
        <v>274.51939582361126</v>
      </c>
      <c r="AE49" s="29">
        <f>SUM('Cuadro Nº 1'!AE49:AH49)</f>
        <v>317.32667207347396</v>
      </c>
      <c r="AF49" s="29">
        <f>SUM('Cuadro Nº 1'!AF49:AI49)</f>
        <v>357.5719345945156</v>
      </c>
      <c r="AG49" s="29">
        <f>SUM('Cuadro Nº 1'!AG49:AJ49)</f>
        <v>314.53651059651099</v>
      </c>
      <c r="AH49" s="29">
        <f>SUM('Cuadro Nº 1'!AH49:AK49)</f>
        <v>313.60851097087584</v>
      </c>
      <c r="AI49" s="29">
        <f>SUM('Cuadro Nº 1'!AI49:AL49)</f>
        <v>271.24324366446609</v>
      </c>
      <c r="AJ49" s="29">
        <f>SUM('Cuadro Nº 1'!AJ49:AM49)</f>
        <v>230.5140490819619</v>
      </c>
      <c r="AK49" s="29">
        <f>SUM('Cuadro Nº 1'!AK49:AN49)</f>
        <v>207.10519177644767</v>
      </c>
      <c r="AL49" s="29">
        <f>SUM('Cuadro Nº 1'!AL49:AO49)</f>
        <v>241.17963267668944</v>
      </c>
      <c r="AM49" s="29">
        <f>SUM('Cuadro Nº 1'!AM49:AP49)</f>
        <v>201.59881902134077</v>
      </c>
      <c r="AN49" s="29">
        <f>SUM('Cuadro Nº 1'!AN49:AQ49)</f>
        <v>204.50720617147499</v>
      </c>
      <c r="AO49" s="29">
        <f>SUM('Cuadro Nº 1'!AO49:AR49)</f>
        <v>229.54641308012637</v>
      </c>
      <c r="AP49" s="29">
        <f>SUM('Cuadro Nº 1'!AP49:AS49)</f>
        <v>213.94640934232501</v>
      </c>
      <c r="AQ49" s="29">
        <f>SUM('Cuadro Nº 1'!AQ49:AT49)</f>
        <v>302.04130634901469</v>
      </c>
      <c r="AR49" s="29">
        <f>SUM('Cuadro Nº 1'!AR49:AU49)</f>
        <v>355.52381941492109</v>
      </c>
    </row>
    <row r="50" spans="1:44" x14ac:dyDescent="0.25">
      <c r="A50" s="68" t="s">
        <v>21</v>
      </c>
      <c r="B50" s="29">
        <f>SUM('Cuadro Nº 1'!B50:E50)</f>
        <v>158.99507277893525</v>
      </c>
      <c r="C50" s="29">
        <f>SUM('Cuadro Nº 1'!C50:F50)</f>
        <v>152.17345227666601</v>
      </c>
      <c r="D50" s="29">
        <f>SUM('Cuadro Nº 1'!D50:G50)</f>
        <v>145.87583842388469</v>
      </c>
      <c r="E50" s="29">
        <f>SUM('Cuadro Nº 1'!E50:H50)</f>
        <v>137.56233689958378</v>
      </c>
      <c r="F50" s="29">
        <f>SUM('Cuadro Nº 1'!F50:I50)</f>
        <v>127.45734562080946</v>
      </c>
      <c r="G50" s="29">
        <f>SUM('Cuadro Nº 1'!G50:J50)</f>
        <v>125.08371286374542</v>
      </c>
      <c r="H50" s="29">
        <f>SUM('Cuadro Nº 1'!H50:K50)</f>
        <v>113.64603693815312</v>
      </c>
      <c r="I50" s="29">
        <f>SUM('Cuadro Nº 1'!I50:L50)</f>
        <v>107.99242667723001</v>
      </c>
      <c r="J50" s="29">
        <f>SUM('Cuadro Nº 1'!J50:M50)</f>
        <v>102.17750855085612</v>
      </c>
      <c r="K50" s="29">
        <f>SUM('Cuadro Nº 1'!K50:N50)</f>
        <v>98.142796365903351</v>
      </c>
      <c r="L50" s="29">
        <f>SUM('Cuadro Nº 1'!L50:O50)</f>
        <v>98.580520850912279</v>
      </c>
      <c r="M50" s="29">
        <f>SUM('Cuadro Nº 1'!M50:P50)</f>
        <v>100.2806525015244</v>
      </c>
      <c r="N50" s="29">
        <f>SUM('Cuadro Nº 1'!N50:Q50)</f>
        <v>101.63564154752609</v>
      </c>
      <c r="O50" s="29">
        <f>SUM('Cuadro Nº 1'!O50:R50)</f>
        <v>99.482880696917334</v>
      </c>
      <c r="P50" s="29">
        <f>SUM('Cuadro Nº 1'!P50:S50)</f>
        <v>95.164162255308824</v>
      </c>
      <c r="Q50" s="29">
        <f>SUM('Cuadro Nº 1'!Q50:T50)</f>
        <v>93.390620302751017</v>
      </c>
      <c r="R50" s="29">
        <f>SUM('Cuadro Nº 1'!R50:U50)</f>
        <v>96.453681129046629</v>
      </c>
      <c r="S50" s="29">
        <f>SUM('Cuadro Nº 1'!S50:V50)</f>
        <v>101.82142090435087</v>
      </c>
      <c r="T50" s="29">
        <f>SUM('Cuadro Nº 1'!T50:W50)</f>
        <v>113.00363083928782</v>
      </c>
      <c r="U50" s="29">
        <f>SUM('Cuadro Nº 1'!U50:X50)</f>
        <v>127.08148324122715</v>
      </c>
      <c r="V50" s="29">
        <f>SUM('Cuadro Nº 1'!V50:Y50)</f>
        <v>139.81444277152445</v>
      </c>
      <c r="W50" s="29">
        <f>SUM('Cuadro Nº 1'!W50:Z50)</f>
        <v>155.6260310007591</v>
      </c>
      <c r="X50" s="29">
        <f>SUM('Cuadro Nº 1'!X50:AA50)</f>
        <v>194.42630184543188</v>
      </c>
      <c r="Y50" s="29">
        <f>SUM('Cuadro Nº 1'!Y50:AB50)</f>
        <v>228.87839511801707</v>
      </c>
      <c r="Z50" s="29">
        <f>SUM('Cuadro Nº 1'!Z50:AC50)</f>
        <v>258.00869976046749</v>
      </c>
      <c r="AA50" s="29">
        <f>SUM('Cuadro Nº 1'!AA50:AD50)</f>
        <v>291.34119282185543</v>
      </c>
      <c r="AB50" s="29">
        <f>SUM('Cuadro Nº 1'!AB50:AE50)</f>
        <v>299.52854535756762</v>
      </c>
      <c r="AC50" s="29">
        <f>SUM('Cuadro Nº 1'!AC50:AF50)</f>
        <v>300.07393851423944</v>
      </c>
      <c r="AD50" s="29">
        <f>SUM('Cuadro Nº 1'!AD50:AG50)</f>
        <v>291.6552843486898</v>
      </c>
      <c r="AE50" s="29">
        <f>SUM('Cuadro Nº 1'!AE50:AH50)</f>
        <v>274.2887339255438</v>
      </c>
      <c r="AF50" s="29">
        <f>SUM('Cuadro Nº 1'!AF50:AI50)</f>
        <v>225.21736960243851</v>
      </c>
      <c r="AG50" s="29">
        <f>SUM('Cuadro Nº 1'!AG50:AJ50)</f>
        <v>173.93351992015371</v>
      </c>
      <c r="AH50" s="29">
        <f>SUM('Cuadro Nº 1'!AH50:AK50)</f>
        <v>130.80555290910482</v>
      </c>
      <c r="AI50" s="29">
        <f>SUM('Cuadro Nº 1'!AI50:AL50)</f>
        <v>88.939791639861795</v>
      </c>
      <c r="AJ50" s="29">
        <f>SUM('Cuadro Nº 1'!AJ50:AM50)</f>
        <v>72.317952368863018</v>
      </c>
      <c r="AK50" s="29">
        <f>SUM('Cuadro Nº 1'!AK50:AN50)</f>
        <v>61.854623161882877</v>
      </c>
      <c r="AL50" s="29">
        <f>SUM('Cuadro Nº 1'!AL50:AO50)</f>
        <v>54.42270996220612</v>
      </c>
      <c r="AM50" s="29">
        <f>SUM('Cuadro Nº 1'!AM50:AP50)</f>
        <v>50.251353013336029</v>
      </c>
      <c r="AN50" s="29">
        <f>SUM('Cuadro Nº 1'!AN50:AQ50)</f>
        <v>78.499351389448336</v>
      </c>
      <c r="AO50" s="29">
        <f>SUM('Cuadro Nº 1'!AO50:AR50)</f>
        <v>134.25171073718045</v>
      </c>
      <c r="AP50" s="29">
        <f>SUM('Cuadro Nº 1'!AP50:AS50)</f>
        <v>225.02969369529438</v>
      </c>
      <c r="AQ50" s="29">
        <f>SUM('Cuadro Nº 1'!AQ50:AT50)</f>
        <v>337.92118272508424</v>
      </c>
      <c r="AR50" s="29">
        <f>SUM('Cuadro Nº 1'!AR50:AU50)</f>
        <v>435.90821700896612</v>
      </c>
    </row>
    <row r="51" spans="1:44" x14ac:dyDescent="0.25">
      <c r="A51" s="64" t="s">
        <v>22</v>
      </c>
      <c r="B51" s="28">
        <f>SUM('Cuadro Nº 1'!B51:E51)</f>
        <v>5193.9448296263045</v>
      </c>
      <c r="C51" s="28">
        <f>SUM('Cuadro Nº 1'!C51:F51)</f>
        <v>4988.4329619500459</v>
      </c>
      <c r="D51" s="28">
        <f>SUM('Cuadro Nº 1'!D51:G51)</f>
        <v>4908.0119743392479</v>
      </c>
      <c r="E51" s="28">
        <f>SUM('Cuadro Nº 1'!E51:H51)</f>
        <v>4771.6399607923668</v>
      </c>
      <c r="F51" s="28">
        <f>SUM('Cuadro Nº 1'!F51:I51)</f>
        <v>4623.1655950355616</v>
      </c>
      <c r="G51" s="28">
        <f>SUM('Cuadro Nº 1'!G51:J51)</f>
        <v>4656.377925211792</v>
      </c>
      <c r="H51" s="28">
        <f>SUM('Cuadro Nº 1'!H51:K51)</f>
        <v>4648.1022642874632</v>
      </c>
      <c r="I51" s="28">
        <f>SUM('Cuadro Nº 1'!I51:L51)</f>
        <v>4715.350353434178</v>
      </c>
      <c r="J51" s="28">
        <f>SUM('Cuadro Nº 1'!J51:M51)</f>
        <v>4704.2811030334296</v>
      </c>
      <c r="K51" s="28">
        <f>SUM('Cuadro Nº 1'!K51:N51)</f>
        <v>4440.3444925674958</v>
      </c>
      <c r="L51" s="28">
        <f>SUM('Cuadro Nº 1'!L51:O51)</f>
        <v>4004.9574569580482</v>
      </c>
      <c r="M51" s="28">
        <f>SUM('Cuadro Nº 1'!M51:P51)</f>
        <v>3679.8374809112011</v>
      </c>
      <c r="N51" s="28">
        <f>SUM('Cuadro Nº 1'!N51:Q51)</f>
        <v>3413.9848868061099</v>
      </c>
      <c r="O51" s="28">
        <f>SUM('Cuadro Nº 1'!O51:R51)</f>
        <v>3519.7333042165046</v>
      </c>
      <c r="P51" s="28">
        <f>SUM('Cuadro Nº 1'!P51:S51)</f>
        <v>3637.7486575767234</v>
      </c>
      <c r="Q51" s="28">
        <f>SUM('Cuadro Nº 1'!Q51:T51)</f>
        <v>3651.8439176005195</v>
      </c>
      <c r="R51" s="28">
        <f>SUM('Cuadro Nº 1'!R51:U51)</f>
        <v>3675.7326222469883</v>
      </c>
      <c r="S51" s="28">
        <f>SUM('Cuadro Nº 1'!S51:V51)</f>
        <v>4023.5399948538052</v>
      </c>
      <c r="T51" s="28">
        <f>SUM('Cuadro Nº 1'!T51:W51)</f>
        <v>4257.9437304745697</v>
      </c>
      <c r="U51" s="28">
        <f>SUM('Cuadro Nº 1'!U51:X51)</f>
        <v>4595.5320062941692</v>
      </c>
      <c r="V51" s="28">
        <f>SUM('Cuadro Nº 1'!V51:Y51)</f>
        <v>5123.3950664093845</v>
      </c>
      <c r="W51" s="28">
        <f>SUM('Cuadro Nº 1'!W51:Z51)</f>
        <v>5229.5171271893605</v>
      </c>
      <c r="X51" s="28">
        <f>SUM('Cuadro Nº 1'!X51:AA51)</f>
        <v>5301.2353856749451</v>
      </c>
      <c r="Y51" s="28">
        <f>SUM('Cuadro Nº 1'!Y51:AB51)</f>
        <v>5355.8561805150894</v>
      </c>
      <c r="Z51" s="28">
        <f>SUM('Cuadro Nº 1'!Z51:AC51)</f>
        <v>5325.4752421304447</v>
      </c>
      <c r="AA51" s="28">
        <f>SUM('Cuadro Nº 1'!AA51:AD51)</f>
        <v>5162.9130118447674</v>
      </c>
      <c r="AB51" s="28">
        <f>SUM('Cuadro Nº 1'!AB51:AE51)</f>
        <v>5054.3362641431704</v>
      </c>
      <c r="AC51" s="28">
        <f>SUM('Cuadro Nº 1'!AC51:AF51)</f>
        <v>4866.2831914268863</v>
      </c>
      <c r="AD51" s="28">
        <f>SUM('Cuadro Nº 1'!AD51:AG51)</f>
        <v>4600.0620213100392</v>
      </c>
      <c r="AE51" s="28">
        <f>SUM('Cuadro Nº 1'!AE51:AH51)</f>
        <v>4320.7613270402289</v>
      </c>
      <c r="AF51" s="28">
        <f>SUM('Cuadro Nº 1'!AF51:AI51)</f>
        <v>3819.2679919986767</v>
      </c>
      <c r="AG51" s="28">
        <f>SUM('Cuadro Nº 1'!AG51:AJ51)</f>
        <v>3481.6800740691929</v>
      </c>
      <c r="AH51" s="28">
        <f>SUM('Cuadro Nº 1'!AH51:AK51)</f>
        <v>3658.5308463567344</v>
      </c>
      <c r="AI51" s="28">
        <f>SUM('Cuadro Nº 1'!AI51:AL51)</f>
        <v>4057.992156317207</v>
      </c>
      <c r="AJ51" s="28">
        <f>SUM('Cuadro Nº 1'!AJ51:AM51)</f>
        <v>5489.7773635499589</v>
      </c>
      <c r="AK51" s="28">
        <f>SUM('Cuadro Nº 1'!AK51:AN51)</f>
        <v>6550.0997230782823</v>
      </c>
      <c r="AL51" s="28">
        <f>SUM('Cuadro Nº 1'!AL51:AO51)</f>
        <v>7135.1162034768404</v>
      </c>
      <c r="AM51" s="28">
        <f>SUM('Cuadro Nº 1'!AM51:AP51)</f>
        <v>7640.077230220335</v>
      </c>
      <c r="AN51" s="28">
        <f>SUM('Cuadro Nº 1'!AN51:AQ51)</f>
        <v>7717.8017087414701</v>
      </c>
      <c r="AO51" s="28">
        <f>SUM('Cuadro Nº 1'!AO51:AR51)</f>
        <v>7703.6237862848438</v>
      </c>
      <c r="AP51" s="28">
        <f>SUM('Cuadro Nº 1'!AP51:AS51)</f>
        <v>7900.1622097252421</v>
      </c>
      <c r="AQ51" s="28">
        <f>SUM('Cuadro Nº 1'!AQ51:AT51)</f>
        <v>8140.8545607810302</v>
      </c>
      <c r="AR51" s="28">
        <f>SUM('Cuadro Nº 1'!AR51:AU51)</f>
        <v>8010.3732615546378</v>
      </c>
    </row>
    <row r="52" spans="1:44" x14ac:dyDescent="0.25">
      <c r="A52" s="64" t="s">
        <v>13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</row>
    <row r="53" spans="1:44" x14ac:dyDescent="0.25">
      <c r="A53" s="68" t="s">
        <v>14</v>
      </c>
      <c r="B53" s="29">
        <f>SUM('Cuadro Nº 1'!B53:E53)</f>
        <v>793.65418365429059</v>
      </c>
      <c r="C53" s="29">
        <f>SUM('Cuadro Nº 1'!C53:F53)</f>
        <v>825.7377079003254</v>
      </c>
      <c r="D53" s="29">
        <f>SUM('Cuadro Nº 1'!D53:G53)</f>
        <v>860.03484055575018</v>
      </c>
      <c r="E53" s="29">
        <f>SUM('Cuadro Nº 1'!E53:H53)</f>
        <v>882.91583865532471</v>
      </c>
      <c r="F53" s="29">
        <f>SUM('Cuadro Nº 1'!F53:I53)</f>
        <v>875.01661835965797</v>
      </c>
      <c r="G53" s="29">
        <f>SUM('Cuadro Nº 1'!G53:J53)</f>
        <v>898.77110661616314</v>
      </c>
      <c r="H53" s="29">
        <f>SUM('Cuadro Nº 1'!H53:K53)</f>
        <v>895.92486830831228</v>
      </c>
      <c r="I53" s="29">
        <f>SUM('Cuadro Nº 1'!I53:L53)</f>
        <v>926.03805485213888</v>
      </c>
      <c r="J53" s="29">
        <f>SUM('Cuadro Nº 1'!J53:M53)</f>
        <v>927.2193298277233</v>
      </c>
      <c r="K53" s="29">
        <f>SUM('Cuadro Nº 1'!K53:N53)</f>
        <v>962.46151624698018</v>
      </c>
      <c r="L53" s="29">
        <f>SUM('Cuadro Nº 1'!L53:O53)</f>
        <v>980.30643453533173</v>
      </c>
      <c r="M53" s="29">
        <f>SUM('Cuadro Nº 1'!M53:P53)</f>
        <v>998.56455274959774</v>
      </c>
      <c r="N53" s="29">
        <f>SUM('Cuadro Nº 1'!N53:Q53)</f>
        <v>1012.0941502986569</v>
      </c>
      <c r="O53" s="29">
        <f>SUM('Cuadro Nº 1'!O53:R53)</f>
        <v>989.83320800783599</v>
      </c>
      <c r="P53" s="29">
        <f>SUM('Cuadro Nº 1'!P53:S53)</f>
        <v>978.74805422139809</v>
      </c>
      <c r="Q53" s="29">
        <f>SUM('Cuadro Nº 1'!Q53:T53)</f>
        <v>956.73994210297656</v>
      </c>
      <c r="R53" s="29">
        <f>SUM('Cuadro Nº 1'!R53:U53)</f>
        <v>951.41365821870863</v>
      </c>
      <c r="S53" s="29">
        <f>SUM('Cuadro Nº 1'!S53:V53)</f>
        <v>930.38183204073312</v>
      </c>
      <c r="T53" s="29">
        <f>SUM('Cuadro Nº 1'!T53:W53)</f>
        <v>917.64109455933021</v>
      </c>
      <c r="U53" s="29">
        <f>SUM('Cuadro Nº 1'!U53:X53)</f>
        <v>913.35333366705368</v>
      </c>
      <c r="V53" s="29">
        <f>SUM('Cuadro Nº 1'!V53:Y53)</f>
        <v>935.29886571744601</v>
      </c>
      <c r="W53" s="29">
        <f>SUM('Cuadro Nº 1'!W53:Z53)</f>
        <v>981.54423295805827</v>
      </c>
      <c r="X53" s="29">
        <f>SUM('Cuadro Nº 1'!X53:AA53)</f>
        <v>1044.3706864433098</v>
      </c>
      <c r="Y53" s="29">
        <f>SUM('Cuadro Nº 1'!Y53:AB53)</f>
        <v>1083.2641484896167</v>
      </c>
      <c r="Z53" s="29">
        <f>SUM('Cuadro Nº 1'!Z53:AC53)</f>
        <v>1100.1243395129377</v>
      </c>
      <c r="AA53" s="29">
        <f>SUM('Cuadro Nº 1'!AA53:AD53)</f>
        <v>1095.5202593315266</v>
      </c>
      <c r="AB53" s="29">
        <f>SUM('Cuadro Nº 1'!AB53:AE53)</f>
        <v>1067.7976054940927</v>
      </c>
      <c r="AC53" s="29">
        <f>SUM('Cuadro Nº 1'!AC53:AF53)</f>
        <v>1047.9335469917326</v>
      </c>
      <c r="AD53" s="29">
        <f>SUM('Cuadro Nº 1'!AD53:AG53)</f>
        <v>1029.9088908627998</v>
      </c>
      <c r="AE53" s="29">
        <f>SUM('Cuadro Nº 1'!AE53:AH53)</f>
        <v>1045.371342803081</v>
      </c>
      <c r="AF53" s="29">
        <f>SUM('Cuadro Nº 1'!AF53:AI53)</f>
        <v>1029.0579608760013</v>
      </c>
      <c r="AG53" s="29">
        <f>SUM('Cuadro Nº 1'!AG53:AJ53)</f>
        <v>1041.6612769516271</v>
      </c>
      <c r="AH53" s="29">
        <f>SUM('Cuadro Nº 1'!AH53:AK53)</f>
        <v>1029.4555271150009</v>
      </c>
      <c r="AI53" s="29">
        <f>SUM('Cuadro Nº 1'!AI53:AL53)</f>
        <v>1003.6243441505156</v>
      </c>
      <c r="AJ53" s="29">
        <f>SUM('Cuadro Nº 1'!AJ53:AM53)</f>
        <v>1017.7542865895573</v>
      </c>
      <c r="AK53" s="29">
        <f>SUM('Cuadro Nº 1'!AK53:AN53)</f>
        <v>1018.4082219877462</v>
      </c>
      <c r="AL53" s="29">
        <f>SUM('Cuadro Nº 1'!AL53:AO53)</f>
        <v>1018.3184298923989</v>
      </c>
      <c r="AM53" s="29">
        <f>SUM('Cuadro Nº 1'!AM53:AP53)</f>
        <v>1037.7424479230126</v>
      </c>
      <c r="AN53" s="29">
        <f>SUM('Cuadro Nº 1'!AN53:AQ53)</f>
        <v>1070.3744193347943</v>
      </c>
      <c r="AO53" s="29">
        <f>SUM('Cuadro Nº 1'!AO53:AR53)</f>
        <v>1078.4557967591923</v>
      </c>
      <c r="AP53" s="29">
        <f>SUM('Cuadro Nº 1'!AP53:AS53)</f>
        <v>1104.7806428970644</v>
      </c>
      <c r="AQ53" s="29">
        <f>SUM('Cuadro Nº 1'!AQ53:AT53)</f>
        <v>1163.4382415070547</v>
      </c>
      <c r="AR53" s="29">
        <f>SUM('Cuadro Nº 1'!AR53:AU53)</f>
        <v>1171.0763245060934</v>
      </c>
    </row>
    <row r="54" spans="1:44" x14ac:dyDescent="0.25">
      <c r="A54" s="68" t="s">
        <v>15</v>
      </c>
      <c r="B54" s="29">
        <f>SUM('Cuadro Nº 1'!B54:E54)</f>
        <v>4400.2906459720143</v>
      </c>
      <c r="C54" s="29">
        <f>SUM('Cuadro Nº 1'!C54:F54)</f>
        <v>4162.6952540497205</v>
      </c>
      <c r="D54" s="29">
        <f>SUM('Cuadro Nº 1'!D54:G54)</f>
        <v>4047.9771337834982</v>
      </c>
      <c r="E54" s="29">
        <f>SUM('Cuadro Nº 1'!E54:H54)</f>
        <v>3888.7241221370418</v>
      </c>
      <c r="F54" s="29">
        <f>SUM('Cuadro Nº 1'!F54:I54)</f>
        <v>3748.1489766759046</v>
      </c>
      <c r="G54" s="29">
        <f>SUM('Cuadro Nº 1'!G54:J54)</f>
        <v>3757.6068185956283</v>
      </c>
      <c r="H54" s="29">
        <f>SUM('Cuadro Nº 1'!H54:K54)</f>
        <v>3752.1773959791508</v>
      </c>
      <c r="I54" s="29">
        <f>SUM('Cuadro Nº 1'!I54:L54)</f>
        <v>3789.3122985820382</v>
      </c>
      <c r="J54" s="29">
        <f>SUM('Cuadro Nº 1'!J54:M54)</f>
        <v>3777.0617732057067</v>
      </c>
      <c r="K54" s="29">
        <f>SUM('Cuadro Nº 1'!K54:N54)</f>
        <v>3477.8829763205154</v>
      </c>
      <c r="L54" s="29">
        <f>SUM('Cuadro Nº 1'!L54:O54)</f>
        <v>3024.6510224227163</v>
      </c>
      <c r="M54" s="29">
        <f>SUM('Cuadro Nº 1'!M54:P54)</f>
        <v>2681.2729281616039</v>
      </c>
      <c r="N54" s="29">
        <f>SUM('Cuadro Nº 1'!N54:Q54)</f>
        <v>2401.8907365074529</v>
      </c>
      <c r="O54" s="29">
        <f>SUM('Cuadro Nº 1'!O54:R54)</f>
        <v>2529.9000962086684</v>
      </c>
      <c r="P54" s="29">
        <f>SUM('Cuadro Nº 1'!P54:S54)</f>
        <v>2659.0006033553254</v>
      </c>
      <c r="Q54" s="29">
        <f>SUM('Cuadro Nº 1'!Q54:T54)</f>
        <v>2695.1039754975427</v>
      </c>
      <c r="R54" s="29">
        <f>SUM('Cuadro Nº 1'!R54:U54)</f>
        <v>2724.3189640282794</v>
      </c>
      <c r="S54" s="29">
        <f>SUM('Cuadro Nº 1'!S54:V54)</f>
        <v>3093.1581628130721</v>
      </c>
      <c r="T54" s="29">
        <f>SUM('Cuadro Nº 1'!T54:W54)</f>
        <v>3340.30263591524</v>
      </c>
      <c r="U54" s="29">
        <f>SUM('Cuadro Nº 1'!U54:X54)</f>
        <v>3682.1786726271157</v>
      </c>
      <c r="V54" s="29">
        <f>SUM('Cuadro Nº 1'!V54:Y54)</f>
        <v>4188.096200691939</v>
      </c>
      <c r="W54" s="29">
        <f>SUM('Cuadro Nº 1'!W54:Z54)</f>
        <v>4247.9728942313022</v>
      </c>
      <c r="X54" s="29">
        <f>SUM('Cuadro Nº 1'!X54:AA54)</f>
        <v>4256.8646992316353</v>
      </c>
      <c r="Y54" s="29">
        <f>SUM('Cuadro Nº 1'!Y54:AB54)</f>
        <v>4272.5920320254727</v>
      </c>
      <c r="Z54" s="29">
        <f>SUM('Cuadro Nº 1'!Z54:AC54)</f>
        <v>4225.350902617507</v>
      </c>
      <c r="AA54" s="29">
        <f>SUM('Cuadro Nº 1'!AA54:AD54)</f>
        <v>4067.3927525132408</v>
      </c>
      <c r="AB54" s="29">
        <f>SUM('Cuadro Nº 1'!AB54:AE54)</f>
        <v>3986.5386586490777</v>
      </c>
      <c r="AC54" s="29">
        <f>SUM('Cuadro Nº 1'!AC54:AF54)</f>
        <v>3818.3496444351536</v>
      </c>
      <c r="AD54" s="29">
        <f>SUM('Cuadro Nº 1'!AD54:AG54)</f>
        <v>3570.1531304472387</v>
      </c>
      <c r="AE54" s="29">
        <f>SUM('Cuadro Nº 1'!AE54:AH54)</f>
        <v>3275.3899842371479</v>
      </c>
      <c r="AF54" s="29">
        <f>SUM('Cuadro Nº 1'!AF54:AI54)</f>
        <v>2790.2100311226759</v>
      </c>
      <c r="AG54" s="29">
        <f>SUM('Cuadro Nº 1'!AG54:AJ54)</f>
        <v>2440.0187971175665</v>
      </c>
      <c r="AH54" s="29">
        <f>SUM('Cuadro Nº 1'!AH54:AK54)</f>
        <v>2629.0753192417333</v>
      </c>
      <c r="AI54" s="29">
        <f>SUM('Cuadro Nº 1'!AI54:AL54)</f>
        <v>3054.3678121666912</v>
      </c>
      <c r="AJ54" s="29">
        <f>SUM('Cuadro Nº 1'!AJ54:AM54)</f>
        <v>4472.0230769604013</v>
      </c>
      <c r="AK54" s="29">
        <f>SUM('Cuadro Nº 1'!AK54:AN54)</f>
        <v>5531.6915010905359</v>
      </c>
      <c r="AL54" s="29">
        <f>SUM('Cuadro Nº 1'!AL54:AO54)</f>
        <v>6116.7977735844424</v>
      </c>
      <c r="AM54" s="29">
        <f>SUM('Cuadro Nº 1'!AM54:AP54)</f>
        <v>6602.3347822973228</v>
      </c>
      <c r="AN54" s="29">
        <f>SUM('Cuadro Nº 1'!AN54:AQ54)</f>
        <v>6647.4272894066762</v>
      </c>
      <c r="AO54" s="29">
        <f>SUM('Cuadro Nº 1'!AO54:AR54)</f>
        <v>6625.1679895256511</v>
      </c>
      <c r="AP54" s="29">
        <f>SUM('Cuadro Nº 1'!AP54:AS54)</f>
        <v>6795.3815668281768</v>
      </c>
      <c r="AQ54" s="29">
        <f>SUM('Cuadro Nº 1'!AQ54:AT54)</f>
        <v>6977.4163192739743</v>
      </c>
      <c r="AR54" s="29">
        <f>SUM('Cuadro Nº 1'!AR54:AU54)</f>
        <v>6839.2969370485444</v>
      </c>
    </row>
    <row r="55" spans="1:44" x14ac:dyDescent="0.25">
      <c r="A55" s="69" t="s">
        <v>16</v>
      </c>
      <c r="B55" s="36">
        <f>SUM('Cuadro Nº 1'!B55:E55)</f>
        <v>1706.9280168954645</v>
      </c>
      <c r="C55" s="36">
        <f>SUM('Cuadro Nº 1'!C55:F55)</f>
        <v>1605.9044132568347</v>
      </c>
      <c r="D55" s="36">
        <f>SUM('Cuadro Nº 1'!D55:G55)</f>
        <v>1482.4238483336562</v>
      </c>
      <c r="E55" s="36">
        <f>SUM('Cuadro Nº 1'!E55:H55)</f>
        <v>1408.7915654349949</v>
      </c>
      <c r="F55" s="36">
        <f>SUM('Cuadro Nº 1'!F55:I55)</f>
        <v>1353.747695590414</v>
      </c>
      <c r="G55" s="36">
        <f>SUM('Cuadro Nº 1'!G55:J55)</f>
        <v>1344.8750904829583</v>
      </c>
      <c r="H55" s="36">
        <f>SUM('Cuadro Nº 1'!H55:K55)</f>
        <v>1318.6943008619367</v>
      </c>
      <c r="I55" s="36">
        <f>SUM('Cuadro Nº 1'!I55:L55)</f>
        <v>1298.3331346782634</v>
      </c>
      <c r="J55" s="36">
        <f>SUM('Cuadro Nº 1'!J55:M55)</f>
        <v>1339.7566389551507</v>
      </c>
      <c r="K55" s="36">
        <f>SUM('Cuadro Nº 1'!K55:N55)</f>
        <v>1190.947853075704</v>
      </c>
      <c r="L55" s="36">
        <f>SUM('Cuadro Nº 1'!L55:O55)</f>
        <v>941.7121036370163</v>
      </c>
      <c r="M55" s="36">
        <f>SUM('Cuadro Nº 1'!M55:P55)</f>
        <v>740.07877756558855</v>
      </c>
      <c r="N55" s="36">
        <f>SUM('Cuadro Nº 1'!N55:Q55)</f>
        <v>572.76600397681284</v>
      </c>
      <c r="O55" s="36">
        <f>SUM('Cuadro Nº 1'!O55:R55)</f>
        <v>596.10131240264718</v>
      </c>
      <c r="P55" s="36">
        <f>SUM('Cuadro Nº 1'!P55:S55)</f>
        <v>729.3365236328799</v>
      </c>
      <c r="Q55" s="36">
        <f>SUM('Cuadro Nº 1'!Q55:T55)</f>
        <v>743.18763066484007</v>
      </c>
      <c r="R55" s="36">
        <f>SUM('Cuadro Nº 1'!R55:U55)</f>
        <v>689.95895840494745</v>
      </c>
      <c r="S55" s="36">
        <f>SUM('Cuadro Nº 1'!S55:V55)</f>
        <v>725.95737877445947</v>
      </c>
      <c r="T55" s="36">
        <f>SUM('Cuadro Nº 1'!T55:W55)</f>
        <v>658.02108236208414</v>
      </c>
      <c r="U55" s="36">
        <f>SUM('Cuadro Nº 1'!U55:X55)</f>
        <v>680.74169279456851</v>
      </c>
      <c r="V55" s="36">
        <f>SUM('Cuadro Nº 1'!V55:Y55)</f>
        <v>767.17895919070554</v>
      </c>
      <c r="W55" s="36">
        <f>SUM('Cuadro Nº 1'!W55:Z55)</f>
        <v>716.47853403089312</v>
      </c>
      <c r="X55" s="36">
        <f>SUM('Cuadro Nº 1'!X55:AA55)</f>
        <v>633.25636868903121</v>
      </c>
      <c r="Y55" s="36">
        <f>SUM('Cuadro Nº 1'!Y55:AB55)</f>
        <v>579.80380461731409</v>
      </c>
      <c r="Z55" s="36">
        <f>SUM('Cuadro Nº 1'!Z55:AC55)</f>
        <v>534.74173733553744</v>
      </c>
      <c r="AA55" s="36">
        <f>SUM('Cuadro Nº 1'!AA55:AD55)</f>
        <v>553.62868702824426</v>
      </c>
      <c r="AB55" s="36">
        <f>SUM('Cuadro Nº 1'!AB55:AE55)</f>
        <v>604.23203534002289</v>
      </c>
      <c r="AC55" s="36">
        <f>SUM('Cuadro Nº 1'!AC55:AF55)</f>
        <v>633.49496428753196</v>
      </c>
      <c r="AD55" s="36">
        <f>SUM('Cuadro Nº 1'!AD55:AG55)</f>
        <v>661.04832451217112</v>
      </c>
      <c r="AE55" s="36">
        <f>SUM('Cuadro Nº 1'!AE55:AH55)</f>
        <v>650.26887678480728</v>
      </c>
      <c r="AF55" s="36">
        <f>SUM('Cuadro Nº 1'!AF55:AI55)</f>
        <v>483.52238094920602</v>
      </c>
      <c r="AG55" s="36">
        <f>SUM('Cuadro Nº 1'!AG55:AJ55)</f>
        <v>414.34843631656713</v>
      </c>
      <c r="AH55" s="36">
        <f>SUM('Cuadro Nº 1'!AH55:AK55)</f>
        <v>590.48293693277878</v>
      </c>
      <c r="AI55" s="36">
        <f>SUM('Cuadro Nº 1'!AI55:AL55)</f>
        <v>1022.3299752529828</v>
      </c>
      <c r="AJ55" s="36">
        <f>SUM('Cuadro Nº 1'!AJ55:AM55)</f>
        <v>1867.9424315525953</v>
      </c>
      <c r="AK55" s="36">
        <f>SUM('Cuadro Nº 1'!AK55:AN55)</f>
        <v>2399.8828941064116</v>
      </c>
      <c r="AL55" s="36">
        <f>SUM('Cuadro Nº 1'!AL55:AO55)</f>
        <v>2495.6783454841157</v>
      </c>
      <c r="AM55" s="36">
        <f>SUM('Cuadro Nº 1'!AM55:AP55)</f>
        <v>2465.8116061148394</v>
      </c>
      <c r="AN55" s="36">
        <f>SUM('Cuadro Nº 1'!AN55:AQ55)</f>
        <v>2280.9761778771972</v>
      </c>
      <c r="AO55" s="36">
        <f>SUM('Cuadro Nº 1'!AO55:AR55)</f>
        <v>2067.7681047128235</v>
      </c>
      <c r="AP55" s="36">
        <f>SUM('Cuadro Nº 1'!AP55:AS55)</f>
        <v>2036.7785652662044</v>
      </c>
      <c r="AQ55" s="36">
        <f>SUM('Cuadro Nº 1'!AQ55:AT55)</f>
        <v>1975.1249710982456</v>
      </c>
      <c r="AR55" s="36">
        <f>SUM('Cuadro Nº 1'!AR55:AU55)</f>
        <v>1889.5574123504293</v>
      </c>
    </row>
    <row r="56" spans="1:44" x14ac:dyDescent="0.25">
      <c r="A56" s="64" t="s">
        <v>17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</row>
    <row r="57" spans="1:44" x14ac:dyDescent="0.25">
      <c r="A57" s="68" t="s">
        <v>18</v>
      </c>
      <c r="B57" s="29">
        <f>SUM('Cuadro Nº 1'!B57:E57)</f>
        <v>4271.7835515812985</v>
      </c>
      <c r="C57" s="29">
        <f>SUM('Cuadro Nº 1'!C57:F57)</f>
        <v>4037.9284657385651</v>
      </c>
      <c r="D57" s="29">
        <f>SUM('Cuadro Nº 1'!D57:G57)</f>
        <v>3924.0865446702437</v>
      </c>
      <c r="E57" s="29">
        <f>SUM('Cuadro Nº 1'!E57:H57)</f>
        <v>3763.7805398207224</v>
      </c>
      <c r="F57" s="29">
        <f>SUM('Cuadro Nº 1'!F57:I57)</f>
        <v>3621.7301180674708</v>
      </c>
      <c r="G57" s="29">
        <f>SUM('Cuadro Nº 1'!G57:J57)</f>
        <v>3627.3188488479809</v>
      </c>
      <c r="H57" s="29">
        <f>SUM('Cuadro Nº 1'!H57:K57)</f>
        <v>3618.6853493695148</v>
      </c>
      <c r="I57" s="29">
        <f>SUM('Cuadro Nº 1'!I57:L57)</f>
        <v>3657.0892934013882</v>
      </c>
      <c r="J57" s="29">
        <f>SUM('Cuadro Nº 1'!J57:M57)</f>
        <v>3650.5250561041371</v>
      </c>
      <c r="K57" s="29">
        <f>SUM('Cuadro Nº 1'!K57:N57)</f>
        <v>3345.4899319127171</v>
      </c>
      <c r="L57" s="29">
        <f>SUM('Cuadro Nº 1'!L57:O57)</f>
        <v>2898.4593799599361</v>
      </c>
      <c r="M57" s="29">
        <f>SUM('Cuadro Nº 1'!M57:P57)</f>
        <v>2557.3579030353972</v>
      </c>
      <c r="N57" s="29">
        <f>SUM('Cuadro Nº 1'!N57:Q57)</f>
        <v>2260.0491655288565</v>
      </c>
      <c r="O57" s="29">
        <f>SUM('Cuadro Nº 1'!O57:R57)</f>
        <v>2390.4363920071796</v>
      </c>
      <c r="P57" s="29">
        <f>SUM('Cuadro Nº 1'!P57:S57)</f>
        <v>2496.9706537710913</v>
      </c>
      <c r="Q57" s="29">
        <f>SUM('Cuadro Nº 1'!Q57:T57)</f>
        <v>2514.4096955607379</v>
      </c>
      <c r="R57" s="29">
        <f>SUM('Cuadro Nº 1'!R57:U57)</f>
        <v>2543.5345549368808</v>
      </c>
      <c r="S57" s="29">
        <f>SUM('Cuadro Nº 1'!S57:V57)</f>
        <v>2912.2111100263337</v>
      </c>
      <c r="T57" s="29">
        <f>SUM('Cuadro Nº 1'!T57:W57)</f>
        <v>3171.0545972015316</v>
      </c>
      <c r="U57" s="29">
        <f>SUM('Cuadro Nº 1'!U57:X57)</f>
        <v>3522.2838526423798</v>
      </c>
      <c r="V57" s="29">
        <f>SUM('Cuadro Nº 1'!V57:Y57)</f>
        <v>4031.8409824934624</v>
      </c>
      <c r="W57" s="29">
        <f>SUM('Cuadro Nº 1'!W57:Z57)</f>
        <v>4087.59832178958</v>
      </c>
      <c r="X57" s="29">
        <f>SUM('Cuadro Nº 1'!X57:AA57)</f>
        <v>4092.0891749444463</v>
      </c>
      <c r="Y57" s="29">
        <f>SUM('Cuadro Nº 1'!Y57:AB57)</f>
        <v>4101.1518226024473</v>
      </c>
      <c r="Z57" s="29">
        <f>SUM('Cuadro Nº 1'!Z57:AC57)</f>
        <v>4043.2775786575535</v>
      </c>
      <c r="AA57" s="29">
        <f>SUM('Cuadro Nº 1'!AA57:AD57)</f>
        <v>3885.1219657728734</v>
      </c>
      <c r="AB57" s="29">
        <f>SUM('Cuadro Nº 1'!AB57:AE57)</f>
        <v>3802.5287607036885</v>
      </c>
      <c r="AC57" s="29">
        <f>SUM('Cuadro Nº 1'!AC57:AF57)</f>
        <v>3636.013543799842</v>
      </c>
      <c r="AD57" s="29">
        <f>SUM('Cuadro Nº 1'!AD57:AG57)</f>
        <v>3391.4273526452648</v>
      </c>
      <c r="AE57" s="29">
        <f>SUM('Cuadro Nº 1'!AE57:AH57)</f>
        <v>3101.5524717634776</v>
      </c>
      <c r="AF57" s="29">
        <f>SUM('Cuadro Nº 1'!AF57:AI57)</f>
        <v>2637.8602130882009</v>
      </c>
      <c r="AG57" s="29">
        <f>SUM('Cuadro Nº 1'!AG57:AJ57)</f>
        <v>2301.1482493646672</v>
      </c>
      <c r="AH57" s="29">
        <f>SUM('Cuadro Nº 1'!AH57:AK57)</f>
        <v>2505.3011598479793</v>
      </c>
      <c r="AI57" s="29">
        <f>SUM('Cuadro Nº 1'!AI57:AL57)</f>
        <v>2941.7926308706919</v>
      </c>
      <c r="AJ57" s="29">
        <f>SUM('Cuadro Nº 1'!AJ57:AM57)</f>
        <v>4367.5749737385167</v>
      </c>
      <c r="AK57" s="29">
        <f>SUM('Cuadro Nº 1'!AK57:AN57)</f>
        <v>5439.5165864634018</v>
      </c>
      <c r="AL57" s="29">
        <f>SUM('Cuadro Nº 1'!AL57:AO57)</f>
        <v>6033.3172163046911</v>
      </c>
      <c r="AM57" s="29">
        <f>SUM('Cuadro Nº 1'!AM57:AP57)</f>
        <v>6523.8653001001476</v>
      </c>
      <c r="AN57" s="29">
        <f>SUM('Cuadro Nº 1'!AN57:AQ57)</f>
        <v>6564.8957067055635</v>
      </c>
      <c r="AO57" s="29">
        <f>SUM('Cuadro Nº 1'!AO57:AR57)</f>
        <v>6540.4933623613415</v>
      </c>
      <c r="AP57" s="29">
        <f>SUM('Cuadro Nº 1'!AP57:AS57)</f>
        <v>6707.2859392185455</v>
      </c>
      <c r="AQ57" s="29">
        <f>SUM('Cuadro Nº 1'!AQ57:AT57)</f>
        <v>6867.3835390272161</v>
      </c>
      <c r="AR57" s="29">
        <f>SUM('Cuadro Nº 1'!AR57:AU57)</f>
        <v>6695.7255512336815</v>
      </c>
    </row>
    <row r="58" spans="1:44" x14ac:dyDescent="0.25">
      <c r="A58" s="68" t="s">
        <v>19</v>
      </c>
      <c r="B58" s="29">
        <f>SUM('Cuadro Nº 1'!B58:E58)</f>
        <v>647.51818834331016</v>
      </c>
      <c r="C58" s="29">
        <f>SUM('Cuadro Nº 1'!C58:F58)</f>
        <v>686.0637698974017</v>
      </c>
      <c r="D58" s="29">
        <f>SUM('Cuadro Nº 1'!D58:G58)</f>
        <v>724.50923393907044</v>
      </c>
      <c r="E58" s="29">
        <f>SUM('Cuadro Nº 1'!E58:H58)</f>
        <v>755.34793048901975</v>
      </c>
      <c r="F58" s="29">
        <f>SUM('Cuadro Nº 1'!F58:I58)</f>
        <v>755.18961406975723</v>
      </c>
      <c r="G58" s="29">
        <f>SUM('Cuadro Nº 1'!G58:J58)</f>
        <v>770.91647408293818</v>
      </c>
      <c r="H58" s="29">
        <f>SUM('Cuadro Nº 1'!H58:K58)</f>
        <v>775.05987034611928</v>
      </c>
      <c r="I58" s="29">
        <f>SUM('Cuadro Nº 1'!I58:L58)</f>
        <v>792.10084254930041</v>
      </c>
      <c r="J58" s="29">
        <f>SUM('Cuadro Nº 1'!J58:M58)</f>
        <v>802.27704342248137</v>
      </c>
      <c r="K58" s="29">
        <f>SUM('Cuadro Nº 1'!K58:N58)</f>
        <v>828.58343118060225</v>
      </c>
      <c r="L58" s="29">
        <f>SUM('Cuadro Nº 1'!L58:O58)</f>
        <v>845.70902079872292</v>
      </c>
      <c r="M58" s="29">
        <f>SUM('Cuadro Nº 1'!M58:P58)</f>
        <v>852.78051690684379</v>
      </c>
      <c r="N58" s="29">
        <f>SUM('Cuadro Nº 1'!N58:Q58)</f>
        <v>849.43822978496462</v>
      </c>
      <c r="O58" s="29">
        <f>SUM('Cuadro Nº 1'!O58:R58)</f>
        <v>817.81921920651178</v>
      </c>
      <c r="P58" s="29">
        <f>SUM('Cuadro Nº 1'!P58:S58)</f>
        <v>785.12750743805896</v>
      </c>
      <c r="Q58" s="29">
        <f>SUM('Cuadro Nº 1'!Q58:T58)</f>
        <v>764.01858061960593</v>
      </c>
      <c r="R58" s="29">
        <f>SUM('Cuadro Nº 1'!R58:U58)</f>
        <v>747.449988461153</v>
      </c>
      <c r="S58" s="29">
        <f>SUM('Cuadro Nº 1'!S58:V58)</f>
        <v>735.00194594789139</v>
      </c>
      <c r="T58" s="29">
        <f>SUM('Cuadro Nº 1'!T58:W58)</f>
        <v>711.2136719446296</v>
      </c>
      <c r="U58" s="29">
        <f>SUM('Cuadro Nº 1'!U58:X58)</f>
        <v>702.63719216136792</v>
      </c>
      <c r="V58" s="29">
        <f>SUM('Cuadro Nº 1'!V58:Y58)</f>
        <v>720.20866668810618</v>
      </c>
      <c r="W58" s="29">
        <f>SUM('Cuadro Nº 1'!W58:Z58)</f>
        <v>752.00690337454876</v>
      </c>
      <c r="X58" s="29">
        <f>SUM('Cuadro Nº 1'!X58:AA58)</f>
        <v>816.11083947099132</v>
      </c>
      <c r="Y58" s="29">
        <f>SUM('Cuadro Nº 1'!Y58:AB58)</f>
        <v>850.11719835743395</v>
      </c>
      <c r="Z58" s="29">
        <f>SUM('Cuadro Nº 1'!Z58:AC58)</f>
        <v>849.4522572538765</v>
      </c>
      <c r="AA58" s="29">
        <f>SUM('Cuadro Nº 1'!AA58:AD58)</f>
        <v>845.07823474946554</v>
      </c>
      <c r="AB58" s="29">
        <f>SUM('Cuadro Nº 1'!AB58:AE58)</f>
        <v>824.15176713505457</v>
      </c>
      <c r="AC58" s="29">
        <f>SUM('Cuadro Nº 1'!AC58:AF58)</f>
        <v>802.19900522064358</v>
      </c>
      <c r="AD58" s="29">
        <f>SUM('Cuadro Nº 1'!AD58:AG58)</f>
        <v>818.31419464623252</v>
      </c>
      <c r="AE58" s="29">
        <f>SUM('Cuadro Nº 1'!AE58:AH58)</f>
        <v>817.56573106807718</v>
      </c>
      <c r="AF58" s="29">
        <f>SUM('Cuadro Nº 1'!AF58:AI58)</f>
        <v>814.79424312553874</v>
      </c>
      <c r="AG58" s="29">
        <f>SUM('Cuadro Nº 1'!AG58:AJ58)</f>
        <v>834.00809539448369</v>
      </c>
      <c r="AH58" s="29">
        <f>SUM('Cuadro Nº 1'!AH58:AK58)</f>
        <v>824.15214867391524</v>
      </c>
      <c r="AI58" s="29">
        <f>SUM('Cuadro Nº 1'!AI58:AL58)</f>
        <v>827.23353928452707</v>
      </c>
      <c r="AJ58" s="29">
        <f>SUM('Cuadro Nº 1'!AJ58:AM58)</f>
        <v>844.23888170145585</v>
      </c>
      <c r="AK58" s="29">
        <f>SUM('Cuadro Nº 1'!AK58:AN58)</f>
        <v>843.1204576321685</v>
      </c>
      <c r="AL58" s="29">
        <f>SUM('Cuadro Nº 1'!AL58:AO58)</f>
        <v>843.21081126601382</v>
      </c>
      <c r="AM58" s="29">
        <f>SUM('Cuadro Nº 1'!AM58:AP58)</f>
        <v>843.50924466078663</v>
      </c>
      <c r="AN58" s="29">
        <f>SUM('Cuadro Nº 1'!AN58:AQ58)</f>
        <v>839.30943641712668</v>
      </c>
      <c r="AO58" s="29">
        <f>SUM('Cuadro Nº 1'!AO58:AR58)</f>
        <v>828.36645491807519</v>
      </c>
      <c r="AP58" s="29">
        <f>SUM('Cuadro Nº 1'!AP58:AS58)</f>
        <v>829.77783350470952</v>
      </c>
      <c r="AQ58" s="29">
        <f>SUM('Cuadro Nº 1'!AQ58:AT58)</f>
        <v>845.78315550198295</v>
      </c>
      <c r="AR58" s="29">
        <f>SUM('Cuadro Nº 1'!AR58:AU58)</f>
        <v>861.89241495462988</v>
      </c>
    </row>
    <row r="59" spans="1:44" x14ac:dyDescent="0.25">
      <c r="A59" s="68" t="s">
        <v>20</v>
      </c>
      <c r="B59" s="29">
        <f>SUM('Cuadro Nº 1'!B59:E59)</f>
        <v>274.64308970169589</v>
      </c>
      <c r="C59" s="29">
        <f>SUM('Cuadro Nº 1'!C59:F59)</f>
        <v>264.44072631407835</v>
      </c>
      <c r="D59" s="29">
        <f>SUM('Cuadro Nº 1'!D59:G59)</f>
        <v>259.41619572993341</v>
      </c>
      <c r="E59" s="29">
        <f>SUM('Cuadro Nº 1'!E59:H59)</f>
        <v>252.51149048262437</v>
      </c>
      <c r="F59" s="29">
        <f>SUM('Cuadro Nº 1'!F59:I59)</f>
        <v>246.24586289833434</v>
      </c>
      <c r="G59" s="29">
        <f>SUM('Cuadro Nº 1'!G59:J59)</f>
        <v>258.1426022808721</v>
      </c>
      <c r="H59" s="29">
        <f>SUM('Cuadro Nº 1'!H59:K59)</f>
        <v>254.35704457182874</v>
      </c>
      <c r="I59" s="29">
        <f>SUM('Cuadro Nº 1'!I59:L59)</f>
        <v>266.16021748348834</v>
      </c>
      <c r="J59" s="29">
        <f>SUM('Cuadro Nº 1'!J59:M59)</f>
        <v>251.47900350681073</v>
      </c>
      <c r="K59" s="29">
        <f>SUM('Cuadro Nº 1'!K59:N59)</f>
        <v>266.2711294741755</v>
      </c>
      <c r="L59" s="29">
        <f>SUM('Cuadro Nº 1'!L59:O59)</f>
        <v>260.78905619938934</v>
      </c>
      <c r="M59" s="29">
        <f>SUM('Cuadro Nº 1'!M59:P59)</f>
        <v>269.69906096896045</v>
      </c>
      <c r="N59" s="29">
        <f>SUM('Cuadro Nº 1'!N59:Q59)</f>
        <v>304.49749149228842</v>
      </c>
      <c r="O59" s="29">
        <f>SUM('Cuadro Nº 1'!O59:R59)</f>
        <v>311.47769300281323</v>
      </c>
      <c r="P59" s="29">
        <f>SUM('Cuadro Nº 1'!P59:S59)</f>
        <v>355.65049636757334</v>
      </c>
      <c r="Q59" s="29">
        <f>SUM('Cuadro Nº 1'!Q59:T59)</f>
        <v>373.41564142017558</v>
      </c>
      <c r="R59" s="29">
        <f>SUM('Cuadro Nº 1'!R59:U59)</f>
        <v>384.74807884895426</v>
      </c>
      <c r="S59" s="29">
        <f>SUM('Cuadro Nº 1'!S59:V59)</f>
        <v>376.32693887958033</v>
      </c>
      <c r="T59" s="29">
        <f>SUM('Cuadro Nº 1'!T59:W59)</f>
        <v>375.67546132840909</v>
      </c>
      <c r="U59" s="29">
        <f>SUM('Cuadro Nº 1'!U59:X59)</f>
        <v>370.61096149042191</v>
      </c>
      <c r="V59" s="29">
        <f>SUM('Cuadro Nº 1'!V59:Y59)</f>
        <v>371.34541722781648</v>
      </c>
      <c r="W59" s="29">
        <f>SUM('Cuadro Nº 1'!W59:Z59)</f>
        <v>389.911902025232</v>
      </c>
      <c r="X59" s="29">
        <f>SUM('Cuadro Nº 1'!X59:AA59)</f>
        <v>393.035371259508</v>
      </c>
      <c r="Y59" s="29">
        <f>SUM('Cuadro Nº 1'!Y59:AB59)</f>
        <v>404.58715955520847</v>
      </c>
      <c r="Z59" s="29">
        <f>SUM('Cuadro Nº 1'!Z59:AC59)</f>
        <v>432.74540621901519</v>
      </c>
      <c r="AA59" s="29">
        <f>SUM('Cuadro Nº 1'!AA59:AD59)</f>
        <v>432.71281132242927</v>
      </c>
      <c r="AB59" s="29">
        <f>SUM('Cuadro Nº 1'!AB59:AE59)</f>
        <v>427.65573630442793</v>
      </c>
      <c r="AC59" s="29">
        <f>SUM('Cuadro Nº 1'!AC59:AF59)</f>
        <v>428.07064240640079</v>
      </c>
      <c r="AD59" s="29">
        <f>SUM('Cuadro Nº 1'!AD59:AG59)</f>
        <v>390.32047401854169</v>
      </c>
      <c r="AE59" s="29">
        <f>SUM('Cuadro Nº 1'!AE59:AH59)</f>
        <v>401.64312420867464</v>
      </c>
      <c r="AF59" s="29">
        <f>SUM('Cuadro Nº 1'!AF59:AI59)</f>
        <v>366.61353578493754</v>
      </c>
      <c r="AG59" s="29">
        <f>SUM('Cuadro Nº 1'!AG59:AJ59)</f>
        <v>346.5237293100422</v>
      </c>
      <c r="AH59" s="29">
        <f>SUM('Cuadro Nº 1'!AH59:AK59)</f>
        <v>329.07753783483997</v>
      </c>
      <c r="AI59" s="29">
        <f>SUM('Cuadro Nº 1'!AI59:AL59)</f>
        <v>288.96598616198764</v>
      </c>
      <c r="AJ59" s="29">
        <f>SUM('Cuadro Nº 1'!AJ59:AM59)</f>
        <v>277.96350810998632</v>
      </c>
      <c r="AK59" s="29">
        <f>SUM('Cuadro Nº 1'!AK59:AN59)</f>
        <v>267.46267898271077</v>
      </c>
      <c r="AL59" s="29">
        <f>SUM('Cuadro Nº 1'!AL59:AO59)</f>
        <v>258.58817590613711</v>
      </c>
      <c r="AM59" s="29">
        <f>SUM('Cuadro Nº 1'!AM59:AP59)</f>
        <v>272.70268545940206</v>
      </c>
      <c r="AN59" s="29">
        <f>SUM('Cuadro Nº 1'!AN59:AQ59)</f>
        <v>313.59656561877966</v>
      </c>
      <c r="AO59" s="29">
        <f>SUM('Cuadro Nº 1'!AO59:AR59)</f>
        <v>334.7639690054271</v>
      </c>
      <c r="AP59" s="29">
        <f>SUM('Cuadro Nº 1'!AP59:AS59)</f>
        <v>363.09843700198701</v>
      </c>
      <c r="AQ59" s="29">
        <f>SUM('Cuadro Nº 1'!AQ59:AT59)</f>
        <v>427.68786625183031</v>
      </c>
      <c r="AR59" s="29">
        <f>SUM('Cuadro Nº 1'!AR59:AU59)</f>
        <v>452.75529536632746</v>
      </c>
    </row>
    <row r="60" spans="1:44" x14ac:dyDescent="0.25">
      <c r="A60" s="6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spans="1:44" x14ac:dyDescent="0.25">
      <c r="A61" s="63" t="s">
        <v>458</v>
      </c>
      <c r="B61" s="27">
        <f>SUM('Cuadro Nº 1'!B61:E61)</f>
        <v>123.90366567443421</v>
      </c>
      <c r="C61" s="27">
        <f>SUM('Cuadro Nº 1'!C61:F61)</f>
        <v>94.696088219563691</v>
      </c>
      <c r="D61" s="27">
        <f>SUM('Cuadro Nº 1'!D61:G61)</f>
        <v>79.341175527507573</v>
      </c>
      <c r="E61" s="27">
        <f>SUM('Cuadro Nº 1'!E61:H61)</f>
        <v>61.767880784917438</v>
      </c>
      <c r="F61" s="27">
        <f>SUM('Cuadro Nº 1'!F61:I61)</f>
        <v>45.121614587190834</v>
      </c>
      <c r="G61" s="27">
        <f>SUM('Cuadro Nº 1'!G61:J61)</f>
        <v>60.550191540421963</v>
      </c>
      <c r="H61" s="27">
        <f>SUM('Cuadro Nº 1'!H61:K61)</f>
        <v>68.491558794936111</v>
      </c>
      <c r="I61" s="27">
        <f>SUM('Cuadro Nº 1'!I61:L61)</f>
        <v>72.543677259203292</v>
      </c>
      <c r="J61" s="27">
        <f>SUM('Cuadro Nº 1'!J61:M61)</f>
        <v>70.855858876113302</v>
      </c>
      <c r="K61" s="27">
        <f>SUM('Cuadro Nº 1'!K61:N61)</f>
        <v>59.404355259724653</v>
      </c>
      <c r="L61" s="27">
        <f>SUM('Cuadro Nº 1'!L61:O61)</f>
        <v>53.55048971611653</v>
      </c>
      <c r="M61" s="27">
        <f>SUM('Cuadro Nº 1'!M61:P61)</f>
        <v>68.134927750886462</v>
      </c>
      <c r="N61" s="27">
        <f>SUM('Cuadro Nº 1'!N61:Q61)</f>
        <v>67.993425500718359</v>
      </c>
      <c r="O61" s="27">
        <f>SUM('Cuadro Nº 1'!O61:R61)</f>
        <v>80.01332190822589</v>
      </c>
      <c r="P61" s="27">
        <f>SUM('Cuadro Nº 1'!P61:S61)</f>
        <v>79.346860393610328</v>
      </c>
      <c r="Q61" s="27">
        <f>SUM('Cuadro Nº 1'!Q61:T61)</f>
        <v>70.672784125097522</v>
      </c>
      <c r="R61" s="27">
        <f>SUM('Cuadro Nº 1'!R61:U61)</f>
        <v>69.547868859655409</v>
      </c>
      <c r="S61" s="27">
        <f>SUM('Cuadro Nº 1'!S61:V61)</f>
        <v>71.820303186366843</v>
      </c>
      <c r="T61" s="27">
        <f>SUM('Cuadro Nº 1'!T61:W61)</f>
        <v>76.478964219151791</v>
      </c>
      <c r="U61" s="27">
        <f>SUM('Cuadro Nº 1'!U61:X61)</f>
        <v>86.268982813536638</v>
      </c>
      <c r="V61" s="27">
        <f>SUM('Cuadro Nº 1'!V61:Y61)</f>
        <v>86.214460740380403</v>
      </c>
      <c r="W61" s="27">
        <f>SUM('Cuadro Nº 1'!W61:Z61)</f>
        <v>90.964049127683879</v>
      </c>
      <c r="X61" s="27">
        <f>SUM('Cuadro Nº 1'!X61:AA61)</f>
        <v>87.239522659067958</v>
      </c>
      <c r="Y61" s="27">
        <f>SUM('Cuadro Nº 1'!Y61:AB61)</f>
        <v>85.895491806968082</v>
      </c>
      <c r="Z61" s="27">
        <f>SUM('Cuadro Nº 1'!Z61:AC61)</f>
        <v>88.963258584929036</v>
      </c>
      <c r="AA61" s="27">
        <f>SUM('Cuadro Nº 1'!AA61:AD61)</f>
        <v>82.746468690153492</v>
      </c>
      <c r="AB61" s="27">
        <f>SUM('Cuadro Nº 1'!AB61:AE61)</f>
        <v>86.747012631902209</v>
      </c>
      <c r="AC61" s="27">
        <f>SUM('Cuadro Nº 1'!AC61:AF61)</f>
        <v>74.710514909987836</v>
      </c>
      <c r="AD61" s="27">
        <f>SUM('Cuadro Nº 1'!AD61:AG61)</f>
        <v>71.680807568410657</v>
      </c>
      <c r="AE61" s="27">
        <f>SUM('Cuadro Nº 1'!AE61:AH61)</f>
        <v>76.662268372280025</v>
      </c>
      <c r="AF61" s="27">
        <f>SUM('Cuadro Nº 1'!AF61:AI61)</f>
        <v>66.698688220720243</v>
      </c>
      <c r="AG61" s="27">
        <f>SUM('Cuadro Nº 1'!AG61:AJ61)</f>
        <v>60.514527607299456</v>
      </c>
      <c r="AH61" s="27">
        <f>SUM('Cuadro Nº 1'!AH61:AK61)</f>
        <v>68.648120092841154</v>
      </c>
      <c r="AI61" s="27">
        <f>SUM('Cuadro Nº 1'!AI61:AL61)</f>
        <v>62.989113889403541</v>
      </c>
      <c r="AJ61" s="27">
        <f>SUM('Cuadro Nº 1'!AJ61:AM61)</f>
        <v>60.974939422785909</v>
      </c>
      <c r="AK61" s="27">
        <f>SUM('Cuadro Nº 1'!AK61:AN61)</f>
        <v>60.785126127010045</v>
      </c>
      <c r="AL61" s="27">
        <f>SUM('Cuadro Nº 1'!AL61:AO61)</f>
        <v>77.837504644623877</v>
      </c>
      <c r="AM61" s="27">
        <f>SUM('Cuadro Nº 1'!AM61:AP61)</f>
        <v>94.536677559494422</v>
      </c>
      <c r="AN61" s="27">
        <f>SUM('Cuadro Nº 1'!AN61:AQ61)</f>
        <v>116.57081856052289</v>
      </c>
      <c r="AO61" s="27">
        <f>SUM('Cuadro Nº 1'!AO61:AR61)</f>
        <v>137.47423216662284</v>
      </c>
      <c r="AP61" s="27">
        <f>SUM('Cuadro Nº 1'!AP61:AS61)</f>
        <v>130.26988301071472</v>
      </c>
      <c r="AQ61" s="27">
        <f>SUM('Cuadro Nº 1'!AQ61:AT61)</f>
        <v>140.76813961253922</v>
      </c>
      <c r="AR61" s="27">
        <f>SUM('Cuadro Nº 1'!AR61:AU61)</f>
        <v>147.32402214658029</v>
      </c>
    </row>
    <row r="62" spans="1:44" x14ac:dyDescent="0.25">
      <c r="A62" s="70" t="s">
        <v>23</v>
      </c>
      <c r="B62" s="28">
        <f>SUM('Cuadro Nº 1'!B62:E62)</f>
        <v>242.93856497965103</v>
      </c>
      <c r="C62" s="28">
        <f>SUM('Cuadro Nº 1'!C62:F62)</f>
        <v>251.85984605552198</v>
      </c>
      <c r="D62" s="28">
        <f>SUM('Cuadro Nº 1'!D62:G62)</f>
        <v>273.78494943917275</v>
      </c>
      <c r="E62" s="28">
        <f>SUM('Cuadro Nº 1'!E62:H62)</f>
        <v>291.71724491425175</v>
      </c>
      <c r="F62" s="28">
        <f>SUM('Cuadro Nº 1'!F62:I62)</f>
        <v>308.99533423322868</v>
      </c>
      <c r="G62" s="28">
        <f>SUM('Cuadro Nº 1'!G62:J62)</f>
        <v>313.64189987716441</v>
      </c>
      <c r="H62" s="28">
        <f>SUM('Cuadro Nº 1'!H62:K62)</f>
        <v>311.52820341206666</v>
      </c>
      <c r="I62" s="28">
        <f>SUM('Cuadro Nº 1'!I62:L62)</f>
        <v>307.22074626322171</v>
      </c>
      <c r="J62" s="28">
        <f>SUM('Cuadro Nº 1'!J62:M62)</f>
        <v>297.07734964133266</v>
      </c>
      <c r="K62" s="28">
        <f>SUM('Cuadro Nº 1'!K62:N62)</f>
        <v>287.9344180241041</v>
      </c>
      <c r="L62" s="28">
        <f>SUM('Cuadro Nº 1'!L62:O62)</f>
        <v>281.95697982524297</v>
      </c>
      <c r="M62" s="28">
        <f>SUM('Cuadro Nº 1'!M62:P62)</f>
        <v>296.2548897896362</v>
      </c>
      <c r="N62" s="28">
        <f>SUM('Cuadro Nº 1'!N62:Q62)</f>
        <v>296.06621928071939</v>
      </c>
      <c r="O62" s="28">
        <f>SUM('Cuadro Nº 1'!O62:R62)</f>
        <v>303.4251146071739</v>
      </c>
      <c r="P62" s="28">
        <f>SUM('Cuadro Nº 1'!P62:S62)</f>
        <v>301.66268764691199</v>
      </c>
      <c r="Q62" s="28">
        <f>SUM('Cuadro Nº 1'!Q62:T62)</f>
        <v>296.05511841481723</v>
      </c>
      <c r="R62" s="28">
        <f>SUM('Cuadro Nº 1'!R62:U62)</f>
        <v>300.42017872425669</v>
      </c>
      <c r="S62" s="28">
        <f>SUM('Cuadro Nº 1'!S62:V62)</f>
        <v>312.49828831704644</v>
      </c>
      <c r="T62" s="28">
        <f>SUM('Cuadro Nº 1'!T62:W62)</f>
        <v>327.3797141865856</v>
      </c>
      <c r="U62" s="28">
        <f>SUM('Cuadro Nº 1'!U62:X62)</f>
        <v>345.8307662217818</v>
      </c>
      <c r="V62" s="28">
        <f>SUM('Cuadro Nº 1'!V62:Y62)</f>
        <v>354.0110975852233</v>
      </c>
      <c r="W62" s="28">
        <f>SUM('Cuadro Nº 1'!W62:Z62)</f>
        <v>362.44421013933527</v>
      </c>
      <c r="X62" s="28">
        <f>SUM('Cuadro Nº 1'!X62:AA62)</f>
        <v>360.84932680680998</v>
      </c>
      <c r="Y62" s="28">
        <f>SUM('Cuadro Nº 1'!Y62:AB62)</f>
        <v>357.78105666987875</v>
      </c>
      <c r="Z62" s="28">
        <f>SUM('Cuadro Nº 1'!Z62:AC62)</f>
        <v>359.39544608143518</v>
      </c>
      <c r="AA62" s="28">
        <f>SUM('Cuadro Nº 1'!AA62:AD62)</f>
        <v>352.65630143478677</v>
      </c>
      <c r="AB62" s="28">
        <f>SUM('Cuadro Nº 1'!AB62:AE62)</f>
        <v>355.93136382924331</v>
      </c>
      <c r="AC62" s="28">
        <f>SUM('Cuadro Nº 1'!AC62:AF62)</f>
        <v>345.93365994103596</v>
      </c>
      <c r="AD62" s="28">
        <f>SUM('Cuadro Nº 1'!AD62:AG62)</f>
        <v>342.14225255530698</v>
      </c>
      <c r="AE62" s="28">
        <f>SUM('Cuadro Nº 1'!AE62:AH62)</f>
        <v>343.17949636334237</v>
      </c>
      <c r="AF62" s="28">
        <f>SUM('Cuadro Nº 1'!AF62:AI62)</f>
        <v>326.28241710004716</v>
      </c>
      <c r="AG62" s="28">
        <f>SUM('Cuadro Nº 1'!AG62:AJ62)</f>
        <v>319.00572236382226</v>
      </c>
      <c r="AH62" s="28">
        <f>SUM('Cuadro Nº 1'!AH62:AK62)</f>
        <v>325.39210619453922</v>
      </c>
      <c r="AI62" s="28">
        <f>SUM('Cuadro Nº 1'!AI62:AL62)</f>
        <v>332.67796453606343</v>
      </c>
      <c r="AJ62" s="28">
        <f>SUM('Cuadro Nº 1'!AJ62:AM62)</f>
        <v>347.17462769132061</v>
      </c>
      <c r="AK62" s="28">
        <f>SUM('Cuadro Nº 1'!AK62:AN62)</f>
        <v>354.54099156078178</v>
      </c>
      <c r="AL62" s="28">
        <f>SUM('Cuadro Nº 1'!AL62:AO62)</f>
        <v>379.0498502795117</v>
      </c>
      <c r="AM62" s="28">
        <f>SUM('Cuadro Nº 1'!AM62:AP62)</f>
        <v>392.63512308693015</v>
      </c>
      <c r="AN62" s="28">
        <f>SUM('Cuadro Nº 1'!AN62:AQ62)</f>
        <v>415.50045231923747</v>
      </c>
      <c r="AO62" s="28">
        <f>SUM('Cuadro Nº 1'!AO62:AR62)</f>
        <v>442.4414766274715</v>
      </c>
      <c r="AP62" s="28">
        <f>SUM('Cuadro Nº 1'!AP62:AS62)</f>
        <v>446.35446370039091</v>
      </c>
      <c r="AQ62" s="28">
        <f>SUM('Cuadro Nº 1'!AQ62:AT62)</f>
        <v>463.3934144307143</v>
      </c>
      <c r="AR62" s="28">
        <f>SUM('Cuadro Nº 1'!AR62:AU62)</f>
        <v>476.63437471171017</v>
      </c>
    </row>
    <row r="63" spans="1:44" x14ac:dyDescent="0.25">
      <c r="A63" s="70" t="s">
        <v>24</v>
      </c>
      <c r="B63" s="28">
        <f>SUM('Cuadro Nº 1'!B63:E63)</f>
        <v>119.03489930521683</v>
      </c>
      <c r="C63" s="28">
        <f>SUM('Cuadro Nº 1'!C63:F63)</f>
        <v>157.16375783595828</v>
      </c>
      <c r="D63" s="28">
        <f>SUM('Cuadro Nº 1'!D63:G63)</f>
        <v>194.4437739116652</v>
      </c>
      <c r="E63" s="28">
        <f>SUM('Cuadro Nº 1'!E63:H63)</f>
        <v>229.94936412933436</v>
      </c>
      <c r="F63" s="28">
        <f>SUM('Cuadro Nº 1'!F63:I63)</f>
        <v>263.87371964603784</v>
      </c>
      <c r="G63" s="28">
        <f>SUM('Cuadro Nº 1'!G63:J63)</f>
        <v>253.0917083367425</v>
      </c>
      <c r="H63" s="28">
        <f>SUM('Cuadro Nº 1'!H63:K63)</f>
        <v>243.03664461713058</v>
      </c>
      <c r="I63" s="28">
        <f>SUM('Cuadro Nº 1'!I63:L63)</f>
        <v>234.67706900401842</v>
      </c>
      <c r="J63" s="28">
        <f>SUM('Cuadro Nº 1'!J63:M63)</f>
        <v>226.22149076521936</v>
      </c>
      <c r="K63" s="28">
        <f>SUM('Cuadro Nº 1'!K63:N63)</f>
        <v>228.53006276437944</v>
      </c>
      <c r="L63" s="28">
        <f>SUM('Cuadro Nº 1'!L63:O63)</f>
        <v>228.40649010912642</v>
      </c>
      <c r="M63" s="28">
        <f>SUM('Cuadro Nº 1'!M63:P63)</f>
        <v>228.11996203874975</v>
      </c>
      <c r="N63" s="28">
        <f>SUM('Cuadro Nº 1'!N63:Q63)</f>
        <v>228.07279378000106</v>
      </c>
      <c r="O63" s="28">
        <f>SUM('Cuadro Nº 1'!O63:R63)</f>
        <v>223.41179269894801</v>
      </c>
      <c r="P63" s="28">
        <f>SUM('Cuadro Nº 1'!P63:S63)</f>
        <v>222.31582725330173</v>
      </c>
      <c r="Q63" s="28">
        <f>SUM('Cuadro Nº 1'!Q63:T63)</f>
        <v>225.38233428971969</v>
      </c>
      <c r="R63" s="28">
        <f>SUM('Cuadro Nº 1'!R63:U63)</f>
        <v>230.87230986460128</v>
      </c>
      <c r="S63" s="28">
        <f>SUM('Cuadro Nº 1'!S63:V63)</f>
        <v>240.67798513067959</v>
      </c>
      <c r="T63" s="28">
        <f>SUM('Cuadro Nº 1'!T63:W63)</f>
        <v>250.90074996743385</v>
      </c>
      <c r="U63" s="28">
        <f>SUM('Cuadro Nº 1'!U63:X63)</f>
        <v>259.56178340824522</v>
      </c>
      <c r="V63" s="28">
        <f>SUM('Cuadro Nº 1'!V63:Y63)</f>
        <v>267.79663684484296</v>
      </c>
      <c r="W63" s="28">
        <f>SUM('Cuadro Nº 1'!W63:Z63)</f>
        <v>271.48016101165138</v>
      </c>
      <c r="X63" s="28">
        <f>SUM('Cuadro Nº 1'!X63:AA63)</f>
        <v>273.60980414774201</v>
      </c>
      <c r="Y63" s="28">
        <f>SUM('Cuadro Nº 1'!Y63:AB63)</f>
        <v>271.88556486291071</v>
      </c>
      <c r="Z63" s="28">
        <f>SUM('Cuadro Nº 1'!Z63:AC63)</f>
        <v>270.43218749650617</v>
      </c>
      <c r="AA63" s="28">
        <f>SUM('Cuadro Nº 1'!AA63:AD63)</f>
        <v>269.90983274463326</v>
      </c>
      <c r="AB63" s="28">
        <f>SUM('Cuadro Nº 1'!AB63:AE63)</f>
        <v>269.18435119734113</v>
      </c>
      <c r="AC63" s="28">
        <f>SUM('Cuadro Nº 1'!AC63:AF63)</f>
        <v>271.22314503104809</v>
      </c>
      <c r="AD63" s="28">
        <f>SUM('Cuadro Nº 1'!AD63:AG63)</f>
        <v>270.46144498689637</v>
      </c>
      <c r="AE63" s="28">
        <f>SUM('Cuadro Nº 1'!AE63:AH63)</f>
        <v>266.51722799106233</v>
      </c>
      <c r="AF63" s="28">
        <f>SUM('Cuadro Nº 1'!AF63:AI63)</f>
        <v>259.58372887932688</v>
      </c>
      <c r="AG63" s="28">
        <f>SUM('Cuadro Nº 1'!AG63:AJ63)</f>
        <v>258.49119475652276</v>
      </c>
      <c r="AH63" s="28">
        <f>SUM('Cuadro Nº 1'!AH63:AK63)</f>
        <v>256.74398610169806</v>
      </c>
      <c r="AI63" s="28">
        <f>SUM('Cuadro Nº 1'!AI63:AL63)</f>
        <v>269.68885064665989</v>
      </c>
      <c r="AJ63" s="28">
        <f>SUM('Cuadro Nº 1'!AJ63:AM63)</f>
        <v>286.19968826853466</v>
      </c>
      <c r="AK63" s="28">
        <f>SUM('Cuadro Nº 1'!AK63:AN63)</f>
        <v>293.75586543377176</v>
      </c>
      <c r="AL63" s="28">
        <f>SUM('Cuadro Nº 1'!AL63:AO63)</f>
        <v>301.21234563488781</v>
      </c>
      <c r="AM63" s="28">
        <f>SUM('Cuadro Nº 1'!AM63:AP63)</f>
        <v>298.09844552743573</v>
      </c>
      <c r="AN63" s="28">
        <f>SUM('Cuadro Nº 1'!AN63:AQ63)</f>
        <v>298.9296337587146</v>
      </c>
      <c r="AO63" s="28">
        <f>SUM('Cuadro Nº 1'!AO63:AR63)</f>
        <v>304.96724446084869</v>
      </c>
      <c r="AP63" s="28">
        <f>SUM('Cuadro Nº 1'!AP63:AS63)</f>
        <v>316.08458068967616</v>
      </c>
      <c r="AQ63" s="28">
        <f>SUM('Cuadro Nº 1'!AQ63:AT63)</f>
        <v>322.62527481817506</v>
      </c>
      <c r="AR63" s="28">
        <f>SUM('Cuadro Nº 1'!AR63:AU63)</f>
        <v>329.31035256512985</v>
      </c>
    </row>
    <row r="64" spans="1:44" ht="15.75" thickBot="1" x14ac:dyDescent="0.3">
      <c r="A64" s="7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spans="1:44" ht="17.25" thickBot="1" x14ac:dyDescent="0.3">
      <c r="A65" s="59" t="s">
        <v>452</v>
      </c>
      <c r="B65" s="25">
        <f>SUM('Cuadro Nº 1'!B65:E65)</f>
        <v>119.83620989685281</v>
      </c>
      <c r="C65" s="25">
        <f>SUM('Cuadro Nº 1'!C65:F65)</f>
        <v>120.22930268330811</v>
      </c>
      <c r="D65" s="25">
        <f>SUM('Cuadro Nº 1'!D65:G65)</f>
        <v>119.3315185353454</v>
      </c>
      <c r="E65" s="25">
        <f>SUM('Cuadro Nº 1'!E65:H65)</f>
        <v>73.489226080733687</v>
      </c>
      <c r="F65" s="25">
        <f>SUM('Cuadro Nº 1'!F65:I65)</f>
        <v>29.036007203363205</v>
      </c>
      <c r="G65" s="25">
        <f>SUM('Cuadro Nº 1'!G65:J65)</f>
        <v>35.839172511590078</v>
      </c>
      <c r="H65" s="25">
        <f>SUM('Cuadro Nº 1'!H65:K65)</f>
        <v>44.629031865042954</v>
      </c>
      <c r="I65" s="25">
        <f>SUM('Cuadro Nº 1'!I65:L65)</f>
        <v>68.315453797644835</v>
      </c>
      <c r="J65" s="25">
        <f>SUM('Cuadro Nº 1'!J65:M65)</f>
        <v>66.715095843971866</v>
      </c>
      <c r="K65" s="25">
        <f>SUM('Cuadro Nº 1'!K65:N65)</f>
        <v>84.98220680984312</v>
      </c>
      <c r="L65" s="25">
        <f>SUM('Cuadro Nº 1'!L65:O65)</f>
        <v>80.449590549009358</v>
      </c>
      <c r="M65" s="25">
        <f>SUM('Cuadro Nº 1'!M65:P65)</f>
        <v>143.32905336466433</v>
      </c>
      <c r="N65" s="25">
        <f>SUM('Cuadro Nº 1'!N65:Q65)</f>
        <v>125.0325913173487</v>
      </c>
      <c r="O65" s="25">
        <f>SUM('Cuadro Nº 1'!O65:R65)</f>
        <v>117.10172099099695</v>
      </c>
      <c r="P65" s="25">
        <f>SUM('Cuadro Nº 1'!P65:S65)</f>
        <v>134.12806718465987</v>
      </c>
      <c r="Q65" s="25">
        <f>SUM('Cuadro Nº 1'!Q65:T65)</f>
        <v>59.022145857579339</v>
      </c>
      <c r="R65" s="25">
        <f>SUM('Cuadro Nº 1'!R65:U65)</f>
        <v>49.934150894770589</v>
      </c>
      <c r="S65" s="25">
        <f>SUM('Cuadro Nº 1'!S65:V65)</f>
        <v>36.815361965703431</v>
      </c>
      <c r="T65" s="25">
        <f>SUM('Cuadro Nº 1'!T65:W65)</f>
        <v>17.097015618080604</v>
      </c>
      <c r="U65" s="25">
        <f>SUM('Cuadro Nº 1'!U65:X65)</f>
        <v>11.875714507938714</v>
      </c>
      <c r="V65" s="25">
        <f>SUM('Cuadro Nº 1'!V65:Y65)</f>
        <v>19.607997371708024</v>
      </c>
      <c r="W65" s="25">
        <f>SUM('Cuadro Nº 1'!W65:Z65)</f>
        <v>28.641915040853405</v>
      </c>
      <c r="X65" s="25">
        <f>SUM('Cuadro Nº 1'!X65:AA65)</f>
        <v>28.481557342371495</v>
      </c>
      <c r="Y65" s="25">
        <f>SUM('Cuadro Nº 1'!Y65:AB65)</f>
        <v>53.464896865300204</v>
      </c>
      <c r="Z65" s="25">
        <f>SUM('Cuadro Nº 1'!Z65:AC65)</f>
        <v>45.653841122143149</v>
      </c>
      <c r="AA65" s="25">
        <f>SUM('Cuadro Nº 1'!AA65:AD65)</f>
        <v>47.007769253613468</v>
      </c>
      <c r="AB65" s="25">
        <f>SUM('Cuadro Nº 1'!AB65:AE65)</f>
        <v>55.274388445188613</v>
      </c>
      <c r="AC65" s="25">
        <f>SUM('Cuadro Nº 1'!AC65:AF65)</f>
        <v>46.469097447571542</v>
      </c>
      <c r="AD65" s="25">
        <f>SUM('Cuadro Nº 1'!AD65:AG65)</f>
        <v>-373.30577196916596</v>
      </c>
      <c r="AE65" s="25">
        <f>SUM('Cuadro Nº 1'!AE65:AH65)</f>
        <v>-376.19813393929422</v>
      </c>
      <c r="AF65" s="25">
        <f>SUM('Cuadro Nº 1'!AF65:AI65)</f>
        <v>-368.22703156889594</v>
      </c>
      <c r="AG65" s="25">
        <f>SUM('Cuadro Nº 1'!AG65:AJ65)</f>
        <v>-370.19924952606215</v>
      </c>
      <c r="AH65" s="25">
        <f>SUM('Cuadro Nº 1'!AH65:AK65)</f>
        <v>53.947661058340117</v>
      </c>
      <c r="AI65" s="25">
        <f>SUM('Cuadro Nº 1'!AI65:AL65)</f>
        <v>35.334632792648094</v>
      </c>
      <c r="AJ65" s="25">
        <f>SUM('Cuadro Nº 1'!AJ65:AM65)</f>
        <v>11.195544685918827</v>
      </c>
      <c r="AK65" s="25">
        <f>SUM('Cuadro Nº 1'!AK65:AN65)</f>
        <v>-11.569460572664767</v>
      </c>
      <c r="AL65" s="25">
        <f>SUM('Cuadro Nº 1'!AL65:AO65)</f>
        <v>-29.980705656713049</v>
      </c>
      <c r="AM65" s="25">
        <f>SUM('Cuadro Nº 1'!AM65:AP65)</f>
        <v>-21.431234723243271</v>
      </c>
      <c r="AN65" s="25">
        <f>SUM('Cuadro Nº 1'!AN65:AQ65)</f>
        <v>-13.022541686494353</v>
      </c>
      <c r="AO65" s="25">
        <f>SUM('Cuadro Nº 1'!AO65:AR65)</f>
        <v>-4.2915977257712115</v>
      </c>
      <c r="AP65" s="25">
        <f>SUM('Cuadro Nº 1'!AP65:AS65)</f>
        <v>2.8364201054347653</v>
      </c>
      <c r="AQ65" s="25">
        <f>SUM('Cuadro Nº 1'!AQ65:AT65)</f>
        <v>1.077353815434765</v>
      </c>
      <c r="AR65" s="25">
        <f>SUM('Cuadro Nº 1'!AR65:AU65)</f>
        <v>0.22377970543476511</v>
      </c>
    </row>
    <row r="66" spans="1:44" x14ac:dyDescent="0.25">
      <c r="A66" s="70" t="s">
        <v>23</v>
      </c>
      <c r="B66" s="28">
        <f>SUM('Cuadro Nº 1'!B66:E66)</f>
        <v>121.09624759368347</v>
      </c>
      <c r="C66" s="28">
        <f>SUM('Cuadro Nº 1'!C66:F66)</f>
        <v>126.5748557059311</v>
      </c>
      <c r="D66" s="28">
        <f>SUM('Cuadro Nº 1'!D66:G66)</f>
        <v>130.76258688376072</v>
      </c>
      <c r="E66" s="28">
        <f>SUM('Cuadro Nº 1'!E66:H66)</f>
        <v>90.005809754941353</v>
      </c>
      <c r="F66" s="28">
        <f>SUM('Cuadro Nº 1'!F66:I66)</f>
        <v>50.638106203363208</v>
      </c>
      <c r="G66" s="28">
        <f>SUM('Cuadro Nº 1'!G66:J66)</f>
        <v>52.040746761590079</v>
      </c>
      <c r="H66" s="28">
        <f>SUM('Cuadro Nº 1'!H66:K66)</f>
        <v>55.430081365042959</v>
      </c>
      <c r="I66" s="28">
        <f>SUM('Cuadro Nº 1'!I66:L66)</f>
        <v>73.715978547644823</v>
      </c>
      <c r="J66" s="28">
        <f>SUM('Cuadro Nº 1'!J66:M66)</f>
        <v>66.715095843971866</v>
      </c>
      <c r="K66" s="28">
        <f>SUM('Cuadro Nº 1'!K66:N66)</f>
        <v>84.98220680984312</v>
      </c>
      <c r="L66" s="28">
        <f>SUM('Cuadro Nº 1'!L66:O66)</f>
        <v>80.449590549009358</v>
      </c>
      <c r="M66" s="28">
        <f>SUM('Cuadro Nº 1'!M66:P66)</f>
        <v>143.32905336466433</v>
      </c>
      <c r="N66" s="28">
        <f>SUM('Cuadro Nº 1'!N66:Q66)</f>
        <v>125.0325913173487</v>
      </c>
      <c r="O66" s="28">
        <f>SUM('Cuadro Nº 1'!O66:R66)</f>
        <v>117.10172099099695</v>
      </c>
      <c r="P66" s="28">
        <f>SUM('Cuadro Nº 1'!P66:S66)</f>
        <v>134.12806718465987</v>
      </c>
      <c r="Q66" s="28">
        <f>SUM('Cuadro Nº 1'!Q66:T66)</f>
        <v>65.424922377258255</v>
      </c>
      <c r="R66" s="28">
        <f>SUM('Cuadro Nº 1'!R66:U66)</f>
        <v>56.336927414449505</v>
      </c>
      <c r="S66" s="28">
        <f>SUM('Cuadro Nº 1'!S66:V66)</f>
        <v>43.21813848538234</v>
      </c>
      <c r="T66" s="28">
        <f>SUM('Cuadro Nº 1'!T66:W66)</f>
        <v>23.499792137759513</v>
      </c>
      <c r="U66" s="28">
        <f>SUM('Cuadro Nº 1'!U66:X66)</f>
        <v>11.875714507938714</v>
      </c>
      <c r="V66" s="28">
        <f>SUM('Cuadro Nº 1'!V66:Y66)</f>
        <v>19.607997371708024</v>
      </c>
      <c r="W66" s="28">
        <f>SUM('Cuadro Nº 1'!W66:Z66)</f>
        <v>28.641915040853405</v>
      </c>
      <c r="X66" s="28">
        <f>SUM('Cuadro Nº 1'!X66:AA66)</f>
        <v>28.481557342371495</v>
      </c>
      <c r="Y66" s="28">
        <f>SUM('Cuadro Nº 1'!Y66:AB66)</f>
        <v>53.464896865300204</v>
      </c>
      <c r="Z66" s="28">
        <f>SUM('Cuadro Nº 1'!Z66:AC66)</f>
        <v>45.653841122143149</v>
      </c>
      <c r="AA66" s="28">
        <f>SUM('Cuadro Nº 1'!AA66:AD66)</f>
        <v>47.077681823882017</v>
      </c>
      <c r="AB66" s="28">
        <f>SUM('Cuadro Nº 1'!AB66:AE66)</f>
        <v>55.47426019427629</v>
      </c>
      <c r="AC66" s="28">
        <f>SUM('Cuadro Nº 1'!AC66:AF66)</f>
        <v>46.767467874488361</v>
      </c>
      <c r="AD66" s="28">
        <f>SUM('Cuadro Nº 1'!AD66:AG66)</f>
        <v>84.658546230769318</v>
      </c>
      <c r="AE66" s="28">
        <f>SUM('Cuadro Nº 1'!AE66:AH66)</f>
        <v>81.698021690372471</v>
      </c>
      <c r="AF66" s="28">
        <f>SUM('Cuadro Nº 1'!AF66:AI66)</f>
        <v>89.540914881951622</v>
      </c>
      <c r="AG66" s="28">
        <f>SUM('Cuadro Nº 1'!AG66:AJ66)</f>
        <v>87.471948246956259</v>
      </c>
      <c r="AH66" s="28">
        <f>SUM('Cuadro Nº 1'!AH66:AK66)</f>
        <v>55.374290389666385</v>
      </c>
      <c r="AI66" s="28">
        <f>SUM('Cuadro Nº 1'!AI66:AL66)</f>
        <v>46.463527267444142</v>
      </c>
      <c r="AJ66" s="28">
        <f>SUM('Cuadro Nº 1'!AJ66:AM66)</f>
        <v>32.007315467463798</v>
      </c>
      <c r="AK66" s="28">
        <f>SUM('Cuadro Nº 1'!AK66:AN66)</f>
        <v>18.935699279603341</v>
      </c>
      <c r="AL66" s="28">
        <f>SUM('Cuadro Nº 1'!AL66:AO66)</f>
        <v>9.5231368800000009</v>
      </c>
      <c r="AM66" s="28">
        <f>SUM('Cuadro Nº 1'!AM66:AP66)</f>
        <v>8.3902862799999998</v>
      </c>
      <c r="AN66" s="28">
        <f>SUM('Cuadro Nº 1'!AN66:AQ66)</f>
        <v>7.1360466200000001</v>
      </c>
      <c r="AO66" s="28">
        <f>SUM('Cuadro Nº 1'!AO66:AR66)</f>
        <v>6.1935451200000005</v>
      </c>
      <c r="AP66" s="28">
        <f>SUM('Cuadro Nº 1'!AP66:AS66)</f>
        <v>8.121253620000001</v>
      </c>
      <c r="AQ66" s="28">
        <f>SUM('Cuadro Nº 1'!AQ66:AT66)</f>
        <v>6.3404937199999996</v>
      </c>
      <c r="AR66" s="28">
        <f>SUM('Cuadro Nº 1'!AR66:AU66)</f>
        <v>5.4652260000000004</v>
      </c>
    </row>
    <row r="67" spans="1:44" x14ac:dyDescent="0.25">
      <c r="A67" s="70" t="s">
        <v>24</v>
      </c>
      <c r="B67" s="28">
        <f>SUM('Cuadro Nº 1'!B67:E67)</f>
        <v>1.2600376968306746</v>
      </c>
      <c r="C67" s="28">
        <f>SUM('Cuadro Nº 1'!C67:F67)</f>
        <v>6.3455530226230055</v>
      </c>
      <c r="D67" s="28">
        <f>SUM('Cuadro Nº 1'!D67:G67)</f>
        <v>11.431068348415337</v>
      </c>
      <c r="E67" s="28">
        <f>SUM('Cuadro Nº 1'!E67:H67)</f>
        <v>16.516583674207666</v>
      </c>
      <c r="F67" s="28">
        <f>SUM('Cuadro Nº 1'!F67:I67)</f>
        <v>21.602098999999999</v>
      </c>
      <c r="G67" s="28">
        <f>SUM('Cuadro Nº 1'!G67:J67)</f>
        <v>16.20157425</v>
      </c>
      <c r="H67" s="28">
        <f>SUM('Cuadro Nº 1'!H67:K67)</f>
        <v>10.8010495</v>
      </c>
      <c r="I67" s="28">
        <f>SUM('Cuadro Nº 1'!I67:L67)</f>
        <v>5.4005247499999998</v>
      </c>
      <c r="J67" s="28">
        <f>SUM('Cuadro Nº 1'!J67:M67)</f>
        <v>0</v>
      </c>
      <c r="K67" s="28">
        <f>SUM('Cuadro Nº 1'!K67:N67)</f>
        <v>0</v>
      </c>
      <c r="L67" s="28">
        <f>SUM('Cuadro Nº 1'!L67:O67)</f>
        <v>0</v>
      </c>
      <c r="M67" s="28">
        <f>SUM('Cuadro Nº 1'!M67:P67)</f>
        <v>0</v>
      </c>
      <c r="N67" s="28">
        <f>SUM('Cuadro Nº 1'!N67:Q67)</f>
        <v>0</v>
      </c>
      <c r="O67" s="28">
        <f>SUM('Cuadro Nº 1'!O67:R67)</f>
        <v>0</v>
      </c>
      <c r="P67" s="28">
        <f>SUM('Cuadro Nº 1'!P67:S67)</f>
        <v>0</v>
      </c>
      <c r="Q67" s="28">
        <f>SUM('Cuadro Nº 1'!Q67:T67)</f>
        <v>6.4027765196789099</v>
      </c>
      <c r="R67" s="28">
        <f>SUM('Cuadro Nº 1'!R67:U67)</f>
        <v>6.4027765196789099</v>
      </c>
      <c r="S67" s="28">
        <f>SUM('Cuadro Nº 1'!S67:V67)</f>
        <v>6.4027765196789099</v>
      </c>
      <c r="T67" s="28">
        <f>SUM('Cuadro Nº 1'!T67:W67)</f>
        <v>6.4027765196789099</v>
      </c>
      <c r="U67" s="28">
        <f>SUM('Cuadro Nº 1'!U67:X67)</f>
        <v>0</v>
      </c>
      <c r="V67" s="28">
        <f>SUM('Cuadro Nº 1'!V67:Y67)</f>
        <v>0</v>
      </c>
      <c r="W67" s="28">
        <f>SUM('Cuadro Nº 1'!W67:Z67)</f>
        <v>0</v>
      </c>
      <c r="X67" s="28">
        <f>SUM('Cuadro Nº 1'!X67:AA67)</f>
        <v>0</v>
      </c>
      <c r="Y67" s="28">
        <f>SUM('Cuadro Nº 1'!Y67:AB67)</f>
        <v>0</v>
      </c>
      <c r="Z67" s="28">
        <f>SUM('Cuadro Nº 1'!Z67:AC67)</f>
        <v>0</v>
      </c>
      <c r="AA67" s="28">
        <f>SUM('Cuadro Nº 1'!AA67:AD67)</f>
        <v>6.9912570268551411E-2</v>
      </c>
      <c r="AB67" s="28">
        <f>SUM('Cuadro Nº 1'!AB67:AE67)</f>
        <v>0.19987174908767813</v>
      </c>
      <c r="AC67" s="28">
        <f>SUM('Cuadro Nº 1'!AC67:AF67)</f>
        <v>0.29837042691681348</v>
      </c>
      <c r="AD67" s="28">
        <f>SUM('Cuadro Nº 1'!AD67:AG67)</f>
        <v>457.96431819993524</v>
      </c>
      <c r="AE67" s="28">
        <f>SUM('Cuadro Nº 1'!AE67:AH67)</f>
        <v>457.89615562966674</v>
      </c>
      <c r="AF67" s="28">
        <f>SUM('Cuadro Nº 1'!AF67:AI67)</f>
        <v>457.7679464508476</v>
      </c>
      <c r="AG67" s="28">
        <f>SUM('Cuadro Nº 1'!AG67:AJ67)</f>
        <v>457.67119777301849</v>
      </c>
      <c r="AH67" s="28">
        <f>SUM('Cuadro Nº 1'!AH67:AK67)</f>
        <v>1.4266293313262712</v>
      </c>
      <c r="AI67" s="28">
        <f>SUM('Cuadro Nº 1'!AI67:AL67)</f>
        <v>11.128894474796049</v>
      </c>
      <c r="AJ67" s="28">
        <f>SUM('Cuadro Nº 1'!AJ67:AM67)</f>
        <v>20.811770781544965</v>
      </c>
      <c r="AK67" s="28">
        <f>SUM('Cuadro Nº 1'!AK67:AN67)</f>
        <v>30.505159852268108</v>
      </c>
      <c r="AL67" s="28">
        <f>SUM('Cuadro Nº 1'!AL67:AO67)</f>
        <v>39.503842536713051</v>
      </c>
      <c r="AM67" s="28">
        <f>SUM('Cuadro Nº 1'!AM67:AP67)</f>
        <v>29.821521003243273</v>
      </c>
      <c r="AN67" s="28">
        <f>SUM('Cuadro Nº 1'!AN67:AQ67)</f>
        <v>20.158588306494352</v>
      </c>
      <c r="AO67" s="28">
        <f>SUM('Cuadro Nº 1'!AO67:AR67)</f>
        <v>10.485142845771211</v>
      </c>
      <c r="AP67" s="28">
        <f>SUM('Cuadro Nº 1'!AP67:AS67)</f>
        <v>5.2848335145652356</v>
      </c>
      <c r="AQ67" s="28">
        <f>SUM('Cuadro Nº 1'!AQ67:AT67)</f>
        <v>5.2631399045652349</v>
      </c>
      <c r="AR67" s="28">
        <f>SUM('Cuadro Nº 1'!AR67:AU67)</f>
        <v>5.2414462945652351</v>
      </c>
    </row>
    <row r="68" spans="1:44" ht="15.75" thickBot="1" x14ac:dyDescent="0.3">
      <c r="A68" s="7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spans="1:44" ht="29.25" thickBot="1" x14ac:dyDescent="0.3">
      <c r="A69" s="72" t="s">
        <v>25</v>
      </c>
      <c r="B69" s="37">
        <f>SUM('Cuadro Nº 1'!B69:E69)</f>
        <v>-1916.6162784789512</v>
      </c>
      <c r="C69" s="37">
        <f>SUM('Cuadro Nº 1'!C69:F69)</f>
        <v>-2084.8035643594771</v>
      </c>
      <c r="D69" s="37">
        <f>SUM('Cuadro Nº 1'!D69:G69)</f>
        <v>-1860.2424173566649</v>
      </c>
      <c r="E69" s="37">
        <f>SUM('Cuadro Nº 1'!E69:H69)</f>
        <v>-2051.7914175104288</v>
      </c>
      <c r="F69" s="37">
        <f>SUM('Cuadro Nº 1'!F69:I69)</f>
        <v>-1987.260039555993</v>
      </c>
      <c r="G69" s="37">
        <f>SUM('Cuadro Nº 1'!G69:J69)</f>
        <v>-2436.6618953378847</v>
      </c>
      <c r="H69" s="37">
        <f>SUM('Cuadro Nº 1'!H69:K69)</f>
        <v>-2197.1426703017005</v>
      </c>
      <c r="I69" s="37">
        <f>SUM('Cuadro Nº 1'!I69:L69)</f>
        <v>-1866.6623646700236</v>
      </c>
      <c r="J69" s="37">
        <f>SUM('Cuadro Nº 1'!J69:M69)</f>
        <v>-1771.6674284185606</v>
      </c>
      <c r="K69" s="37">
        <f>SUM('Cuadro Nº 1'!K69:N69)</f>
        <v>-1187.8746317764553</v>
      </c>
      <c r="L69" s="37">
        <f>SUM('Cuadro Nº 1'!L69:O69)</f>
        <v>-897.52080114453383</v>
      </c>
      <c r="M69" s="37">
        <f>SUM('Cuadro Nº 1'!M69:P69)</f>
        <v>-564.3267361241418</v>
      </c>
      <c r="N69" s="37">
        <f>SUM('Cuadro Nº 1'!N69:Q69)</f>
        <v>-22.06093118348204</v>
      </c>
      <c r="O69" s="37">
        <f>SUM('Cuadro Nº 1'!O69:R69)</f>
        <v>556.50371626381298</v>
      </c>
      <c r="P69" s="37">
        <f>SUM('Cuadro Nº 1'!P69:S69)</f>
        <v>408.89931201073057</v>
      </c>
      <c r="Q69" s="37">
        <f>SUM('Cuadro Nº 1'!Q69:T69)</f>
        <v>424.70503050459649</v>
      </c>
      <c r="R69" s="37">
        <f>SUM('Cuadro Nº 1'!R69:U69)</f>
        <v>524.18637159917876</v>
      </c>
      <c r="S69" s="37">
        <f>SUM('Cuadro Nº 1'!S69:V69)</f>
        <v>372.36486519460448</v>
      </c>
      <c r="T69" s="37">
        <f>SUM('Cuadro Nº 1'!T69:W69)</f>
        <v>369.21376970875468</v>
      </c>
      <c r="U69" s="37">
        <f>SUM('Cuadro Nº 1'!U69:X69)</f>
        <v>322.7211271794925</v>
      </c>
      <c r="V69" s="37">
        <f>SUM('Cuadro Nº 1'!V69:Y69)</f>
        <v>26.970690769071609</v>
      </c>
      <c r="W69" s="37">
        <f>SUM('Cuadro Nº 1'!W69:Z69)</f>
        <v>292.2585477199766</v>
      </c>
      <c r="X69" s="37">
        <f>SUM('Cuadro Nº 1'!X69:AA69)</f>
        <v>27.94907514315895</v>
      </c>
      <c r="Y69" s="37">
        <f>SUM('Cuadro Nº 1'!Y69:AB69)</f>
        <v>-374.06131450932185</v>
      </c>
      <c r="Z69" s="37">
        <f>SUM('Cuadro Nº 1'!Z69:AC69)</f>
        <v>-252.19917482907437</v>
      </c>
      <c r="AA69" s="37">
        <f>SUM('Cuadro Nº 1'!AA69:AD69)</f>
        <v>-181.32144215409494</v>
      </c>
      <c r="AB69" s="37">
        <f>SUM('Cuadro Nº 1'!AB69:AE69)</f>
        <v>167.61219760599752</v>
      </c>
      <c r="AC69" s="37">
        <f>SUM('Cuadro Nº 1'!AC69:AF69)</f>
        <v>614.05006653438875</v>
      </c>
      <c r="AD69" s="37">
        <f>SUM('Cuadro Nº 1'!AD69:AG69)</f>
        <v>396.61605891357061</v>
      </c>
      <c r="AE69" s="37">
        <f>SUM('Cuadro Nº 1'!AE69:AH69)</f>
        <v>-134.41700459968519</v>
      </c>
      <c r="AF69" s="37">
        <f>SUM('Cuadro Nº 1'!AF69:AI69)</f>
        <v>-78.693821834239628</v>
      </c>
      <c r="AG69" s="37">
        <f>SUM('Cuadro Nº 1'!AG69:AJ69)</f>
        <v>-282.85041661833327</v>
      </c>
      <c r="AH69" s="37">
        <f>SUM('Cuadro Nº 1'!AH69:AK69)</f>
        <v>-381.26306279790555</v>
      </c>
      <c r="AI69" s="37">
        <f>SUM('Cuadro Nº 1'!AI69:AL69)</f>
        <v>-978.24713535265255</v>
      </c>
      <c r="AJ69" s="37">
        <f>SUM('Cuadro Nº 1'!AJ69:AM69)</f>
        <v>-1522.742718567182</v>
      </c>
      <c r="AK69" s="37">
        <f>SUM('Cuadro Nº 1'!AK69:AN69)</f>
        <v>-1608.0271536154621</v>
      </c>
      <c r="AL69" s="37">
        <f>SUM('Cuadro Nº 1'!AL69:AO69)</f>
        <v>-1585.1648375048435</v>
      </c>
      <c r="AM69" s="37">
        <f>SUM('Cuadro Nº 1'!AM69:AP69)</f>
        <v>-1835.246775855994</v>
      </c>
      <c r="AN69" s="37">
        <f>SUM('Cuadro Nº 1'!AN69:AQ69)</f>
        <v>-1943.2586512517155</v>
      </c>
      <c r="AO69" s="37">
        <f>SUM('Cuadro Nº 1'!AO69:AR69)</f>
        <v>-1960.8979497475677</v>
      </c>
      <c r="AP69" s="37">
        <f>SUM('Cuadro Nº 1'!AP69:AS69)</f>
        <v>-2617.4035582421393</v>
      </c>
      <c r="AQ69" s="37">
        <f>SUM('Cuadro Nº 1'!AQ69:AT69)</f>
        <v>-2395.1875201024545</v>
      </c>
      <c r="AR69" s="37">
        <f>SUM('Cuadro Nº 1'!AR69:AU69)</f>
        <v>-2783.8864453702745</v>
      </c>
    </row>
    <row r="70" spans="1:44" ht="15.75" thickBot="1" x14ac:dyDescent="0.3">
      <c r="A70" s="7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</row>
    <row r="71" spans="1:44" ht="15.75" thickBot="1" x14ac:dyDescent="0.3">
      <c r="A71" s="59" t="s">
        <v>26</v>
      </c>
      <c r="B71" s="25">
        <f>SUM('Cuadro Nº 1'!B71:E71)</f>
        <v>-1526.8506937652371</v>
      </c>
      <c r="C71" s="25">
        <f>SUM('Cuadro Nº 1'!C71:F71)</f>
        <v>-1610.1347348218865</v>
      </c>
      <c r="D71" s="25">
        <f>SUM('Cuadro Nº 1'!D71:G71)</f>
        <v>-1428.3234162487224</v>
      </c>
      <c r="E71" s="25">
        <f>SUM('Cuadro Nº 1'!E71:H71)</f>
        <v>-1519.0805045276259</v>
      </c>
      <c r="F71" s="25">
        <f>SUM('Cuadro Nº 1'!F71:I71)</f>
        <v>-1766.0162794710991</v>
      </c>
      <c r="G71" s="25">
        <f>SUM('Cuadro Nº 1'!G71:J71)</f>
        <v>-1939.9067724265951</v>
      </c>
      <c r="H71" s="25">
        <f>SUM('Cuadro Nº 1'!H71:K71)</f>
        <v>-1711.3876419777796</v>
      </c>
      <c r="I71" s="25">
        <f>SUM('Cuadro Nº 1'!I71:L71)</f>
        <v>-1390.2955383173767</v>
      </c>
      <c r="J71" s="25">
        <f>SUM('Cuadro Nº 1'!J71:M71)</f>
        <v>-1454.6525211334035</v>
      </c>
      <c r="K71" s="25">
        <f>SUM('Cuadro Nº 1'!K71:N71)</f>
        <v>-1475.8752820361578</v>
      </c>
      <c r="L71" s="25">
        <f>SUM('Cuadro Nº 1'!L71:O71)</f>
        <v>-1331.9604738965218</v>
      </c>
      <c r="M71" s="25">
        <f>SUM('Cuadro Nº 1'!M71:P71)</f>
        <v>-1690.9334317219289</v>
      </c>
      <c r="N71" s="25">
        <f>SUM('Cuadro Nº 1'!N71:Q71)</f>
        <v>-554.23531311005013</v>
      </c>
      <c r="O71" s="25">
        <f>SUM('Cuadro Nº 1'!O71:R71)</f>
        <v>-200.28668557079573</v>
      </c>
      <c r="P71" s="25">
        <f>SUM('Cuadro Nº 1'!P71:S71)</f>
        <v>43.78701355275939</v>
      </c>
      <c r="Q71" s="25">
        <f>SUM('Cuadro Nº 1'!Q71:T71)</f>
        <v>657.15752882858351</v>
      </c>
      <c r="R71" s="25">
        <f>SUM('Cuadro Nº 1'!R71:U71)</f>
        <v>204.41345000756621</v>
      </c>
      <c r="S71" s="25">
        <f>SUM('Cuadro Nº 1'!S71:V71)</f>
        <v>659.3085685991116</v>
      </c>
      <c r="T71" s="25">
        <f>SUM('Cuadro Nº 1'!T71:W71)</f>
        <v>764.39647042475087</v>
      </c>
      <c r="U71" s="25">
        <f>SUM('Cuadro Nº 1'!U71:X71)</f>
        <v>973.34624898519644</v>
      </c>
      <c r="V71" s="25">
        <f>SUM('Cuadro Nº 1'!V71:Y71)</f>
        <v>915.17837137555944</v>
      </c>
      <c r="W71" s="25">
        <f>SUM('Cuadro Nº 1'!W71:Z71)</f>
        <v>1028.5181467528355</v>
      </c>
      <c r="X71" s="25">
        <f>SUM('Cuadro Nº 1'!X71:AA71)</f>
        <v>311.97836258553082</v>
      </c>
      <c r="Y71" s="25">
        <f>SUM('Cuadro Nº 1'!Y71:AB71)</f>
        <v>-751.05974198884701</v>
      </c>
      <c r="Z71" s="25">
        <f>SUM('Cuadro Nº 1'!Z71:AC71)</f>
        <v>-539.79071786079317</v>
      </c>
      <c r="AA71" s="25">
        <f>SUM('Cuadro Nº 1'!AA71:AD71)</f>
        <v>-874.72401572299486</v>
      </c>
      <c r="AB71" s="25">
        <f>SUM('Cuadro Nº 1'!AB71:AE71)</f>
        <v>-529.42279593999672</v>
      </c>
      <c r="AC71" s="25">
        <f>SUM('Cuadro Nº 1'!AC71:AF71)</f>
        <v>29.12951454795882</v>
      </c>
      <c r="AD71" s="25">
        <f>SUM('Cuadro Nº 1'!AD71:AG71)</f>
        <v>153.94563235715611</v>
      </c>
      <c r="AE71" s="25">
        <f>SUM('Cuadro Nº 1'!AE71:AH71)</f>
        <v>-176.71175352824878</v>
      </c>
      <c r="AF71" s="25">
        <f>SUM('Cuadro Nº 1'!AF71:AI71)</f>
        <v>334.39502186730044</v>
      </c>
      <c r="AG71" s="25">
        <f>SUM('Cuadro Nº 1'!AG71:AJ71)</f>
        <v>951.74235743908196</v>
      </c>
      <c r="AH71" s="25">
        <f>SUM('Cuadro Nº 1'!AH71:AK71)</f>
        <v>514.75090755305291</v>
      </c>
      <c r="AI71" s="25">
        <f>SUM('Cuadro Nº 1'!AI71:AL71)</f>
        <v>610.29781283684702</v>
      </c>
      <c r="AJ71" s="25">
        <f>SUM('Cuadro Nº 1'!AJ71:AM71)</f>
        <v>100.91618921594522</v>
      </c>
      <c r="AK71" s="25">
        <f>SUM('Cuadro Nº 1'!AK71:AN71)</f>
        <v>-465.0642622897966</v>
      </c>
      <c r="AL71" s="25">
        <f>SUM('Cuadro Nº 1'!AL71:AO71)</f>
        <v>-183.28997082551143</v>
      </c>
      <c r="AM71" s="25">
        <f>SUM('Cuadro Nº 1'!AM71:AP71)</f>
        <v>-164.6928108615208</v>
      </c>
      <c r="AN71" s="25">
        <f>SUM('Cuadro Nº 1'!AN71:AQ71)</f>
        <v>-759.31115509682684</v>
      </c>
      <c r="AO71" s="25">
        <f>SUM('Cuadro Nº 1'!AO71:AR71)</f>
        <v>-1112.0535025177235</v>
      </c>
      <c r="AP71" s="25">
        <f>SUM('Cuadro Nº 1'!AP71:AS71)</f>
        <v>-2318.8095283205057</v>
      </c>
      <c r="AQ71" s="25">
        <f>SUM('Cuadro Nº 1'!AQ71:AT71)</f>
        <v>-2718.4790628175338</v>
      </c>
      <c r="AR71" s="25">
        <f>SUM('Cuadro Nº 1'!AR71:AU71)</f>
        <v>-2603.0389330664902</v>
      </c>
    </row>
    <row r="72" spans="1:44" x14ac:dyDescent="0.25">
      <c r="A72" s="7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</row>
    <row r="73" spans="1:44" x14ac:dyDescent="0.25">
      <c r="A73" s="61" t="s">
        <v>27</v>
      </c>
      <c r="B73" s="27">
        <f>SUM('Cuadro Nº 1'!B73:E73)</f>
        <v>-2240.2308485913832</v>
      </c>
      <c r="C73" s="27">
        <f>SUM('Cuadro Nº 1'!C73:F73)</f>
        <v>-2393.8837718736177</v>
      </c>
      <c r="D73" s="27">
        <f>SUM('Cuadro Nº 1'!D73:G73)</f>
        <v>-2586.7965186326492</v>
      </c>
      <c r="E73" s="27">
        <f>SUM('Cuadro Nº 1'!E73:H73)</f>
        <v>-2751.2716095265596</v>
      </c>
      <c r="F73" s="27">
        <f>SUM('Cuadro Nº 1'!F73:I73)</f>
        <v>-3045.1421825933048</v>
      </c>
      <c r="G73" s="27">
        <f>SUM('Cuadro Nº 1'!G73:J73)</f>
        <v>-2938.6115053200947</v>
      </c>
      <c r="H73" s="27">
        <f>SUM('Cuadro Nº 1'!H73:K73)</f>
        <v>-2758.1776232195448</v>
      </c>
      <c r="I73" s="27">
        <f>SUM('Cuadro Nº 1'!I73:L73)</f>
        <v>-2686.6910940053262</v>
      </c>
      <c r="J73" s="27">
        <f>SUM('Cuadro Nº 1'!J73:M73)</f>
        <v>-2247.2712027663783</v>
      </c>
      <c r="K73" s="27">
        <f>SUM('Cuadro Nº 1'!K73:N73)</f>
        <v>-1933.5460562464073</v>
      </c>
      <c r="L73" s="27">
        <f>SUM('Cuadro Nº 1'!L73:O73)</f>
        <v>-1385.0287134544888</v>
      </c>
      <c r="M73" s="27">
        <f>SUM('Cuadro Nº 1'!M73:P73)</f>
        <v>-795.39197262487562</v>
      </c>
      <c r="N73" s="27">
        <f>SUM('Cuadro Nº 1'!N73:Q73)</f>
        <v>-774.70016974298915</v>
      </c>
      <c r="O73" s="27">
        <f>SUM('Cuadro Nº 1'!O73:R73)</f>
        <v>-130.13739065235791</v>
      </c>
      <c r="P73" s="27">
        <f>SUM('Cuadro Nº 1'!P73:S73)</f>
        <v>664.50923184446276</v>
      </c>
      <c r="Q73" s="27">
        <f>SUM('Cuadro Nº 1'!Q73:T73)</f>
        <v>1255.6186880666414</v>
      </c>
      <c r="R73" s="27">
        <f>SUM('Cuadro Nº 1'!R73:U73)</f>
        <v>1823.4071710798801</v>
      </c>
      <c r="S73" s="27">
        <f>SUM('Cuadro Nº 1'!S73:V73)</f>
        <v>1937.112627559331</v>
      </c>
      <c r="T73" s="27">
        <f>SUM('Cuadro Nº 1'!T73:W73)</f>
        <v>1890.0610038013601</v>
      </c>
      <c r="U73" s="27">
        <f>SUM('Cuadro Nº 1'!U73:X73)</f>
        <v>1889.5505096376228</v>
      </c>
      <c r="V73" s="27">
        <f>SUM('Cuadro Nº 1'!V73:Y73)</f>
        <v>2037.3412537139393</v>
      </c>
      <c r="W73" s="27">
        <f>SUM('Cuadro Nº 1'!W73:Z73)</f>
        <v>1728.9859502052432</v>
      </c>
      <c r="X73" s="27">
        <f>SUM('Cuadro Nº 1'!X73:AA73)</f>
        <v>1302.8325349161089</v>
      </c>
      <c r="Y73" s="27">
        <f>SUM('Cuadro Nº 1'!Y73:AB73)</f>
        <v>953.331714762307</v>
      </c>
      <c r="Z73" s="27">
        <f>SUM('Cuadro Nº 1'!Z73:AC73)</f>
        <v>729.23727092147169</v>
      </c>
      <c r="AA73" s="27">
        <f>SUM('Cuadro Nº 1'!AA73:AD73)</f>
        <v>196.73318721328155</v>
      </c>
      <c r="AB73" s="27">
        <f>SUM('Cuadro Nº 1'!AB73:AE73)</f>
        <v>-365.41150237289384</v>
      </c>
      <c r="AC73" s="27">
        <f>SUM('Cuadro Nº 1'!AC73:AF73)</f>
        <v>-965.310592356695</v>
      </c>
      <c r="AD73" s="27">
        <f>SUM('Cuadro Nº 1'!AD73:AG73)</f>
        <v>-1390.820247569648</v>
      </c>
      <c r="AE73" s="27">
        <f>SUM('Cuadro Nº 1'!AE73:AH73)</f>
        <v>-283.774236759259</v>
      </c>
      <c r="AF73" s="27">
        <f>SUM('Cuadro Nº 1'!AF73:AI73)</f>
        <v>-638.20556469388839</v>
      </c>
      <c r="AG73" s="27">
        <f>SUM('Cuadro Nº 1'!AG73:AJ73)</f>
        <v>-900.36253841237624</v>
      </c>
      <c r="AH73" s="27">
        <f>SUM('Cuadro Nº 1'!AH73:AK73)</f>
        <v>-1016.4454070152057</v>
      </c>
      <c r="AI73" s="27">
        <f>SUM('Cuadro Nº 1'!AI73:AL73)</f>
        <v>-2110.8779709420805</v>
      </c>
      <c r="AJ73" s="27">
        <f>SUM('Cuadro Nº 1'!AJ73:AM73)</f>
        <v>-1962.4389059089665</v>
      </c>
      <c r="AK73" s="27">
        <f>SUM('Cuadro Nº 1'!AK73:AN73)</f>
        <v>-1355.6081549817686</v>
      </c>
      <c r="AL73" s="27">
        <f>SUM('Cuadro Nº 1'!AL73:AO73)</f>
        <v>-1492.8262063269558</v>
      </c>
      <c r="AM73" s="27">
        <f>SUM('Cuadro Nº 1'!AM73:AP73)</f>
        <v>-1507.450054970923</v>
      </c>
      <c r="AN73" s="27">
        <f>SUM('Cuadro Nº 1'!AN73:AQ73)</f>
        <v>-1736.998557485527</v>
      </c>
      <c r="AO73" s="27">
        <f>SUM('Cuadro Nº 1'!AO73:AR73)</f>
        <v>-2519.8859749051635</v>
      </c>
      <c r="AP73" s="27">
        <f>SUM('Cuadro Nº 1'!AP73:AS73)</f>
        <v>-3175.4702251788717</v>
      </c>
      <c r="AQ73" s="27">
        <f>SUM('Cuadro Nº 1'!AQ73:AT73)</f>
        <v>-3934.6785491464307</v>
      </c>
      <c r="AR73" s="27">
        <f>SUM('Cuadro Nº 1'!AR73:AU73)</f>
        <v>-4785.3110811370534</v>
      </c>
    </row>
    <row r="74" spans="1:44" x14ac:dyDescent="0.25">
      <c r="A74" s="74" t="s">
        <v>28</v>
      </c>
      <c r="B74" s="28">
        <f>SUM('Cuadro Nº 1'!B74:E74)</f>
        <v>4153.8389731213683</v>
      </c>
      <c r="C74" s="28">
        <f>SUM('Cuadro Nº 1'!C74:F74)</f>
        <v>2988.6448121897388</v>
      </c>
      <c r="D74" s="28">
        <f>SUM('Cuadro Nº 1'!D74:G74)</f>
        <v>204.52444203032428</v>
      </c>
      <c r="E74" s="28">
        <f>SUM('Cuadro Nº 1'!E74:H74)</f>
        <v>-1559.4634956035295</v>
      </c>
      <c r="F74" s="28">
        <f>SUM('Cuadro Nº 1'!F74:I74)</f>
        <v>-2058.212131989781</v>
      </c>
      <c r="G74" s="28">
        <f>SUM('Cuadro Nº 1'!G74:J74)</f>
        <v>-1359.9359100377562</v>
      </c>
      <c r="H74" s="28">
        <f>SUM('Cuadro Nº 1'!H74:K74)</f>
        <v>239.35576555853919</v>
      </c>
      <c r="I74" s="28">
        <f>SUM('Cuadro Nº 1'!I74:L74)</f>
        <v>1506.9368025092945</v>
      </c>
      <c r="J74" s="28">
        <f>SUM('Cuadro Nº 1'!J74:M74)</f>
        <v>1837.9564239789902</v>
      </c>
      <c r="K74" s="28">
        <f>SUM('Cuadro Nº 1'!K74:N74)</f>
        <v>1365.7756116376434</v>
      </c>
      <c r="L74" s="28">
        <f>SUM('Cuadro Nº 1'!L74:O74)</f>
        <v>2062.8398615720539</v>
      </c>
      <c r="M74" s="28">
        <f>SUM('Cuadro Nº 1'!M74:P74)</f>
        <v>2230.6985029592697</v>
      </c>
      <c r="N74" s="28">
        <f>SUM('Cuadro Nº 1'!N74:Q74)</f>
        <v>1898.3411696698668</v>
      </c>
      <c r="O74" s="28">
        <f>SUM('Cuadro Nº 1'!O74:R74)</f>
        <v>2003.1888234310245</v>
      </c>
      <c r="P74" s="28">
        <f>SUM('Cuadro Nº 1'!P74:S74)</f>
        <v>1248.3689026574575</v>
      </c>
      <c r="Q74" s="28">
        <f>SUM('Cuadro Nº 1'!Q74:T74)</f>
        <v>1016.9745522105717</v>
      </c>
      <c r="R74" s="28">
        <f>SUM('Cuadro Nº 1'!R74:U74)</f>
        <v>1307.757092654761</v>
      </c>
      <c r="S74" s="28">
        <f>SUM('Cuadro Nº 1'!S74:V74)</f>
        <v>2278.3183033901805</v>
      </c>
      <c r="T74" s="28">
        <f>SUM('Cuadro Nº 1'!T74:W74)</f>
        <v>3471.4402631698067</v>
      </c>
      <c r="U74" s="28">
        <f>SUM('Cuadro Nº 1'!U74:X74)</f>
        <v>4176.7630728792683</v>
      </c>
      <c r="V74" s="28">
        <f>SUM('Cuadro Nº 1'!V74:Y74)</f>
        <v>4723.850607141434</v>
      </c>
      <c r="W74" s="28">
        <f>SUM('Cuadro Nº 1'!W74:Z74)</f>
        <v>4110.8518389075416</v>
      </c>
      <c r="X74" s="28">
        <f>SUM('Cuadro Nº 1'!X74:AA74)</f>
        <v>3234.9875229275549</v>
      </c>
      <c r="Y74" s="28">
        <f>SUM('Cuadro Nº 1'!Y74:AB74)</f>
        <v>2767.2738832097903</v>
      </c>
      <c r="Z74" s="28">
        <f>SUM('Cuadro Nº 1'!Z74:AC74)</f>
        <v>2455.787308193318</v>
      </c>
      <c r="AA74" s="28">
        <f>SUM('Cuadro Nº 1'!AA74:AD74)</f>
        <v>1747.0707420100034</v>
      </c>
      <c r="AB74" s="28">
        <f>SUM('Cuadro Nº 1'!AB74:AE74)</f>
        <v>1115.7157958548366</v>
      </c>
      <c r="AC74" s="28">
        <f>SUM('Cuadro Nº 1'!AC74:AF74)</f>
        <v>427.97590586000138</v>
      </c>
      <c r="AD74" s="28">
        <f>SUM('Cuadro Nº 1'!AD74:AG74)</f>
        <v>78.940931111387812</v>
      </c>
      <c r="AE74" s="28">
        <f>SUM('Cuadro Nº 1'!AE74:AH74)</f>
        <v>-774.42271893851614</v>
      </c>
      <c r="AF74" s="28">
        <f>SUM('Cuadro Nº 1'!AF74:AI74)</f>
        <v>446.17157216474152</v>
      </c>
      <c r="AG74" s="28">
        <f>SUM('Cuadro Nº 1'!AG74:AJ74)</f>
        <v>693.47017357675077</v>
      </c>
      <c r="AH74" s="28">
        <f>SUM('Cuadro Nº 1'!AH74:AK74)</f>
        <v>-490.85122639795037</v>
      </c>
      <c r="AI74" s="28">
        <f>SUM('Cuadro Nº 1'!AI74:AL74)</f>
        <v>1541.4810990330689</v>
      </c>
      <c r="AJ74" s="28">
        <f>SUM('Cuadro Nº 1'!AJ74:AM74)</f>
        <v>192.85918859075997</v>
      </c>
      <c r="AK74" s="28">
        <f>SUM('Cuadro Nº 1'!AK74:AN74)</f>
        <v>1090.5786024931754</v>
      </c>
      <c r="AL74" s="28">
        <f>SUM('Cuadro Nº 1'!AL74:AO74)</f>
        <v>1938.9363829222154</v>
      </c>
      <c r="AM74" s="28">
        <f>SUM('Cuadro Nº 1'!AM74:AP74)</f>
        <v>2468.1111762055552</v>
      </c>
      <c r="AN74" s="28">
        <f>SUM('Cuadro Nº 1'!AN74:AQ74)</f>
        <v>4429.9569221734509</v>
      </c>
      <c r="AO74" s="28">
        <f>SUM('Cuadro Nº 1'!AO74:AR74)</f>
        <v>3831.9640824074258</v>
      </c>
      <c r="AP74" s="28">
        <f>SUM('Cuadro Nº 1'!AP74:AS74)</f>
        <v>5418.4926221801434</v>
      </c>
      <c r="AQ74" s="28">
        <f>SUM('Cuadro Nº 1'!AQ74:AT74)</f>
        <v>5144.3721851162773</v>
      </c>
      <c r="AR74" s="28">
        <f>SUM('Cuadro Nº 1'!AR74:AU74)</f>
        <v>3540.8649221464352</v>
      </c>
    </row>
    <row r="75" spans="1:44" x14ac:dyDescent="0.25">
      <c r="A75" s="64" t="s">
        <v>29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1:44" x14ac:dyDescent="0.25">
      <c r="A76" s="68" t="s">
        <v>14</v>
      </c>
      <c r="B76" s="29">
        <f>SUM('Cuadro Nº 1'!B76:E76)</f>
        <v>-42.300812355977236</v>
      </c>
      <c r="C76" s="29">
        <f>SUM('Cuadro Nº 1'!C76:F76)</f>
        <v>-32.114172927782462</v>
      </c>
      <c r="D76" s="29">
        <f>SUM('Cuadro Nº 1'!D76:G76)</f>
        <v>-21.927533499587692</v>
      </c>
      <c r="E76" s="29">
        <f>SUM('Cuadro Nº 1'!E76:H76)</f>
        <v>-11.740894071392921</v>
      </c>
      <c r="F76" s="29">
        <f>SUM('Cuadro Nº 1'!F76:I76)</f>
        <v>-1.554254643198147</v>
      </c>
      <c r="G76" s="29">
        <f>SUM('Cuadro Nº 1'!G76:J76)</f>
        <v>-1.2743777988627933</v>
      </c>
      <c r="H76" s="29">
        <f>SUM('Cuadro Nº 1'!H76:K76)</f>
        <v>-0.99450095452743992</v>
      </c>
      <c r="I76" s="29">
        <f>SUM('Cuadro Nº 1'!I76:L76)</f>
        <v>-0.71462411019208638</v>
      </c>
      <c r="J76" s="29">
        <f>SUM('Cuadro Nº 1'!J76:M76)</f>
        <v>-0.43474726585673285</v>
      </c>
      <c r="K76" s="29">
        <f>SUM('Cuadro Nº 1'!K76:N76)</f>
        <v>-1.0556114767562659</v>
      </c>
      <c r="L76" s="29">
        <f>SUM('Cuadro Nº 1'!L76:O76)</f>
        <v>-1.6764756876557989</v>
      </c>
      <c r="M76" s="29">
        <f>SUM('Cuadro Nº 1'!M76:P76)</f>
        <v>-2.2973398985553319</v>
      </c>
      <c r="N76" s="29">
        <f>SUM('Cuadro Nº 1'!N76:Q76)</f>
        <v>-2.918204109454865</v>
      </c>
      <c r="O76" s="29">
        <f>SUM('Cuadro Nº 1'!O76:R76)</f>
        <v>-4.5620829148653215</v>
      </c>
      <c r="P76" s="29">
        <f>SUM('Cuadro Nº 1'!P76:S76)</f>
        <v>86.080107414860464</v>
      </c>
      <c r="Q76" s="29">
        <f>SUM('Cuadro Nº 1'!Q76:T76)</f>
        <v>83.61641873973474</v>
      </c>
      <c r="R76" s="29">
        <f>SUM('Cuadro Nº 1'!R76:U76)</f>
        <v>81.221548889890855</v>
      </c>
      <c r="S76" s="29">
        <f>SUM('Cuadro Nº 1'!S76:V76)</f>
        <v>82.792393876660668</v>
      </c>
      <c r="T76" s="29">
        <f>SUM('Cuadro Nº 1'!T76:W76)</f>
        <v>-7.92765019706217</v>
      </c>
      <c r="U76" s="29">
        <f>SUM('Cuadro Nº 1'!U76:X76)</f>
        <v>-5.5290464670174257</v>
      </c>
      <c r="V76" s="29">
        <f>SUM('Cuadro Nº 1'!V76:Y76)</f>
        <v>-3.1875679894444922</v>
      </c>
      <c r="W76" s="29">
        <f>SUM('Cuadro Nº 1'!W76:Z76)</f>
        <v>1.5530740233352698</v>
      </c>
      <c r="X76" s="29">
        <f>SUM('Cuadro Nº 1'!X76:AA76)</f>
        <v>6.3422533285887308</v>
      </c>
      <c r="Y76" s="29">
        <f>SUM('Cuadro Nº 1'!Y76:AB76)</f>
        <v>11.162461430819505</v>
      </c>
      <c r="Z76" s="29">
        <f>SUM('Cuadro Nº 1'!Z76:AC76)</f>
        <v>15.988966999608406</v>
      </c>
      <c r="AA76" s="29">
        <f>SUM('Cuadro Nº 1'!AA76:AD76)</f>
        <v>13.856339869776567</v>
      </c>
      <c r="AB76" s="29">
        <f>SUM('Cuadro Nº 1'!AB76:AE76)</f>
        <v>14.894456362312525</v>
      </c>
      <c r="AC76" s="29">
        <f>SUM('Cuadro Nº 1'!AC76:AF76)</f>
        <v>13.082015393768181</v>
      </c>
      <c r="AD76" s="29">
        <f>SUM('Cuadro Nº 1'!AD76:AG76)</f>
        <v>10.061700448996621</v>
      </c>
      <c r="AE76" s="29">
        <f>SUM('Cuadro Nº 1'!AE76:AH76)</f>
        <v>10.214321431435685</v>
      </c>
      <c r="AF76" s="29">
        <f>SUM('Cuadro Nº 1'!AF76:AI76)</f>
        <v>6.9354098343648261</v>
      </c>
      <c r="AG76" s="29">
        <f>SUM('Cuadro Nº 1'!AG76:AJ76)</f>
        <v>8.6653993135621334</v>
      </c>
      <c r="AH76" s="29">
        <f>SUM('Cuadro Nº 1'!AH76:AK76)</f>
        <v>8.8726652061661504</v>
      </c>
      <c r="AI76" s="29">
        <f>SUM('Cuadro Nº 1'!AI76:AL76)</f>
        <v>11.133289384422721</v>
      </c>
      <c r="AJ76" s="29">
        <f>SUM('Cuadro Nº 1'!AJ76:AM76)</f>
        <v>13.319596841287158</v>
      </c>
      <c r="AK76" s="29">
        <f>SUM('Cuadro Nº 1'!AK76:AN76)</f>
        <v>12.705699245646304</v>
      </c>
      <c r="AL76" s="29">
        <f>SUM('Cuadro Nº 1'!AL76:AO76)</f>
        <v>14.250824833002653</v>
      </c>
      <c r="AM76" s="29">
        <f>SUM('Cuadro Nº 1'!AM76:AP76)</f>
        <v>23.016759237984949</v>
      </c>
      <c r="AN76" s="29">
        <f>SUM('Cuadro Nº 1'!AN76:AQ76)</f>
        <v>22.519873785345457</v>
      </c>
      <c r="AO76" s="29">
        <f>SUM('Cuadro Nº 1'!AO76:AR76)</f>
        <v>22.318567685688354</v>
      </c>
      <c r="AP76" s="29">
        <f>SUM('Cuadro Nº 1'!AP76:AS76)</f>
        <v>23.048542159677641</v>
      </c>
      <c r="AQ76" s="29">
        <f>SUM('Cuadro Nº 1'!AQ76:AT76)</f>
        <v>17.497820501687084</v>
      </c>
      <c r="AR76" s="29">
        <f>SUM('Cuadro Nº 1'!AR76:AU76)</f>
        <v>17.671726432059472</v>
      </c>
    </row>
    <row r="77" spans="1:44" x14ac:dyDescent="0.25">
      <c r="A77" s="68" t="s">
        <v>15</v>
      </c>
      <c r="B77" s="29">
        <f>SUM('Cuadro Nº 1'!B77:E77)</f>
        <v>4196.139785477345</v>
      </c>
      <c r="C77" s="29">
        <f>SUM('Cuadro Nº 1'!C77:F77)</f>
        <v>3020.7589851175217</v>
      </c>
      <c r="D77" s="29">
        <f>SUM('Cuadro Nº 1'!D77:G77)</f>
        <v>226.45197552991203</v>
      </c>
      <c r="E77" s="29">
        <f>SUM('Cuadro Nº 1'!E77:H77)</f>
        <v>-1547.7226015321367</v>
      </c>
      <c r="F77" s="29">
        <f>SUM('Cuadro Nº 1'!F77:I77)</f>
        <v>-2056.6578773465826</v>
      </c>
      <c r="G77" s="29">
        <f>SUM('Cuadro Nº 1'!G77:J77)</f>
        <v>-1358.6615322388934</v>
      </c>
      <c r="H77" s="29">
        <f>SUM('Cuadro Nº 1'!H77:K77)</f>
        <v>240.35026651306663</v>
      </c>
      <c r="I77" s="29">
        <f>SUM('Cuadro Nº 1'!I77:L77)</f>
        <v>1507.6514266194865</v>
      </c>
      <c r="J77" s="29">
        <f>SUM('Cuadro Nº 1'!J77:M77)</f>
        <v>1838.3911712448466</v>
      </c>
      <c r="K77" s="29">
        <f>SUM('Cuadro Nº 1'!K77:N77)</f>
        <v>1366.8312231144</v>
      </c>
      <c r="L77" s="29">
        <f>SUM('Cuadro Nº 1'!L77:O77)</f>
        <v>2064.5163372597099</v>
      </c>
      <c r="M77" s="29">
        <f>SUM('Cuadro Nº 1'!M77:P77)</f>
        <v>2232.9958428578248</v>
      </c>
      <c r="N77" s="29">
        <f>SUM('Cuadro Nº 1'!N77:Q77)</f>
        <v>1901.2593737793215</v>
      </c>
      <c r="O77" s="29">
        <f>SUM('Cuadro Nº 1'!O77:R77)</f>
        <v>2007.7509063458895</v>
      </c>
      <c r="P77" s="29">
        <f>SUM('Cuadro Nº 1'!P77:S77)</f>
        <v>1162.288795242597</v>
      </c>
      <c r="Q77" s="29">
        <f>SUM('Cuadro Nº 1'!Q77:T77)</f>
        <v>933.35813347083695</v>
      </c>
      <c r="R77" s="29">
        <f>SUM('Cuadro Nº 1'!R77:U77)</f>
        <v>1226.53554376487</v>
      </c>
      <c r="S77" s="29">
        <f>SUM('Cuadro Nº 1'!S77:V77)</f>
        <v>2195.5259095135198</v>
      </c>
      <c r="T77" s="29">
        <f>SUM('Cuadro Nº 1'!T77:W77)</f>
        <v>3479.3679133668688</v>
      </c>
      <c r="U77" s="29">
        <f>SUM('Cuadro Nº 1'!U77:X77)</f>
        <v>4182.2921193462862</v>
      </c>
      <c r="V77" s="29">
        <f>SUM('Cuadro Nº 1'!V77:Y77)</f>
        <v>4727.0381751308778</v>
      </c>
      <c r="W77" s="29">
        <f>SUM('Cuadro Nº 1'!W77:Z77)</f>
        <v>4109.2987648842063</v>
      </c>
      <c r="X77" s="29">
        <f>SUM('Cuadro Nº 1'!X77:AA77)</f>
        <v>3228.645269598966</v>
      </c>
      <c r="Y77" s="29">
        <f>SUM('Cuadro Nº 1'!Y77:AB77)</f>
        <v>2756.1114217789709</v>
      </c>
      <c r="Z77" s="29">
        <f>SUM('Cuadro Nº 1'!Z77:AC77)</f>
        <v>2439.7983411937098</v>
      </c>
      <c r="AA77" s="29">
        <f>SUM('Cuadro Nº 1'!AA77:AD77)</f>
        <v>1733.2144021402269</v>
      </c>
      <c r="AB77" s="29">
        <f>SUM('Cuadro Nº 1'!AB77:AE77)</f>
        <v>1100.8213394925242</v>
      </c>
      <c r="AC77" s="29">
        <f>SUM('Cuadro Nº 1'!AC77:AF77)</f>
        <v>414.89389046623319</v>
      </c>
      <c r="AD77" s="29">
        <f>SUM('Cuadro Nº 1'!AD77:AG77)</f>
        <v>68.879230662391222</v>
      </c>
      <c r="AE77" s="29">
        <f>SUM('Cuadro Nº 1'!AE77:AH77)</f>
        <v>-784.63704036995171</v>
      </c>
      <c r="AF77" s="29">
        <f>SUM('Cuadro Nº 1'!AF77:AI77)</f>
        <v>439.23616233037671</v>
      </c>
      <c r="AG77" s="29">
        <f>SUM('Cuadro Nº 1'!AG77:AJ77)</f>
        <v>684.80477426318873</v>
      </c>
      <c r="AH77" s="29">
        <f>SUM('Cuadro Nº 1'!AH77:AK77)</f>
        <v>-499.72389160411649</v>
      </c>
      <c r="AI77" s="29">
        <f>SUM('Cuadro Nº 1'!AI77:AL77)</f>
        <v>1530.3478096486463</v>
      </c>
      <c r="AJ77" s="29">
        <f>SUM('Cuadro Nº 1'!AJ77:AM77)</f>
        <v>179.53959174947275</v>
      </c>
      <c r="AK77" s="29">
        <f>SUM('Cuadro Nº 1'!AK77:AN77)</f>
        <v>1077.8729032475289</v>
      </c>
      <c r="AL77" s="29">
        <f>SUM('Cuadro Nº 1'!AL77:AO77)</f>
        <v>1924.6855580892127</v>
      </c>
      <c r="AM77" s="29">
        <f>SUM('Cuadro Nº 1'!AM77:AP77)</f>
        <v>2445.0944169675704</v>
      </c>
      <c r="AN77" s="29">
        <f>SUM('Cuadro Nº 1'!AN77:AQ77)</f>
        <v>4407.4370483881048</v>
      </c>
      <c r="AO77" s="29">
        <f>SUM('Cuadro Nº 1'!AO77:AR77)</f>
        <v>3809.6455147217371</v>
      </c>
      <c r="AP77" s="29">
        <f>SUM('Cuadro Nº 1'!AP77:AS77)</f>
        <v>5395.4440800204657</v>
      </c>
      <c r="AQ77" s="29">
        <f>SUM('Cuadro Nº 1'!AQ77:AT77)</f>
        <v>5126.8743646145904</v>
      </c>
      <c r="AR77" s="29">
        <f>SUM('Cuadro Nº 1'!AR77:AU77)</f>
        <v>3523.1931957143765</v>
      </c>
    </row>
    <row r="78" spans="1:44" x14ac:dyDescent="0.25">
      <c r="A78" s="69" t="s">
        <v>16</v>
      </c>
      <c r="B78" s="36">
        <f>SUM('Cuadro Nº 1'!B78:E78)</f>
        <v>3474.8726705604608</v>
      </c>
      <c r="C78" s="36">
        <f>SUM('Cuadro Nº 1'!C78:F78)</f>
        <v>2310.315100053605</v>
      </c>
      <c r="D78" s="36">
        <f>SUM('Cuadro Nº 1'!D78:G78)</f>
        <v>-544.41460777815178</v>
      </c>
      <c r="E78" s="36">
        <f>SUM('Cuadro Nº 1'!E78:H78)</f>
        <v>-2514.8616008490767</v>
      </c>
      <c r="F78" s="36">
        <f>SUM('Cuadro Nº 1'!F78:I78)</f>
        <v>-3131.5953106636721</v>
      </c>
      <c r="G78" s="36">
        <f>SUM('Cuadro Nº 1'!G78:J78)</f>
        <v>-2351.1439805093551</v>
      </c>
      <c r="H78" s="36">
        <f>SUM('Cuadro Nº 1'!H78:K78)</f>
        <v>-391.1259129577918</v>
      </c>
      <c r="I78" s="36">
        <f>SUM('Cuadro Nº 1'!I78:L78)</f>
        <v>1040.2387144658051</v>
      </c>
      <c r="J78" s="36">
        <f>SUM('Cuadro Nº 1'!J78:M78)</f>
        <v>1564.5181107886444</v>
      </c>
      <c r="K78" s="36">
        <f>SUM('Cuadro Nº 1'!K78:N78)</f>
        <v>1457.3206770367074</v>
      </c>
      <c r="L78" s="36">
        <f>SUM('Cuadro Nº 1'!L78:O78)</f>
        <v>2014.442509485044</v>
      </c>
      <c r="M78" s="36">
        <f>SUM('Cuadro Nº 1'!M78:P78)</f>
        <v>2241.9540883375503</v>
      </c>
      <c r="N78" s="36">
        <f>SUM('Cuadro Nº 1'!N78:Q78)</f>
        <v>1997.5941566006345</v>
      </c>
      <c r="O78" s="36">
        <f>SUM('Cuadro Nº 1'!O78:R78)</f>
        <v>1753.1835091576284</v>
      </c>
      <c r="P78" s="36">
        <f>SUM('Cuadro Nº 1'!P78:S78)</f>
        <v>568.87818632088215</v>
      </c>
      <c r="Q78" s="36">
        <f>SUM('Cuadro Nº 1'!Q78:T78)</f>
        <v>-106.21497280812726</v>
      </c>
      <c r="R78" s="36">
        <f>SUM('Cuadro Nº 1'!R78:U78)</f>
        <v>-144.6852519422965</v>
      </c>
      <c r="S78" s="36">
        <f>SUM('Cuadro Nº 1'!S78:V78)</f>
        <v>624.09218485872339</v>
      </c>
      <c r="T78" s="36">
        <f>SUM('Cuadro Nº 1'!T78:W78)</f>
        <v>1690.2998898123824</v>
      </c>
      <c r="U78" s="36">
        <f>SUM('Cuadro Nº 1'!U78:X78)</f>
        <v>2290.0094421972444</v>
      </c>
      <c r="V78" s="36">
        <f>SUM('Cuadro Nº 1'!V78:Y78)</f>
        <v>2627.2797660708411</v>
      </c>
      <c r="W78" s="36">
        <f>SUM('Cuadro Nº 1'!W78:Z78)</f>
        <v>2058.1226974398733</v>
      </c>
      <c r="X78" s="36">
        <f>SUM('Cuadro Nº 1'!X78:AA78)</f>
        <v>1345.803606355704</v>
      </c>
      <c r="Y78" s="36">
        <f>SUM('Cuadro Nº 1'!Y78:AB78)</f>
        <v>1003.3345570732721</v>
      </c>
      <c r="Z78" s="36">
        <f>SUM('Cuadro Nº 1'!Z78:AC78)</f>
        <v>884.84580063435578</v>
      </c>
      <c r="AA78" s="36">
        <f>SUM('Cuadro Nº 1'!AA78:AD78)</f>
        <v>446.2478209090836</v>
      </c>
      <c r="AB78" s="36">
        <f>SUM('Cuadro Nº 1'!AB78:AE78)</f>
        <v>-223.47814039596562</v>
      </c>
      <c r="AC78" s="36">
        <f>SUM('Cuadro Nº 1'!AC78:AF78)</f>
        <v>-775.94623162092626</v>
      </c>
      <c r="AD78" s="36">
        <f>SUM('Cuadro Nº 1'!AD78:AG78)</f>
        <v>-1300.5802516871777</v>
      </c>
      <c r="AE78" s="36">
        <f>SUM('Cuadro Nº 1'!AE78:AH78)</f>
        <v>-951.54730135205432</v>
      </c>
      <c r="AF78" s="36">
        <f>SUM('Cuadro Nº 1'!AF78:AI78)</f>
        <v>1080.7257805283573</v>
      </c>
      <c r="AG78" s="36">
        <f>SUM('Cuadro Nº 1'!AG78:AJ78)</f>
        <v>1875.5299505721282</v>
      </c>
      <c r="AH78" s="36">
        <f>SUM('Cuadro Nº 1'!AH78:AK78)</f>
        <v>920.10196181229276</v>
      </c>
      <c r="AI78" s="36">
        <f>SUM('Cuadro Nº 1'!AI78:AL78)</f>
        <v>1341.3074535724513</v>
      </c>
      <c r="AJ78" s="36">
        <f>SUM('Cuadro Nº 1'!AJ78:AM78)</f>
        <v>-518.52462858987894</v>
      </c>
      <c r="AK78" s="36">
        <f>SUM('Cuadro Nº 1'!AK78:AN78)</f>
        <v>320.69046208393331</v>
      </c>
      <c r="AL78" s="36">
        <f>SUM('Cuadro Nº 1'!AL78:AO78)</f>
        <v>1463.6171577346163</v>
      </c>
      <c r="AM78" s="36">
        <f>SUM('Cuadro Nº 1'!AM78:AP78)</f>
        <v>1959.3943715243047</v>
      </c>
      <c r="AN78" s="36">
        <f>SUM('Cuadro Nº 1'!AN78:AQ78)</f>
        <v>4189.9807704710402</v>
      </c>
      <c r="AO78" s="36">
        <f>SUM('Cuadro Nº 1'!AO78:AR78)</f>
        <v>2891.9271797144406</v>
      </c>
      <c r="AP78" s="36">
        <f>SUM('Cuadro Nº 1'!AP78:AS78)</f>
        <v>4162.5920134181861</v>
      </c>
      <c r="AQ78" s="36">
        <f>SUM('Cuadro Nº 1'!AQ78:AT78)</f>
        <v>4047.7214499577162</v>
      </c>
      <c r="AR78" s="36">
        <f>SUM('Cuadro Nº 1'!AR78:AU78)</f>
        <v>2705.6532792583971</v>
      </c>
    </row>
    <row r="79" spans="1:44" x14ac:dyDescent="0.25">
      <c r="A79" s="64" t="s">
        <v>30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</row>
    <row r="80" spans="1:44" x14ac:dyDescent="0.25">
      <c r="A80" s="68" t="s">
        <v>31</v>
      </c>
      <c r="B80" s="29">
        <f>SUM('Cuadro Nº 1'!B80:E80)</f>
        <v>162.13889130973396</v>
      </c>
      <c r="C80" s="29">
        <f>SUM('Cuadro Nº 1'!C80:F80)</f>
        <v>284.87165610988592</v>
      </c>
      <c r="D80" s="29">
        <f>SUM('Cuadro Nº 1'!D80:G80)</f>
        <v>399.35138402790778</v>
      </c>
      <c r="E80" s="29">
        <f>SUM('Cuadro Nº 1'!E80:H80)</f>
        <v>514.60208404316859</v>
      </c>
      <c r="F80" s="29">
        <f>SUM('Cuadro Nº 1'!F80:I80)</f>
        <v>642.61784606916501</v>
      </c>
      <c r="G80" s="29">
        <f>SUM('Cuadro Nº 1'!G80:J80)</f>
        <v>431.47517582777527</v>
      </c>
      <c r="H80" s="29">
        <f>SUM('Cuadro Nº 1'!H80:K80)</f>
        <v>230.01585834686489</v>
      </c>
      <c r="I80" s="29">
        <f>SUM('Cuadro Nº 1'!I80:L80)</f>
        <v>31.273655790491027</v>
      </c>
      <c r="J80" s="29">
        <f>SUM('Cuadro Nº 1'!J80:M80)</f>
        <v>-169.98583307114103</v>
      </c>
      <c r="K80" s="29">
        <f>SUM('Cuadro Nº 1'!K80:N80)</f>
        <v>25.094867380157027</v>
      </c>
      <c r="L80" s="29">
        <f>SUM('Cuadro Nº 1'!L80:O80)</f>
        <v>232.48312981940393</v>
      </c>
      <c r="M80" s="29">
        <f>SUM('Cuadro Nº 1'!M80:P80)</f>
        <v>431.17460227284124</v>
      </c>
      <c r="N80" s="29">
        <f>SUM('Cuadro Nº 1'!N80:Q80)</f>
        <v>610.25689225700717</v>
      </c>
      <c r="O80" s="29">
        <f>SUM('Cuadro Nº 1'!O80:R80)</f>
        <v>354.65467082402768</v>
      </c>
      <c r="P80" s="29">
        <f>SUM('Cuadro Nº 1'!P80:S80)</f>
        <v>181.54533023342577</v>
      </c>
      <c r="Q80" s="29">
        <f>SUM('Cuadro Nº 1'!Q80:T80)</f>
        <v>-103.67457088307708</v>
      </c>
      <c r="R80" s="29">
        <f>SUM('Cuadro Nº 1'!R80:U80)</f>
        <v>-377.82535512300655</v>
      </c>
      <c r="S80" s="29">
        <f>SUM('Cuadro Nº 1'!S80:V80)</f>
        <v>121.51561413435968</v>
      </c>
      <c r="T80" s="29">
        <f>SUM('Cuadro Nº 1'!T80:W80)</f>
        <v>530.99427597676481</v>
      </c>
      <c r="U80" s="29">
        <f>SUM('Cuadro Nº 1'!U80:X80)</f>
        <v>1056.7973520781929</v>
      </c>
      <c r="V80" s="29">
        <f>SUM('Cuadro Nº 1'!V80:Y80)</f>
        <v>1579.5923212040245</v>
      </c>
      <c r="W80" s="29">
        <f>SUM('Cuadro Nº 1'!W80:Z80)</f>
        <v>1361.2503646447194</v>
      </c>
      <c r="X80" s="29">
        <f>SUM('Cuadro Nº 1'!X80:AA80)</f>
        <v>1135.5915243889458</v>
      </c>
      <c r="Y80" s="29">
        <f>SUM('Cuadro Nº 1'!Y80:AB80)</f>
        <v>910.33670828049344</v>
      </c>
      <c r="Z80" s="29">
        <f>SUM('Cuadro Nº 1'!Z80:AC80)</f>
        <v>685.47819544636297</v>
      </c>
      <c r="AA80" s="29">
        <f>SUM('Cuadro Nº 1'!AA80:AD80)</f>
        <v>691.98427956820422</v>
      </c>
      <c r="AB80" s="29">
        <f>SUM('Cuadro Nº 1'!AB80:AE80)</f>
        <v>700.65862467415536</v>
      </c>
      <c r="AC80" s="29">
        <f>SUM('Cuadro Nº 1'!AC80:AF80)</f>
        <v>702.19106027147313</v>
      </c>
      <c r="AD80" s="29">
        <f>SUM('Cuadro Nº 1'!AD80:AG80)</f>
        <v>700.70056992584762</v>
      </c>
      <c r="AE80" s="29">
        <f>SUM('Cuadro Nº 1'!AE80:AH80)</f>
        <v>524.7270202373229</v>
      </c>
      <c r="AF80" s="29">
        <f>SUM('Cuadro Nº 1'!AF80:AI80)</f>
        <v>66.2244827012575</v>
      </c>
      <c r="AG80" s="29">
        <f>SUM('Cuadro Nº 1'!AG80:AJ80)</f>
        <v>-82.665349117025897</v>
      </c>
      <c r="AH80" s="29">
        <f>SUM('Cuadro Nº 1'!AH80:AK80)</f>
        <v>-164.75789225495282</v>
      </c>
      <c r="AI80" s="29">
        <f>SUM('Cuadro Nº 1'!AI80:AL80)</f>
        <v>-145.04572019333673</v>
      </c>
      <c r="AJ80" s="29">
        <f>SUM('Cuadro Nº 1'!AJ80:AM80)</f>
        <v>308.58955214183868</v>
      </c>
      <c r="AK80" s="29">
        <f>SUM('Cuadro Nº 1'!AK80:AN80)</f>
        <v>330.02846304016668</v>
      </c>
      <c r="AL80" s="29">
        <f>SUM('Cuadro Nº 1'!AL80:AO80)</f>
        <v>394.46549820587836</v>
      </c>
      <c r="AM80" s="29">
        <f>SUM('Cuadro Nº 1'!AM80:AP80)</f>
        <v>485.23940509586788</v>
      </c>
      <c r="AN80" s="29">
        <f>SUM('Cuadro Nº 1'!AN80:AQ80)</f>
        <v>475.75435465224928</v>
      </c>
      <c r="AO80" s="29">
        <f>SUM('Cuadro Nº 1'!AO80:AR80)</f>
        <v>516.48940911447301</v>
      </c>
      <c r="AP80" s="29">
        <f>SUM('Cuadro Nº 1'!AP80:AS80)</f>
        <v>372.5412225669275</v>
      </c>
      <c r="AQ80" s="29">
        <f>SUM('Cuadro Nº 1'!AQ80:AT80)</f>
        <v>292.54574670276156</v>
      </c>
      <c r="AR80" s="29">
        <f>SUM('Cuadro Nº 1'!AR80:AU80)</f>
        <v>165.29678913024662</v>
      </c>
    </row>
    <row r="81" spans="1:44" x14ac:dyDescent="0.25">
      <c r="A81" s="68" t="s">
        <v>32</v>
      </c>
      <c r="B81" s="29">
        <f>SUM('Cuadro Nº 1'!B81:E81)</f>
        <v>3991.7000818116344</v>
      </c>
      <c r="C81" s="29">
        <f>SUM('Cuadro Nº 1'!C81:F81)</f>
        <v>2703.7731560798529</v>
      </c>
      <c r="D81" s="29">
        <f>SUM('Cuadro Nº 1'!D81:G81)</f>
        <v>-194.82694199758362</v>
      </c>
      <c r="E81" s="29">
        <f>SUM('Cuadro Nº 1'!E81:H81)</f>
        <v>-2074.0655796466986</v>
      </c>
      <c r="F81" s="29">
        <f>SUM('Cuadro Nº 1'!F81:I81)</f>
        <v>-2700.8299780589459</v>
      </c>
      <c r="G81" s="29">
        <f>SUM('Cuadro Nº 1'!G81:J81)</f>
        <v>-1791.4110858655315</v>
      </c>
      <c r="H81" s="29">
        <f>SUM('Cuadro Nº 1'!H81:K81)</f>
        <v>9.3399072116741308</v>
      </c>
      <c r="I81" s="29">
        <f>SUM('Cuadro Nº 1'!I81:L81)</f>
        <v>1475.6631467188035</v>
      </c>
      <c r="J81" s="29">
        <f>SUM('Cuadro Nº 1'!J81:M81)</f>
        <v>2007.942257050131</v>
      </c>
      <c r="K81" s="29">
        <f>SUM('Cuadro Nº 1'!K81:N81)</f>
        <v>1340.6807442574866</v>
      </c>
      <c r="L81" s="29">
        <f>SUM('Cuadro Nº 1'!L81:O81)</f>
        <v>1830.3567317526499</v>
      </c>
      <c r="M81" s="29">
        <f>SUM('Cuadro Nº 1'!M81:P81)</f>
        <v>1799.5239006864283</v>
      </c>
      <c r="N81" s="29">
        <f>SUM('Cuadro Nº 1'!N81:Q81)</f>
        <v>1288.0842774128594</v>
      </c>
      <c r="O81" s="29">
        <f>SUM('Cuadro Nº 1'!O81:R81)</f>
        <v>1648.5341526069965</v>
      </c>
      <c r="P81" s="29">
        <f>SUM('Cuadro Nº 1'!P81:S81)</f>
        <v>1066.8235724240317</v>
      </c>
      <c r="Q81" s="29">
        <f>SUM('Cuadro Nº 1'!Q81:T81)</f>
        <v>1120.649123093649</v>
      </c>
      <c r="R81" s="29">
        <f>SUM('Cuadro Nº 1'!R81:U81)</f>
        <v>1685.5824477777678</v>
      </c>
      <c r="S81" s="29">
        <f>SUM('Cuadro Nº 1'!S81:V81)</f>
        <v>2156.802689255821</v>
      </c>
      <c r="T81" s="29">
        <f>SUM('Cuadro Nº 1'!T81:W81)</f>
        <v>2940.4459871930417</v>
      </c>
      <c r="U81" s="29">
        <f>SUM('Cuadro Nº 1'!U81:X81)</f>
        <v>3119.9657208010753</v>
      </c>
      <c r="V81" s="29">
        <f>SUM('Cuadro Nº 1'!V81:Y81)</f>
        <v>3144.2582859374088</v>
      </c>
      <c r="W81" s="29">
        <f>SUM('Cuadro Nº 1'!W81:Z81)</f>
        <v>2749.6014742628217</v>
      </c>
      <c r="X81" s="29">
        <f>SUM('Cuadro Nº 1'!X81:AA81)</f>
        <v>2099.3959985386091</v>
      </c>
      <c r="Y81" s="29">
        <f>SUM('Cuadro Nº 1'!Y81:AB81)</f>
        <v>1856.9371749292968</v>
      </c>
      <c r="Z81" s="29">
        <f>SUM('Cuadro Nº 1'!Z81:AC81)</f>
        <v>1770.3091127469552</v>
      </c>
      <c r="AA81" s="29">
        <f>SUM('Cuadro Nº 1'!AA81:AD81)</f>
        <v>1055.0864624417995</v>
      </c>
      <c r="AB81" s="29">
        <f>SUM('Cuadro Nº 1'!AB81:AE81)</f>
        <v>415.05717118068139</v>
      </c>
      <c r="AC81" s="29">
        <f>SUM('Cuadro Nº 1'!AC81:AF81)</f>
        <v>-274.2151544114717</v>
      </c>
      <c r="AD81" s="29">
        <f>SUM('Cuadro Nº 1'!AD81:AG81)</f>
        <v>-621.75963881445978</v>
      </c>
      <c r="AE81" s="29">
        <f>SUM('Cuadro Nº 1'!AE81:AH81)</f>
        <v>-1299.1497391758389</v>
      </c>
      <c r="AF81" s="29">
        <f>SUM('Cuadro Nº 1'!AF81:AI81)</f>
        <v>379.94708946348419</v>
      </c>
      <c r="AG81" s="29">
        <f>SUM('Cuadro Nº 1'!AG81:AJ81)</f>
        <v>776.13552269377692</v>
      </c>
      <c r="AH81" s="29">
        <f>SUM('Cuadro Nº 1'!AH81:AK81)</f>
        <v>-326.09333414299726</v>
      </c>
      <c r="AI81" s="29">
        <f>SUM('Cuadro Nº 1'!AI81:AL81)</f>
        <v>1686.5268192264057</v>
      </c>
      <c r="AJ81" s="29">
        <f>SUM('Cuadro Nº 1'!AJ81:AM81)</f>
        <v>-115.73036355107882</v>
      </c>
      <c r="AK81" s="29">
        <f>SUM('Cuadro Nº 1'!AK81:AN81)</f>
        <v>760.55013945300834</v>
      </c>
      <c r="AL81" s="29">
        <f>SUM('Cuadro Nº 1'!AL81:AO81)</f>
        <v>1544.4708847163367</v>
      </c>
      <c r="AM81" s="29">
        <f>SUM('Cuadro Nº 1'!AM81:AP81)</f>
        <v>1982.8717711096874</v>
      </c>
      <c r="AN81" s="29">
        <f>SUM('Cuadro Nº 1'!AN81:AQ81)</f>
        <v>3954.2025675212012</v>
      </c>
      <c r="AO81" s="29">
        <f>SUM('Cuadro Nº 1'!AO81:AR81)</f>
        <v>3315.4746732929525</v>
      </c>
      <c r="AP81" s="29">
        <f>SUM('Cuadro Nº 1'!AP81:AS81)</f>
        <v>5045.9513996132164</v>
      </c>
      <c r="AQ81" s="29">
        <f>SUM('Cuadro Nº 1'!AQ81:AT81)</f>
        <v>4851.8264384135164</v>
      </c>
      <c r="AR81" s="29">
        <f>SUM('Cuadro Nº 1'!AR81:AU81)</f>
        <v>3375.5681330161888</v>
      </c>
    </row>
    <row r="82" spans="1:44" x14ac:dyDescent="0.25">
      <c r="A82" s="74" t="s">
        <v>33</v>
      </c>
      <c r="B82" s="28">
        <f>SUM('Cuadro Nº 1'!B82:E82)</f>
        <v>6394.0698217127519</v>
      </c>
      <c r="C82" s="28">
        <f>SUM('Cuadro Nº 1'!C82:F82)</f>
        <v>5382.5285840633569</v>
      </c>
      <c r="D82" s="28">
        <f>SUM('Cuadro Nº 1'!D82:G82)</f>
        <v>2791.3209606629734</v>
      </c>
      <c r="E82" s="28">
        <f>SUM('Cuadro Nº 1'!E82:H82)</f>
        <v>1191.8081139230303</v>
      </c>
      <c r="F82" s="28">
        <f>SUM('Cuadro Nº 1'!F82:I82)</f>
        <v>986.9300506035238</v>
      </c>
      <c r="G82" s="28">
        <f>SUM('Cuadro Nº 1'!G82:J82)</f>
        <v>1578.6755952823385</v>
      </c>
      <c r="H82" s="28">
        <f>SUM('Cuadro Nº 1'!H82:K82)</f>
        <v>2997.5333887780835</v>
      </c>
      <c r="I82" s="28">
        <f>SUM('Cuadro Nº 1'!I82:L82)</f>
        <v>4193.6278965146212</v>
      </c>
      <c r="J82" s="28">
        <f>SUM('Cuadro Nº 1'!J82:M82)</f>
        <v>4085.227626745369</v>
      </c>
      <c r="K82" s="28">
        <f>SUM('Cuadro Nº 1'!K82:N82)</f>
        <v>3299.3216678840504</v>
      </c>
      <c r="L82" s="28">
        <f>SUM('Cuadro Nº 1'!L82:O82)</f>
        <v>3447.8685750265422</v>
      </c>
      <c r="M82" s="28">
        <f>SUM('Cuadro Nº 1'!M82:P82)</f>
        <v>3026.0904755841452</v>
      </c>
      <c r="N82" s="28">
        <f>SUM('Cuadro Nº 1'!N82:Q82)</f>
        <v>2673.0413394128559</v>
      </c>
      <c r="O82" s="28">
        <f>SUM('Cuadro Nº 1'!O82:R82)</f>
        <v>2133.3262140833822</v>
      </c>
      <c r="P82" s="28">
        <f>SUM('Cuadro Nº 1'!P82:S82)</f>
        <v>583.85967081299464</v>
      </c>
      <c r="Q82" s="28">
        <f>SUM('Cuadro Nº 1'!Q82:T82)</f>
        <v>-238.64413585606962</v>
      </c>
      <c r="R82" s="28">
        <f>SUM('Cuadro Nº 1'!R82:U82)</f>
        <v>-515.6500784251192</v>
      </c>
      <c r="S82" s="28">
        <f>SUM('Cuadro Nº 1'!S82:V82)</f>
        <v>341.20567583084932</v>
      </c>
      <c r="T82" s="28">
        <f>SUM('Cuadro Nº 1'!T82:W82)</f>
        <v>1581.3792593684466</v>
      </c>
      <c r="U82" s="28">
        <f>SUM('Cuadro Nº 1'!U82:X82)</f>
        <v>2287.2125632416455</v>
      </c>
      <c r="V82" s="28">
        <f>SUM('Cuadro Nº 1'!V82:Y82)</f>
        <v>2686.5093534274947</v>
      </c>
      <c r="W82" s="28">
        <f>SUM('Cuadro Nº 1'!W82:Z82)</f>
        <v>2381.8658887022984</v>
      </c>
      <c r="X82" s="28">
        <f>SUM('Cuadro Nº 1'!X82:AA82)</f>
        <v>1932.154988011446</v>
      </c>
      <c r="Y82" s="28">
        <f>SUM('Cuadro Nº 1'!Y82:AB82)</f>
        <v>1813.9421684474833</v>
      </c>
      <c r="Z82" s="28">
        <f>SUM('Cuadro Nº 1'!Z82:AC82)</f>
        <v>1726.5500372718466</v>
      </c>
      <c r="AA82" s="28">
        <f>SUM('Cuadro Nº 1'!AA82:AD82)</f>
        <v>1550.3375547967219</v>
      </c>
      <c r="AB82" s="28">
        <f>SUM('Cuadro Nº 1'!AB82:AE82)</f>
        <v>1481.1272982277305</v>
      </c>
      <c r="AC82" s="28">
        <f>SUM('Cuadro Nº 1'!AC82:AF82)</f>
        <v>1393.2864982166964</v>
      </c>
      <c r="AD82" s="28">
        <f>SUM('Cuadro Nº 1'!AD82:AG82)</f>
        <v>1469.761178681036</v>
      </c>
      <c r="AE82" s="28">
        <f>SUM('Cuadro Nº 1'!AE82:AH82)</f>
        <v>-490.64848217925714</v>
      </c>
      <c r="AF82" s="28">
        <f>SUM('Cuadro Nº 1'!AF82:AI82)</f>
        <v>1084.3771368586299</v>
      </c>
      <c r="AG82" s="28">
        <f>SUM('Cuadro Nº 1'!AG82:AJ82)</f>
        <v>1593.8327119891269</v>
      </c>
      <c r="AH82" s="28">
        <f>SUM('Cuadro Nº 1'!AH82:AK82)</f>
        <v>525.59418061725523</v>
      </c>
      <c r="AI82" s="28">
        <f>SUM('Cuadro Nº 1'!AI82:AL82)</f>
        <v>3652.3590699751494</v>
      </c>
      <c r="AJ82" s="28">
        <f>SUM('Cuadro Nº 1'!AJ82:AM82)</f>
        <v>2155.2980944997266</v>
      </c>
      <c r="AK82" s="28">
        <f>SUM('Cuadro Nº 1'!AK82:AN82)</f>
        <v>2446.186757474944</v>
      </c>
      <c r="AL82" s="28">
        <f>SUM('Cuadro Nº 1'!AL82:AO82)</f>
        <v>3431.762589249171</v>
      </c>
      <c r="AM82" s="28">
        <f>SUM('Cuadro Nº 1'!AM82:AP82)</f>
        <v>3975.5612311764785</v>
      </c>
      <c r="AN82" s="28">
        <f>SUM('Cuadro Nº 1'!AN82:AQ82)</f>
        <v>6166.9554796589782</v>
      </c>
      <c r="AO82" s="28">
        <f>SUM('Cuadro Nº 1'!AO82:AR82)</f>
        <v>6351.8500573125884</v>
      </c>
      <c r="AP82" s="28">
        <f>SUM('Cuadro Nº 1'!AP82:AS82)</f>
        <v>8593.9628473590165</v>
      </c>
      <c r="AQ82" s="28">
        <f>SUM('Cuadro Nº 1'!AQ82:AT82)</f>
        <v>9079.0507342627079</v>
      </c>
      <c r="AR82" s="28">
        <f>SUM('Cuadro Nº 1'!AR82:AU82)</f>
        <v>8326.17600328349</v>
      </c>
    </row>
    <row r="83" spans="1:44" x14ac:dyDescent="0.25">
      <c r="A83" s="64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:44" x14ac:dyDescent="0.25">
      <c r="A84" s="68" t="s">
        <v>14</v>
      </c>
      <c r="B84" s="29">
        <f>SUM('Cuadro Nº 1'!B84:E84)</f>
        <v>-3.777645437387624E-3</v>
      </c>
      <c r="C84" s="29">
        <f>SUM('Cuadro Nº 1'!C84:F84)</f>
        <v>1.9506719662405252</v>
      </c>
      <c r="D84" s="29">
        <f>SUM('Cuadro Nº 1'!D84:G84)</f>
        <v>3.9051215779184383</v>
      </c>
      <c r="E84" s="29">
        <f>SUM('Cuadro Nº 1'!E84:H84)</f>
        <v>5.8595711895963509</v>
      </c>
      <c r="F84" s="29">
        <f>SUM('Cuadro Nº 1'!F84:I84)</f>
        <v>7.814020801274264</v>
      </c>
      <c r="G84" s="29">
        <f>SUM('Cuadro Nº 1'!G84:J84)</f>
        <v>9.5451237061114735</v>
      </c>
      <c r="H84" s="29">
        <f>SUM('Cuadro Nº 1'!H84:K84)</f>
        <v>11.276226610948683</v>
      </c>
      <c r="I84" s="29">
        <f>SUM('Cuadro Nº 1'!I84:L84)</f>
        <v>13.007329515785891</v>
      </c>
      <c r="J84" s="29">
        <f>SUM('Cuadro Nº 1'!J84:M84)</f>
        <v>14.738432420623102</v>
      </c>
      <c r="K84" s="29">
        <f>SUM('Cuadro Nº 1'!K84:N84)</f>
        <v>10.954451752930135</v>
      </c>
      <c r="L84" s="29">
        <f>SUM('Cuadro Nº 1'!L84:O84)</f>
        <v>7.1704710852371658</v>
      </c>
      <c r="M84" s="29">
        <f>SUM('Cuadro Nº 1'!M84:P84)</f>
        <v>3.386490417544199</v>
      </c>
      <c r="N84" s="29">
        <f>SUM('Cuadro Nº 1'!N84:Q84)</f>
        <v>-0.39749025014876871</v>
      </c>
      <c r="O84" s="29">
        <f>SUM('Cuadro Nº 1'!O84:R84)</f>
        <v>-0.13587803157444556</v>
      </c>
      <c r="P84" s="29">
        <f>SUM('Cuadro Nº 1'!P84:S84)</f>
        <v>0.1257341869998776</v>
      </c>
      <c r="Q84" s="29">
        <f>SUM('Cuadro Nº 1'!Q84:T84)</f>
        <v>0.38734640557420075</v>
      </c>
      <c r="R84" s="29">
        <f>SUM('Cuadro Nº 1'!R84:U84)</f>
        <v>0.6489586241485239</v>
      </c>
      <c r="S84" s="29">
        <f>SUM('Cuadro Nº 1'!S84:V84)</f>
        <v>2.65304577096747</v>
      </c>
      <c r="T84" s="29">
        <f>SUM('Cuadro Nº 1'!T84:W84)</f>
        <v>4.6571329177864156</v>
      </c>
      <c r="U84" s="29">
        <f>SUM('Cuadro Nº 1'!U84:X84)</f>
        <v>6.6612200646053612</v>
      </c>
      <c r="V84" s="29">
        <f>SUM('Cuadro Nº 1'!V84:Y84)</f>
        <v>8.6653072114243077</v>
      </c>
      <c r="W84" s="29">
        <f>SUM('Cuadro Nº 1'!W84:Z84)</f>
        <v>5.1265626484357254</v>
      </c>
      <c r="X84" s="29">
        <f>SUM('Cuadro Nº 1'!X84:AA84)</f>
        <v>1.5878180854471415</v>
      </c>
      <c r="Y84" s="29">
        <f>SUM('Cuadro Nº 1'!Y84:AB84)</f>
        <v>-1.9509264775414421</v>
      </c>
      <c r="Z84" s="29">
        <f>SUM('Cuadro Nº 1'!Z84:AC84)</f>
        <v>-5.4896710405300277</v>
      </c>
      <c r="AA84" s="29">
        <f>SUM('Cuadro Nº 1'!AA84:AD84)</f>
        <v>-4.6264630097834702</v>
      </c>
      <c r="AB84" s="29">
        <f>SUM('Cuadro Nº 1'!AB84:AE84)</f>
        <v>-3.7632549790369119</v>
      </c>
      <c r="AC84" s="29">
        <f>SUM('Cuadro Nº 1'!AC84:AF84)</f>
        <v>-2.9000469482903526</v>
      </c>
      <c r="AD84" s="29">
        <f>SUM('Cuadro Nº 1'!AD84:AG84)</f>
        <v>-2.0368389175437924</v>
      </c>
      <c r="AE84" s="29">
        <f>SUM('Cuadro Nº 1'!AE84:AH84)</f>
        <v>-2.5649394846530851</v>
      </c>
      <c r="AF84" s="29">
        <f>SUM('Cuadro Nº 1'!AF84:AI84)</f>
        <v>-3.0930400517623777</v>
      </c>
      <c r="AG84" s="29">
        <f>SUM('Cuadro Nº 1'!AG84:AJ84)</f>
        <v>-3.6211406188716704</v>
      </c>
      <c r="AH84" s="29">
        <f>SUM('Cuadro Nº 1'!AH84:AK84)</f>
        <v>-4.149241185980963</v>
      </c>
      <c r="AI84" s="29">
        <f>SUM('Cuadro Nº 1'!AI84:AL84)</f>
        <v>-3.6688447211939419</v>
      </c>
      <c r="AJ84" s="29">
        <f>SUM('Cuadro Nº 1'!AJ84:AM84)</f>
        <v>-3.1884482564069216</v>
      </c>
      <c r="AK84" s="29">
        <f>SUM('Cuadro Nº 1'!AK84:AN84)</f>
        <v>-2.7080517916199014</v>
      </c>
      <c r="AL84" s="29">
        <f>SUM('Cuadro Nº 1'!AL84:AO84)</f>
        <v>-2.2276553268328811</v>
      </c>
      <c r="AM84" s="29">
        <f>SUM('Cuadro Nº 1'!AM84:AP84)</f>
        <v>-1.5508222424264808</v>
      </c>
      <c r="AN84" s="29">
        <f>SUM('Cuadro Nº 1'!AN84:AQ84)</f>
        <v>-0.87398915802008026</v>
      </c>
      <c r="AO84" s="29">
        <f>SUM('Cuadro Nº 1'!AO84:AR84)</f>
        <v>-0.19715607361367987</v>
      </c>
      <c r="AP84" s="29">
        <f>SUM('Cuadro Nº 1'!AP84:AS84)</f>
        <v>0.47967701079271996</v>
      </c>
      <c r="AQ84" s="29">
        <f>SUM('Cuadro Nº 1'!AQ84:AT84)</f>
        <v>0.48844609582591669</v>
      </c>
      <c r="AR84" s="29">
        <f>SUM('Cuadro Nº 1'!AR84:AU84)</f>
        <v>0.49721518085911354</v>
      </c>
    </row>
    <row r="85" spans="1:44" x14ac:dyDescent="0.25">
      <c r="A85" s="68" t="s">
        <v>15</v>
      </c>
      <c r="B85" s="29">
        <f>SUM('Cuadro Nº 1'!B85:E85)</f>
        <v>6394.0735993581875</v>
      </c>
      <c r="C85" s="29">
        <f>SUM('Cuadro Nº 1'!C85:F85)</f>
        <v>5380.5779120971165</v>
      </c>
      <c r="D85" s="29">
        <f>SUM('Cuadro Nº 1'!D85:G85)</f>
        <v>2787.4158390850553</v>
      </c>
      <c r="E85" s="29">
        <f>SUM('Cuadro Nº 1'!E85:H85)</f>
        <v>1185.9485427334337</v>
      </c>
      <c r="F85" s="29">
        <f>SUM('Cuadro Nº 1'!F85:I85)</f>
        <v>979.1160298022495</v>
      </c>
      <c r="G85" s="29">
        <f>SUM('Cuadro Nº 1'!G85:J85)</f>
        <v>1569.1304715762271</v>
      </c>
      <c r="H85" s="29">
        <f>SUM('Cuadro Nº 1'!H85:K85)</f>
        <v>2986.257162167135</v>
      </c>
      <c r="I85" s="29">
        <f>SUM('Cuadro Nº 1'!I85:L85)</f>
        <v>4180.620566998834</v>
      </c>
      <c r="J85" s="29">
        <f>SUM('Cuadro Nº 1'!J85:M85)</f>
        <v>4070.4891943247458</v>
      </c>
      <c r="K85" s="29">
        <f>SUM('Cuadro Nº 1'!K85:N85)</f>
        <v>3288.3672161311206</v>
      </c>
      <c r="L85" s="29">
        <f>SUM('Cuadro Nº 1'!L85:O85)</f>
        <v>3440.6981039413058</v>
      </c>
      <c r="M85" s="29">
        <f>SUM('Cuadro Nº 1'!M85:P85)</f>
        <v>3022.7039851666009</v>
      </c>
      <c r="N85" s="29">
        <f>SUM('Cuadro Nº 1'!N85:Q85)</f>
        <v>2673.4388296630045</v>
      </c>
      <c r="O85" s="29">
        <f>SUM('Cuadro Nº 1'!O85:R85)</f>
        <v>2133.4620921149567</v>
      </c>
      <c r="P85" s="29">
        <f>SUM('Cuadro Nº 1'!P85:S85)</f>
        <v>583.73393662599483</v>
      </c>
      <c r="Q85" s="29">
        <f>SUM('Cuadro Nº 1'!Q85:T85)</f>
        <v>-239.03148226164379</v>
      </c>
      <c r="R85" s="29">
        <f>SUM('Cuadro Nº 1'!R85:U85)</f>
        <v>-516.29903704926767</v>
      </c>
      <c r="S85" s="29">
        <f>SUM('Cuadro Nº 1'!S85:V85)</f>
        <v>338.55263005988184</v>
      </c>
      <c r="T85" s="29">
        <f>SUM('Cuadro Nº 1'!T85:W85)</f>
        <v>1576.7221264506602</v>
      </c>
      <c r="U85" s="29">
        <f>SUM('Cuadro Nº 1'!U85:X85)</f>
        <v>2280.5513431770405</v>
      </c>
      <c r="V85" s="29">
        <f>SUM('Cuadro Nº 1'!V85:Y85)</f>
        <v>2677.8440462160702</v>
      </c>
      <c r="W85" s="29">
        <f>SUM('Cuadro Nº 1'!W85:Z85)</f>
        <v>2376.7393260538629</v>
      </c>
      <c r="X85" s="29">
        <f>SUM('Cuadro Nº 1'!X85:AA85)</f>
        <v>1930.567169925999</v>
      </c>
      <c r="Y85" s="29">
        <f>SUM('Cuadro Nº 1'!Y85:AB85)</f>
        <v>1815.8930949250248</v>
      </c>
      <c r="Z85" s="29">
        <f>SUM('Cuadro Nº 1'!Z85:AC85)</f>
        <v>1732.0397083123767</v>
      </c>
      <c r="AA85" s="29">
        <f>SUM('Cuadro Nº 1'!AA85:AD85)</f>
        <v>1554.9640178065054</v>
      </c>
      <c r="AB85" s="29">
        <f>SUM('Cuadro Nº 1'!AB85:AE85)</f>
        <v>1484.8905532067674</v>
      </c>
      <c r="AC85" s="29">
        <f>SUM('Cuadro Nº 1'!AC85:AF85)</f>
        <v>1396.1865451649867</v>
      </c>
      <c r="AD85" s="29">
        <f>SUM('Cuadro Nº 1'!AD85:AG85)</f>
        <v>1471.7980175985797</v>
      </c>
      <c r="AE85" s="29">
        <f>SUM('Cuadro Nº 1'!AE85:AH85)</f>
        <v>-488.08354269460415</v>
      </c>
      <c r="AF85" s="29">
        <f>SUM('Cuadro Nº 1'!AF85:AI85)</f>
        <v>1087.4701769103922</v>
      </c>
      <c r="AG85" s="29">
        <f>SUM('Cuadro Nº 1'!AG85:AJ85)</f>
        <v>1597.4538526079987</v>
      </c>
      <c r="AH85" s="29">
        <f>SUM('Cuadro Nº 1'!AH85:AK85)</f>
        <v>529.74342180323606</v>
      </c>
      <c r="AI85" s="29">
        <f>SUM('Cuadro Nº 1'!AI85:AL85)</f>
        <v>3656.0279146963439</v>
      </c>
      <c r="AJ85" s="29">
        <f>SUM('Cuadro Nº 1'!AJ85:AM85)</f>
        <v>2158.4865427561335</v>
      </c>
      <c r="AK85" s="29">
        <f>SUM('Cuadro Nº 1'!AK85:AN85)</f>
        <v>2448.8948092665637</v>
      </c>
      <c r="AL85" s="29">
        <f>SUM('Cuadro Nº 1'!AL85:AO85)</f>
        <v>3433.9902445760044</v>
      </c>
      <c r="AM85" s="29">
        <f>SUM('Cuadro Nº 1'!AM85:AP85)</f>
        <v>3977.1120534189049</v>
      </c>
      <c r="AN85" s="29">
        <f>SUM('Cuadro Nº 1'!AN85:AQ85)</f>
        <v>6167.8294688169981</v>
      </c>
      <c r="AO85" s="29">
        <f>SUM('Cuadro Nº 1'!AO85:AR85)</f>
        <v>6352.0472133862022</v>
      </c>
      <c r="AP85" s="29">
        <f>SUM('Cuadro Nº 1'!AP85:AS85)</f>
        <v>8593.4831703482232</v>
      </c>
      <c r="AQ85" s="29">
        <f>SUM('Cuadro Nº 1'!AQ85:AT85)</f>
        <v>9078.5622881668824</v>
      </c>
      <c r="AR85" s="29">
        <f>SUM('Cuadro Nº 1'!AR85:AU85)</f>
        <v>8325.6787881026303</v>
      </c>
    </row>
    <row r="86" spans="1:44" x14ac:dyDescent="0.25">
      <c r="A86" s="69" t="s">
        <v>16</v>
      </c>
      <c r="B86" s="36">
        <f>SUM('Cuadro Nº 1'!B86:E86)</f>
        <v>3400.5358917060876</v>
      </c>
      <c r="C86" s="36">
        <f>SUM('Cuadro Nº 1'!C86:F86)</f>
        <v>2407.80786850613</v>
      </c>
      <c r="D86" s="36">
        <f>SUM('Cuadro Nº 1'!D86:G86)</f>
        <v>-185.5849128420648</v>
      </c>
      <c r="E86" s="36">
        <f>SUM('Cuadro Nº 1'!E86:H86)</f>
        <v>-1926.4730365008536</v>
      </c>
      <c r="F86" s="36">
        <f>SUM('Cuadro Nº 1'!F86:I86)</f>
        <v>-2384.6108430309291</v>
      </c>
      <c r="G86" s="36">
        <f>SUM('Cuadro Nº 1'!G86:J86)</f>
        <v>-1823.7583895156699</v>
      </c>
      <c r="H86" s="36">
        <f>SUM('Cuadro Nº 1'!H86:K86)</f>
        <v>-227.59464194258487</v>
      </c>
      <c r="I86" s="36">
        <f>SUM('Cuadro Nº 1'!I86:L86)</f>
        <v>900.82943256200736</v>
      </c>
      <c r="J86" s="36">
        <f>SUM('Cuadro Nº 1'!J86:M86)</f>
        <v>1224.4941725906174</v>
      </c>
      <c r="K86" s="36">
        <f>SUM('Cuadro Nº 1'!K86:N86)</f>
        <v>1047.6660564431115</v>
      </c>
      <c r="L86" s="36">
        <f>SUM('Cuadro Nº 1'!L86:O86)</f>
        <v>1457.8399545785069</v>
      </c>
      <c r="M86" s="36">
        <f>SUM('Cuadro Nº 1'!M86:P86)</f>
        <v>1572.2913317792047</v>
      </c>
      <c r="N86" s="36">
        <f>SUM('Cuadro Nº 1'!N86:Q86)</f>
        <v>1273.4266706173491</v>
      </c>
      <c r="O86" s="36">
        <f>SUM('Cuadro Nº 1'!O86:R86)</f>
        <v>988.29313693939287</v>
      </c>
      <c r="P86" s="36">
        <f>SUM('Cuadro Nº 1'!P86:S86)</f>
        <v>-313.87196653983187</v>
      </c>
      <c r="Q86" s="36">
        <f>SUM('Cuadro Nº 1'!Q86:T86)</f>
        <v>-978.85151627670257</v>
      </c>
      <c r="R86" s="36">
        <f>SUM('Cuadro Nº 1'!R86:U86)</f>
        <v>-964.15472854604184</v>
      </c>
      <c r="S86" s="36">
        <f>SUM('Cuadro Nº 1'!S86:V86)</f>
        <v>-193.17226862037774</v>
      </c>
      <c r="T86" s="36">
        <f>SUM('Cuadro Nº 1'!T86:W86)</f>
        <v>1012.1228163408024</v>
      </c>
      <c r="U86" s="36">
        <f>SUM('Cuadro Nº 1'!U86:X86)</f>
        <v>1660.5732236485226</v>
      </c>
      <c r="V86" s="36">
        <f>SUM('Cuadro Nº 1'!V86:Y86)</f>
        <v>1977.1568953745673</v>
      </c>
      <c r="W86" s="36">
        <f>SUM('Cuadro Nº 1'!W86:Z86)</f>
        <v>1582.691400119375</v>
      </c>
      <c r="X86" s="36">
        <f>SUM('Cuadro Nº 1'!X86:AA86)</f>
        <v>1080.9250953395058</v>
      </c>
      <c r="Y86" s="36">
        <f>SUM('Cuadro Nº 1'!Y86:AB86)</f>
        <v>867.64833489145258</v>
      </c>
      <c r="Z86" s="36">
        <f>SUM('Cuadro Nº 1'!Z86:AC86)</f>
        <v>829.43913742442919</v>
      </c>
      <c r="AA86" s="36">
        <f>SUM('Cuadro Nº 1'!AA86:AD86)</f>
        <v>428.87713657828567</v>
      </c>
      <c r="AB86" s="36">
        <f>SUM('Cuadro Nº 1'!AB86:AE86)</f>
        <v>-194.47782308890339</v>
      </c>
      <c r="AC86" s="36">
        <f>SUM('Cuadro Nº 1'!AC86:AF86)</f>
        <v>-705.34163799049793</v>
      </c>
      <c r="AD86" s="36">
        <f>SUM('Cuadro Nº 1'!AD86:AG86)</f>
        <v>-1186.7319920654984</v>
      </c>
      <c r="AE86" s="36">
        <f>SUM('Cuadro Nº 1'!AE86:AH86)</f>
        <v>-949.55258842770127</v>
      </c>
      <c r="AF86" s="36">
        <f>SUM('Cuadro Nº 1'!AF86:AI86)</f>
        <v>1150.9133161258005</v>
      </c>
      <c r="AG86" s="36">
        <f>SUM('Cuadro Nº 1'!AG86:AJ86)</f>
        <v>2109.092316512184</v>
      </c>
      <c r="AH86" s="36">
        <f>SUM('Cuadro Nº 1'!AH86:AK86)</f>
        <v>1137.3286557308852</v>
      </c>
      <c r="AI86" s="36">
        <f>SUM('Cuadro Nº 1'!AI86:AL86)</f>
        <v>1844.9284126942021</v>
      </c>
      <c r="AJ86" s="36">
        <f>SUM('Cuadro Nº 1'!AJ86:AM86)</f>
        <v>39.079233190208583</v>
      </c>
      <c r="AK86" s="36">
        <f>SUM('Cuadro Nº 1'!AK86:AN86)</f>
        <v>510.85822653488879</v>
      </c>
      <c r="AL86" s="36">
        <f>SUM('Cuadro Nº 1'!AL86:AO86)</f>
        <v>2160.2772036237029</v>
      </c>
      <c r="AM86" s="36">
        <f>SUM('Cuadro Nº 1'!AM86:AP86)</f>
        <v>2415.1694449044762</v>
      </c>
      <c r="AN86" s="36">
        <f>SUM('Cuadro Nº 1'!AN86:AQ86)</f>
        <v>4481.8843176124637</v>
      </c>
      <c r="AO86" s="36">
        <f>SUM('Cuadro Nº 1'!AO86:AR86)</f>
        <v>3495.5655885815886</v>
      </c>
      <c r="AP86" s="36">
        <f>SUM('Cuadro Nº 1'!AP86:AS86)</f>
        <v>4779.7618145546257</v>
      </c>
      <c r="AQ86" s="36">
        <f>SUM('Cuadro Nº 1'!AQ86:AT86)</f>
        <v>4474.0046343828535</v>
      </c>
      <c r="AR86" s="36">
        <f>SUM('Cuadro Nº 1'!AR86:AU86)</f>
        <v>3752.3474921244638</v>
      </c>
    </row>
    <row r="87" spans="1:44" x14ac:dyDescent="0.25">
      <c r="A87" s="64" t="s">
        <v>30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</row>
    <row r="88" spans="1:44" x14ac:dyDescent="0.25">
      <c r="A88" s="68" t="s">
        <v>31</v>
      </c>
      <c r="B88" s="29">
        <f>SUM('Cuadro Nº 1'!B88:E88)</f>
        <v>3718.1270067583705</v>
      </c>
      <c r="C88" s="29">
        <f>SUM('Cuadro Nº 1'!C88:F88)</f>
        <v>3395.011437974033</v>
      </c>
      <c r="D88" s="29">
        <f>SUM('Cuadro Nº 1'!D88:G88)</f>
        <v>3026.5506960490397</v>
      </c>
      <c r="E88" s="29">
        <f>SUM('Cuadro Nº 1'!E88:H88)</f>
        <v>2827.0410032664572</v>
      </c>
      <c r="F88" s="29">
        <f>SUM('Cuadro Nº 1'!F88:I88)</f>
        <v>2691.0237255508887</v>
      </c>
      <c r="G88" s="29">
        <f>SUM('Cuadro Nº 1'!G88:J88)</f>
        <v>2521.7429487983309</v>
      </c>
      <c r="H88" s="29">
        <f>SUM('Cuadro Nº 1'!H88:K88)</f>
        <v>2093.4892771533378</v>
      </c>
      <c r="I88" s="29">
        <f>SUM('Cuadro Nº 1'!I88:L88)</f>
        <v>2019.1449535399893</v>
      </c>
      <c r="J88" s="29">
        <f>SUM('Cuadro Nº 1'!J88:M88)</f>
        <v>2516.3007114594452</v>
      </c>
      <c r="K88" s="29">
        <f>SUM('Cuadro Nº 1'!K88:N88)</f>
        <v>2010.9500043225194</v>
      </c>
      <c r="L88" s="29">
        <f>SUM('Cuadro Nº 1'!L88:O88)</f>
        <v>1718.3026797239595</v>
      </c>
      <c r="M88" s="29">
        <f>SUM('Cuadro Nº 1'!M88:P88)</f>
        <v>1164.0343404827142</v>
      </c>
      <c r="N88" s="29">
        <f>SUM('Cuadro Nº 1'!N88:Q88)</f>
        <v>172.21022311077144</v>
      </c>
      <c r="O88" s="29">
        <f>SUM('Cuadro Nº 1'!O88:R88)</f>
        <v>208.7557345071649</v>
      </c>
      <c r="P88" s="29">
        <f>SUM('Cuadro Nº 1'!P88:S88)</f>
        <v>372.58481418491476</v>
      </c>
      <c r="Q88" s="29">
        <f>SUM('Cuadro Nº 1'!Q88:T88)</f>
        <v>507.72009258239416</v>
      </c>
      <c r="R88" s="29">
        <f>SUM('Cuadro Nº 1'!R88:U88)</f>
        <v>408.81270831273366</v>
      </c>
      <c r="S88" s="29">
        <f>SUM('Cuadro Nº 1'!S88:V88)</f>
        <v>749.18757589353334</v>
      </c>
      <c r="T88" s="29">
        <f>SUM('Cuadro Nº 1'!T88:W88)</f>
        <v>1019.3569116490834</v>
      </c>
      <c r="U88" s="29">
        <f>SUM('Cuadro Nº 1'!U88:X88)</f>
        <v>1389.9089818381108</v>
      </c>
      <c r="V88" s="29">
        <f>SUM('Cuadro Nº 1'!V88:Y88)</f>
        <v>1832.9220605489904</v>
      </c>
      <c r="W88" s="29">
        <f>SUM('Cuadro Nº 1'!W88:Z88)</f>
        <v>1794.0728169173308</v>
      </c>
      <c r="X88" s="29">
        <f>SUM('Cuadro Nº 1'!X88:AA88)</f>
        <v>1678.800240424574</v>
      </c>
      <c r="Y88" s="29">
        <f>SUM('Cuadro Nº 1'!Y88:AB88)</f>
        <v>1609.1921969962148</v>
      </c>
      <c r="Z88" s="29">
        <f>SUM('Cuadro Nº 1'!Z88:AC88)</f>
        <v>1394.8298197399226</v>
      </c>
      <c r="AA88" s="29">
        <f>SUM('Cuadro Nº 1'!AA88:AD88)</f>
        <v>860.26359897544671</v>
      </c>
      <c r="AB88" s="29">
        <f>SUM('Cuadro Nº 1'!AB88:AE88)</f>
        <v>600.73711710538942</v>
      </c>
      <c r="AC88" s="29">
        <f>SUM('Cuadro Nº 1'!AC88:AF88)</f>
        <v>243.91788510686354</v>
      </c>
      <c r="AD88" s="29">
        <f>SUM('Cuadro Nº 1'!AD88:AG88)</f>
        <v>24.933425738270259</v>
      </c>
      <c r="AE88" s="29">
        <f>SUM('Cuadro Nº 1'!AE88:AH88)</f>
        <v>594.71825160715412</v>
      </c>
      <c r="AF88" s="29">
        <f>SUM('Cuadro Nº 1'!AF88:AI88)</f>
        <v>456.87244736998389</v>
      </c>
      <c r="AG88" s="29">
        <f>SUM('Cuadro Nº 1'!AG88:AJ88)</f>
        <v>427.08926175836109</v>
      </c>
      <c r="AH88" s="29">
        <f>SUM('Cuadro Nº 1'!AH88:AK88)</f>
        <v>712.80072039089373</v>
      </c>
      <c r="AI88" s="29">
        <f>SUM('Cuadro Nº 1'!AI88:AL88)</f>
        <v>1465.9409637686931</v>
      </c>
      <c r="AJ88" s="29">
        <f>SUM('Cuadro Nº 1'!AJ88:AM88)</f>
        <v>3010.3988013678022</v>
      </c>
      <c r="AK88" s="29">
        <f>SUM('Cuadro Nº 1'!AK88:AN88)</f>
        <v>4022.4027398512135</v>
      </c>
      <c r="AL88" s="29">
        <f>SUM('Cuadro Nº 1'!AL88:AO88)</f>
        <v>3993.426734955111</v>
      </c>
      <c r="AM88" s="29">
        <f>SUM('Cuadro Nº 1'!AM88:AP88)</f>
        <v>4451.1320373246999</v>
      </c>
      <c r="AN88" s="29">
        <f>SUM('Cuadro Nº 1'!AN88:AQ88)</f>
        <v>3880.0353071249497</v>
      </c>
      <c r="AO88" s="29">
        <f>SUM('Cuadro Nº 1'!AO88:AR88)</f>
        <v>3897.3287991585835</v>
      </c>
      <c r="AP88" s="29">
        <f>SUM('Cuadro Nº 1'!AP88:AS88)</f>
        <v>4318.4872098362584</v>
      </c>
      <c r="AQ88" s="29">
        <f>SUM('Cuadro Nº 1'!AQ88:AT88)</f>
        <v>4347.9548760059733</v>
      </c>
      <c r="AR88" s="29">
        <f>SUM('Cuadro Nº 1'!AR88:AU88)</f>
        <v>4195.0379284541714</v>
      </c>
    </row>
    <row r="89" spans="1:44" x14ac:dyDescent="0.25">
      <c r="A89" s="68" t="s">
        <v>32</v>
      </c>
      <c r="B89" s="29">
        <f>SUM('Cuadro Nº 1'!B89:E89)</f>
        <v>2675.9428149543805</v>
      </c>
      <c r="C89" s="29">
        <f>SUM('Cuadro Nº 1'!C89:F89)</f>
        <v>1987.5171460893239</v>
      </c>
      <c r="D89" s="29">
        <f>SUM('Cuadro Nº 1'!D89:G89)</f>
        <v>-235.2297353860663</v>
      </c>
      <c r="E89" s="29">
        <f>SUM('Cuadro Nº 1'!E89:H89)</f>
        <v>-1635.2328893434271</v>
      </c>
      <c r="F89" s="29">
        <f>SUM('Cuadro Nº 1'!F89:I89)</f>
        <v>-1704.0936749473649</v>
      </c>
      <c r="G89" s="29">
        <f>SUM('Cuadro Nº 1'!G89:J89)</f>
        <v>-943.06735351599264</v>
      </c>
      <c r="H89" s="29">
        <f>SUM('Cuadro Nº 1'!H89:K89)</f>
        <v>904.04411162474571</v>
      </c>
      <c r="I89" s="29">
        <f>SUM('Cuadro Nº 1'!I89:L89)</f>
        <v>2174.4829429746314</v>
      </c>
      <c r="J89" s="29">
        <f>SUM('Cuadro Nº 1'!J89:M89)</f>
        <v>1568.9269152859229</v>
      </c>
      <c r="K89" s="29">
        <f>SUM('Cuadro Nº 1'!K89:N89)</f>
        <v>1288.3716635615306</v>
      </c>
      <c r="L89" s="29">
        <f>SUM('Cuadro Nº 1'!L89:O89)</f>
        <v>1729.5658953025829</v>
      </c>
      <c r="M89" s="29">
        <f>SUM('Cuadro Nº 1'!M89:P89)</f>
        <v>1862.056135101431</v>
      </c>
      <c r="N89" s="29">
        <f>SUM('Cuadro Nº 1'!N89:Q89)</f>
        <v>2500.8311163020849</v>
      </c>
      <c r="O89" s="29">
        <f>SUM('Cuadro Nº 1'!O89:R89)</f>
        <v>1924.5704795762172</v>
      </c>
      <c r="P89" s="29">
        <f>SUM('Cuadro Nº 1'!P89:S89)</f>
        <v>211.27485662807999</v>
      </c>
      <c r="Q89" s="29">
        <f>SUM('Cuadro Nº 1'!Q89:T89)</f>
        <v>-746.36422843846378</v>
      </c>
      <c r="R89" s="29">
        <f>SUM('Cuadro Nº 1'!R89:U89)</f>
        <v>-924.46278673785287</v>
      </c>
      <c r="S89" s="29">
        <f>SUM('Cuadro Nº 1'!S89:V89)</f>
        <v>-407.98190006268419</v>
      </c>
      <c r="T89" s="29">
        <f>SUM('Cuadro Nº 1'!T89:W89)</f>
        <v>562.0223477193631</v>
      </c>
      <c r="U89" s="29">
        <f>SUM('Cuadro Nº 1'!U89:X89)</f>
        <v>897.30358140353462</v>
      </c>
      <c r="V89" s="29">
        <f>SUM('Cuadro Nº 1'!V89:Y89)</f>
        <v>853.58729287850406</v>
      </c>
      <c r="W89" s="29">
        <f>SUM('Cuadro Nº 1'!W89:Z89)</f>
        <v>587.79307178496742</v>
      </c>
      <c r="X89" s="29">
        <f>SUM('Cuadro Nº 1'!X89:AA89)</f>
        <v>253.35474758687184</v>
      </c>
      <c r="Y89" s="29">
        <f>SUM('Cuadro Nº 1'!Y89:AB89)</f>
        <v>204.74997145126846</v>
      </c>
      <c r="Z89" s="29">
        <f>SUM('Cuadro Nº 1'!Z89:AC89)</f>
        <v>331.72021753192359</v>
      </c>
      <c r="AA89" s="29">
        <f>SUM('Cuadro Nº 1'!AA89:AD89)</f>
        <v>690.07395582127515</v>
      </c>
      <c r="AB89" s="29">
        <f>SUM('Cuadro Nº 1'!AB89:AE89)</f>
        <v>880.39018112234112</v>
      </c>
      <c r="AC89" s="29">
        <f>SUM('Cuadro Nº 1'!AC89:AF89)</f>
        <v>1149.3686131098329</v>
      </c>
      <c r="AD89" s="29">
        <f>SUM('Cuadro Nº 1'!AD89:AG89)</f>
        <v>1444.8277529427658</v>
      </c>
      <c r="AE89" s="29">
        <f>SUM('Cuadro Nº 1'!AE89:AH89)</f>
        <v>-1085.3667337864113</v>
      </c>
      <c r="AF89" s="29">
        <f>SUM('Cuadro Nº 1'!AF89:AI89)</f>
        <v>627.50468948864591</v>
      </c>
      <c r="AG89" s="29">
        <f>SUM('Cuadro Nº 1'!AG89:AJ89)</f>
        <v>1166.7434502307658</v>
      </c>
      <c r="AH89" s="29">
        <f>SUM('Cuadro Nº 1'!AH89:AK89)</f>
        <v>-187.20653977363872</v>
      </c>
      <c r="AI89" s="29">
        <f>SUM('Cuadro Nº 1'!AI89:AL89)</f>
        <v>2186.4181062064563</v>
      </c>
      <c r="AJ89" s="29">
        <f>SUM('Cuadro Nº 1'!AJ89:AM89)</f>
        <v>-855.10070686807626</v>
      </c>
      <c r="AK89" s="29">
        <f>SUM('Cuadro Nº 1'!AK89:AN89)</f>
        <v>-1576.2159823762704</v>
      </c>
      <c r="AL89" s="29">
        <f>SUM('Cuadro Nº 1'!AL89:AO89)</f>
        <v>-561.6641457059402</v>
      </c>
      <c r="AM89" s="29">
        <f>SUM('Cuadro Nº 1'!AM89:AP89)</f>
        <v>-475.57080614822138</v>
      </c>
      <c r="AN89" s="29">
        <f>SUM('Cuadro Nº 1'!AN89:AQ89)</f>
        <v>2286.9201725340272</v>
      </c>
      <c r="AO89" s="29">
        <f>SUM('Cuadro Nº 1'!AO89:AR89)</f>
        <v>2454.521258154005</v>
      </c>
      <c r="AP89" s="29">
        <f>SUM('Cuadro Nº 1'!AP89:AS89)</f>
        <v>4275.4756375227571</v>
      </c>
      <c r="AQ89" s="29">
        <f>SUM('Cuadro Nº 1'!AQ89:AT89)</f>
        <v>4731.0958582567337</v>
      </c>
      <c r="AR89" s="29">
        <f>SUM('Cuadro Nº 1'!AR89:AU89)</f>
        <v>4131.1380748293168</v>
      </c>
    </row>
    <row r="90" spans="1:44" x14ac:dyDescent="0.25">
      <c r="A90" s="6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spans="1:44" x14ac:dyDescent="0.25">
      <c r="A91" s="61" t="s">
        <v>35</v>
      </c>
      <c r="B91" s="27">
        <f>SUM('Cuadro Nº 1'!B91:E91)</f>
        <v>135.81934401007283</v>
      </c>
      <c r="C91" s="27">
        <f>SUM('Cuadro Nº 1'!C91:F91)</f>
        <v>-151.94935592123306</v>
      </c>
      <c r="D91" s="27">
        <f>SUM('Cuadro Nº 1'!D91:G91)</f>
        <v>-784.56449794203422</v>
      </c>
      <c r="E91" s="27">
        <f>SUM('Cuadro Nº 1'!E91:H91)</f>
        <v>-1885.4638170819767</v>
      </c>
      <c r="F91" s="27">
        <f>SUM('Cuadro Nº 1'!F91:I91)</f>
        <v>-1863.618834920487</v>
      </c>
      <c r="G91" s="27">
        <f>SUM('Cuadro Nº 1'!G91:J91)</f>
        <v>-1120.7450006686163</v>
      </c>
      <c r="H91" s="27">
        <f>SUM('Cuadro Nº 1'!H91:K91)</f>
        <v>-1422.2869470171545</v>
      </c>
      <c r="I91" s="27">
        <f>SUM('Cuadro Nº 1'!I91:L91)</f>
        <v>-229.64223100279008</v>
      </c>
      <c r="J91" s="27">
        <f>SUM('Cuadro Nº 1'!J91:M91)</f>
        <v>-233.71892756864588</v>
      </c>
      <c r="K91" s="27">
        <f>SUM('Cuadro Nº 1'!K91:N91)</f>
        <v>-1801.8005022972018</v>
      </c>
      <c r="L91" s="27">
        <f>SUM('Cuadro Nº 1'!L91:O91)</f>
        <v>-798.2909197758886</v>
      </c>
      <c r="M91" s="27">
        <f>SUM('Cuadro Nº 1'!M91:P91)</f>
        <v>185.30519977603694</v>
      </c>
      <c r="N91" s="27">
        <f>SUM('Cuadro Nº 1'!N91:Q91)</f>
        <v>1231.9237798763813</v>
      </c>
      <c r="O91" s="27">
        <f>SUM('Cuadro Nº 1'!O91:R91)</f>
        <v>3264.0726768176651</v>
      </c>
      <c r="P91" s="27">
        <f>SUM('Cuadro Nº 1'!P91:S91)</f>
        <v>4358.3636219859309</v>
      </c>
      <c r="Q91" s="27">
        <f>SUM('Cuadro Nº 1'!Q91:T91)</f>
        <v>2454.7704631523079</v>
      </c>
      <c r="R91" s="27">
        <f>SUM('Cuadro Nº 1'!R91:U91)</f>
        <v>1721.499105502658</v>
      </c>
      <c r="S91" s="27">
        <f>SUM('Cuadro Nº 1'!S91:V91)</f>
        <v>1799.8467597184626</v>
      </c>
      <c r="T91" s="27">
        <f>SUM('Cuadro Nº 1'!T91:W91)</f>
        <v>-398.84507693628495</v>
      </c>
      <c r="U91" s="27">
        <f>SUM('Cuadro Nº 1'!U91:X91)</f>
        <v>-852.29844218203334</v>
      </c>
      <c r="V91" s="27">
        <f>SUM('Cuadro Nº 1'!V91:Y91)</f>
        <v>-2170.471177455307</v>
      </c>
      <c r="W91" s="27">
        <f>SUM('Cuadro Nº 1'!W91:Z91)</f>
        <v>-3914.474464361444</v>
      </c>
      <c r="X91" s="27">
        <f>SUM('Cuadro Nº 1'!X91:AA91)</f>
        <v>-4505.2518423667752</v>
      </c>
      <c r="Y91" s="27">
        <f>SUM('Cuadro Nº 1'!Y91:AB91)</f>
        <v>-2883.0485163542835</v>
      </c>
      <c r="Z91" s="27">
        <f>SUM('Cuadro Nº 1'!Z91:AC91)</f>
        <v>-1470.7153140399289</v>
      </c>
      <c r="AA91" s="27">
        <f>SUM('Cuadro Nº 1'!AA91:AD91)</f>
        <v>-1407.6875788713214</v>
      </c>
      <c r="AB91" s="27">
        <f>SUM('Cuadro Nº 1'!AB91:AE91)</f>
        <v>794.22775835208779</v>
      </c>
      <c r="AC91" s="27">
        <f>SUM('Cuadro Nº 1'!AC91:AF91)</f>
        <v>1570.3879963529755</v>
      </c>
      <c r="AD91" s="27">
        <f>SUM('Cuadro Nº 1'!AD91:AG91)</f>
        <v>1035.7057542560419</v>
      </c>
      <c r="AE91" s="27">
        <f>SUM('Cuadro Nº 1'!AE91:AH91)</f>
        <v>682.40086797560411</v>
      </c>
      <c r="AF91" s="27">
        <f>SUM('Cuadro Nº 1'!AF91:AI91)</f>
        <v>1218.097260866359</v>
      </c>
      <c r="AG91" s="27">
        <f>SUM('Cuadro Nº 1'!AG91:AJ91)</f>
        <v>141.57818709852017</v>
      </c>
      <c r="AH91" s="27">
        <f>SUM('Cuadro Nº 1'!AH91:AK91)</f>
        <v>1477.8992986072221</v>
      </c>
      <c r="AI91" s="27">
        <f>SUM('Cuadro Nº 1'!AI91:AL91)</f>
        <v>2707.6780555031596</v>
      </c>
      <c r="AJ91" s="27">
        <f>SUM('Cuadro Nº 1'!AJ91:AM91)</f>
        <v>892.35913386351638</v>
      </c>
      <c r="AK91" s="27">
        <f>SUM('Cuadro Nº 1'!AK91:AN91)</f>
        <v>1154.2964194688022</v>
      </c>
      <c r="AL91" s="27">
        <f>SUM('Cuadro Nº 1'!AL91:AO91)</f>
        <v>1084.1053843701432</v>
      </c>
      <c r="AM91" s="27">
        <f>SUM('Cuadro Nº 1'!AM91:AP91)</f>
        <v>955.08647001474048</v>
      </c>
      <c r="AN91" s="27">
        <f>SUM('Cuadro Nº 1'!AN91:AQ91)</f>
        <v>3461.18393425462</v>
      </c>
      <c r="AO91" s="27">
        <f>SUM('Cuadro Nº 1'!AO91:AR91)</f>
        <v>3241.7226121694316</v>
      </c>
      <c r="AP91" s="27">
        <f>SUM('Cuadro Nº 1'!AP91:AS91)</f>
        <v>1877.0006261938574</v>
      </c>
      <c r="AQ91" s="27">
        <f>SUM('Cuadro Nº 1'!AQ91:AT91)</f>
        <v>2226.6822512454801</v>
      </c>
      <c r="AR91" s="27">
        <f>SUM('Cuadro Nº 1'!AR91:AU91)</f>
        <v>1721.3374912885211</v>
      </c>
    </row>
    <row r="92" spans="1:44" x14ac:dyDescent="0.25">
      <c r="A92" s="74" t="s">
        <v>28</v>
      </c>
      <c r="B92" s="28">
        <f>SUM('Cuadro Nº 1'!B92:E92)</f>
        <v>1359.3699755762846</v>
      </c>
      <c r="C92" s="28">
        <f>SUM('Cuadro Nº 1'!C92:F92)</f>
        <v>1132.0647704442295</v>
      </c>
      <c r="D92" s="28">
        <f>SUM('Cuadro Nº 1'!D92:G92)</f>
        <v>1214.7114075551667</v>
      </c>
      <c r="E92" s="28">
        <f>SUM('Cuadro Nº 1'!E92:H92)</f>
        <v>747.88550103626039</v>
      </c>
      <c r="F92" s="28">
        <f>SUM('Cuadro Nº 1'!F92:I92)</f>
        <v>734.1554582791274</v>
      </c>
      <c r="G92" s="28">
        <f>SUM('Cuadro Nº 1'!G92:J92)</f>
        <v>894.69707695517195</v>
      </c>
      <c r="H92" s="28">
        <f>SUM('Cuadro Nº 1'!H92:K92)</f>
        <v>761.20278380307468</v>
      </c>
      <c r="I92" s="28">
        <f>SUM('Cuadro Nº 1'!I92:L92)</f>
        <v>1123.5784935993549</v>
      </c>
      <c r="J92" s="28">
        <f>SUM('Cuadro Nº 1'!J92:M92)</f>
        <v>1030.2955241599695</v>
      </c>
      <c r="K92" s="28">
        <f>SUM('Cuadro Nº 1'!K92:N92)</f>
        <v>751.2707258190668</v>
      </c>
      <c r="L92" s="28">
        <f>SUM('Cuadro Nº 1'!L92:O92)</f>
        <v>631.52640386622352</v>
      </c>
      <c r="M92" s="28">
        <f>SUM('Cuadro Nº 1'!M92:P92)</f>
        <v>525.75084677672407</v>
      </c>
      <c r="N92" s="28">
        <f>SUM('Cuadro Nº 1'!N92:Q92)</f>
        <v>1712.5799812935879</v>
      </c>
      <c r="O92" s="28">
        <f>SUM('Cuadro Nº 1'!O92:R92)</f>
        <v>1755.1423476526579</v>
      </c>
      <c r="P92" s="28">
        <f>SUM('Cuadro Nº 1'!P92:S92)</f>
        <v>2115.9355424254372</v>
      </c>
      <c r="Q92" s="28">
        <f>SUM('Cuadro Nº 1'!Q92:T92)</f>
        <v>2091.0037740992275</v>
      </c>
      <c r="R92" s="28">
        <f>SUM('Cuadro Nº 1'!R92:U92)</f>
        <v>440.64686154360732</v>
      </c>
      <c r="S92" s="28">
        <f>SUM('Cuadro Nº 1'!S92:V92)</f>
        <v>-226.73945222290365</v>
      </c>
      <c r="T92" s="28">
        <f>SUM('Cuadro Nº 1'!T92:W92)</f>
        <v>-757.78704600942319</v>
      </c>
      <c r="U92" s="28">
        <f>SUM('Cuadro Nº 1'!U92:X92)</f>
        <v>-954.18929031278287</v>
      </c>
      <c r="V92" s="28">
        <f>SUM('Cuadro Nº 1'!V92:Y92)</f>
        <v>-1391.877444720752</v>
      </c>
      <c r="W92" s="28">
        <f>SUM('Cuadro Nº 1'!W92:Z92)</f>
        <v>-1300.2354971082996</v>
      </c>
      <c r="X92" s="28">
        <f>SUM('Cuadro Nº 1'!X92:AA92)</f>
        <v>-1453.8763459586621</v>
      </c>
      <c r="Y92" s="28">
        <f>SUM('Cuadro Nº 1'!Y92:AB92)</f>
        <v>-1600.4223557565545</v>
      </c>
      <c r="Z92" s="28">
        <f>SUM('Cuadro Nº 1'!Z92:AC92)</f>
        <v>-790.33495169552396</v>
      </c>
      <c r="AA92" s="28">
        <f>SUM('Cuadro Nº 1'!AA92:AD92)</f>
        <v>-119.57613884644937</v>
      </c>
      <c r="AB92" s="28">
        <f>SUM('Cuadro Nº 1'!AB92:AE92)</f>
        <v>324.27572954570053</v>
      </c>
      <c r="AC92" s="28">
        <f>SUM('Cuadro Nº 1'!AC92:AF92)</f>
        <v>1954.3050530941923</v>
      </c>
      <c r="AD92" s="28">
        <f>SUM('Cuadro Nº 1'!AD92:AG92)</f>
        <v>2405.3039965785538</v>
      </c>
      <c r="AE92" s="28">
        <f>SUM('Cuadro Nº 1'!AE92:AH92)</f>
        <v>1343.8294362429315</v>
      </c>
      <c r="AF92" s="28">
        <f>SUM('Cuadro Nº 1'!AF92:AI92)</f>
        <v>2295.1069742707909</v>
      </c>
      <c r="AG92" s="28">
        <f>SUM('Cuadro Nº 1'!AG92:AJ92)</f>
        <v>2260.8913229831196</v>
      </c>
      <c r="AH92" s="28">
        <f>SUM('Cuadro Nº 1'!AH92:AK92)</f>
        <v>2752.6001283787214</v>
      </c>
      <c r="AI92" s="28">
        <f>SUM('Cuadro Nº 1'!AI92:AL92)</f>
        <v>3605.2648317193348</v>
      </c>
      <c r="AJ92" s="28">
        <f>SUM('Cuadro Nº 1'!AJ92:AM92)</f>
        <v>2449.9689204051365</v>
      </c>
      <c r="AK92" s="28">
        <f>SUM('Cuadro Nº 1'!AK92:AN92)</f>
        <v>1409.0121441547271</v>
      </c>
      <c r="AL92" s="28">
        <f>SUM('Cuadro Nº 1'!AL92:AO92)</f>
        <v>1373.3700400442865</v>
      </c>
      <c r="AM92" s="28">
        <f>SUM('Cuadro Nº 1'!AM92:AP92)</f>
        <v>1347.1725276348823</v>
      </c>
      <c r="AN92" s="28">
        <f>SUM('Cuadro Nº 1'!AN92:AQ92)</f>
        <v>2989.9680827086331</v>
      </c>
      <c r="AO92" s="28">
        <f>SUM('Cuadro Nº 1'!AO92:AR92)</f>
        <v>2337.656497056083</v>
      </c>
      <c r="AP92" s="28">
        <f>SUM('Cuadro Nº 1'!AP92:AS92)</f>
        <v>1911.0850126993978</v>
      </c>
      <c r="AQ92" s="28">
        <f>SUM('Cuadro Nº 1'!AQ92:AT92)</f>
        <v>2635.722718976443</v>
      </c>
      <c r="AR92" s="28">
        <f>SUM('Cuadro Nº 1'!AR92:AU92)</f>
        <v>2157.2002420485433</v>
      </c>
    </row>
    <row r="93" spans="1:44" x14ac:dyDescent="0.25">
      <c r="A93" s="64" t="s">
        <v>29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:44" x14ac:dyDescent="0.25">
      <c r="A94" s="68" t="s">
        <v>14</v>
      </c>
      <c r="B94" s="29">
        <f>SUM('Cuadro Nº 1'!B94:E94)</f>
        <v>221.68959671319243</v>
      </c>
      <c r="C94" s="29">
        <f>SUM('Cuadro Nº 1'!C94:F94)</f>
        <v>180.8757202298834</v>
      </c>
      <c r="D94" s="29">
        <f>SUM('Cuadro Nº 1'!D94:G94)</f>
        <v>172.09393166110002</v>
      </c>
      <c r="E94" s="29">
        <f>SUM('Cuadro Nº 1'!E94:H94)</f>
        <v>210.91720164110001</v>
      </c>
      <c r="F94" s="29">
        <f>SUM('Cuadro Nº 1'!F94:I94)</f>
        <v>71.523117429999985</v>
      </c>
      <c r="G94" s="29">
        <f>SUM('Cuadro Nº 1'!G94:J94)</f>
        <v>132.85787261999999</v>
      </c>
      <c r="H94" s="29">
        <f>SUM('Cuadro Nº 1'!H94:K94)</f>
        <v>216.73135166999998</v>
      </c>
      <c r="I94" s="29">
        <f>SUM('Cuadro Nº 1'!I94:L94)</f>
        <v>359.04159205999997</v>
      </c>
      <c r="J94" s="29">
        <f>SUM('Cuadro Nº 1'!J94:M94)</f>
        <v>402.26802614999997</v>
      </c>
      <c r="K94" s="29">
        <f>SUM('Cuadro Nº 1'!K94:N94)</f>
        <v>336.91011110250003</v>
      </c>
      <c r="L94" s="29">
        <f>SUM('Cuadro Nº 1'!L94:O94)</f>
        <v>287.62549373000002</v>
      </c>
      <c r="M94" s="29">
        <f>SUM('Cuadro Nº 1'!M94:P94)</f>
        <v>421.93632131000004</v>
      </c>
      <c r="N94" s="29">
        <f>SUM('Cuadro Nº 1'!N94:Q94)</f>
        <v>501.70161182000004</v>
      </c>
      <c r="O94" s="29">
        <f>SUM('Cuadro Nº 1'!O94:R94)</f>
        <v>697.54272128755451</v>
      </c>
      <c r="P94" s="29">
        <f>SUM('Cuadro Nº 1'!P94:S94)</f>
        <v>791.94163575010907</v>
      </c>
      <c r="Q94" s="29">
        <f>SUM('Cuadro Nº 1'!Q94:T94)</f>
        <v>664.33604120016366</v>
      </c>
      <c r="R94" s="29">
        <f>SUM('Cuadro Nº 1'!R94:U94)</f>
        <v>607.94228156021813</v>
      </c>
      <c r="S94" s="29">
        <f>SUM('Cuadro Nº 1'!S94:V94)</f>
        <v>310.81730052357784</v>
      </c>
      <c r="T94" s="29">
        <f>SUM('Cuadro Nº 1'!T94:W94)</f>
        <v>231.50527414225598</v>
      </c>
      <c r="U94" s="29">
        <f>SUM('Cuadro Nº 1'!U94:X94)</f>
        <v>100.67305708648225</v>
      </c>
      <c r="V94" s="29">
        <f>SUM('Cuadro Nº 1'!V94:Y94)</f>
        <v>62.763009991539661</v>
      </c>
      <c r="W94" s="29">
        <f>SUM('Cuadro Nº 1'!W94:Z94)</f>
        <v>204.88684822111273</v>
      </c>
      <c r="X94" s="29">
        <f>SUM('Cuadro Nº 1'!X94:AA94)</f>
        <v>249.08998892851287</v>
      </c>
      <c r="Y94" s="29">
        <f>SUM('Cuadro Nº 1'!Y94:AB94)</f>
        <v>210.27397430823808</v>
      </c>
      <c r="Z94" s="29">
        <f>SUM('Cuadro Nº 1'!Z94:AC94)</f>
        <v>146.41156199593371</v>
      </c>
      <c r="AA94" s="29">
        <f>SUM('Cuadro Nº 1'!AA94:AD94)</f>
        <v>155.21622055791386</v>
      </c>
      <c r="AB94" s="29">
        <f>SUM('Cuadro Nº 1'!AB94:AE94)</f>
        <v>267.5881687968897</v>
      </c>
      <c r="AC94" s="29">
        <f>SUM('Cuadro Nº 1'!AC94:AF94)</f>
        <v>553.24374728799239</v>
      </c>
      <c r="AD94" s="29">
        <f>SUM('Cuadro Nº 1'!AD94:AG94)</f>
        <v>776.53056722632391</v>
      </c>
      <c r="AE94" s="29">
        <f>SUM('Cuadro Nº 1'!AE94:AH94)</f>
        <v>759.05202236246055</v>
      </c>
      <c r="AF94" s="29">
        <f>SUM('Cuadro Nº 1'!AF94:AI94)</f>
        <v>737.74794752126991</v>
      </c>
      <c r="AG94" s="29">
        <f>SUM('Cuadro Nº 1'!AG94:AJ94)</f>
        <v>837.19053278084755</v>
      </c>
      <c r="AH94" s="29">
        <f>SUM('Cuadro Nº 1'!AH94:AK94)</f>
        <v>733.1248439419694</v>
      </c>
      <c r="AI94" s="29">
        <f>SUM('Cuadro Nº 1'!AI94:AL94)</f>
        <v>919.55861593106579</v>
      </c>
      <c r="AJ94" s="29">
        <f>SUM('Cuadro Nº 1'!AJ94:AM94)</f>
        <v>764.59018822468511</v>
      </c>
      <c r="AK94" s="29">
        <f>SUM('Cuadro Nº 1'!AK94:AN94)</f>
        <v>545.55765511400659</v>
      </c>
      <c r="AL94" s="29">
        <f>SUM('Cuadro Nº 1'!AL94:AO94)</f>
        <v>598.14067666769131</v>
      </c>
      <c r="AM94" s="29">
        <f>SUM('Cuadro Nº 1'!AM94:AP94)</f>
        <v>516.17873062053206</v>
      </c>
      <c r="AN94" s="29">
        <f>SUM('Cuadro Nº 1'!AN94:AQ94)</f>
        <v>625.38726083135759</v>
      </c>
      <c r="AO94" s="29">
        <f>SUM('Cuadro Nº 1'!AO94:AR94)</f>
        <v>676.85829014802357</v>
      </c>
      <c r="AP94" s="29">
        <f>SUM('Cuadro Nº 1'!AP94:AS94)</f>
        <v>647.72458927358753</v>
      </c>
      <c r="AQ94" s="29">
        <f>SUM('Cuadro Nº 1'!AQ94:AT94)</f>
        <v>652.5036019572658</v>
      </c>
      <c r="AR94" s="29">
        <f>SUM('Cuadro Nº 1'!AR94:AU94)</f>
        <v>349.39012243335981</v>
      </c>
    </row>
    <row r="95" spans="1:44" x14ac:dyDescent="0.25">
      <c r="A95" s="68" t="s">
        <v>15</v>
      </c>
      <c r="B95" s="29">
        <f>SUM('Cuadro Nº 1'!B95:E95)</f>
        <v>1137.6803788630921</v>
      </c>
      <c r="C95" s="29">
        <f>SUM('Cuadro Nº 1'!C95:F95)</f>
        <v>951.18905021434603</v>
      </c>
      <c r="D95" s="29">
        <f>SUM('Cuadro Nº 1'!D95:G95)</f>
        <v>1042.6174758940665</v>
      </c>
      <c r="E95" s="29">
        <f>SUM('Cuadro Nº 1'!E95:H95)</f>
        <v>536.96829939516033</v>
      </c>
      <c r="F95" s="29">
        <f>SUM('Cuadro Nº 1'!F95:I95)</f>
        <v>662.63234084912733</v>
      </c>
      <c r="G95" s="29">
        <f>SUM('Cuadro Nº 1'!G95:J95)</f>
        <v>761.83920433517187</v>
      </c>
      <c r="H95" s="29">
        <f>SUM('Cuadro Nº 1'!H95:K95)</f>
        <v>544.4714321330747</v>
      </c>
      <c r="I95" s="29">
        <f>SUM('Cuadro Nº 1'!I95:L95)</f>
        <v>764.53690153935486</v>
      </c>
      <c r="J95" s="29">
        <f>SUM('Cuadro Nº 1'!J95:M95)</f>
        <v>628.02749800996958</v>
      </c>
      <c r="K95" s="29">
        <f>SUM('Cuadro Nº 1'!K95:N95)</f>
        <v>414.36061471656677</v>
      </c>
      <c r="L95" s="29">
        <f>SUM('Cuadro Nº 1'!L95:O95)</f>
        <v>343.90091013622344</v>
      </c>
      <c r="M95" s="29">
        <f>SUM('Cuadro Nº 1'!M95:P95)</f>
        <v>103.81452546672398</v>
      </c>
      <c r="N95" s="29">
        <f>SUM('Cuadro Nº 1'!N95:Q95)</f>
        <v>1210.8783694735878</v>
      </c>
      <c r="O95" s="29">
        <f>SUM('Cuadro Nº 1'!O95:R95)</f>
        <v>1057.5996263651034</v>
      </c>
      <c r="P95" s="29">
        <f>SUM('Cuadro Nº 1'!P95:S95)</f>
        <v>1323.9939066753282</v>
      </c>
      <c r="Q95" s="29">
        <f>SUM('Cuadro Nº 1'!Q95:T95)</f>
        <v>1426.6677328990636</v>
      </c>
      <c r="R95" s="29">
        <f>SUM('Cuadro Nº 1'!R95:U95)</f>
        <v>-167.29542001661082</v>
      </c>
      <c r="S95" s="29">
        <f>SUM('Cuadro Nº 1'!S95:V95)</f>
        <v>-537.55675274648138</v>
      </c>
      <c r="T95" s="29">
        <f>SUM('Cuadro Nº 1'!T95:W95)</f>
        <v>-989.29232015167906</v>
      </c>
      <c r="U95" s="29">
        <f>SUM('Cuadro Nº 1'!U95:X95)</f>
        <v>-1054.862347399265</v>
      </c>
      <c r="V95" s="29">
        <f>SUM('Cuadro Nº 1'!V95:Y95)</f>
        <v>-1454.6404547122916</v>
      </c>
      <c r="W95" s="29">
        <f>SUM('Cuadro Nº 1'!W95:Z95)</f>
        <v>-1505.1223453294124</v>
      </c>
      <c r="X95" s="29">
        <f>SUM('Cuadro Nº 1'!X95:AA95)</f>
        <v>-1702.966334887175</v>
      </c>
      <c r="Y95" s="29">
        <f>SUM('Cuadro Nº 1'!Y95:AB95)</f>
        <v>-1810.6963300647922</v>
      </c>
      <c r="Z95" s="29">
        <f>SUM('Cuadro Nº 1'!Z95:AC95)</f>
        <v>-936.74651369145772</v>
      </c>
      <c r="AA95" s="29">
        <f>SUM('Cuadro Nº 1'!AA95:AD95)</f>
        <v>-274.79235940436331</v>
      </c>
      <c r="AB95" s="29">
        <f>SUM('Cuadro Nº 1'!AB95:AE95)</f>
        <v>56.687560748810839</v>
      </c>
      <c r="AC95" s="29">
        <f>SUM('Cuadro Nº 1'!AC95:AF95)</f>
        <v>1401.0613058061999</v>
      </c>
      <c r="AD95" s="29">
        <f>SUM('Cuadro Nº 1'!AD95:AG95)</f>
        <v>1628.7734293522296</v>
      </c>
      <c r="AE95" s="29">
        <f>SUM('Cuadro Nº 1'!AE95:AH95)</f>
        <v>584.77741388047059</v>
      </c>
      <c r="AF95" s="29">
        <f>SUM('Cuadro Nº 1'!AF95:AI95)</f>
        <v>1557.359026749521</v>
      </c>
      <c r="AG95" s="29">
        <f>SUM('Cuadro Nº 1'!AG95:AJ95)</f>
        <v>1423.7007902022722</v>
      </c>
      <c r="AH95" s="29">
        <f>SUM('Cuadro Nº 1'!AH95:AK95)</f>
        <v>2019.475284436752</v>
      </c>
      <c r="AI95" s="29">
        <f>SUM('Cuadro Nº 1'!AI95:AL95)</f>
        <v>2685.7062157882688</v>
      </c>
      <c r="AJ95" s="29">
        <f>SUM('Cuadro Nº 1'!AJ95:AM95)</f>
        <v>1685.3787321804512</v>
      </c>
      <c r="AK95" s="29">
        <f>SUM('Cuadro Nº 1'!AK95:AN95)</f>
        <v>863.45448904072043</v>
      </c>
      <c r="AL95" s="29">
        <f>SUM('Cuadro Nº 1'!AL95:AO95)</f>
        <v>775.22936337659519</v>
      </c>
      <c r="AM95" s="29">
        <f>SUM('Cuadro Nº 1'!AM95:AP95)</f>
        <v>830.99379701435021</v>
      </c>
      <c r="AN95" s="29">
        <f>SUM('Cuadro Nº 1'!AN95:AQ95)</f>
        <v>2364.5808218772754</v>
      </c>
      <c r="AO95" s="29">
        <f>SUM('Cuadro Nº 1'!AO95:AR95)</f>
        <v>1660.7982069080597</v>
      </c>
      <c r="AP95" s="29">
        <f>SUM('Cuadro Nº 1'!AP95:AS95)</f>
        <v>1263.3604234258103</v>
      </c>
      <c r="AQ95" s="29">
        <f>SUM('Cuadro Nº 1'!AQ95:AT95)</f>
        <v>1983.2191170191772</v>
      </c>
      <c r="AR95" s="29">
        <f>SUM('Cuadro Nº 1'!AR95:AU95)</f>
        <v>1807.8101196151833</v>
      </c>
    </row>
    <row r="96" spans="1:44" x14ac:dyDescent="0.25">
      <c r="A96" s="69" t="s">
        <v>16</v>
      </c>
      <c r="B96" s="36">
        <f>SUM('Cuadro Nº 1'!B96:E96)</f>
        <v>0.43699999999999933</v>
      </c>
      <c r="C96" s="36">
        <f>SUM('Cuadro Nº 1'!C96:F96)</f>
        <v>9.2797083718112763</v>
      </c>
      <c r="D96" s="36">
        <f>SUM('Cuadro Nº 1'!D96:G96)</f>
        <v>42.483693956346642</v>
      </c>
      <c r="E96" s="36">
        <f>SUM('Cuadro Nº 1'!E96:H96)</f>
        <v>65.179368486970702</v>
      </c>
      <c r="F96" s="36">
        <f>SUM('Cuadro Nº 1'!F96:I96)</f>
        <v>68.106541364824494</v>
      </c>
      <c r="G96" s="36">
        <f>SUM('Cuadro Nº 1'!G96:J96)</f>
        <v>97.810044251186454</v>
      </c>
      <c r="H96" s="36">
        <f>SUM('Cuadro Nº 1'!H96:K96)</f>
        <v>165.9745353935258</v>
      </c>
      <c r="I96" s="36">
        <f>SUM('Cuadro Nº 1'!I96:L96)</f>
        <v>199.02468076462958</v>
      </c>
      <c r="J96" s="36">
        <f>SUM('Cuadro Nº 1'!J96:M96)</f>
        <v>201.36980899708038</v>
      </c>
      <c r="K96" s="36">
        <f>SUM('Cuadro Nº 1'!K96:N96)</f>
        <v>154.13080144257472</v>
      </c>
      <c r="L96" s="36">
        <f>SUM('Cuadro Nº 1'!L96:O96)</f>
        <v>28.587557025404493</v>
      </c>
      <c r="M96" s="36">
        <f>SUM('Cuadro Nº 1'!M96:P96)</f>
        <v>-43.812783549893965</v>
      </c>
      <c r="N96" s="36">
        <f>SUM('Cuadro Nº 1'!N96:Q96)</f>
        <v>-55.389718828406814</v>
      </c>
      <c r="O96" s="36">
        <f>SUM('Cuadro Nº 1'!O96:R96)</f>
        <v>-86.621300309020512</v>
      </c>
      <c r="P96" s="36">
        <f>SUM('Cuadro Nº 1'!P96:S96)</f>
        <v>-156.88601702182552</v>
      </c>
      <c r="Q96" s="36">
        <f>SUM('Cuadro Nº 1'!Q96:T96)</f>
        <v>-182.47332333345685</v>
      </c>
      <c r="R96" s="36">
        <f>SUM('Cuadro Nº 1'!R96:U96)</f>
        <v>-183.90564179999996</v>
      </c>
      <c r="S96" s="36">
        <f>SUM('Cuadro Nº 1'!S96:V96)</f>
        <v>-147.29074930069893</v>
      </c>
      <c r="T96" s="36">
        <f>SUM('Cuadro Nº 1'!T96:W96)</f>
        <v>-56.41167501685478</v>
      </c>
      <c r="U96" s="36">
        <f>SUM('Cuadro Nº 1'!U96:X96)</f>
        <v>-16.496063501779258</v>
      </c>
      <c r="V96" s="36">
        <f>SUM('Cuadro Nº 1'!V96:Y96)</f>
        <v>-10.729657559999993</v>
      </c>
      <c r="W96" s="36">
        <f>SUM('Cuadro Nº 1'!W96:Z96)</f>
        <v>1.6912939308025052</v>
      </c>
      <c r="X96" s="36">
        <f>SUM('Cuadro Nº 1'!X96:AA96)</f>
        <v>23.115173395789725</v>
      </c>
      <c r="Y96" s="36">
        <f>SUM('Cuadro Nº 1'!Y96:AB96)</f>
        <v>39.723428998897489</v>
      </c>
      <c r="Z96" s="36">
        <f>SUM('Cuadro Nº 1'!Z96:AC96)</f>
        <v>55.772071260000004</v>
      </c>
      <c r="AA96" s="36">
        <f>SUM('Cuadro Nº 1'!AA96:AD96)</f>
        <v>47.820458824386805</v>
      </c>
      <c r="AB96" s="36">
        <f>SUM('Cuadro Nº 1'!AB96:AE96)</f>
        <v>33.041781442628583</v>
      </c>
      <c r="AC96" s="36">
        <f>SUM('Cuadro Nº 1'!AC96:AF96)</f>
        <v>20.731964422265229</v>
      </c>
      <c r="AD96" s="36">
        <f>SUM('Cuadro Nº 1'!AD96:AG96)</f>
        <v>7.8147352800000007</v>
      </c>
      <c r="AE96" s="36">
        <f>SUM('Cuadro Nº 1'!AE96:AH96)</f>
        <v>16.789805323670521</v>
      </c>
      <c r="AF96" s="36">
        <f>SUM('Cuadro Nº 1'!AF96:AI96)</f>
        <v>8.6142710870533588</v>
      </c>
      <c r="AG96" s="36">
        <f>SUM('Cuadro Nº 1'!AG96:AJ96)</f>
        <v>-9.2812321432206293</v>
      </c>
      <c r="AH96" s="36">
        <f>SUM('Cuadro Nº 1'!AH96:AK96)</f>
        <v>-32.228030989999993</v>
      </c>
      <c r="AI96" s="36">
        <f>SUM('Cuadro Nº 1'!AI96:AL96)</f>
        <v>-45.901766275277829</v>
      </c>
      <c r="AJ96" s="36">
        <f>SUM('Cuadro Nº 1'!AJ96:AM96)</f>
        <v>-26.570167054097617</v>
      </c>
      <c r="AK96" s="36">
        <f>SUM('Cuadro Nº 1'!AK96:AN96)</f>
        <v>-14.239033067528268</v>
      </c>
      <c r="AL96" s="36">
        <f>SUM('Cuadro Nº 1'!AL96:AO96)</f>
        <v>7.9160940600000025</v>
      </c>
      <c r="AM96" s="36">
        <f>SUM('Cuadro Nº 1'!AM96:AP96)</f>
        <v>16.769477315401513</v>
      </c>
      <c r="AN96" s="36">
        <f>SUM('Cuadro Nº 1'!AN96:AQ96)</f>
        <v>7.5292873464811203</v>
      </c>
      <c r="AO96" s="36">
        <f>SUM('Cuadro Nº 1'!AO96:AR96)</f>
        <v>32.949201799929014</v>
      </c>
      <c r="AP96" s="36">
        <f>SUM('Cuadro Nº 1'!AP96:AS96)</f>
        <v>38.957791360000002</v>
      </c>
      <c r="AQ96" s="36">
        <f>SUM('Cuadro Nº 1'!AQ96:AT96)</f>
        <v>53.266920088814089</v>
      </c>
      <c r="AR96" s="36">
        <f>SUM('Cuadro Nº 1'!AR96:AU96)</f>
        <v>62.029625075004766</v>
      </c>
    </row>
    <row r="97" spans="1:44" x14ac:dyDescent="0.25">
      <c r="A97" s="64" t="s">
        <v>30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</row>
    <row r="98" spans="1:44" x14ac:dyDescent="0.25">
      <c r="A98" s="75" t="s">
        <v>36</v>
      </c>
      <c r="B98" s="33">
        <f>SUM('Cuadro Nº 1'!B98:E98)</f>
        <v>956.08876364814887</v>
      </c>
      <c r="C98" s="33">
        <f>SUM('Cuadro Nº 1'!C98:F98)</f>
        <v>693.96430536309128</v>
      </c>
      <c r="D98" s="33">
        <f>SUM('Cuadro Nº 1'!D98:G98)</f>
        <v>428.96391734209016</v>
      </c>
      <c r="E98" s="33">
        <f>SUM('Cuadro Nº 1'!E98:H98)</f>
        <v>168.95384684713488</v>
      </c>
      <c r="F98" s="33">
        <f>SUM('Cuadro Nº 1'!F98:I98)</f>
        <v>-74.646590175900073</v>
      </c>
      <c r="G98" s="33">
        <f>SUM('Cuadro Nº 1'!G98:J98)</f>
        <v>86.470782262376787</v>
      </c>
      <c r="H98" s="33">
        <f>SUM('Cuadro Nº 1'!H98:K98)</f>
        <v>242.86293747629961</v>
      </c>
      <c r="I98" s="33">
        <f>SUM('Cuadro Nº 1'!I98:L98)</f>
        <v>398.95705624607388</v>
      </c>
      <c r="J98" s="33">
        <f>SUM('Cuadro Nº 1'!J98:M98)</f>
        <v>525.75574009991499</v>
      </c>
      <c r="K98" s="33">
        <f>SUM('Cuadro Nº 1'!K98:N98)</f>
        <v>320.07126207580887</v>
      </c>
      <c r="L98" s="33">
        <f>SUM('Cuadro Nº 1'!L98:O98)</f>
        <v>42.751062359152087</v>
      </c>
      <c r="M98" s="33">
        <f>SUM('Cuadro Nº 1'!M98:P98)</f>
        <v>-138.52110441108854</v>
      </c>
      <c r="N98" s="33">
        <f>SUM('Cuadro Nº 1'!N98:Q98)</f>
        <v>-222.19860481233616</v>
      </c>
      <c r="O98" s="33">
        <f>SUM('Cuadro Nº 1'!O98:R98)</f>
        <v>-263.34044514038646</v>
      </c>
      <c r="P98" s="33">
        <f>SUM('Cuadro Nº 1'!P98:S98)</f>
        <v>-231.70189734946229</v>
      </c>
      <c r="Q98" s="33">
        <f>SUM('Cuadro Nº 1'!Q98:T98)</f>
        <v>-249.05979985048444</v>
      </c>
      <c r="R98" s="33">
        <f>SUM('Cuadro Nº 1'!R98:U98)</f>
        <v>-365.97724068820605</v>
      </c>
      <c r="S98" s="33">
        <f>SUM('Cuadro Nº 1'!S98:V98)</f>
        <v>-220.23204275216494</v>
      </c>
      <c r="T98" s="33">
        <f>SUM('Cuadro Nº 1'!T98:W98)</f>
        <v>-89.31055245538704</v>
      </c>
      <c r="U98" s="33">
        <f>SUM('Cuadro Nº 1'!U98:X98)</f>
        <v>83.280343177092334</v>
      </c>
      <c r="V98" s="33">
        <f>SUM('Cuadro Nº 1'!V98:Y98)</f>
        <v>203.2192117794844</v>
      </c>
      <c r="W98" s="33">
        <f>SUM('Cuadro Nº 1'!W98:Z98)</f>
        <v>178.78672189497939</v>
      </c>
      <c r="X98" s="33">
        <f>SUM('Cuadro Nº 1'!X98:AA98)</f>
        <v>25.171359125359118</v>
      </c>
      <c r="Y98" s="33">
        <f>SUM('Cuadro Nº 1'!Y98:AB98)</f>
        <v>-73.710555024205433</v>
      </c>
      <c r="Z98" s="33">
        <f>SUM('Cuadro Nº 1'!Z98:AC98)</f>
        <v>-194.62458313384388</v>
      </c>
      <c r="AA98" s="33">
        <f>SUM('Cuadro Nº 1'!AA98:AD98)</f>
        <v>-116.35840105793557</v>
      </c>
      <c r="AB98" s="33">
        <f>SUM('Cuadro Nº 1'!AB98:AE98)</f>
        <v>56.413661020337685</v>
      </c>
      <c r="AC98" s="33">
        <f>SUM('Cuadro Nº 1'!AC98:AF98)</f>
        <v>90.465954993160821</v>
      </c>
      <c r="AD98" s="33">
        <f>SUM('Cuadro Nº 1'!AD98:AG98)</f>
        <v>275.43521051268465</v>
      </c>
      <c r="AE98" s="33">
        <f>SUM('Cuadro Nº 1'!AE98:AH98)</f>
        <v>147.95851788604858</v>
      </c>
      <c r="AF98" s="33">
        <f>SUM('Cuadro Nº 1'!AF98:AI98)</f>
        <v>244.67157322121531</v>
      </c>
      <c r="AG98" s="33">
        <f>SUM('Cuadro Nº 1'!AG98:AJ98)</f>
        <v>323.92241172240875</v>
      </c>
      <c r="AH98" s="33">
        <f>SUM('Cuadro Nº 1'!AH98:AK98)</f>
        <v>318.41050881504032</v>
      </c>
      <c r="AI98" s="33">
        <f>SUM('Cuadro Nº 1'!AI98:AL98)</f>
        <v>412.18952924932535</v>
      </c>
      <c r="AJ98" s="33">
        <f>SUM('Cuadro Nº 1'!AJ98:AM98)</f>
        <v>466.30654748214999</v>
      </c>
      <c r="AK98" s="33">
        <f>SUM('Cuadro Nº 1'!AK98:AN98)</f>
        <v>385.7582596635811</v>
      </c>
      <c r="AL98" s="33">
        <f>SUM('Cuadro Nº 1'!AL98:AO98)</f>
        <v>535.3746248394998</v>
      </c>
      <c r="AM98" s="33">
        <f>SUM('Cuadro Nº 1'!AM98:AP98)</f>
        <v>338.21970709601402</v>
      </c>
      <c r="AN98" s="33">
        <f>SUM('Cuadro Nº 1'!AN98:AQ98)</f>
        <v>59.644121040361739</v>
      </c>
      <c r="AO98" s="33">
        <f>SUM('Cuadro Nº 1'!AO98:AR98)</f>
        <v>-97.871566888033968</v>
      </c>
      <c r="AP98" s="33">
        <f>SUM('Cuadro Nº 1'!AP98:AS98)</f>
        <v>-231.23565424668374</v>
      </c>
      <c r="AQ98" s="33">
        <f>SUM('Cuadro Nº 1'!AQ98:AT98)</f>
        <v>-20.643596312700566</v>
      </c>
      <c r="AR98" s="33">
        <f>SUM('Cuadro Nº 1'!AR98:AU98)</f>
        <v>57.845808293566286</v>
      </c>
    </row>
    <row r="99" spans="1:44" x14ac:dyDescent="0.25">
      <c r="A99" s="75" t="s">
        <v>37</v>
      </c>
      <c r="B99" s="33">
        <f>SUM('Cuadro Nº 1'!B99:E99)</f>
        <v>403.28121192813575</v>
      </c>
      <c r="C99" s="33">
        <f>SUM('Cuadro Nº 1'!C99:F99)</f>
        <v>438.10046508113805</v>
      </c>
      <c r="D99" s="33">
        <f>SUM('Cuadro Nº 1'!D99:G99)</f>
        <v>785.74749021307639</v>
      </c>
      <c r="E99" s="33">
        <f>SUM('Cuadro Nº 1'!E99:H99)</f>
        <v>578.93165418912542</v>
      </c>
      <c r="F99" s="33">
        <f>SUM('Cuadro Nº 1'!F99:I99)</f>
        <v>808.80204845502737</v>
      </c>
      <c r="G99" s="33">
        <f>SUM('Cuadro Nº 1'!G99:J99)</f>
        <v>808.22629469279514</v>
      </c>
      <c r="H99" s="33">
        <f>SUM('Cuadro Nº 1'!H99:K99)</f>
        <v>518.33984632677516</v>
      </c>
      <c r="I99" s="33">
        <f>SUM('Cuadro Nº 1'!I99:L99)</f>
        <v>724.62143735328107</v>
      </c>
      <c r="J99" s="33">
        <f>SUM('Cuadro Nº 1'!J99:M99)</f>
        <v>504.53978406005456</v>
      </c>
      <c r="K99" s="33">
        <f>SUM('Cuadro Nº 1'!K99:N99)</f>
        <v>431.19946374325792</v>
      </c>
      <c r="L99" s="33">
        <f>SUM('Cuadro Nº 1'!L99:O99)</f>
        <v>588.77534150707152</v>
      </c>
      <c r="M99" s="33">
        <f>SUM('Cuadro Nº 1'!M99:P99)</f>
        <v>664.27195118781253</v>
      </c>
      <c r="N99" s="33">
        <f>SUM('Cuadro Nº 1'!N99:Q99)</f>
        <v>1934.778586105924</v>
      </c>
      <c r="O99" s="33">
        <f>SUM('Cuadro Nº 1'!O99:R99)</f>
        <v>2018.4827927930444</v>
      </c>
      <c r="P99" s="33">
        <f>SUM('Cuadro Nº 1'!P99:S99)</f>
        <v>2347.6374397748996</v>
      </c>
      <c r="Q99" s="33">
        <f>SUM('Cuadro Nº 1'!Q99:T99)</f>
        <v>2340.0635739497116</v>
      </c>
      <c r="R99" s="33">
        <f>SUM('Cuadro Nº 1'!R99:U99)</f>
        <v>806.62410223181337</v>
      </c>
      <c r="S99" s="33">
        <f>SUM('Cuadro Nº 1'!S99:V99)</f>
        <v>-6.5074094707387076</v>
      </c>
      <c r="T99" s="33">
        <f>SUM('Cuadro Nº 1'!T99:W99)</f>
        <v>-668.4764935540361</v>
      </c>
      <c r="U99" s="33">
        <f>SUM('Cuadro Nº 1'!U99:X99)</f>
        <v>-1037.4696334898752</v>
      </c>
      <c r="V99" s="33">
        <f>SUM('Cuadro Nº 1'!V99:Y99)</f>
        <v>-1595.0966565002363</v>
      </c>
      <c r="W99" s="33">
        <f>SUM('Cuadro Nº 1'!W99:Z99)</f>
        <v>-1479.0222190032791</v>
      </c>
      <c r="X99" s="33">
        <f>SUM('Cuadro Nº 1'!X99:AA99)</f>
        <v>-1479.0477050840211</v>
      </c>
      <c r="Y99" s="33">
        <f>SUM('Cuadro Nº 1'!Y99:AB99)</f>
        <v>-1526.711800732349</v>
      </c>
      <c r="Z99" s="33">
        <f>SUM('Cuadro Nº 1'!Z99:AC99)</f>
        <v>-595.71036856168007</v>
      </c>
      <c r="AA99" s="33">
        <f>SUM('Cuadro Nº 1'!AA99:AD99)</f>
        <v>-3.2177377885138725</v>
      </c>
      <c r="AB99" s="33">
        <f>SUM('Cuadro Nº 1'!AB99:AE99)</f>
        <v>267.86206852536287</v>
      </c>
      <c r="AC99" s="33">
        <f>SUM('Cuadro Nº 1'!AC99:AF99)</f>
        <v>1863.8390981010314</v>
      </c>
      <c r="AD99" s="33">
        <f>SUM('Cuadro Nº 1'!AD99:AG99)</f>
        <v>2129.8687860658692</v>
      </c>
      <c r="AE99" s="33">
        <f>SUM('Cuadro Nº 1'!AE99:AH99)</f>
        <v>1195.8709183568826</v>
      </c>
      <c r="AF99" s="33">
        <f>SUM('Cuadro Nº 1'!AF99:AI99)</f>
        <v>2050.4354010495758</v>
      </c>
      <c r="AG99" s="33">
        <f>SUM('Cuadro Nº 1'!AG99:AJ99)</f>
        <v>1936.9689112607111</v>
      </c>
      <c r="AH99" s="33">
        <f>SUM('Cuadro Nº 1'!AH99:AK99)</f>
        <v>2434.1896195636809</v>
      </c>
      <c r="AI99" s="33">
        <f>SUM('Cuadro Nº 1'!AI99:AL99)</f>
        <v>3193.0753024700093</v>
      </c>
      <c r="AJ99" s="33">
        <f>SUM('Cuadro Nº 1'!AJ99:AM99)</f>
        <v>1983.6623729229864</v>
      </c>
      <c r="AK99" s="33">
        <f>SUM('Cuadro Nº 1'!AK99:AN99)</f>
        <v>1023.253884491146</v>
      </c>
      <c r="AL99" s="33">
        <f>SUM('Cuadro Nº 1'!AL99:AO99)</f>
        <v>837.9954152047867</v>
      </c>
      <c r="AM99" s="33">
        <f>SUM('Cuadro Nº 1'!AM99:AP99)</f>
        <v>1008.9528205388683</v>
      </c>
      <c r="AN99" s="33">
        <f>SUM('Cuadro Nº 1'!AN99:AQ99)</f>
        <v>2930.3239616682713</v>
      </c>
      <c r="AO99" s="33">
        <f>SUM('Cuadro Nº 1'!AO99:AR99)</f>
        <v>2435.5280639441175</v>
      </c>
      <c r="AP99" s="33">
        <f>SUM('Cuadro Nº 1'!AP99:AS99)</f>
        <v>2142.3206669460819</v>
      </c>
      <c r="AQ99" s="33">
        <f>SUM('Cuadro Nº 1'!AQ99:AT99)</f>
        <v>2656.366315289144</v>
      </c>
      <c r="AR99" s="33">
        <f>SUM('Cuadro Nº 1'!AR99:AU99)</f>
        <v>2099.3544337549765</v>
      </c>
    </row>
    <row r="100" spans="1:44" x14ac:dyDescent="0.25">
      <c r="A100" s="74" t="s">
        <v>33</v>
      </c>
      <c r="B100" s="28">
        <f>SUM('Cuadro Nº 1'!B100:E100)</f>
        <v>1223.5506315662119</v>
      </c>
      <c r="C100" s="28">
        <f>SUM('Cuadro Nº 1'!C100:F100)</f>
        <v>1284.0141263654625</v>
      </c>
      <c r="D100" s="28">
        <f>SUM('Cuadro Nº 1'!D100:G100)</f>
        <v>1999.2759054972009</v>
      </c>
      <c r="E100" s="28">
        <f>SUM('Cuadro Nº 1'!E100:H100)</f>
        <v>2633.3493181182371</v>
      </c>
      <c r="F100" s="28">
        <f>SUM('Cuadro Nº 1'!F100:I100)</f>
        <v>2597.7742931996145</v>
      </c>
      <c r="G100" s="28">
        <f>SUM('Cuadro Nº 1'!G100:J100)</f>
        <v>2015.4420776237885</v>
      </c>
      <c r="H100" s="28">
        <f>SUM('Cuadro Nº 1'!H100:K100)</f>
        <v>2183.4897308202289</v>
      </c>
      <c r="I100" s="28">
        <f>SUM('Cuadro Nº 1'!I100:L100)</f>
        <v>1353.2207246021451</v>
      </c>
      <c r="J100" s="28">
        <f>SUM('Cuadro Nº 1'!J100:M100)</f>
        <v>1264.0144517286153</v>
      </c>
      <c r="K100" s="28">
        <f>SUM('Cuadro Nº 1'!K100:N100)</f>
        <v>2553.0712281162687</v>
      </c>
      <c r="L100" s="28">
        <f>SUM('Cuadro Nº 1'!L100:O100)</f>
        <v>1429.8173236421121</v>
      </c>
      <c r="M100" s="28">
        <f>SUM('Cuadro Nº 1'!M100:P100)</f>
        <v>340.44564700068713</v>
      </c>
      <c r="N100" s="28">
        <f>SUM('Cuadro Nº 1'!N100:Q100)</f>
        <v>480.65620141720689</v>
      </c>
      <c r="O100" s="28">
        <f>SUM('Cuadro Nº 1'!O100:R100)</f>
        <v>-1508.9303291650067</v>
      </c>
      <c r="P100" s="28">
        <f>SUM('Cuadro Nº 1'!P100:S100)</f>
        <v>-2242.4280795604932</v>
      </c>
      <c r="Q100" s="28">
        <f>SUM('Cuadro Nº 1'!Q100:T100)</f>
        <v>-363.76668905308065</v>
      </c>
      <c r="R100" s="28">
        <f>SUM('Cuadro Nº 1'!R100:U100)</f>
        <v>-1280.8522439590506</v>
      </c>
      <c r="S100" s="28">
        <f>SUM('Cuadro Nº 1'!S100:V100)</f>
        <v>-2026.5862119413664</v>
      </c>
      <c r="T100" s="28">
        <f>SUM('Cuadro Nº 1'!T100:W100)</f>
        <v>-358.94196907313801</v>
      </c>
      <c r="U100" s="28">
        <f>SUM('Cuadro Nº 1'!U100:X100)</f>
        <v>-101.89084813074942</v>
      </c>
      <c r="V100" s="28">
        <f>SUM('Cuadro Nº 1'!V100:Y100)</f>
        <v>778.59373273455549</v>
      </c>
      <c r="W100" s="28">
        <f>SUM('Cuadro Nº 1'!W100:Z100)</f>
        <v>2614.2389672531444</v>
      </c>
      <c r="X100" s="28">
        <f>SUM('Cuadro Nº 1'!X100:AA100)</f>
        <v>3051.3754964081127</v>
      </c>
      <c r="Y100" s="28">
        <f>SUM('Cuadro Nº 1'!Y100:AB100)</f>
        <v>1282.626160597729</v>
      </c>
      <c r="Z100" s="28">
        <f>SUM('Cuadro Nº 1'!Z100:AC100)</f>
        <v>680.38036234440528</v>
      </c>
      <c r="AA100" s="28">
        <f>SUM('Cuadro Nº 1'!AA100:AD100)</f>
        <v>1288.1114400248723</v>
      </c>
      <c r="AB100" s="28">
        <f>SUM('Cuadro Nº 1'!AB100:AE100)</f>
        <v>-469.95202880638709</v>
      </c>
      <c r="AC100" s="28">
        <f>SUM('Cuadro Nº 1'!AC100:AF100)</f>
        <v>383.91705674121687</v>
      </c>
      <c r="AD100" s="28">
        <f>SUM('Cuadro Nº 1'!AD100:AG100)</f>
        <v>1369.5982423225119</v>
      </c>
      <c r="AE100" s="28">
        <f>SUM('Cuadro Nº 1'!AE100:AH100)</f>
        <v>661.42856826732714</v>
      </c>
      <c r="AF100" s="28">
        <f>SUM('Cuadro Nº 1'!AF100:AI100)</f>
        <v>1077.0097134044322</v>
      </c>
      <c r="AG100" s="28">
        <f>SUM('Cuadro Nº 1'!AG100:AJ100)</f>
        <v>2119.3131358845994</v>
      </c>
      <c r="AH100" s="28">
        <f>SUM('Cuadro Nº 1'!AH100:AK100)</f>
        <v>1274.7008297714988</v>
      </c>
      <c r="AI100" s="28">
        <f>SUM('Cuadro Nº 1'!AI100:AL100)</f>
        <v>897.58677621617483</v>
      </c>
      <c r="AJ100" s="28">
        <f>SUM('Cuadro Nº 1'!AJ100:AM100)</f>
        <v>1557.6097865416198</v>
      </c>
      <c r="AK100" s="28">
        <f>SUM('Cuadro Nº 1'!AK100:AN100)</f>
        <v>254.71572468592478</v>
      </c>
      <c r="AL100" s="28">
        <f>SUM('Cuadro Nº 1'!AL100:AO100)</f>
        <v>289.26465567414317</v>
      </c>
      <c r="AM100" s="28">
        <f>SUM('Cuadro Nº 1'!AM100:AP100)</f>
        <v>392.08605762014179</v>
      </c>
      <c r="AN100" s="28">
        <f>SUM('Cuadro Nº 1'!AN100:AQ100)</f>
        <v>-471.21585154598722</v>
      </c>
      <c r="AO100" s="28">
        <f>SUM('Cuadro Nº 1'!AO100:AR100)</f>
        <v>-904.06611511334813</v>
      </c>
      <c r="AP100" s="28">
        <f>SUM('Cuadro Nº 1'!AP100:AS100)</f>
        <v>34.084386505540124</v>
      </c>
      <c r="AQ100" s="28">
        <f>SUM('Cuadro Nº 1'!AQ100:AT100)</f>
        <v>409.04046773096286</v>
      </c>
      <c r="AR100" s="28">
        <f>SUM('Cuadro Nº 1'!AR100:AU100)</f>
        <v>435.86275076002221</v>
      </c>
    </row>
    <row r="101" spans="1:44" x14ac:dyDescent="0.25">
      <c r="A101" s="64" t="s">
        <v>29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:44" x14ac:dyDescent="0.25">
      <c r="A102" s="68" t="s">
        <v>14</v>
      </c>
      <c r="B102" s="29">
        <f>SUM('Cuadro Nº 1'!B102:E102)</f>
        <v>1154.9472786618396</v>
      </c>
      <c r="C102" s="29">
        <f>SUM('Cuadro Nº 1'!C102:F102)</f>
        <v>1206.3302474851826</v>
      </c>
      <c r="D102" s="29">
        <f>SUM('Cuadro Nº 1'!D102:G102)</f>
        <v>1837.7213932438608</v>
      </c>
      <c r="E102" s="29">
        <f>SUM('Cuadro Nº 1'!E102:H102)</f>
        <v>2481.4843564326584</v>
      </c>
      <c r="F102" s="29">
        <f>SUM('Cuadro Nº 1'!F102:I102)</f>
        <v>2441.1382163673961</v>
      </c>
      <c r="G102" s="29">
        <f>SUM('Cuadro Nº 1'!G102:J102)</f>
        <v>1881.7565985816204</v>
      </c>
      <c r="H102" s="29">
        <f>SUM('Cuadro Nº 1'!H102:K102)</f>
        <v>2093.0073385996257</v>
      </c>
      <c r="I102" s="29">
        <f>SUM('Cuadro Nº 1'!I102:L102)</f>
        <v>1264.674219184074</v>
      </c>
      <c r="J102" s="29">
        <f>SUM('Cuadro Nº 1'!J102:M102)</f>
        <v>1218.3887163734285</v>
      </c>
      <c r="K102" s="29">
        <f>SUM('Cuadro Nº 1'!K102:N102)</f>
        <v>2498.9212094858744</v>
      </c>
      <c r="L102" s="29">
        <f>SUM('Cuadro Nº 1'!L102:O102)</f>
        <v>1444.2479431896998</v>
      </c>
      <c r="M102" s="29">
        <f>SUM('Cuadro Nº 1'!M102:P102)</f>
        <v>410.68934825296913</v>
      </c>
      <c r="N102" s="29">
        <f>SUM('Cuadro Nº 1'!N102:Q102)</f>
        <v>549.38559430395173</v>
      </c>
      <c r="O102" s="29">
        <f>SUM('Cuadro Nº 1'!O102:R102)</f>
        <v>-1465.5812991152418</v>
      </c>
      <c r="P102" s="29">
        <f>SUM('Cuadro Nº 1'!P102:S102)</f>
        <v>-2213.8848418456687</v>
      </c>
      <c r="Q102" s="29">
        <f>SUM('Cuadro Nº 1'!Q102:T102)</f>
        <v>-362.74193195836244</v>
      </c>
      <c r="R102" s="29">
        <f>SUM('Cuadro Nº 1'!R102:U102)</f>
        <v>-1251.0760250065578</v>
      </c>
      <c r="S102" s="29">
        <f>SUM('Cuadro Nº 1'!S102:V102)</f>
        <v>-1982.0734118477012</v>
      </c>
      <c r="T102" s="29">
        <f>SUM('Cuadro Nº 1'!T102:W102)</f>
        <v>-326.66190833168525</v>
      </c>
      <c r="U102" s="29">
        <f>SUM('Cuadro Nº 1'!U102:X102)</f>
        <v>-94.193636019233736</v>
      </c>
      <c r="V102" s="29">
        <f>SUM('Cuadro Nº 1'!V102:Y102)</f>
        <v>767.98342948624531</v>
      </c>
      <c r="W102" s="29">
        <f>SUM('Cuadro Nº 1'!W102:Z102)</f>
        <v>2582.2451334044454</v>
      </c>
      <c r="X102" s="29">
        <f>SUM('Cuadro Nº 1'!X102:AA102)</f>
        <v>3049.4736271585734</v>
      </c>
      <c r="Y102" s="29">
        <f>SUM('Cuadro Nº 1'!Y102:AB102)</f>
        <v>1271.7983895763309</v>
      </c>
      <c r="Z102" s="29">
        <f>SUM('Cuadro Nº 1'!Z102:AC102)</f>
        <v>684.28737296752183</v>
      </c>
      <c r="AA102" s="29">
        <f>SUM('Cuadro Nº 1'!AA102:AD102)</f>
        <v>1334.2241000424522</v>
      </c>
      <c r="AB102" s="29">
        <f>SUM('Cuadro Nº 1'!AB102:AE102)</f>
        <v>-463.99324281908957</v>
      </c>
      <c r="AC102" s="29">
        <f>SUM('Cuadro Nº 1'!AC102:AF102)</f>
        <v>401.59320510386618</v>
      </c>
      <c r="AD102" s="29">
        <f>SUM('Cuadro Nº 1'!AD102:AG102)</f>
        <v>1354.1893082382555</v>
      </c>
      <c r="AE102" s="29">
        <f>SUM('Cuadro Nº 1'!AE102:AH102)</f>
        <v>616.85229316750156</v>
      </c>
      <c r="AF102" s="29">
        <f>SUM('Cuadro Nº 1'!AF102:AI102)</f>
        <v>1014.429801587101</v>
      </c>
      <c r="AG102" s="29">
        <f>SUM('Cuadro Nº 1'!AG102:AJ102)</f>
        <v>2058.4588068184707</v>
      </c>
      <c r="AH102" s="29">
        <f>SUM('Cuadro Nº 1'!AH102:AK102)</f>
        <v>1228.7430292260433</v>
      </c>
      <c r="AI102" s="29">
        <f>SUM('Cuadro Nº 1'!AI102:AL102)</f>
        <v>820.3651154319607</v>
      </c>
      <c r="AJ102" s="29">
        <f>SUM('Cuadro Nº 1'!AJ102:AM102)</f>
        <v>1465.0140675044649</v>
      </c>
      <c r="AK102" s="29">
        <f>SUM('Cuadro Nº 1'!AK102:AN102)</f>
        <v>133.17237171748891</v>
      </c>
      <c r="AL102" s="29">
        <f>SUM('Cuadro Nº 1'!AL102:AO102)</f>
        <v>154.38550411856173</v>
      </c>
      <c r="AM102" s="29">
        <f>SUM('Cuadro Nº 1'!AM102:AP102)</f>
        <v>254.88654390142199</v>
      </c>
      <c r="AN102" s="29">
        <f>SUM('Cuadro Nº 1'!AN102:AQ102)</f>
        <v>-587.09894690517558</v>
      </c>
      <c r="AO102" s="29">
        <f>SUM('Cuadro Nº 1'!AO102:AR102)</f>
        <v>-1011.8850042381829</v>
      </c>
      <c r="AP102" s="29">
        <f>SUM('Cuadro Nº 1'!AP102:AS102)</f>
        <v>-71.885705280781394</v>
      </c>
      <c r="AQ102" s="29">
        <f>SUM('Cuadro Nº 1'!AQ102:AT102)</f>
        <v>322.98733117761458</v>
      </c>
      <c r="AR102" s="29">
        <f>SUM('Cuadro Nº 1'!AR102:AU102)</f>
        <v>363.72884191181242</v>
      </c>
    </row>
    <row r="103" spans="1:44" x14ac:dyDescent="0.25">
      <c r="A103" s="68" t="s">
        <v>15</v>
      </c>
      <c r="B103" s="29">
        <f>SUM('Cuadro Nº 1'!B103:E103)</f>
        <v>68.603352904372073</v>
      </c>
      <c r="C103" s="29">
        <f>SUM('Cuadro Nº 1'!C103:F103)</f>
        <v>77.683878880279906</v>
      </c>
      <c r="D103" s="29">
        <f>SUM('Cuadro Nº 1'!D103:G103)</f>
        <v>161.55451225333991</v>
      </c>
      <c r="E103" s="29">
        <f>SUM('Cuadro Nº 1'!E103:H103)</f>
        <v>151.86496168557889</v>
      </c>
      <c r="F103" s="29">
        <f>SUM('Cuadro Nº 1'!F103:I103)</f>
        <v>156.63607683221809</v>
      </c>
      <c r="G103" s="29">
        <f>SUM('Cuadro Nº 1'!G103:J103)</f>
        <v>133.68547904216769</v>
      </c>
      <c r="H103" s="29">
        <f>SUM('Cuadro Nº 1'!H103:K103)</f>
        <v>90.482392220603501</v>
      </c>
      <c r="I103" s="29">
        <f>SUM('Cuadro Nº 1'!I103:L103)</f>
        <v>88.546505418071177</v>
      </c>
      <c r="J103" s="29">
        <f>SUM('Cuadro Nº 1'!J103:M103)</f>
        <v>45.625735355186919</v>
      </c>
      <c r="K103" s="29">
        <f>SUM('Cuadro Nº 1'!K103:N103)</f>
        <v>54.150018630394207</v>
      </c>
      <c r="L103" s="29">
        <f>SUM('Cuadro Nº 1'!L103:O103)</f>
        <v>-14.430619547587579</v>
      </c>
      <c r="M103" s="29">
        <f>SUM('Cuadro Nº 1'!M103:P103)</f>
        <v>-70.243701252282094</v>
      </c>
      <c r="N103" s="29">
        <f>SUM('Cuadro Nº 1'!N103:Q103)</f>
        <v>-68.729392886744961</v>
      </c>
      <c r="O103" s="29">
        <f>SUM('Cuadro Nº 1'!O103:R103)</f>
        <v>-43.349030049764906</v>
      </c>
      <c r="P103" s="29">
        <f>SUM('Cuadro Nº 1'!P103:S103)</f>
        <v>-28.543237714824343</v>
      </c>
      <c r="Q103" s="29">
        <f>SUM('Cuadro Nº 1'!Q103:T103)</f>
        <v>-1.0247570947182858</v>
      </c>
      <c r="R103" s="29">
        <f>SUM('Cuadro Nº 1'!R103:U103)</f>
        <v>-29.776218952493242</v>
      </c>
      <c r="S103" s="29">
        <f>SUM('Cuadro Nº 1'!S103:V103)</f>
        <v>-44.51280009366539</v>
      </c>
      <c r="T103" s="29">
        <f>SUM('Cuadro Nº 1'!T103:W103)</f>
        <v>-32.280060741453106</v>
      </c>
      <c r="U103" s="29">
        <f>SUM('Cuadro Nº 1'!U103:X103)</f>
        <v>-7.6972121115160146</v>
      </c>
      <c r="V103" s="29">
        <f>SUM('Cuadro Nº 1'!V103:Y103)</f>
        <v>10.610303248310196</v>
      </c>
      <c r="W103" s="29">
        <f>SUM('Cuadro Nº 1'!W103:Z103)</f>
        <v>31.993833848699079</v>
      </c>
      <c r="X103" s="29">
        <f>SUM('Cuadro Nº 1'!X103:AA103)</f>
        <v>1.9018692495392102</v>
      </c>
      <c r="Y103" s="29">
        <f>SUM('Cuadro Nº 1'!Y103:AB103)</f>
        <v>10.827771021398075</v>
      </c>
      <c r="Z103" s="29">
        <f>SUM('Cuadro Nº 1'!Z103:AC103)</f>
        <v>-3.9070106231163262</v>
      </c>
      <c r="AA103" s="29">
        <f>SUM('Cuadro Nº 1'!AA103:AD103)</f>
        <v>-46.112660017579927</v>
      </c>
      <c r="AB103" s="29">
        <f>SUM('Cuadro Nº 1'!AB103:AE103)</f>
        <v>-5.9587859872974906</v>
      </c>
      <c r="AC103" s="29">
        <f>SUM('Cuadro Nº 1'!AC103:AF103)</f>
        <v>-17.676148362649442</v>
      </c>
      <c r="AD103" s="29">
        <f>SUM('Cuadro Nº 1'!AD103:AG103)</f>
        <v>15.408934084256424</v>
      </c>
      <c r="AE103" s="29">
        <f>SUM('Cuadro Nº 1'!AE103:AH103)</f>
        <v>44.576275099825565</v>
      </c>
      <c r="AF103" s="29">
        <f>SUM('Cuadro Nº 1'!AF103:AI103)</f>
        <v>62.579911817331187</v>
      </c>
      <c r="AG103" s="29">
        <f>SUM('Cuadro Nº 1'!AG103:AJ103)</f>
        <v>60.854329066128386</v>
      </c>
      <c r="AH103" s="29">
        <f>SUM('Cuadro Nº 1'!AH103:AK103)</f>
        <v>45.957800545455463</v>
      </c>
      <c r="AI103" s="29">
        <f>SUM('Cuadro Nº 1'!AI103:AL103)</f>
        <v>77.221660784214151</v>
      </c>
      <c r="AJ103" s="29">
        <f>SUM('Cuadro Nº 1'!AJ103:AM103)</f>
        <v>92.595719037154936</v>
      </c>
      <c r="AK103" s="29">
        <f>SUM('Cuadro Nº 1'!AK103:AN103)</f>
        <v>121.54335296843585</v>
      </c>
      <c r="AL103" s="29">
        <f>SUM('Cuadro Nº 1'!AL103:AO103)</f>
        <v>134.87915155558147</v>
      </c>
      <c r="AM103" s="29">
        <f>SUM('Cuadro Nº 1'!AM103:AP103)</f>
        <v>137.19951371871977</v>
      </c>
      <c r="AN103" s="29">
        <f>SUM('Cuadro Nº 1'!AN103:AQ103)</f>
        <v>115.88309535918836</v>
      </c>
      <c r="AO103" s="29">
        <f>SUM('Cuadro Nº 1'!AO103:AR103)</f>
        <v>107.81888912483483</v>
      </c>
      <c r="AP103" s="29">
        <f>SUM('Cuadro Nº 1'!AP103:AS103)</f>
        <v>105.97009178632156</v>
      </c>
      <c r="AQ103" s="29">
        <f>SUM('Cuadro Nº 1'!AQ103:AT103)</f>
        <v>86.053136553348338</v>
      </c>
      <c r="AR103" s="29">
        <f>SUM('Cuadro Nº 1'!AR103:AU103)</f>
        <v>72.133908848209927</v>
      </c>
    </row>
    <row r="104" spans="1:44" x14ac:dyDescent="0.25">
      <c r="A104" s="69" t="s">
        <v>16</v>
      </c>
      <c r="B104" s="36">
        <f>SUM('Cuadro Nº 1'!B104:E104)</f>
        <v>0.11194545070541009</v>
      </c>
      <c r="C104" s="36">
        <f>SUM('Cuadro Nº 1'!C104:F104)</f>
        <v>0.10612787678465406</v>
      </c>
      <c r="D104" s="36">
        <f>SUM('Cuadro Nº 1'!D104:G104)</f>
        <v>0.10043367594369264</v>
      </c>
      <c r="E104" s="36">
        <f>SUM('Cuadro Nº 1'!E104:H104)</f>
        <v>9.4941905603264556E-2</v>
      </c>
      <c r="F104" s="36">
        <f>SUM('Cuadro Nº 1'!F104:I104)</f>
        <v>8.9728347144923892E-2</v>
      </c>
      <c r="G104" s="36">
        <f>SUM('Cuadro Nº 1'!G104:J104)</f>
        <v>6.7599746436439789E-2</v>
      </c>
      <c r="H104" s="36">
        <f>SUM('Cuadro Nº 1'!H104:K104)</f>
        <v>4.5329741931407604E-2</v>
      </c>
      <c r="I104" s="36">
        <f>SUM('Cuadro Nº 1'!I104:L104)</f>
        <v>2.2826953246902586E-2</v>
      </c>
      <c r="J104" s="36">
        <f>SUM('Cuadro Nº 1'!J104:M104)</f>
        <v>0</v>
      </c>
      <c r="K104" s="36">
        <f>SUM('Cuadro Nº 1'!K104:N104)</f>
        <v>1.2472063325051122E-2</v>
      </c>
      <c r="L104" s="36">
        <f>SUM('Cuadro Nº 1'!L104:O104)</f>
        <v>2.5996873230666906E-2</v>
      </c>
      <c r="M104" s="36">
        <f>SUM('Cuadro Nº 1'!M104:P104)</f>
        <v>3.9803246520951317E-2</v>
      </c>
      <c r="N104" s="36">
        <f>SUM('Cuadro Nº 1'!N104:Q104)</f>
        <v>5.3120000000008313E-2</v>
      </c>
      <c r="O104" s="36">
        <f>SUM('Cuadro Nº 1'!O104:R104)</f>
        <v>8.6595847286656563E-2</v>
      </c>
      <c r="P104" s="36">
        <f>SUM('Cuadro Nº 1'!P104:S104)</f>
        <v>0.1198632196773111</v>
      </c>
      <c r="Q104" s="36">
        <f>SUM('Cuadro Nº 1'!Q104:T104)</f>
        <v>0.15453757205243895</v>
      </c>
      <c r="R104" s="36">
        <f>SUM('Cuadro Nº 1'!R104:U104)</f>
        <v>0.19223435929250715</v>
      </c>
      <c r="S104" s="36">
        <f>SUM('Cuadro Nº 1'!S104:V104)</f>
        <v>0.10262779305929165</v>
      </c>
      <c r="T104" s="36">
        <f>SUM('Cuadro Nº 1'!T104:W104)</f>
        <v>9.9965767854951829E-3</v>
      </c>
      <c r="U104" s="36">
        <f>SUM('Cuadro Nº 1'!U104:X104)</f>
        <v>-8.6241045629423779E-2</v>
      </c>
      <c r="V104" s="36">
        <f>SUM('Cuadro Nº 1'!V104:Y104)</f>
        <v>-0.18658481368495899</v>
      </c>
      <c r="W104" s="36">
        <f>SUM('Cuadro Nº 1'!W104:Z104)</f>
        <v>-0.22671854028251628</v>
      </c>
      <c r="X104" s="36">
        <f>SUM('Cuadro Nº 1'!X104:AA104)</f>
        <v>-0.26469621994679776</v>
      </c>
      <c r="Y104" s="36">
        <f>SUM('Cuadro Nº 1'!Y104:AB104)</f>
        <v>-0.29877561624932275</v>
      </c>
      <c r="Z104" s="36">
        <f>SUM('Cuadro Nº 1'!Z104:AC104)</f>
        <v>-0.32729650936265808</v>
      </c>
      <c r="AA104" s="36">
        <f>SUM('Cuadro Nº 1'!AA104:AD104)</f>
        <v>-0.20246914473312236</v>
      </c>
      <c r="AB104" s="36">
        <f>SUM('Cuadro Nº 1'!AB104:AE104)</f>
        <v>-4.0947416873092751E-2</v>
      </c>
      <c r="AC104" s="36">
        <f>SUM('Cuadro Nº 1'!AC104:AF104)</f>
        <v>9.9485802533820972E-2</v>
      </c>
      <c r="AD104" s="36">
        <f>SUM('Cuadro Nº 1'!AD104:AG104)</f>
        <v>0.22906842399999994</v>
      </c>
      <c r="AE104" s="36">
        <f>SUM('Cuadro Nº 1'!AE104:AH104)</f>
        <v>0.1867766496400764</v>
      </c>
      <c r="AF104" s="36">
        <f>SUM('Cuadro Nº 1'!AF104:AI104)</f>
        <v>0.10797676268820575</v>
      </c>
      <c r="AG104" s="36">
        <f>SUM('Cuadro Nº 1'!AG104:AJ104)</f>
        <v>4.8545647461060805E-2</v>
      </c>
      <c r="AH104" s="36">
        <f>SUM('Cuadro Nº 1'!AH104:AK104)</f>
        <v>-4.2110807291632409E-3</v>
      </c>
      <c r="AI104" s="36">
        <f>SUM('Cuadro Nº 1'!AI104:AL104)</f>
        <v>4.0853699749221192E-2</v>
      </c>
      <c r="AJ104" s="36">
        <f>SUM('Cuadro Nº 1'!AJ104:AM104)</f>
        <v>0.12499472993368407</v>
      </c>
      <c r="AK104" s="36">
        <f>SUM('Cuadro Nº 1'!AK104:AN104)</f>
        <v>0.18984472389679752</v>
      </c>
      <c r="AL104" s="36">
        <f>SUM('Cuadro Nº 1'!AL104:AO104)</f>
        <v>0.22741738160000008</v>
      </c>
      <c r="AM104" s="36">
        <f>SUM('Cuadro Nº 1'!AM104:AP104)</f>
        <v>0.25892147999941467</v>
      </c>
      <c r="AN104" s="36">
        <f>SUM('Cuadro Nº 1'!AN104:AQ104)</f>
        <v>0.27460617118672614</v>
      </c>
      <c r="AO104" s="36">
        <f>SUM('Cuadro Nº 1'!AO104:AR104)</f>
        <v>0.28868805825107996</v>
      </c>
      <c r="AP104" s="36">
        <f>SUM('Cuadro Nº 1'!AP104:AS104)</f>
        <v>0.33668658337979962</v>
      </c>
      <c r="AQ104" s="36">
        <f>SUM('Cuadro Nº 1'!AQ104:AT104)</f>
        <v>0.35429426289780663</v>
      </c>
      <c r="AR104" s="36">
        <f>SUM('Cuadro Nº 1'!AR104:AU104)</f>
        <v>0.36587464409481807</v>
      </c>
    </row>
    <row r="105" spans="1:44" x14ac:dyDescent="0.25">
      <c r="A105" s="64" t="s">
        <v>30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</row>
    <row r="106" spans="1:44" x14ac:dyDescent="0.25">
      <c r="A106" s="75" t="s">
        <v>36</v>
      </c>
      <c r="B106" s="33">
        <f>SUM('Cuadro Nº 1'!B106:E106)</f>
        <v>0.79234706084808604</v>
      </c>
      <c r="C106" s="33">
        <f>SUM('Cuadro Nº 1'!C106:F106)</f>
        <v>0.62906598563604854</v>
      </c>
      <c r="D106" s="33">
        <f>SUM('Cuadro Nº 1'!D106:G106)</f>
        <v>0.47116784003971679</v>
      </c>
      <c r="E106" s="33">
        <f>SUM('Cuadro Nº 1'!E106:H106)</f>
        <v>0.31142804241960054</v>
      </c>
      <c r="F106" s="33">
        <f>SUM('Cuadro Nº 1'!F106:I106)</f>
        <v>0.14291803129838626</v>
      </c>
      <c r="G106" s="33">
        <f>SUM('Cuadro Nº 1'!G106:J106)</f>
        <v>-0.71839822763544803</v>
      </c>
      <c r="H106" s="33">
        <f>SUM('Cuadro Nº 1'!H106:K106)</f>
        <v>-1.7636409588099073</v>
      </c>
      <c r="I106" s="33">
        <f>SUM('Cuadro Nº 1'!I106:L106)</f>
        <v>-2.7429805823468181</v>
      </c>
      <c r="J106" s="33">
        <f>SUM('Cuadro Nº 1'!J106:M106)</f>
        <v>-3.5652663328088603</v>
      </c>
      <c r="K106" s="33">
        <f>SUM('Cuadro Nº 1'!K106:N106)</f>
        <v>-3.7770081141338236</v>
      </c>
      <c r="L106" s="33">
        <f>SUM('Cuadro Nº 1'!L106:O106)</f>
        <v>-4.2724848434340519</v>
      </c>
      <c r="M106" s="33">
        <f>SUM('Cuadro Nº 1'!M106:P106)</f>
        <v>-4.3373257584014882</v>
      </c>
      <c r="N106" s="33">
        <f>SUM('Cuadro Nº 1'!N106:Q106)</f>
        <v>-3.4457293586760156</v>
      </c>
      <c r="O106" s="33">
        <f>SUM('Cuadro Nº 1'!O106:R106)</f>
        <v>-2.8958364613811893</v>
      </c>
      <c r="P106" s="33">
        <f>SUM('Cuadro Nº 1'!P106:S106)</f>
        <v>-1.7802747388342781</v>
      </c>
      <c r="Q106" s="33">
        <f>SUM('Cuadro Nº 1'!Q106:T106)</f>
        <v>-0.99923631564524984</v>
      </c>
      <c r="R106" s="33">
        <f>SUM('Cuadro Nº 1'!R106:U106)</f>
        <v>-1.214685893561525</v>
      </c>
      <c r="S106" s="33">
        <f>SUM('Cuadro Nº 1'!S106:V106)</f>
        <v>-3.6630630795677455</v>
      </c>
      <c r="T106" s="33">
        <f>SUM('Cuadro Nº 1'!T106:W106)</f>
        <v>-6.1041612205405436</v>
      </c>
      <c r="U106" s="33">
        <f>SUM('Cuadro Nº 1'!U106:X106)</f>
        <v>-8.7215104177198199</v>
      </c>
      <c r="V106" s="33">
        <f>SUM('Cuadro Nº 1'!V106:Y106)</f>
        <v>-11.482907456989954</v>
      </c>
      <c r="W106" s="33">
        <f>SUM('Cuadro Nº 1'!W106:Z106)</f>
        <v>-3.7593883469050882</v>
      </c>
      <c r="X106" s="33">
        <f>SUM('Cuadro Nº 1'!X106:AA106)</f>
        <v>3.8585560471722227</v>
      </c>
      <c r="Y106" s="33">
        <f>SUM('Cuadro Nº 1'!Y106:AB106)</f>
        <v>11.493520317125704</v>
      </c>
      <c r="Z106" s="33">
        <f>SUM('Cuadro Nº 1'!Z106:AC106)</f>
        <v>19.169755149350109</v>
      </c>
      <c r="AA106" s="33">
        <f>SUM('Cuadro Nº 1'!AA106:AD106)</f>
        <v>14.268339786396819</v>
      </c>
      <c r="AB106" s="33">
        <f>SUM('Cuadro Nº 1'!AB106:AE106)</f>
        <v>9.3984804181895658</v>
      </c>
      <c r="AC106" s="33">
        <f>SUM('Cuadro Nº 1'!AC106:AF106)</f>
        <v>4.5085395543479239</v>
      </c>
      <c r="AD106" s="33">
        <f>SUM('Cuadro Nº 1'!AD106:AG106)</f>
        <v>22.373455612764101</v>
      </c>
      <c r="AE106" s="33">
        <f>SUM('Cuadro Nº 1'!AE106:AH106)</f>
        <v>25.750075109352053</v>
      </c>
      <c r="AF106" s="33">
        <f>SUM('Cuadro Nº 1'!AF106:AI106)</f>
        <v>54.57016282787648</v>
      </c>
      <c r="AG106" s="33">
        <f>SUM('Cuadro Nº 1'!AG106:AJ106)</f>
        <v>53.99157131769249</v>
      </c>
      <c r="AH106" s="33">
        <f>SUM('Cuadro Nº 1'!AH106:AK106)</f>
        <v>66.965164518038378</v>
      </c>
      <c r="AI106" s="33">
        <f>SUM('Cuadro Nº 1'!AI106:AL106)</f>
        <v>101.96762946579175</v>
      </c>
      <c r="AJ106" s="33">
        <f>SUM('Cuadro Nº 1'!AJ106:AM106)</f>
        <v>103.70567031772721</v>
      </c>
      <c r="AK106" s="33">
        <f>SUM('Cuadro Nº 1'!AK106:AN106)</f>
        <v>129.95002557800282</v>
      </c>
      <c r="AL106" s="33">
        <f>SUM('Cuadro Nº 1'!AL106:AO106)</f>
        <v>109.20257395414313</v>
      </c>
      <c r="AM106" s="33">
        <f>SUM('Cuadro Nº 1'!AM106:AP106)</f>
        <v>114.61603645985321</v>
      </c>
      <c r="AN106" s="33">
        <f>SUM('Cuadro Nº 1'!AN106:AQ106)</f>
        <v>100.70973654289362</v>
      </c>
      <c r="AO106" s="33">
        <f>SUM('Cuadro Nº 1'!AO106:AR106)</f>
        <v>96.779705451111894</v>
      </c>
      <c r="AP106" s="33">
        <f>SUM('Cuadro Nº 1'!AP106:AS106)</f>
        <v>105.95892977517042</v>
      </c>
      <c r="AQ106" s="33">
        <f>SUM('Cuadro Nº 1'!AQ106:AT106)</f>
        <v>86.041974542197195</v>
      </c>
      <c r="AR106" s="33">
        <f>SUM('Cuadro Nº 1'!AR106:AU106)</f>
        <v>72.122746837058784</v>
      </c>
    </row>
    <row r="107" spans="1:44" x14ac:dyDescent="0.25">
      <c r="A107" s="75" t="s">
        <v>37</v>
      </c>
      <c r="B107" s="33">
        <f>SUM('Cuadro Nº 1'!B107:E107)</f>
        <v>1222.7582845053637</v>
      </c>
      <c r="C107" s="33">
        <f>SUM('Cuadro Nº 1'!C107:F107)</f>
        <v>1283.3850603798264</v>
      </c>
      <c r="D107" s="33">
        <f>SUM('Cuadro Nº 1'!D107:G107)</f>
        <v>1998.8047376571612</v>
      </c>
      <c r="E107" s="33">
        <f>SUM('Cuadro Nº 1'!E107:H107)</f>
        <v>2633.0378900758178</v>
      </c>
      <c r="F107" s="33">
        <f>SUM('Cuadro Nº 1'!F107:I107)</f>
        <v>2597.6313751683165</v>
      </c>
      <c r="G107" s="33">
        <f>SUM('Cuadro Nº 1'!G107:J107)</f>
        <v>2016.1604758514238</v>
      </c>
      <c r="H107" s="33">
        <f>SUM('Cuadro Nº 1'!H107:K107)</f>
        <v>2185.2533717790393</v>
      </c>
      <c r="I107" s="33">
        <f>SUM('Cuadro Nº 1'!I107:L107)</f>
        <v>1355.963705184492</v>
      </c>
      <c r="J107" s="33">
        <f>SUM('Cuadro Nº 1'!J107:M107)</f>
        <v>1267.5797180614243</v>
      </c>
      <c r="K107" s="33">
        <f>SUM('Cuadro Nº 1'!K107:N107)</f>
        <v>2556.8482362304026</v>
      </c>
      <c r="L107" s="33">
        <f>SUM('Cuadro Nº 1'!L107:O107)</f>
        <v>1434.0898084855462</v>
      </c>
      <c r="M107" s="33">
        <f>SUM('Cuadro Nº 1'!M107:P107)</f>
        <v>344.78297275908858</v>
      </c>
      <c r="N107" s="33">
        <f>SUM('Cuadro Nº 1'!N107:Q107)</f>
        <v>484.10193077588269</v>
      </c>
      <c r="O107" s="33">
        <f>SUM('Cuadro Nº 1'!O107:R107)</f>
        <v>-1506.0344927036256</v>
      </c>
      <c r="P107" s="33">
        <f>SUM('Cuadro Nº 1'!P107:S107)</f>
        <v>-2240.6478048216586</v>
      </c>
      <c r="Q107" s="33">
        <f>SUM('Cuadro Nº 1'!Q107:T107)</f>
        <v>-362.76745273743541</v>
      </c>
      <c r="R107" s="33">
        <f>SUM('Cuadro Nº 1'!R107:U107)</f>
        <v>-1279.6375580654892</v>
      </c>
      <c r="S107" s="33">
        <f>SUM('Cuadro Nº 1'!S107:V107)</f>
        <v>-2022.9231488617988</v>
      </c>
      <c r="T107" s="33">
        <f>SUM('Cuadro Nº 1'!T107:W107)</f>
        <v>-352.83780785259785</v>
      </c>
      <c r="U107" s="33">
        <f>SUM('Cuadro Nº 1'!U107:X107)</f>
        <v>-93.169337713030245</v>
      </c>
      <c r="V107" s="33">
        <f>SUM('Cuadro Nº 1'!V107:Y107)</f>
        <v>790.07664019154527</v>
      </c>
      <c r="W107" s="33">
        <f>SUM('Cuadro Nº 1'!W107:Z107)</f>
        <v>2617.9983556000498</v>
      </c>
      <c r="X107" s="33">
        <f>SUM('Cuadro Nº 1'!X107:AA107)</f>
        <v>3047.5169403609407</v>
      </c>
      <c r="Y107" s="33">
        <f>SUM('Cuadro Nº 1'!Y107:AB107)</f>
        <v>1271.1326402806035</v>
      </c>
      <c r="Z107" s="33">
        <f>SUM('Cuadro Nº 1'!Z107:AC107)</f>
        <v>661.21060719505533</v>
      </c>
      <c r="AA107" s="33">
        <f>SUM('Cuadro Nº 1'!AA107:AD107)</f>
        <v>1273.8431002384757</v>
      </c>
      <c r="AB107" s="33">
        <f>SUM('Cuadro Nº 1'!AB107:AE107)</f>
        <v>-479.35050922457663</v>
      </c>
      <c r="AC107" s="33">
        <f>SUM('Cuadro Nº 1'!AC107:AF107)</f>
        <v>379.40851718686895</v>
      </c>
      <c r="AD107" s="33">
        <f>SUM('Cuadro Nº 1'!AD107:AG107)</f>
        <v>1347.2247867097481</v>
      </c>
      <c r="AE107" s="33">
        <f>SUM('Cuadro Nº 1'!AE107:AH107)</f>
        <v>635.67849315797503</v>
      </c>
      <c r="AF107" s="33">
        <f>SUM('Cuadro Nº 1'!AF107:AI107)</f>
        <v>1022.4395505765557</v>
      </c>
      <c r="AG107" s="33">
        <f>SUM('Cuadro Nº 1'!AG107:AJ107)</f>
        <v>2065.3215645669065</v>
      </c>
      <c r="AH107" s="33">
        <f>SUM('Cuadro Nº 1'!AH107:AK107)</f>
        <v>1207.7356652534604</v>
      </c>
      <c r="AI107" s="33">
        <f>SUM('Cuadro Nº 1'!AI107:AL107)</f>
        <v>795.61914675038281</v>
      </c>
      <c r="AJ107" s="33">
        <f>SUM('Cuadro Nº 1'!AJ107:AM107)</f>
        <v>1453.9041162238923</v>
      </c>
      <c r="AK107" s="33">
        <f>SUM('Cuadro Nº 1'!AK107:AN107)</f>
        <v>124.76569910792186</v>
      </c>
      <c r="AL107" s="33">
        <f>SUM('Cuadro Nº 1'!AL107:AO107)</f>
        <v>180.06208172000004</v>
      </c>
      <c r="AM107" s="33">
        <f>SUM('Cuadro Nº 1'!AM107:AP107)</f>
        <v>277.47002116028852</v>
      </c>
      <c r="AN107" s="33">
        <f>SUM('Cuadro Nº 1'!AN107:AQ107)</f>
        <v>-571.92558808888077</v>
      </c>
      <c r="AO107" s="33">
        <f>SUM('Cuadro Nº 1'!AO107:AR107)</f>
        <v>-1000.8458205644599</v>
      </c>
      <c r="AP107" s="33">
        <f>SUM('Cuadro Nº 1'!AP107:AS107)</f>
        <v>-71.874543269630294</v>
      </c>
      <c r="AQ107" s="33">
        <f>SUM('Cuadro Nº 1'!AQ107:AT107)</f>
        <v>322.99849318876568</v>
      </c>
      <c r="AR107" s="33">
        <f>SUM('Cuadro Nº 1'!AR107:AU107)</f>
        <v>363.74000392296352</v>
      </c>
    </row>
    <row r="108" spans="1:44" x14ac:dyDescent="0.25">
      <c r="A108" s="6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</row>
    <row r="109" spans="1:44" x14ac:dyDescent="0.25">
      <c r="A109" s="61" t="s">
        <v>38</v>
      </c>
      <c r="B109" s="27">
        <f>SUM('Cuadro Nº 1'!B109:E109)</f>
        <v>63.614632860604885</v>
      </c>
      <c r="C109" s="27">
        <f>SUM('Cuadro Nº 1'!C109:F109)</f>
        <v>60.801474556256252</v>
      </c>
      <c r="D109" s="27">
        <f>SUM('Cuadro Nº 1'!D109:G109)</f>
        <v>21.578904297261541</v>
      </c>
      <c r="E109" s="27">
        <f>SUM('Cuadro Nº 1'!E109:H109)</f>
        <v>-6.9435740710635798</v>
      </c>
      <c r="F109" s="27">
        <f>SUM('Cuadro Nº 1'!F109:I109)</f>
        <v>-5.72362616120461</v>
      </c>
      <c r="G109" s="27">
        <f>SUM('Cuadro Nº 1'!G109:J109)</f>
        <v>-9.89439050044904</v>
      </c>
      <c r="H109" s="27">
        <f>SUM('Cuadro Nº 1'!H109:K109)</f>
        <v>-59.886929116494663</v>
      </c>
      <c r="I109" s="27">
        <f>SUM('Cuadro Nº 1'!I109:L109)</f>
        <v>-39.880829703584617</v>
      </c>
      <c r="J109" s="27">
        <f>SUM('Cuadro Nº 1'!J109:M109)</f>
        <v>-35.217884347776973</v>
      </c>
      <c r="K109" s="27">
        <f>SUM('Cuadro Nº 1'!K109:N109)</f>
        <v>-21.281125631538611</v>
      </c>
      <c r="L109" s="27">
        <f>SUM('Cuadro Nº 1'!L109:O109)</f>
        <v>-37.300463480381467</v>
      </c>
      <c r="M109" s="27">
        <f>SUM('Cuadro Nº 1'!M109:P109)</f>
        <v>-69.645511659482779</v>
      </c>
      <c r="N109" s="27">
        <f>SUM('Cuadro Nº 1'!N109:Q109)</f>
        <v>-64.788672906872449</v>
      </c>
      <c r="O109" s="27">
        <f>SUM('Cuadro Nº 1'!O109:R109)</f>
        <v>-82.697796138929647</v>
      </c>
      <c r="P109" s="27">
        <f>SUM('Cuadro Nº 1'!P109:S109)</f>
        <v>-22.088642682915644</v>
      </c>
      <c r="Q109" s="27">
        <f>SUM('Cuadro Nº 1'!Q109:T109)</f>
        <v>-6.2421100130626357</v>
      </c>
      <c r="R109" s="27">
        <f>SUM('Cuadro Nº 1'!R109:U109)</f>
        <v>5.5846490453538316</v>
      </c>
      <c r="S109" s="27">
        <f>SUM('Cuadro Nº 1'!S109:V109)</f>
        <v>-58.277742900929908</v>
      </c>
      <c r="T109" s="27">
        <f>SUM('Cuadro Nº 1'!T109:W109)</f>
        <v>-146.77495141303666</v>
      </c>
      <c r="U109" s="27">
        <f>SUM('Cuadro Nº 1'!U109:X109)</f>
        <v>-177.17045400908597</v>
      </c>
      <c r="V109" s="27">
        <f>SUM('Cuadro Nº 1'!V109:Y109)</f>
        <v>-223.66864414414528</v>
      </c>
      <c r="W109" s="27">
        <f>SUM('Cuadro Nº 1'!W109:Z109)</f>
        <v>-126.55326291818788</v>
      </c>
      <c r="X109" s="27">
        <f>SUM('Cuadro Nº 1'!X109:AA109)</f>
        <v>-22.044810274186688</v>
      </c>
      <c r="Y109" s="27">
        <f>SUM('Cuadro Nº 1'!Y109:AB109)</f>
        <v>-11.271931922367575</v>
      </c>
      <c r="Z109" s="27">
        <f>SUM('Cuadro Nº 1'!Z109:AC109)</f>
        <v>-21.373829481123391</v>
      </c>
      <c r="AA109" s="27">
        <f>SUM('Cuadro Nº 1'!AA109:AD109)</f>
        <v>-45.31098181528457</v>
      </c>
      <c r="AB109" s="27">
        <f>SUM('Cuadro Nº 1'!AB109:AE109)</f>
        <v>-46.4124401042695</v>
      </c>
      <c r="AC109" s="27">
        <f>SUM('Cuadro Nº 1'!AC109:AF109)</f>
        <v>-11.283499944803655</v>
      </c>
      <c r="AD109" s="27">
        <f>SUM('Cuadro Nº 1'!AD109:AG109)</f>
        <v>7.308168980544437</v>
      </c>
      <c r="AE109" s="27">
        <f>SUM('Cuadro Nº 1'!AE109:AH109)</f>
        <v>-105.99022345126909</v>
      </c>
      <c r="AF109" s="27">
        <f>SUM('Cuadro Nº 1'!AF109:AI109)</f>
        <v>-65.622596035858379</v>
      </c>
      <c r="AG109" s="27">
        <f>SUM('Cuadro Nº 1'!AG109:AJ109)</f>
        <v>-16.020946900306988</v>
      </c>
      <c r="AH109" s="27">
        <f>SUM('Cuadro Nº 1'!AH109:AK109)</f>
        <v>46.318153489210232</v>
      </c>
      <c r="AI109" s="27">
        <f>SUM('Cuadro Nº 1'!AI109:AL109)</f>
        <v>209.27702537919407</v>
      </c>
      <c r="AJ109" s="27">
        <f>SUM('Cuadro Nº 1'!AJ109:AM109)</f>
        <v>212.88736405385598</v>
      </c>
      <c r="AK109" s="27">
        <f>SUM('Cuadro Nº 1'!AK109:AN109)</f>
        <v>286.14879601620123</v>
      </c>
      <c r="AL109" s="27">
        <f>SUM('Cuadro Nº 1'!AL109:AO109)</f>
        <v>434.79778981309255</v>
      </c>
      <c r="AM109" s="27">
        <f>SUM('Cuadro Nº 1'!AM109:AP109)</f>
        <v>634.66531994045931</v>
      </c>
      <c r="AN109" s="27">
        <f>SUM('Cuadro Nº 1'!AN109:AQ109)</f>
        <v>595.01413266953909</v>
      </c>
      <c r="AO109" s="27">
        <f>SUM('Cuadro Nº 1'!AO109:AR109)</f>
        <v>517.53842546520889</v>
      </c>
      <c r="AP109" s="27">
        <f>SUM('Cuadro Nº 1'!AP109:AS109)</f>
        <v>377.76403528610456</v>
      </c>
      <c r="AQ109" s="27">
        <f>SUM('Cuadro Nº 1'!AQ109:AT109)</f>
        <v>143.79972207880641</v>
      </c>
      <c r="AR109" s="27">
        <f>SUM('Cuadro Nº 1'!AR109:AU109)</f>
        <v>345.05179321614543</v>
      </c>
    </row>
    <row r="110" spans="1:44" x14ac:dyDescent="0.25">
      <c r="A110" s="76" t="s">
        <v>39</v>
      </c>
      <c r="B110" s="28">
        <f>SUM('Cuadro Nº 1'!B110:E110)</f>
        <v>1.9829031487490285</v>
      </c>
      <c r="C110" s="28">
        <f>SUM('Cuadro Nº 1'!C110:F110)</f>
        <v>2.7005499277374092</v>
      </c>
      <c r="D110" s="28">
        <f>SUM('Cuadro Nº 1'!D110:G110)</f>
        <v>2.7930487413199385</v>
      </c>
      <c r="E110" s="28">
        <f>SUM('Cuadro Nº 1'!E110:H110)</f>
        <v>2.8436258520572877</v>
      </c>
      <c r="F110" s="28">
        <f>SUM('Cuadro Nº 1'!F110:I110)</f>
        <v>3.0461393552660971</v>
      </c>
      <c r="G110" s="28">
        <f>SUM('Cuadro Nº 1'!G110:J110)</f>
        <v>2.8296412803536688</v>
      </c>
      <c r="H110" s="28">
        <f>SUM('Cuadro Nº 1'!H110:K110)</f>
        <v>2.9312447457533812</v>
      </c>
      <c r="I110" s="28">
        <f>SUM('Cuadro Nº 1'!I110:L110)</f>
        <v>3.379381516061585</v>
      </c>
      <c r="J110" s="28">
        <f>SUM('Cuadro Nº 1'!J110:M110)</f>
        <v>3.3401729212384486</v>
      </c>
      <c r="K110" s="28">
        <f>SUM('Cuadro Nº 1'!K110:N110)</f>
        <v>3.6067097477267533</v>
      </c>
      <c r="L110" s="28">
        <f>SUM('Cuadro Nº 1'!L110:O110)</f>
        <v>3.0667684812945986</v>
      </c>
      <c r="M110" s="28">
        <f>SUM('Cuadro Nº 1'!M110:P110)</f>
        <v>2.6964230392486588</v>
      </c>
      <c r="N110" s="28">
        <f>SUM('Cuadro Nº 1'!N110:Q110)</f>
        <v>2.835110163825898</v>
      </c>
      <c r="O110" s="28">
        <f>SUM('Cuadro Nº 1'!O110:R110)</f>
        <v>3.3655738079216784</v>
      </c>
      <c r="P110" s="28">
        <f>SUM('Cuadro Nº 1'!P110:S110)</f>
        <v>20.923216574514406</v>
      </c>
      <c r="Q110" s="28">
        <f>SUM('Cuadro Nº 1'!Q110:T110)</f>
        <v>23.002990013954424</v>
      </c>
      <c r="R110" s="28">
        <f>SUM('Cuadro Nº 1'!R110:U110)</f>
        <v>26.597645714226704</v>
      </c>
      <c r="S110" s="28">
        <f>SUM('Cuadro Nº 1'!S110:V110)</f>
        <v>22.030598687308604</v>
      </c>
      <c r="T110" s="28">
        <f>SUM('Cuadro Nº 1'!T110:W110)</f>
        <v>4.6355467849275911</v>
      </c>
      <c r="U110" s="28">
        <f>SUM('Cuadro Nº 1'!U110:X110)</f>
        <v>2.2830142463740164</v>
      </c>
      <c r="V110" s="28">
        <f>SUM('Cuadro Nº 1'!V110:Y110)</f>
        <v>-1.1729623242128282</v>
      </c>
      <c r="W110" s="28">
        <f>SUM('Cuadro Nº 1'!W110:Z110)</f>
        <v>1.6460368857073824</v>
      </c>
      <c r="X110" s="28">
        <f>SUM('Cuadro Nº 1'!X110:AA110)</f>
        <v>1.243242845265317</v>
      </c>
      <c r="Y110" s="28">
        <f>SUM('Cuadro Nº 1'!Y110:AB110)</f>
        <v>1.1645127506657911</v>
      </c>
      <c r="Z110" s="28">
        <f>SUM('Cuadro Nº 1'!Z110:AC110)</f>
        <v>-1.2333208287121495</v>
      </c>
      <c r="AA110" s="28">
        <f>SUM('Cuadro Nº 1'!AA110:AD110)</f>
        <v>-1.9400070135015377</v>
      </c>
      <c r="AB110" s="28">
        <f>SUM('Cuadro Nº 1'!AB110:AE110)</f>
        <v>-0.53951351736159636</v>
      </c>
      <c r="AC110" s="28">
        <f>SUM('Cuadro Nº 1'!AC110:AF110)</f>
        <v>4.2062786353589381</v>
      </c>
      <c r="AD110" s="28">
        <f>SUM('Cuadro Nº 1'!AD110:AG110)</f>
        <v>4.4223570309475075</v>
      </c>
      <c r="AE110" s="28">
        <f>SUM('Cuadro Nº 1'!AE110:AH110)</f>
        <v>5.5690637992516923</v>
      </c>
      <c r="AF110" s="28">
        <f>SUM('Cuadro Nº 1'!AF110:AI110)</f>
        <v>3.4089902463660104</v>
      </c>
      <c r="AG110" s="28">
        <f>SUM('Cuadro Nº 1'!AG110:AJ110)</f>
        <v>-2.1726953690955506</v>
      </c>
      <c r="AH110" s="28">
        <f>SUM('Cuadro Nº 1'!AH110:AK110)</f>
        <v>-1.1297154603494162</v>
      </c>
      <c r="AI110" s="28">
        <f>SUM('Cuadro Nº 1'!AI110:AL110)</f>
        <v>-0.60512177054082272</v>
      </c>
      <c r="AJ110" s="28">
        <f>SUM('Cuadro Nº 1'!AJ110:AM110)</f>
        <v>-133.08109521073223</v>
      </c>
      <c r="AK110" s="28">
        <f>SUM('Cuadro Nº 1'!AK110:AN110)</f>
        <v>-132.55793549092365</v>
      </c>
      <c r="AL110" s="28">
        <f>SUM('Cuadro Nº 1'!AL110:AO110)</f>
        <v>-132.36282792111507</v>
      </c>
      <c r="AM110" s="28">
        <f>SUM('Cuadro Nº 1'!AM110:AP110)</f>
        <v>-132.35053286111506</v>
      </c>
      <c r="AN110" s="28">
        <f>SUM('Cuadro Nº 1'!AN110:AQ110)</f>
        <v>0.65390055888495802</v>
      </c>
      <c r="AO110" s="28">
        <f>SUM('Cuadro Nº 1'!AO110:AR110)</f>
        <v>0.64250330888495799</v>
      </c>
      <c r="AP110" s="28">
        <f>SUM('Cuadro Nº 1'!AP110:AS110)</f>
        <v>0.64745356888495809</v>
      </c>
      <c r="AQ110" s="28">
        <f>SUM('Cuadro Nº 1'!AQ110:AT110)</f>
        <v>-0.18990538999999915</v>
      </c>
      <c r="AR110" s="28">
        <f>SUM('Cuadro Nº 1'!AR110:AU110)</f>
        <v>2.5505910000001131E-2</v>
      </c>
    </row>
    <row r="111" spans="1:44" x14ac:dyDescent="0.25">
      <c r="A111" s="76" t="s">
        <v>40</v>
      </c>
      <c r="B111" s="28">
        <f>SUM('Cuadro Nº 1'!B111:E111)</f>
        <v>61.631729711855861</v>
      </c>
      <c r="C111" s="28">
        <f>SUM('Cuadro Nº 1'!C111:F111)</f>
        <v>58.10092462851884</v>
      </c>
      <c r="D111" s="28">
        <f>SUM('Cuadro Nº 1'!D111:G111)</f>
        <v>18.785855555941602</v>
      </c>
      <c r="E111" s="28">
        <f>SUM('Cuadro Nº 1'!E111:H111)</f>
        <v>-9.787199923120868</v>
      </c>
      <c r="F111" s="28">
        <f>SUM('Cuadro Nº 1'!F111:I111)</f>
        <v>-8.7697655164707058</v>
      </c>
      <c r="G111" s="28">
        <f>SUM('Cuadro Nº 1'!G111:J111)</f>
        <v>-12.724031780802708</v>
      </c>
      <c r="H111" s="28">
        <f>SUM('Cuadro Nº 1'!H111:K111)</f>
        <v>-62.818173862248045</v>
      </c>
      <c r="I111" s="28">
        <f>SUM('Cuadro Nº 1'!I111:L111)</f>
        <v>-43.260211219646202</v>
      </c>
      <c r="J111" s="28">
        <f>SUM('Cuadro Nº 1'!J111:M111)</f>
        <v>-38.558057269015428</v>
      </c>
      <c r="K111" s="28">
        <f>SUM('Cuadro Nº 1'!K111:N111)</f>
        <v>-24.887835379265372</v>
      </c>
      <c r="L111" s="28">
        <f>SUM('Cuadro Nº 1'!L111:O111)</f>
        <v>-40.367231961676069</v>
      </c>
      <c r="M111" s="28">
        <f>SUM('Cuadro Nº 1'!M111:P111)</f>
        <v>-72.34193469873145</v>
      </c>
      <c r="N111" s="28">
        <f>SUM('Cuadro Nº 1'!N111:Q111)</f>
        <v>-67.623783070698366</v>
      </c>
      <c r="O111" s="28">
        <f>SUM('Cuadro Nº 1'!O111:R111)</f>
        <v>-86.063369946851338</v>
      </c>
      <c r="P111" s="28">
        <f>SUM('Cuadro Nº 1'!P111:S111)</f>
        <v>-43.011859257430054</v>
      </c>
      <c r="Q111" s="28">
        <f>SUM('Cuadro Nº 1'!Q111:T111)</f>
        <v>-29.245100027017067</v>
      </c>
      <c r="R111" s="28">
        <f>SUM('Cuadro Nº 1'!R111:U111)</f>
        <v>-21.012996668872873</v>
      </c>
      <c r="S111" s="28">
        <f>SUM('Cuadro Nº 1'!S111:V111)</f>
        <v>-80.30834158823852</v>
      </c>
      <c r="T111" s="28">
        <f>SUM('Cuadro Nº 1'!T111:W111)</f>
        <v>-151.41049819796424</v>
      </c>
      <c r="U111" s="28">
        <f>SUM('Cuadro Nº 1'!U111:X111)</f>
        <v>-179.45346825545994</v>
      </c>
      <c r="V111" s="28">
        <f>SUM('Cuadro Nº 1'!V111:Y111)</f>
        <v>-222.49568181993243</v>
      </c>
      <c r="W111" s="28">
        <f>SUM('Cuadro Nº 1'!W111:Z111)</f>
        <v>-128.19929980389526</v>
      </c>
      <c r="X111" s="28">
        <f>SUM('Cuadro Nº 1'!X111:AA111)</f>
        <v>-23.288053119452012</v>
      </c>
      <c r="Y111" s="28">
        <f>SUM('Cuadro Nº 1'!Y111:AB111)</f>
        <v>-12.436444673033364</v>
      </c>
      <c r="Z111" s="28">
        <f>SUM('Cuadro Nº 1'!Z111:AC111)</f>
        <v>-20.140508652411242</v>
      </c>
      <c r="AA111" s="28">
        <f>SUM('Cuadro Nº 1'!AA111:AD111)</f>
        <v>-43.370974801783028</v>
      </c>
      <c r="AB111" s="28">
        <f>SUM('Cuadro Nº 1'!AB111:AE111)</f>
        <v>-45.872926586907894</v>
      </c>
      <c r="AC111" s="28">
        <f>SUM('Cuadro Nº 1'!AC111:AF111)</f>
        <v>-15.489778580162589</v>
      </c>
      <c r="AD111" s="28">
        <f>SUM('Cuadro Nº 1'!AD111:AG111)</f>
        <v>2.8858119495969312</v>
      </c>
      <c r="AE111" s="28">
        <f>SUM('Cuadro Nº 1'!AE111:AH111)</f>
        <v>-111.55928725052078</v>
      </c>
      <c r="AF111" s="28">
        <f>SUM('Cuadro Nº 1'!AF111:AI111)</f>
        <v>-69.031586282224367</v>
      </c>
      <c r="AG111" s="28">
        <f>SUM('Cuadro Nº 1'!AG111:AJ111)</f>
        <v>-13.848251531211432</v>
      </c>
      <c r="AH111" s="28">
        <f>SUM('Cuadro Nº 1'!AH111:AK111)</f>
        <v>47.447868949559656</v>
      </c>
      <c r="AI111" s="28">
        <f>SUM('Cuadro Nº 1'!AI111:AL111)</f>
        <v>209.88214714973489</v>
      </c>
      <c r="AJ111" s="28">
        <f>SUM('Cuadro Nº 1'!AJ111:AM111)</f>
        <v>345.9684592645882</v>
      </c>
      <c r="AK111" s="28">
        <f>SUM('Cuadro Nº 1'!AK111:AN111)</f>
        <v>418.70673150712491</v>
      </c>
      <c r="AL111" s="28">
        <f>SUM('Cuadro Nº 1'!AL111:AO111)</f>
        <v>567.16061773420768</v>
      </c>
      <c r="AM111" s="28">
        <f>SUM('Cuadro Nº 1'!AM111:AP111)</f>
        <v>767.01585280157428</v>
      </c>
      <c r="AN111" s="28">
        <f>SUM('Cuadro Nº 1'!AN111:AQ111)</f>
        <v>594.36023211065401</v>
      </c>
      <c r="AO111" s="28">
        <f>SUM('Cuadro Nº 1'!AO111:AR111)</f>
        <v>516.89592215632399</v>
      </c>
      <c r="AP111" s="28">
        <f>SUM('Cuadro Nº 1'!AP111:AS111)</f>
        <v>377.11658171721956</v>
      </c>
      <c r="AQ111" s="28">
        <f>SUM('Cuadro Nº 1'!AQ111:AT111)</f>
        <v>143.98962746880639</v>
      </c>
      <c r="AR111" s="28">
        <f>SUM('Cuadro Nº 1'!AR111:AU111)</f>
        <v>345.02628730614543</v>
      </c>
    </row>
    <row r="112" spans="1:44" x14ac:dyDescent="0.25">
      <c r="A112" s="69" t="s">
        <v>16</v>
      </c>
      <c r="B112" s="36">
        <f>SUM('Cuadro Nº 1'!B112:E112)</f>
        <v>102.59707996600866</v>
      </c>
      <c r="C112" s="36">
        <f>SUM('Cuadro Nº 1'!C112:F112)</f>
        <v>78.196952521683684</v>
      </c>
      <c r="D112" s="36">
        <f>SUM('Cuadro Nº 1'!D112:G112)</f>
        <v>37.019112852729855</v>
      </c>
      <c r="E112" s="36">
        <f>SUM('Cuadro Nº 1'!E112:H112)</f>
        <v>5.7528109488300299</v>
      </c>
      <c r="F112" s="36">
        <f>SUM('Cuadro Nº 1'!F112:I112)</f>
        <v>-12.19176369010037</v>
      </c>
      <c r="G112" s="36">
        <f>SUM('Cuadro Nº 1'!G112:J112)</f>
        <v>-34.260007967919663</v>
      </c>
      <c r="H112" s="36">
        <f>SUM('Cuadro Nº 1'!H112:K112)</f>
        <v>-92.166629856984855</v>
      </c>
      <c r="I112" s="36">
        <f>SUM('Cuadro Nº 1'!I112:L112)</f>
        <v>-122.25877821091208</v>
      </c>
      <c r="J112" s="36">
        <f>SUM('Cuadro Nº 1'!J112:M112)</f>
        <v>-123.14466942218553</v>
      </c>
      <c r="K112" s="36">
        <f>SUM('Cuadro Nº 1'!K112:N112)</f>
        <v>-142.94830183804464</v>
      </c>
      <c r="L112" s="36">
        <f>SUM('Cuadro Nº 1'!L112:O112)</f>
        <v>-198.73460784147198</v>
      </c>
      <c r="M112" s="36">
        <f>SUM('Cuadro Nº 1'!M112:P112)</f>
        <v>-246.80450847861579</v>
      </c>
      <c r="N112" s="36">
        <f>SUM('Cuadro Nº 1'!N112:Q112)</f>
        <v>-276.38706874154906</v>
      </c>
      <c r="O112" s="36">
        <f>SUM('Cuadro Nº 1'!O112:R112)</f>
        <v>-259.66919198345647</v>
      </c>
      <c r="P112" s="36">
        <f>SUM('Cuadro Nº 1'!P112:S112)</f>
        <v>-187.86950459472553</v>
      </c>
      <c r="Q112" s="36">
        <f>SUM('Cuadro Nº 1'!Q112:T112)</f>
        <v>-133.77533229843951</v>
      </c>
      <c r="R112" s="36">
        <f>SUM('Cuadro Nº 1'!R112:U112)</f>
        <v>-118.34439809466366</v>
      </c>
      <c r="S112" s="36">
        <f>SUM('Cuadro Nº 1'!S112:V112)</f>
        <v>-150.24145903474945</v>
      </c>
      <c r="T112" s="36">
        <f>SUM('Cuadro Nº 1'!T112:W112)</f>
        <v>-184.7229186766337</v>
      </c>
      <c r="U112" s="36">
        <f>SUM('Cuadro Nº 1'!U112:X112)</f>
        <v>-195.00692786476583</v>
      </c>
      <c r="V112" s="36">
        <f>SUM('Cuadro Nº 1'!V112:Y112)</f>
        <v>-193.85407684298616</v>
      </c>
      <c r="W112" s="36">
        <f>SUM('Cuadro Nº 1'!W112:Z112)</f>
        <v>-180.99629087650155</v>
      </c>
      <c r="X112" s="36">
        <f>SUM('Cuadro Nº 1'!X112:AA112)</f>
        <v>-182.24434931174872</v>
      </c>
      <c r="Y112" s="36">
        <f>SUM('Cuadro Nº 1'!Y112:AB112)</f>
        <v>-212.76672664558973</v>
      </c>
      <c r="Z112" s="36">
        <f>SUM('Cuadro Nº 1'!Z112:AC112)</f>
        <v>-269.35315423129475</v>
      </c>
      <c r="AA112" s="36">
        <f>SUM('Cuadro Nº 1'!AA112:AD112)</f>
        <v>-215.17245332914209</v>
      </c>
      <c r="AB112" s="36">
        <f>SUM('Cuadro Nº 1'!AB112:AE112)</f>
        <v>-114.08932103135912</v>
      </c>
      <c r="AC112" s="36">
        <f>SUM('Cuadro Nº 1'!AC112:AF112)</f>
        <v>-32.23366324203301</v>
      </c>
      <c r="AD112" s="36">
        <f>SUM('Cuadro Nº 1'!AD112:AG112)</f>
        <v>49.792171113530358</v>
      </c>
      <c r="AE112" s="36">
        <f>SUM('Cuadro Nº 1'!AE112:AH112)</f>
        <v>10.165626849808678</v>
      </c>
      <c r="AF112" s="36">
        <f>SUM('Cuadro Nº 1'!AF112:AI112)</f>
        <v>29.150852989878018</v>
      </c>
      <c r="AG112" s="36">
        <f>SUM('Cuadro Nº 1'!AG112:AJ112)</f>
        <v>60.684489683386637</v>
      </c>
      <c r="AH112" s="36">
        <f>SUM('Cuadro Nº 1'!AH112:AK112)</f>
        <v>115.1648310276184</v>
      </c>
      <c r="AI112" s="36">
        <f>SUM('Cuadro Nº 1'!AI112:AL112)</f>
        <v>178.01988273572579</v>
      </c>
      <c r="AJ112" s="36">
        <f>SUM('Cuadro Nº 1'!AJ112:AM112)</f>
        <v>289.70569929796125</v>
      </c>
      <c r="AK112" s="36">
        <f>SUM('Cuadro Nº 1'!AK112:AN112)</f>
        <v>369.46166371167726</v>
      </c>
      <c r="AL112" s="36">
        <f>SUM('Cuadro Nº 1'!AL112:AO112)</f>
        <v>491.62993828806771</v>
      </c>
      <c r="AM112" s="36">
        <f>SUM('Cuadro Nº 1'!AM112:AP112)</f>
        <v>645.19942097068099</v>
      </c>
      <c r="AN112" s="36">
        <f>SUM('Cuadro Nº 1'!AN112:AQ112)</f>
        <v>487.3438138646647</v>
      </c>
      <c r="AO112" s="36">
        <f>SUM('Cuadro Nº 1'!AO112:AR112)</f>
        <v>415.30920151212894</v>
      </c>
      <c r="AP112" s="36">
        <f>SUM('Cuadro Nº 1'!AP112:AS112)</f>
        <v>254.1661224269437</v>
      </c>
      <c r="AQ112" s="36">
        <f>SUM('Cuadro Nº 1'!AQ112:AT112)</f>
        <v>63.779354703527389</v>
      </c>
      <c r="AR112" s="36">
        <f>SUM('Cuadro Nº 1'!AR112:AU112)</f>
        <v>260.74845816954371</v>
      </c>
    </row>
    <row r="113" spans="1:44" x14ac:dyDescent="0.25">
      <c r="A113" s="6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</row>
    <row r="114" spans="1:44" x14ac:dyDescent="0.25">
      <c r="A114" s="61" t="s">
        <v>453</v>
      </c>
      <c r="B114" s="27">
        <f>SUM('Cuadro Nº 1'!B114:E114)</f>
        <v>-2773.5453737597554</v>
      </c>
      <c r="C114" s="27">
        <f>SUM('Cuadro Nº 1'!C114:F114)</f>
        <v>-1372.4627876309582</v>
      </c>
      <c r="D114" s="27">
        <f>SUM('Cuadro Nº 1'!D114:G114)</f>
        <v>-1233.8871269453873</v>
      </c>
      <c r="E114" s="27">
        <f>SUM('Cuadro Nº 1'!E114:H114)</f>
        <v>-240.85660195512025</v>
      </c>
      <c r="F114" s="27">
        <f>SUM('Cuadro Nº 1'!F114:I114)</f>
        <v>167.5562729352996</v>
      </c>
      <c r="G114" s="27">
        <f>SUM('Cuadro Nº 1'!G114:J114)</f>
        <v>-1056.2133286757853</v>
      </c>
      <c r="H114" s="27">
        <f>SUM('Cuadro Nº 1'!H114:K114)</f>
        <v>-1014.7777191570585</v>
      </c>
      <c r="I114" s="27">
        <f>SUM('Cuadro Nº 1'!I114:L114)</f>
        <v>-360.81879474222205</v>
      </c>
      <c r="J114" s="27">
        <f>SUM('Cuadro Nº 1'!J114:M114)</f>
        <v>-310.12581702758212</v>
      </c>
      <c r="K114" s="27">
        <f>SUM('Cuadro Nº 1'!K114:N114)</f>
        <v>-89.42908611847281</v>
      </c>
      <c r="L114" s="27">
        <f>SUM('Cuadro Nº 1'!L114:O114)</f>
        <v>844.60254477154342</v>
      </c>
      <c r="M114" s="27">
        <f>SUM('Cuadro Nº 1'!M114:P114)</f>
        <v>43.935107266068627</v>
      </c>
      <c r="N114" s="27">
        <f>SUM('Cuadro Nº 1'!N114:Q114)</f>
        <v>729.85678625114247</v>
      </c>
      <c r="O114" s="27">
        <f>SUM('Cuadro Nº 1'!O114:R114)</f>
        <v>963.06034196584346</v>
      </c>
      <c r="P114" s="27">
        <f>SUM('Cuadro Nº 1'!P114:S114)</f>
        <v>-503.22178309508251</v>
      </c>
      <c r="Q114" s="27">
        <f>SUM('Cuadro Nº 1'!Q114:T114)</f>
        <v>-1123.3479541629404</v>
      </c>
      <c r="R114" s="27">
        <f>SUM('Cuadro Nº 1'!R114:U114)</f>
        <v>-1184.8088602182152</v>
      </c>
      <c r="S114" s="27">
        <f>SUM('Cuadro Nº 1'!S114:V114)</f>
        <v>-1454.5257966637496</v>
      </c>
      <c r="T114" s="27">
        <f>SUM('Cuadro Nº 1'!T114:W114)</f>
        <v>-831.01642581719886</v>
      </c>
      <c r="U114" s="27">
        <f>SUM('Cuadro Nº 1'!U114:X114)</f>
        <v>-759.17675619211161</v>
      </c>
      <c r="V114" s="27">
        <f>SUM('Cuadro Nº 1'!V114:Y114)</f>
        <v>-1176.7001151315606</v>
      </c>
      <c r="W114" s="27">
        <f>SUM('Cuadro Nº 1'!W114:Z114)</f>
        <v>-317.76685919181659</v>
      </c>
      <c r="X114" s="27">
        <f>SUM('Cuadro Nº 1'!X114:AA114)</f>
        <v>-265.3928801860244</v>
      </c>
      <c r="Y114" s="27">
        <f>SUM('Cuadro Nº 1'!Y114:AB114)</f>
        <v>590.32324180909131</v>
      </c>
      <c r="Z114" s="27">
        <f>SUM('Cuadro Nº 1'!Z114:AC114)</f>
        <v>631.17486479238073</v>
      </c>
      <c r="AA114" s="27">
        <f>SUM('Cuadro Nº 1'!AA114:AD114)</f>
        <v>453.47782360033113</v>
      </c>
      <c r="AB114" s="27">
        <f>SUM('Cuadro Nº 1'!AB114:AE114)</f>
        <v>1350.9003886176372</v>
      </c>
      <c r="AC114" s="27">
        <f>SUM('Cuadro Nº 1'!AC114:AF114)</f>
        <v>1157.7341899290395</v>
      </c>
      <c r="AD114" s="27">
        <f>SUM('Cuadro Nº 1'!AD114:AG114)</f>
        <v>1612.3831915027783</v>
      </c>
      <c r="AE114" s="27">
        <f>SUM('Cuadro Nº 1'!AE114:AH114)</f>
        <v>637.86512372923232</v>
      </c>
      <c r="AF114" s="27">
        <f>SUM('Cuadro Nº 1'!AF114:AI114)</f>
        <v>-90.49873729931295</v>
      </c>
      <c r="AG114" s="27">
        <f>SUM('Cuadro Nº 1'!AG114:AJ114)</f>
        <v>-624.57235819675577</v>
      </c>
      <c r="AH114" s="27">
        <f>SUM('Cuadro Nº 1'!AH114:AK114)</f>
        <v>-1622.8092677081745</v>
      </c>
      <c r="AI114" s="27">
        <f>SUM('Cuadro Nº 1'!AI114:AL114)</f>
        <v>-723.67403976342655</v>
      </c>
      <c r="AJ114" s="27">
        <f>SUM('Cuadro Nº 1'!AJ114:AM114)</f>
        <v>-460.26743075246077</v>
      </c>
      <c r="AK114" s="27">
        <f>SUM('Cuadro Nº 1'!AK114:AN114)</f>
        <v>-1038.5745984930327</v>
      </c>
      <c r="AL114" s="27">
        <f>SUM('Cuadro Nº 1'!AL114:AO114)</f>
        <v>-1052.7454300417912</v>
      </c>
      <c r="AM114" s="27">
        <f>SUM('Cuadro Nº 1'!AM114:AP114)</f>
        <v>-1251.3834530757963</v>
      </c>
      <c r="AN114" s="27">
        <f>SUM('Cuadro Nº 1'!AN114:AQ114)</f>
        <v>-2222.4580997654593</v>
      </c>
      <c r="AO114" s="27">
        <f>SUM('Cuadro Nº 1'!AO114:AR114)</f>
        <v>-977.08734471720027</v>
      </c>
      <c r="AP114" s="27">
        <f>SUM('Cuadro Nº 1'!AP114:AS114)</f>
        <v>180.04710645840515</v>
      </c>
      <c r="AQ114" s="27">
        <f>SUM('Cuadro Nº 1'!AQ114:AT114)</f>
        <v>-78.832958595390778</v>
      </c>
      <c r="AR114" s="27">
        <f>SUM('Cuadro Nº 1'!AR114:AU114)</f>
        <v>887.5670858058985</v>
      </c>
    </row>
    <row r="115" spans="1:44" x14ac:dyDescent="0.25">
      <c r="A115" s="6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</row>
    <row r="116" spans="1:44" x14ac:dyDescent="0.25">
      <c r="A116" s="74" t="s">
        <v>28</v>
      </c>
      <c r="B116" s="28">
        <f>SUM('Cuadro Nº 1'!B116:E116)</f>
        <v>-690.57466696346216</v>
      </c>
      <c r="C116" s="28">
        <f>SUM('Cuadro Nº 1'!C116:F116)</f>
        <v>-278.2555589581616</v>
      </c>
      <c r="D116" s="28">
        <f>SUM('Cuadro Nº 1'!D116:G116)</f>
        <v>331.52307360982866</v>
      </c>
      <c r="E116" s="28">
        <f>SUM('Cuadro Nº 1'!E116:H116)</f>
        <v>1390.073762448968</v>
      </c>
      <c r="F116" s="28">
        <f>SUM('Cuadro Nº 1'!F116:I116)</f>
        <v>1231.4223550846486</v>
      </c>
      <c r="G116" s="28">
        <f>SUM('Cuadro Nº 1'!G116:J116)</f>
        <v>745.66017541233487</v>
      </c>
      <c r="H116" s="28">
        <f>SUM('Cuadro Nº 1'!H116:K116)</f>
        <v>260.93736581204411</v>
      </c>
      <c r="I116" s="28">
        <f>SUM('Cuadro Nº 1'!I116:L116)</f>
        <v>636.84505909655331</v>
      </c>
      <c r="J116" s="28">
        <f>SUM('Cuadro Nº 1'!J116:M116)</f>
        <v>399.21953736597231</v>
      </c>
      <c r="K116" s="28">
        <f>SUM('Cuadro Nº 1'!K116:N116)</f>
        <v>1127.6305482578175</v>
      </c>
      <c r="L116" s="28">
        <f>SUM('Cuadro Nº 1'!L116:O116)</f>
        <v>1670.0509675602407</v>
      </c>
      <c r="M116" s="28">
        <f>SUM('Cuadro Nº 1'!M116:P116)</f>
        <v>748.20400162683075</v>
      </c>
      <c r="N116" s="28">
        <f>SUM('Cuadro Nº 1'!N116:Q116)</f>
        <v>1241.3836021748425</v>
      </c>
      <c r="O116" s="28">
        <f>SUM('Cuadro Nº 1'!O116:R116)</f>
        <v>702.1580004356365</v>
      </c>
      <c r="P116" s="28">
        <f>SUM('Cuadro Nº 1'!P116:S116)</f>
        <v>-563.52560982046339</v>
      </c>
      <c r="Q116" s="28">
        <f>SUM('Cuadro Nº 1'!Q116:T116)</f>
        <v>-1492.5072256142873</v>
      </c>
      <c r="R116" s="28">
        <f>SUM('Cuadro Nº 1'!R116:U116)</f>
        <v>-2354.270161741626</v>
      </c>
      <c r="S116" s="28">
        <f>SUM('Cuadro Nº 1'!S116:V116)</f>
        <v>-2405.7402801945295</v>
      </c>
      <c r="T116" s="28">
        <f>SUM('Cuadro Nº 1'!T116:W116)</f>
        <v>-2029.7973859895969</v>
      </c>
      <c r="U116" s="28">
        <f>SUM('Cuadro Nº 1'!U116:X116)</f>
        <v>-1811.2703045876608</v>
      </c>
      <c r="V116" s="28">
        <f>SUM('Cuadro Nº 1'!V116:Y116)</f>
        <v>-1340.2346739953564</v>
      </c>
      <c r="W116" s="28">
        <f>SUM('Cuadro Nº 1'!W116:Z116)</f>
        <v>-554.64185372077463</v>
      </c>
      <c r="X116" s="28">
        <f>SUM('Cuadro Nº 1'!X116:AA116)</f>
        <v>-311.28579537260578</v>
      </c>
      <c r="Y116" s="28">
        <f>SUM('Cuadro Nº 1'!Y116:AB116)</f>
        <v>725.14957415872527</v>
      </c>
      <c r="Z116" s="28">
        <f>SUM('Cuadro Nº 1'!Z116:AC116)</f>
        <v>779.740448134178</v>
      </c>
      <c r="AA116" s="28">
        <f>SUM('Cuadro Nº 1'!AA116:AD116)</f>
        <v>546.90341193444465</v>
      </c>
      <c r="AB116" s="28">
        <f>SUM('Cuadro Nº 1'!AB116:AE116)</f>
        <v>1290.6719414669196</v>
      </c>
      <c r="AC116" s="28">
        <f>SUM('Cuadro Nº 1'!AC116:AF116)</f>
        <v>998.72545577599988</v>
      </c>
      <c r="AD116" s="28">
        <f>SUM('Cuadro Nº 1'!AD116:AG116)</f>
        <v>1575.637688515211</v>
      </c>
      <c r="AE116" s="28">
        <f>SUM('Cuadro Nº 1'!AE116:AH116)</f>
        <v>1090.7979773962004</v>
      </c>
      <c r="AF116" s="28">
        <f>SUM('Cuadro Nº 1'!AF116:AI116)</f>
        <v>995.10089640968704</v>
      </c>
      <c r="AG116" s="28">
        <f>SUM('Cuadro Nº 1'!AG116:AJ116)</f>
        <v>262.86205492083411</v>
      </c>
      <c r="AH116" s="28">
        <f>SUM('Cuadro Nº 1'!AH116:AK116)</f>
        <v>-430.70623374530385</v>
      </c>
      <c r="AI116" s="28">
        <f>SUM('Cuadro Nº 1'!AI116:AL116)</f>
        <v>656.7317551204776</v>
      </c>
      <c r="AJ116" s="28">
        <f>SUM('Cuadro Nº 1'!AJ116:AM116)</f>
        <v>892.71137081259985</v>
      </c>
      <c r="AK116" s="28">
        <f>SUM('Cuadro Nº 1'!AK116:AN116)</f>
        <v>1447.5851672772255</v>
      </c>
      <c r="AL116" s="28">
        <f>SUM('Cuadro Nº 1'!AL116:AO116)</f>
        <v>690.27872474283663</v>
      </c>
      <c r="AM116" s="28">
        <f>SUM('Cuadro Nº 1'!AM116:AP116)</f>
        <v>508.7033028578245</v>
      </c>
      <c r="AN116" s="28">
        <f>SUM('Cuadro Nº 1'!AN116:AQ116)</f>
        <v>-903.2323628622471</v>
      </c>
      <c r="AO116" s="28">
        <f>SUM('Cuadro Nº 1'!AO116:AR116)</f>
        <v>-272.96829237792895</v>
      </c>
      <c r="AP116" s="28">
        <f>SUM('Cuadro Nº 1'!AP116:AS116)</f>
        <v>649.9341430870993</v>
      </c>
      <c r="AQ116" s="28">
        <f>SUM('Cuadro Nº 1'!AQ116:AT116)</f>
        <v>117.94773775042484</v>
      </c>
      <c r="AR116" s="28">
        <f>SUM('Cuadro Nº 1'!AR116:AU116)</f>
        <v>780.62604005305593</v>
      </c>
    </row>
    <row r="117" spans="1:44" x14ac:dyDescent="0.25">
      <c r="A117" s="64" t="s">
        <v>29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</row>
    <row r="118" spans="1:44" x14ac:dyDescent="0.25">
      <c r="A118" s="68" t="s">
        <v>14</v>
      </c>
      <c r="B118" s="29">
        <f>SUM('Cuadro Nº 1'!B118:E118)</f>
        <v>-433.07387751224053</v>
      </c>
      <c r="C118" s="29">
        <f>SUM('Cuadro Nº 1'!C118:F118)</f>
        <v>-272.18649647674664</v>
      </c>
      <c r="D118" s="29">
        <f>SUM('Cuadro Nº 1'!D118:G118)</f>
        <v>-87.244329858187086</v>
      </c>
      <c r="E118" s="29">
        <f>SUM('Cuadro Nº 1'!E118:H118)</f>
        <v>-71.202624448247633</v>
      </c>
      <c r="F118" s="29">
        <f>SUM('Cuadro Nº 1'!F118:I118)</f>
        <v>159.53674882845988</v>
      </c>
      <c r="G118" s="29">
        <f>SUM('Cuadro Nº 1'!G118:J118)</f>
        <v>-19.09929646785298</v>
      </c>
      <c r="H118" s="29">
        <f>SUM('Cuadro Nº 1'!H118:K118)</f>
        <v>-69.826362372124066</v>
      </c>
      <c r="I118" s="29">
        <f>SUM('Cuadro Nº 1'!I118:L118)</f>
        <v>76.648824762466177</v>
      </c>
      <c r="J118" s="29">
        <f>SUM('Cuadro Nº 1'!J118:M118)</f>
        <v>-185.78292277489061</v>
      </c>
      <c r="K118" s="29">
        <f>SUM('Cuadro Nº 1'!K118:N118)</f>
        <v>92.186463151962855</v>
      </c>
      <c r="L118" s="29">
        <f>SUM('Cuadro Nº 1'!L118:O118)</f>
        <v>185.65567500985691</v>
      </c>
      <c r="M118" s="29">
        <f>SUM('Cuadro Nº 1'!M118:P118)</f>
        <v>353.21291993397119</v>
      </c>
      <c r="N118" s="29">
        <f>SUM('Cuadro Nº 1'!N118:Q118)</f>
        <v>571.24621225235558</v>
      </c>
      <c r="O118" s="29">
        <f>SUM('Cuadro Nº 1'!O118:R118)</f>
        <v>672.44189586266043</v>
      </c>
      <c r="P118" s="29">
        <f>SUM('Cuadro Nº 1'!P118:S118)</f>
        <v>290.80920696234961</v>
      </c>
      <c r="Q118" s="29">
        <f>SUM('Cuadro Nº 1'!Q118:T118)</f>
        <v>20.494518616301605</v>
      </c>
      <c r="R118" s="29">
        <f>SUM('Cuadro Nº 1'!R118:U118)</f>
        <v>-41.634954403253772</v>
      </c>
      <c r="S118" s="29">
        <f>SUM('Cuadro Nº 1'!S118:V118)</f>
        <v>-158.790211167287</v>
      </c>
      <c r="T118" s="29">
        <f>SUM('Cuadro Nº 1'!T118:W118)</f>
        <v>251.0509445428354</v>
      </c>
      <c r="U118" s="29">
        <f>SUM('Cuadro Nº 1'!U118:X118)</f>
        <v>213.72199300095042</v>
      </c>
      <c r="V118" s="29">
        <f>SUM('Cuadro Nº 1'!V118:Y118)</f>
        <v>283.93495639709528</v>
      </c>
      <c r="W118" s="29">
        <f>SUM('Cuadro Nº 1'!W118:Z118)</f>
        <v>317.29423303821534</v>
      </c>
      <c r="X118" s="29">
        <f>SUM('Cuadro Nº 1'!X118:AA118)</f>
        <v>-67.890294472188856</v>
      </c>
      <c r="Y118" s="29">
        <f>SUM('Cuadro Nº 1'!Y118:AB118)</f>
        <v>312.40628421417574</v>
      </c>
      <c r="Z118" s="29">
        <f>SUM('Cuadro Nº 1'!Z118:AC118)</f>
        <v>231.81129435864324</v>
      </c>
      <c r="AA118" s="29">
        <f>SUM('Cuadro Nº 1'!AA118:AD118)</f>
        <v>241.02101241176086</v>
      </c>
      <c r="AB118" s="29">
        <f>SUM('Cuadro Nº 1'!AB118:AE118)</f>
        <v>441.48839457310038</v>
      </c>
      <c r="AC118" s="29">
        <f>SUM('Cuadro Nº 1'!AC118:AF118)</f>
        <v>205.29555286807258</v>
      </c>
      <c r="AD118" s="29">
        <f>SUM('Cuadro Nº 1'!AD118:AG118)</f>
        <v>406.14811190698344</v>
      </c>
      <c r="AE118" s="29">
        <f>SUM('Cuadro Nº 1'!AE118:AH118)</f>
        <v>326.25858445730535</v>
      </c>
      <c r="AF118" s="29">
        <f>SUM('Cuadro Nº 1'!AF118:AI118)</f>
        <v>390.80979589204907</v>
      </c>
      <c r="AG118" s="29">
        <f>SUM('Cuadro Nº 1'!AG118:AJ118)</f>
        <v>95.405850766681738</v>
      </c>
      <c r="AH118" s="29">
        <f>SUM('Cuadro Nº 1'!AH118:AK118)</f>
        <v>152.92277183981219</v>
      </c>
      <c r="AI118" s="29">
        <f>SUM('Cuadro Nº 1'!AI118:AL118)</f>
        <v>40.903215063556686</v>
      </c>
      <c r="AJ118" s="29">
        <f>SUM('Cuadro Nº 1'!AJ118:AM118)</f>
        <v>-1.3633196554978753</v>
      </c>
      <c r="AK118" s="29">
        <f>SUM('Cuadro Nº 1'!AK118:AN118)</f>
        <v>372.86537468480731</v>
      </c>
      <c r="AL118" s="29">
        <f>SUM('Cuadro Nº 1'!AL118:AO118)</f>
        <v>14.425188807332859</v>
      </c>
      <c r="AM118" s="29">
        <f>SUM('Cuadro Nº 1'!AM118:AP118)</f>
        <v>47.351931974155093</v>
      </c>
      <c r="AN118" s="29">
        <f>SUM('Cuadro Nº 1'!AN118:AQ118)</f>
        <v>239.75982119425336</v>
      </c>
      <c r="AO118" s="29">
        <f>SUM('Cuadro Nº 1'!AO118:AR118)</f>
        <v>-255.80485431255948</v>
      </c>
      <c r="AP118" s="29">
        <f>SUM('Cuadro Nº 1'!AP118:AS118)</f>
        <v>-53.32159632109898</v>
      </c>
      <c r="AQ118" s="29">
        <f>SUM('Cuadro Nº 1'!AQ118:AT118)</f>
        <v>-86.845523456758031</v>
      </c>
      <c r="AR118" s="29">
        <f>SUM('Cuadro Nº 1'!AR118:AU118)</f>
        <v>-369.2251363955354</v>
      </c>
    </row>
    <row r="119" spans="1:44" x14ac:dyDescent="0.25">
      <c r="A119" s="68" t="s">
        <v>15</v>
      </c>
      <c r="B119" s="29">
        <f>SUM('Cuadro Nº 1'!B119:E119)</f>
        <v>-257.50078945122169</v>
      </c>
      <c r="C119" s="29">
        <f>SUM('Cuadro Nº 1'!C119:F119)</f>
        <v>-6.0690624814150169</v>
      </c>
      <c r="D119" s="29">
        <f>SUM('Cuadro Nº 1'!D119:G119)</f>
        <v>418.76740346801569</v>
      </c>
      <c r="E119" s="29">
        <f>SUM('Cuadro Nº 1'!E119:H119)</f>
        <v>1461.2763868972156</v>
      </c>
      <c r="F119" s="29">
        <f>SUM('Cuadro Nº 1'!F119:I119)</f>
        <v>1071.8856062561886</v>
      </c>
      <c r="G119" s="29">
        <f>SUM('Cuadro Nº 1'!G119:J119)</f>
        <v>764.75947188018768</v>
      </c>
      <c r="H119" s="29">
        <f>SUM('Cuadro Nº 1'!H119:K119)</f>
        <v>330.76372818416803</v>
      </c>
      <c r="I119" s="29">
        <f>SUM('Cuadro Nº 1'!I119:L119)</f>
        <v>560.19623433408708</v>
      </c>
      <c r="J119" s="29">
        <f>SUM('Cuadro Nº 1'!J119:M119)</f>
        <v>585.00246014086304</v>
      </c>
      <c r="K119" s="29">
        <f>SUM('Cuadro Nº 1'!K119:N119)</f>
        <v>1035.4440851058546</v>
      </c>
      <c r="L119" s="29">
        <f>SUM('Cuadro Nº 1'!L119:O119)</f>
        <v>1484.3952925503836</v>
      </c>
      <c r="M119" s="29">
        <f>SUM('Cuadro Nº 1'!M119:P119)</f>
        <v>394.99108169285955</v>
      </c>
      <c r="N119" s="29">
        <f>SUM('Cuadro Nº 1'!N119:Q119)</f>
        <v>670.13738992248705</v>
      </c>
      <c r="O119" s="29">
        <f>SUM('Cuadro Nº 1'!O119:R119)</f>
        <v>29.716104572976008</v>
      </c>
      <c r="P119" s="29">
        <f>SUM('Cuadro Nº 1'!P119:S119)</f>
        <v>-854.33481678281294</v>
      </c>
      <c r="Q119" s="29">
        <f>SUM('Cuadro Nº 1'!Q119:T119)</f>
        <v>-1513.0017442305889</v>
      </c>
      <c r="R119" s="29">
        <f>SUM('Cuadro Nº 1'!R119:U119)</f>
        <v>-2312.6352073383723</v>
      </c>
      <c r="S119" s="29">
        <f>SUM('Cuadro Nº 1'!S119:V119)</f>
        <v>-2246.9500690272425</v>
      </c>
      <c r="T119" s="29">
        <f>SUM('Cuadro Nº 1'!T119:W119)</f>
        <v>-2280.8483305324326</v>
      </c>
      <c r="U119" s="29">
        <f>SUM('Cuadro Nº 1'!U119:X119)</f>
        <v>-2024.9922975886111</v>
      </c>
      <c r="V119" s="29">
        <f>SUM('Cuadro Nº 1'!V119:Y119)</f>
        <v>-1624.1696303924516</v>
      </c>
      <c r="W119" s="29">
        <f>SUM('Cuadro Nº 1'!W119:Z119)</f>
        <v>-871.93608675899009</v>
      </c>
      <c r="X119" s="29">
        <f>SUM('Cuadro Nº 1'!X119:AA119)</f>
        <v>-243.39550090041678</v>
      </c>
      <c r="Y119" s="29">
        <f>SUM('Cuadro Nº 1'!Y119:AB119)</f>
        <v>412.74328994454959</v>
      </c>
      <c r="Z119" s="29">
        <f>SUM('Cuadro Nº 1'!Z119:AC119)</f>
        <v>547.92915377553493</v>
      </c>
      <c r="AA119" s="29">
        <f>SUM('Cuadro Nº 1'!AA119:AD119)</f>
        <v>305.88239952268384</v>
      </c>
      <c r="AB119" s="29">
        <f>SUM('Cuadro Nº 1'!AB119:AE119)</f>
        <v>849.18354689381931</v>
      </c>
      <c r="AC119" s="29">
        <f>SUM('Cuadro Nº 1'!AC119:AF119)</f>
        <v>793.42990290792739</v>
      </c>
      <c r="AD119" s="29">
        <f>SUM('Cuadro Nº 1'!AD119:AG119)</f>
        <v>1169.4895766082275</v>
      </c>
      <c r="AE119" s="29">
        <f>SUM('Cuadro Nº 1'!AE119:AH119)</f>
        <v>764.53939293889505</v>
      </c>
      <c r="AF119" s="29">
        <f>SUM('Cuadro Nº 1'!AF119:AI119)</f>
        <v>604.29110051763803</v>
      </c>
      <c r="AG119" s="29">
        <f>SUM('Cuadro Nº 1'!AG119:AJ119)</f>
        <v>167.45620415415243</v>
      </c>
      <c r="AH119" s="29">
        <f>SUM('Cuadro Nº 1'!AH119:AK119)</f>
        <v>-583.62900558511592</v>
      </c>
      <c r="AI119" s="29">
        <f>SUM('Cuadro Nº 1'!AI119:AL119)</f>
        <v>615.82854005692093</v>
      </c>
      <c r="AJ119" s="29">
        <f>SUM('Cuadro Nº 1'!AJ119:AM119)</f>
        <v>894.07469046809786</v>
      </c>
      <c r="AK119" s="29">
        <f>SUM('Cuadro Nº 1'!AK119:AN119)</f>
        <v>1074.7197925924183</v>
      </c>
      <c r="AL119" s="29">
        <f>SUM('Cuadro Nº 1'!AL119:AO119)</f>
        <v>675.85353593550394</v>
      </c>
      <c r="AM119" s="29">
        <f>SUM('Cuadro Nº 1'!AM119:AP119)</f>
        <v>461.35137088366946</v>
      </c>
      <c r="AN119" s="29">
        <f>SUM('Cuadro Nº 1'!AN119:AQ119)</f>
        <v>-1142.9921840565005</v>
      </c>
      <c r="AO119" s="29">
        <f>SUM('Cuadro Nº 1'!AO119:AR119)</f>
        <v>-17.163438065369519</v>
      </c>
      <c r="AP119" s="29">
        <f>SUM('Cuadro Nº 1'!AP119:AS119)</f>
        <v>703.25573940819822</v>
      </c>
      <c r="AQ119" s="29">
        <f>SUM('Cuadro Nº 1'!AQ119:AT119)</f>
        <v>204.79326120718281</v>
      </c>
      <c r="AR119" s="29">
        <f>SUM('Cuadro Nº 1'!AR119:AU119)</f>
        <v>1149.8511764485913</v>
      </c>
    </row>
    <row r="120" spans="1:44" x14ac:dyDescent="0.25">
      <c r="A120" s="69" t="s">
        <v>16</v>
      </c>
      <c r="B120" s="36">
        <f>SUM('Cuadro Nº 1'!B120:E120)</f>
        <v>28.392046340440885</v>
      </c>
      <c r="C120" s="36">
        <f>SUM('Cuadro Nº 1'!C120:F120)</f>
        <v>150.70542655011508</v>
      </c>
      <c r="D120" s="36">
        <f>SUM('Cuadro Nº 1'!D120:G120)</f>
        <v>395.8052420190495</v>
      </c>
      <c r="E120" s="36">
        <f>SUM('Cuadro Nº 1'!E120:H120)</f>
        <v>591.25656617382924</v>
      </c>
      <c r="F120" s="36">
        <f>SUM('Cuadro Nº 1'!F120:I120)</f>
        <v>688.40772156240473</v>
      </c>
      <c r="G120" s="36">
        <f>SUM('Cuadro Nº 1'!G120:J120)</f>
        <v>522.47630469901321</v>
      </c>
      <c r="H120" s="36">
        <f>SUM('Cuadro Nº 1'!H120:K120)</f>
        <v>200.30428504629623</v>
      </c>
      <c r="I120" s="36">
        <f>SUM('Cuadro Nº 1'!I120:L120)</f>
        <v>-52.230890405774346</v>
      </c>
      <c r="J120" s="36">
        <f>SUM('Cuadro Nº 1'!J120:M120)</f>
        <v>-184.89157205083183</v>
      </c>
      <c r="K120" s="36">
        <f>SUM('Cuadro Nº 1'!K120:N120)</f>
        <v>-155.14454331654639</v>
      </c>
      <c r="L120" s="36">
        <f>SUM('Cuadro Nº 1'!L120:O120)</f>
        <v>-9.6942007747818622</v>
      </c>
      <c r="M120" s="36">
        <f>SUM('Cuadro Nº 1'!M120:P120)</f>
        <v>72.525406775015824</v>
      </c>
      <c r="N120" s="36">
        <f>SUM('Cuadro Nº 1'!N120:Q120)</f>
        <v>77.41894552039372</v>
      </c>
      <c r="O120" s="36">
        <f>SUM('Cuadro Nº 1'!O120:R120)</f>
        <v>-47.985594408410776</v>
      </c>
      <c r="P120" s="36">
        <f>SUM('Cuadro Nº 1'!P120:S120)</f>
        <v>-365.33987252668965</v>
      </c>
      <c r="Q120" s="36">
        <f>SUM('Cuadro Nº 1'!Q120:T120)</f>
        <v>-539.89653339448955</v>
      </c>
      <c r="R120" s="36">
        <f>SUM('Cuadro Nº 1'!R120:U120)</f>
        <v>-592.11247839178975</v>
      </c>
      <c r="S120" s="36">
        <f>SUM('Cuadro Nº 1'!S120:V120)</f>
        <v>-581.65844771589752</v>
      </c>
      <c r="T120" s="36">
        <f>SUM('Cuadro Nº 1'!T120:W120)</f>
        <v>-499.55329280493225</v>
      </c>
      <c r="U120" s="36">
        <f>SUM('Cuadro Nº 1'!U120:X120)</f>
        <v>-461.32150085785815</v>
      </c>
      <c r="V120" s="36">
        <f>SUM('Cuadro Nº 1'!V120:Y120)</f>
        <v>-456.98907122859799</v>
      </c>
      <c r="W120" s="36">
        <f>SUM('Cuadro Nº 1'!W120:Z120)</f>
        <v>-231.53351875915934</v>
      </c>
      <c r="X120" s="36">
        <f>SUM('Cuadro Nº 1'!X120:AA120)</f>
        <v>43.596171307254721</v>
      </c>
      <c r="Y120" s="36">
        <f>SUM('Cuadro Nº 1'!Y120:AB120)</f>
        <v>258.26386811398987</v>
      </c>
      <c r="Z120" s="36">
        <f>SUM('Cuadro Nº 1'!Z120:AC120)</f>
        <v>441.95102316622592</v>
      </c>
      <c r="AA120" s="36">
        <f>SUM('Cuadro Nº 1'!AA120:AD120)</f>
        <v>314.74295717711027</v>
      </c>
      <c r="AB120" s="36">
        <f>SUM('Cuadro Nº 1'!AB120:AE120)</f>
        <v>177.20331499005579</v>
      </c>
      <c r="AC120" s="36">
        <f>SUM('Cuadro Nº 1'!AC120:AF120)</f>
        <v>46.879129343153224</v>
      </c>
      <c r="AD120" s="36">
        <f>SUM('Cuadro Nº 1'!AD120:AG120)</f>
        <v>-80.766559200515886</v>
      </c>
      <c r="AE120" s="36">
        <f>SUM('Cuadro Nº 1'!AE120:AH120)</f>
        <v>-39.652330940276606</v>
      </c>
      <c r="AF120" s="36">
        <f>SUM('Cuadro Nº 1'!AF120:AI120)</f>
        <v>209.20234360274898</v>
      </c>
      <c r="AG120" s="36">
        <f>SUM('Cuadro Nº 1'!AG120:AJ120)</f>
        <v>255.48070867196816</v>
      </c>
      <c r="AH120" s="36">
        <f>SUM('Cuadro Nº 1'!AH120:AK120)</f>
        <v>235.74404635710044</v>
      </c>
      <c r="AI120" s="36">
        <f>SUM('Cuadro Nº 1'!AI120:AL120)</f>
        <v>746.91160812331941</v>
      </c>
      <c r="AJ120" s="36">
        <f>SUM('Cuadro Nº 1'!AJ120:AM120)</f>
        <v>1013.6105139873675</v>
      </c>
      <c r="AK120" s="36">
        <f>SUM('Cuadro Nº 1'!AK120:AN120)</f>
        <v>927.70351121528063</v>
      </c>
      <c r="AL120" s="36">
        <f>SUM('Cuadro Nº 1'!AL120:AO120)</f>
        <v>832.71601624667642</v>
      </c>
      <c r="AM120" s="36">
        <f>SUM('Cuadro Nº 1'!AM120:AP120)</f>
        <v>243.04729337267901</v>
      </c>
      <c r="AN120" s="36">
        <f>SUM('Cuadro Nº 1'!AN120:AQ120)</f>
        <v>-517.49949150019233</v>
      </c>
      <c r="AO120" s="36">
        <f>SUM('Cuadro Nº 1'!AO120:AR120)</f>
        <v>-302.78130200822784</v>
      </c>
      <c r="AP120" s="36">
        <f>SUM('Cuadro Nº 1'!AP120:AS120)</f>
        <v>-332.12447010017286</v>
      </c>
      <c r="AQ120" s="36">
        <f>SUM('Cuadro Nº 1'!AQ120:AT120)</f>
        <v>-153.52832183299503</v>
      </c>
      <c r="AR120" s="36">
        <f>SUM('Cuadro Nº 1'!AR120:AU120)</f>
        <v>214.3818197579356</v>
      </c>
    </row>
    <row r="121" spans="1:44" x14ac:dyDescent="0.25">
      <c r="A121" s="64" t="s">
        <v>41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</row>
    <row r="122" spans="1:44" x14ac:dyDescent="0.25">
      <c r="A122" s="76" t="s">
        <v>42</v>
      </c>
      <c r="B122" s="28">
        <f>SUM('Cuadro Nº 1'!B122:E122)</f>
        <v>-728.56269318312184</v>
      </c>
      <c r="C122" s="28">
        <f>SUM('Cuadro Nº 1'!C122:F122)</f>
        <v>-601.61007820339671</v>
      </c>
      <c r="D122" s="28">
        <f>SUM('Cuadro Nº 1'!D122:G122)</f>
        <v>-482.55561583984485</v>
      </c>
      <c r="E122" s="28">
        <f>SUM('Cuadro Nº 1'!E122:H122)</f>
        <v>293.47549189231921</v>
      </c>
      <c r="F122" s="28">
        <f>SUM('Cuadro Nº 1'!F122:I122)</f>
        <v>-6.7323113352293831</v>
      </c>
      <c r="G122" s="28">
        <f>SUM('Cuadro Nº 1'!G122:J122)</f>
        <v>-227.96822979045226</v>
      </c>
      <c r="H122" s="28">
        <f>SUM('Cuadro Nº 1'!H122:K122)</f>
        <v>-206.41338761589202</v>
      </c>
      <c r="I122" s="28">
        <f>SUM('Cuadro Nº 1'!I122:L122)</f>
        <v>144.92444002610694</v>
      </c>
      <c r="J122" s="28">
        <f>SUM('Cuadro Nº 1'!J122:M122)</f>
        <v>145.91443491759389</v>
      </c>
      <c r="K122" s="28">
        <f>SUM('Cuadro Nº 1'!K122:N122)</f>
        <v>989.48259023150865</v>
      </c>
      <c r="L122" s="28">
        <f>SUM('Cuadro Nº 1'!L122:O122)</f>
        <v>1550.1111805044568</v>
      </c>
      <c r="M122" s="28">
        <f>SUM('Cuadro Nº 1'!M122:P122)</f>
        <v>944.72558436027612</v>
      </c>
      <c r="N122" s="28">
        <f>SUM('Cuadro Nº 1'!N122:Q122)</f>
        <v>1688.7817600162539</v>
      </c>
      <c r="O122" s="28">
        <f>SUM('Cuadro Nº 1'!O122:R122)</f>
        <v>1240.7911567454007</v>
      </c>
      <c r="P122" s="28">
        <f>SUM('Cuadro Nº 1'!P122:S122)</f>
        <v>34.050557546885329</v>
      </c>
      <c r="Q122" s="28">
        <f>SUM('Cuadro Nº 1'!Q122:T122)</f>
        <v>-570.82908090069054</v>
      </c>
      <c r="R122" s="28">
        <f>SUM('Cuadro Nº 1'!R122:U122)</f>
        <v>-1520.9584376900093</v>
      </c>
      <c r="S122" s="28">
        <f>SUM('Cuadro Nº 1'!S122:V122)</f>
        <v>-1453.9708305859908</v>
      </c>
      <c r="T122" s="28">
        <f>SUM('Cuadro Nº 1'!T122:W122)</f>
        <v>-916.40701023657471</v>
      </c>
      <c r="U122" s="28">
        <f>SUM('Cuadro Nº 1'!U122:X122)</f>
        <v>-847.7151425158811</v>
      </c>
      <c r="V122" s="28">
        <f>SUM('Cuadro Nº 1'!V122:Y122)</f>
        <v>-481.83470202328351</v>
      </c>
      <c r="W122" s="28">
        <f>SUM('Cuadro Nº 1'!W122:Z122)</f>
        <v>-47.934617558308219</v>
      </c>
      <c r="X122" s="28">
        <f>SUM('Cuadro Nº 1'!X122:AA122)</f>
        <v>-105.00557200037406</v>
      </c>
      <c r="Y122" s="28">
        <f>SUM('Cuadro Nº 1'!Y122:AB122)</f>
        <v>472.68252115932211</v>
      </c>
      <c r="Z122" s="28">
        <f>SUM('Cuadro Nº 1'!Z122:AC122)</f>
        <v>453.91631733477493</v>
      </c>
      <c r="AA122" s="28">
        <f>SUM('Cuadro Nº 1'!AA122:AD122)</f>
        <v>341.48075164328804</v>
      </c>
      <c r="AB122" s="28">
        <f>SUM('Cuadro Nº 1'!AB122:AE122)</f>
        <v>1006.6122228037418</v>
      </c>
      <c r="AC122" s="28">
        <f>SUM('Cuadro Nº 1'!AC122:AF122)</f>
        <v>943.98764630420328</v>
      </c>
      <c r="AD122" s="28">
        <f>SUM('Cuadro Nº 1'!AD122:AG122)</f>
        <v>1448.0801168391581</v>
      </c>
      <c r="AE122" s="28">
        <f>SUM('Cuadro Nº 1'!AE122:AH122)</f>
        <v>746.37205938027319</v>
      </c>
      <c r="AF122" s="28">
        <f>SUM('Cuadro Nº 1'!AF122:AI122)</f>
        <v>1056.4575554274938</v>
      </c>
      <c r="AG122" s="28">
        <f>SUM('Cuadro Nº 1'!AG122:AJ122)</f>
        <v>120.86758390932516</v>
      </c>
      <c r="AH122" s="28">
        <f>SUM('Cuadro Nº 1'!AH122:AK122)</f>
        <v>-780.6444753329481</v>
      </c>
      <c r="AI122" s="28">
        <f>SUM('Cuadro Nº 1'!AI122:AL122)</f>
        <v>-60.12612729245518</v>
      </c>
      <c r="AJ122" s="28">
        <f>SUM('Cuadro Nº 1'!AJ122:AM122)</f>
        <v>-709.72173646231749</v>
      </c>
      <c r="AK122" s="28">
        <f>SUM('Cuadro Nº 1'!AK122:AN122)</f>
        <v>312.87680612718549</v>
      </c>
      <c r="AL122" s="28">
        <f>SUM('Cuadro Nº 1'!AL122:AO122)</f>
        <v>20.990322357682999</v>
      </c>
      <c r="AM122" s="28">
        <f>SUM('Cuadro Nº 1'!AM122:AP122)</f>
        <v>243.71039488504039</v>
      </c>
      <c r="AN122" s="28">
        <f>SUM('Cuadro Nº 1'!AN122:AQ122)</f>
        <v>-520.57989582979781</v>
      </c>
      <c r="AO122" s="28">
        <f>SUM('Cuadro Nº 1'!AO122:AR122)</f>
        <v>-593.73053154540787</v>
      </c>
      <c r="AP122" s="28">
        <f>SUM('Cuadro Nº 1'!AP122:AS122)</f>
        <v>43.685952329164138</v>
      </c>
      <c r="AQ122" s="28">
        <f>SUM('Cuadro Nº 1'!AQ122:AT122)</f>
        <v>-324.55486388469308</v>
      </c>
      <c r="AR122" s="28">
        <f>SUM('Cuadro Nº 1'!AR122:AU122)</f>
        <v>-173.25426830364501</v>
      </c>
    </row>
    <row r="123" spans="1:44" x14ac:dyDescent="0.25">
      <c r="A123" s="77" t="s">
        <v>43</v>
      </c>
      <c r="B123" s="29">
        <f>SUM('Cuadro Nº 1'!B123:E123)</f>
        <v>-12.302327650000002</v>
      </c>
      <c r="C123" s="29">
        <f>SUM('Cuadro Nº 1'!C123:F123)</f>
        <v>3.699663809999997</v>
      </c>
      <c r="D123" s="29">
        <f>SUM('Cuadro Nº 1'!D123:G123)</f>
        <v>11.859879899999999</v>
      </c>
      <c r="E123" s="29">
        <f>SUM('Cuadro Nº 1'!E123:H123)</f>
        <v>5.1014794599999984</v>
      </c>
      <c r="F123" s="29">
        <f>SUM('Cuadro Nº 1'!F123:I123)</f>
        <v>-33.183046390000001</v>
      </c>
      <c r="G123" s="29">
        <f>SUM('Cuadro Nº 1'!G123:J123)</f>
        <v>-11.306847020000001</v>
      </c>
      <c r="H123" s="29">
        <f>SUM('Cuadro Nº 1'!H123:K123)</f>
        <v>-12.709849670000004</v>
      </c>
      <c r="I123" s="29">
        <f>SUM('Cuadro Nº 1'!I123:L123)</f>
        <v>-9.9783044800000003</v>
      </c>
      <c r="J123" s="29">
        <f>SUM('Cuadro Nº 1'!J123:M123)</f>
        <v>5.6611968400000006</v>
      </c>
      <c r="K123" s="29">
        <f>SUM('Cuadro Nº 1'!K123:N123)</f>
        <v>5.5522666100000002</v>
      </c>
      <c r="L123" s="29">
        <f>SUM('Cuadro Nº 1'!L123:O123)</f>
        <v>-0.44129848999999993</v>
      </c>
      <c r="M123" s="29">
        <f>SUM('Cuadro Nº 1'!M123:P123)</f>
        <v>-9.0829299999999988E-2</v>
      </c>
      <c r="N123" s="29">
        <f>SUM('Cuadro Nº 1'!N123:Q123)</f>
        <v>-9.1102829999999996E-2</v>
      </c>
      <c r="O123" s="29">
        <f>SUM('Cuadro Nº 1'!O123:R123)</f>
        <v>2.3925019999999998E-2</v>
      </c>
      <c r="P123" s="29">
        <f>SUM('Cuadro Nº 1'!P123:S123)</f>
        <v>0.16881757</v>
      </c>
      <c r="Q123" s="29">
        <f>SUM('Cuadro Nº 1'!Q123:T123)</f>
        <v>0.23737637</v>
      </c>
      <c r="R123" s="29">
        <f>SUM('Cuadro Nº 1'!R123:U123)</f>
        <v>0.24276062000000001</v>
      </c>
      <c r="S123" s="29">
        <f>SUM('Cuadro Nº 1'!S123:V123)</f>
        <v>0.29067276999999997</v>
      </c>
      <c r="T123" s="29">
        <f>SUM('Cuadro Nº 1'!T123:W123)</f>
        <v>0.16909658000000002</v>
      </c>
      <c r="U123" s="29">
        <f>SUM('Cuadro Nº 1'!U123:X123)</f>
        <v>0.15649749000000002</v>
      </c>
      <c r="V123" s="29">
        <f>SUM('Cuadro Nº 1'!V123:Y123)</f>
        <v>-5.9192126699999994</v>
      </c>
      <c r="W123" s="29">
        <f>SUM('Cuadro Nº 1'!W123:Z123)</f>
        <v>-5.9278985499999992</v>
      </c>
      <c r="X123" s="29">
        <f>SUM('Cuadro Nº 1'!X123:AA123)</f>
        <v>-5.890169349999999</v>
      </c>
      <c r="Y123" s="29">
        <f>SUM('Cuadro Nº 1'!Y123:AB123)</f>
        <v>-5.9067334999999996</v>
      </c>
      <c r="Z123" s="29">
        <f>SUM('Cuadro Nº 1'!Z123:AC123)</f>
        <v>0.18793752000000002</v>
      </c>
      <c r="AA123" s="29">
        <f>SUM('Cuadro Nº 1'!AA123:AD123)</f>
        <v>0.15936939000000003</v>
      </c>
      <c r="AB123" s="29">
        <f>SUM('Cuadro Nº 1'!AB123:AE123)</f>
        <v>0.15795781</v>
      </c>
      <c r="AC123" s="29">
        <f>SUM('Cuadro Nº 1'!AC123:AF123)</f>
        <v>0.15830339000000002</v>
      </c>
      <c r="AD123" s="29">
        <f>SUM('Cuadro Nº 1'!AD123:AG123)</f>
        <v>0.15833124000000001</v>
      </c>
      <c r="AE123" s="29">
        <f>SUM('Cuadro Nº 1'!AE123:AH123)</f>
        <v>0.16040188</v>
      </c>
      <c r="AF123" s="29">
        <f>SUM('Cuadro Nº 1'!AF123:AI123)</f>
        <v>-0.39194145000000002</v>
      </c>
      <c r="AG123" s="29">
        <f>SUM('Cuadro Nº 1'!AG123:AJ123)</f>
        <v>-0.43605544000000007</v>
      </c>
      <c r="AH123" s="29">
        <f>SUM('Cuadro Nº 1'!AH123:AK123)</f>
        <v>-0.46229471000000005</v>
      </c>
      <c r="AI123" s="29">
        <f>SUM('Cuadro Nº 1'!AI123:AL123)</f>
        <v>-0.48193596000000005</v>
      </c>
      <c r="AJ123" s="29">
        <f>SUM('Cuadro Nº 1'!AJ123:AM123)</f>
        <v>3.5404299999999998E-3</v>
      </c>
      <c r="AK123" s="29">
        <f>SUM('Cuadro Nº 1'!AK123:AN123)</f>
        <v>5.4049099999999997E-3</v>
      </c>
      <c r="AL123" s="29">
        <f>SUM('Cuadro Nº 1'!AL123:AO123)</f>
        <v>-49.894157540000002</v>
      </c>
      <c r="AM123" s="29">
        <f>SUM('Cuadro Nº 1'!AM123:AP123)</f>
        <v>-49.882970920000005</v>
      </c>
      <c r="AN123" s="29">
        <f>SUM('Cuadro Nº 1'!AN123:AQ123)</f>
        <v>-49.847143440000004</v>
      </c>
      <c r="AO123" s="29">
        <f>SUM('Cuadro Nº 1'!AO123:AR123)</f>
        <v>-49.825489250000004</v>
      </c>
      <c r="AP123" s="29">
        <f>SUM('Cuadro Nº 1'!AP123:AS123)</f>
        <v>8.0643424317380988E-2</v>
      </c>
      <c r="AQ123" s="29">
        <f>SUM('Cuadro Nº 1'!AQ123:AT123)</f>
        <v>8.7099501425525777E-2</v>
      </c>
      <c r="AR123" s="29">
        <f>SUM('Cuadro Nº 1'!AR123:AU123)</f>
        <v>4.7466869196449005E-2</v>
      </c>
    </row>
    <row r="124" spans="1:44" x14ac:dyDescent="0.25">
      <c r="A124" s="77" t="s">
        <v>454</v>
      </c>
      <c r="B124" s="29">
        <f>SUM('Cuadro Nº 1'!B124:E124)</f>
        <v>-755.13020104961151</v>
      </c>
      <c r="C124" s="29">
        <f>SUM('Cuadro Nº 1'!C124:F124)</f>
        <v>-525.91167080383855</v>
      </c>
      <c r="D124" s="29">
        <f>SUM('Cuadro Nº 1'!D124:G124)</f>
        <v>-530.8562978079791</v>
      </c>
      <c r="E124" s="29">
        <f>SUM('Cuadro Nº 1'!E124:H124)</f>
        <v>406.26661957625765</v>
      </c>
      <c r="F124" s="29">
        <f>SUM('Cuadro Nº 1'!F124:I124)</f>
        <v>44.472956896754454</v>
      </c>
      <c r="G124" s="29">
        <f>SUM('Cuadro Nº 1'!G124:J124)</f>
        <v>-296.16861317196259</v>
      </c>
      <c r="H124" s="29">
        <f>SUM('Cuadro Nº 1'!H124:K124)</f>
        <v>-342.74836291952539</v>
      </c>
      <c r="I124" s="29">
        <f>SUM('Cuadro Nº 1'!I124:L124)</f>
        <v>-38.124053525565159</v>
      </c>
      <c r="J124" s="29">
        <f>SUM('Cuadro Nº 1'!J124:M124)</f>
        <v>96.867513370000097</v>
      </c>
      <c r="K124" s="29">
        <f>SUM('Cuadro Nº 1'!K124:N124)</f>
        <v>839.89335233881332</v>
      </c>
      <c r="L124" s="29">
        <f>SUM('Cuadro Nº 1'!L124:O124)</f>
        <v>1381.6146635751104</v>
      </c>
      <c r="M124" s="29">
        <f>SUM('Cuadro Nº 1'!M124:P124)</f>
        <v>682.72959414954482</v>
      </c>
      <c r="N124" s="29">
        <f>SUM('Cuadro Nº 1'!N124:Q124)</f>
        <v>1215.3190363782473</v>
      </c>
      <c r="O124" s="29">
        <f>SUM('Cuadro Nº 1'!O124:R124)</f>
        <v>1012.8891521135929</v>
      </c>
      <c r="P124" s="29">
        <f>SUM('Cuadro Nº 1'!P124:S124)</f>
        <v>1.9027118136515355</v>
      </c>
      <c r="Q124" s="29">
        <f>SUM('Cuadro Nº 1'!Q124:T124)</f>
        <v>-301.45170998078277</v>
      </c>
      <c r="R124" s="29">
        <f>SUM('Cuadro Nº 1'!R124:U124)</f>
        <v>-1017.9247619824741</v>
      </c>
      <c r="S124" s="29">
        <f>SUM('Cuadro Nº 1'!S124:V124)</f>
        <v>-999.19570706403726</v>
      </c>
      <c r="T124" s="29">
        <f>SUM('Cuadro Nº 1'!T124:W124)</f>
        <v>-495.31621993039289</v>
      </c>
      <c r="U124" s="29">
        <f>SUM('Cuadro Nº 1'!U124:X124)</f>
        <v>-564.56179069039308</v>
      </c>
      <c r="V124" s="29">
        <f>SUM('Cuadro Nº 1'!V124:Y124)</f>
        <v>-258.10754008537361</v>
      </c>
      <c r="W124" s="29">
        <f>SUM('Cuadro Nº 1'!W124:Z124)</f>
        <v>54.164433692030684</v>
      </c>
      <c r="X124" s="29">
        <f>SUM('Cuadro Nº 1'!X124:AA124)</f>
        <v>-161.42903344796935</v>
      </c>
      <c r="Y124" s="29">
        <f>SUM('Cuadro Nº 1'!Y124:AB124)</f>
        <v>259.87533986203078</v>
      </c>
      <c r="Z124" s="29">
        <f>SUM('Cuadro Nº 1'!Z124:AC124)</f>
        <v>179.67432638000014</v>
      </c>
      <c r="AA124" s="29">
        <f>SUM('Cuadro Nº 1'!AA124:AD124)</f>
        <v>-168.1165283269288</v>
      </c>
      <c r="AB124" s="29">
        <f>SUM('Cuadro Nº 1'!AB124:AE124)</f>
        <v>253.93235210001239</v>
      </c>
      <c r="AC124" s="29">
        <f>SUM('Cuadro Nº 1'!AC124:AF124)</f>
        <v>3.982931045752963</v>
      </c>
      <c r="AD124" s="29">
        <f>SUM('Cuadro Nº 1'!AD124:AG124)</f>
        <v>235.93646346852825</v>
      </c>
      <c r="AE124" s="29">
        <f>SUM('Cuadro Nº 1'!AE124:AH124)</f>
        <v>749.41409392546063</v>
      </c>
      <c r="AF124" s="29">
        <f>SUM('Cuadro Nº 1'!AF124:AI124)</f>
        <v>695.77192689564868</v>
      </c>
      <c r="AG124" s="29">
        <f>SUM('Cuadro Nº 1'!AG124:AJ124)</f>
        <v>228.41544980990807</v>
      </c>
      <c r="AH124" s="29">
        <f>SUM('Cuadro Nº 1'!AH124:AK124)</f>
        <v>27.865419317133046</v>
      </c>
      <c r="AI124" s="29">
        <f>SUM('Cuadro Nº 1'!AI124:AL124)</f>
        <v>-260.19134320436297</v>
      </c>
      <c r="AJ124" s="29">
        <f>SUM('Cuadro Nº 1'!AJ124:AM124)</f>
        <v>-276.21560349149212</v>
      </c>
      <c r="AK124" s="29">
        <f>SUM('Cuadro Nº 1'!AK124:AN124)</f>
        <v>114.72592547850783</v>
      </c>
      <c r="AL124" s="29">
        <f>SUM('Cuadro Nº 1'!AL124:AO124)</f>
        <v>-533.38342731149248</v>
      </c>
      <c r="AM124" s="29">
        <f>SUM('Cuadro Nº 1'!AM124:AP124)</f>
        <v>-181.61660407999989</v>
      </c>
      <c r="AN124" s="29">
        <f>SUM('Cuadro Nº 1'!AN124:AQ124)</f>
        <v>-970.7481544699998</v>
      </c>
      <c r="AO124" s="29">
        <f>SUM('Cuadro Nº 1'!AO124:AR124)</f>
        <v>-781.75428142999999</v>
      </c>
      <c r="AP124" s="29">
        <f>SUM('Cuadro Nº 1'!AP124:AS124)</f>
        <v>-236.95070771999997</v>
      </c>
      <c r="AQ124" s="29">
        <f>SUM('Cuadro Nº 1'!AQ124:AT124)</f>
        <v>-900.00456850374121</v>
      </c>
      <c r="AR124" s="29">
        <f>SUM('Cuadro Nº 1'!AR124:AU124)</f>
        <v>-538.19183997374114</v>
      </c>
    </row>
    <row r="125" spans="1:44" x14ac:dyDescent="0.25">
      <c r="A125" s="77" t="s">
        <v>44</v>
      </c>
      <c r="B125" s="29">
        <f>SUM('Cuadro Nº 1'!B125:E125)</f>
        <v>12.746007567405126</v>
      </c>
      <c r="C125" s="29">
        <f>SUM('Cuadro Nº 1'!C125:F125)</f>
        <v>3.1833095577479336</v>
      </c>
      <c r="D125" s="29">
        <f>SUM('Cuadro Nº 1'!D125:G125)</f>
        <v>-6.0979458019092601</v>
      </c>
      <c r="E125" s="29">
        <f>SUM('Cuadro Nº 1'!E125:H125)</f>
        <v>-13.523027031566453</v>
      </c>
      <c r="F125" s="29">
        <f>SUM('Cuadro Nº 1'!F125:I125)</f>
        <v>-18.261482171223644</v>
      </c>
      <c r="G125" s="29">
        <f>SUM('Cuadro Nº 1'!G125:J125)</f>
        <v>-16.819323715917736</v>
      </c>
      <c r="H125" s="29">
        <f>SUM('Cuadro Nº 1'!H125:K125)</f>
        <v>-11.019789780611825</v>
      </c>
      <c r="I125" s="29">
        <f>SUM('Cuadro Nº 1'!I125:L125)</f>
        <v>-4.8198622753059119</v>
      </c>
      <c r="J125" s="29">
        <f>SUM('Cuadro Nº 1'!J125:M125)</f>
        <v>-3.4273236899999997</v>
      </c>
      <c r="K125" s="29">
        <f>SUM('Cuadro Nº 1'!K125:N125)</f>
        <v>8.5033525499999989</v>
      </c>
      <c r="L125" s="29">
        <f>SUM('Cuadro Nº 1'!L125:O125)</f>
        <v>-7.8989600000021198E-3</v>
      </c>
      <c r="M125" s="29">
        <f>SUM('Cuadro Nº 1'!M125:P125)</f>
        <v>6.8406865599999982</v>
      </c>
      <c r="N125" s="29">
        <f>SUM('Cuadro Nº 1'!N125:Q125)</f>
        <v>6.0622481499999985</v>
      </c>
      <c r="O125" s="29">
        <f>SUM('Cuadro Nº 1'!O125:R125)</f>
        <v>-2.289917790000001</v>
      </c>
      <c r="P125" s="29">
        <f>SUM('Cuadro Nº 1'!P125:S125)</f>
        <v>6.2025707700000012</v>
      </c>
      <c r="Q125" s="29">
        <f>SUM('Cuadro Nº 1'!Q125:T125)</f>
        <v>-0.82541948999999992</v>
      </c>
      <c r="R125" s="29">
        <f>SUM('Cuadro Nº 1'!R125:U125)</f>
        <v>3.1028583700000003</v>
      </c>
      <c r="S125" s="29">
        <f>SUM('Cuadro Nº 1'!S125:V125)</f>
        <v>7.0961198199999984</v>
      </c>
      <c r="T125" s="29">
        <f>SUM('Cuadro Nº 1'!T125:W125)</f>
        <v>-0.60683391000000064</v>
      </c>
      <c r="U125" s="29">
        <f>SUM('Cuadro Nº 1'!U125:X125)</f>
        <v>1.2549999999999994</v>
      </c>
      <c r="V125" s="29">
        <f>SUM('Cuadro Nº 1'!V125:Y125)</f>
        <v>-3.3997296600000007</v>
      </c>
      <c r="W125" s="29">
        <f>SUM('Cuadro Nº 1'!W125:Z125)</f>
        <v>-7.2740619400000002</v>
      </c>
      <c r="X125" s="29">
        <f>SUM('Cuadro Nº 1'!X125:AA125)</f>
        <v>-0.31440096000000006</v>
      </c>
      <c r="Y125" s="29">
        <f>SUM('Cuadro Nº 1'!Y125:AB125)</f>
        <v>-8.9561157099999988</v>
      </c>
      <c r="Z125" s="29">
        <f>SUM('Cuadro Nº 1'!Z125:AC125)</f>
        <v>-6.5167110899999994</v>
      </c>
      <c r="AA125" s="29">
        <f>SUM('Cuadro Nº 1'!AA125:AD125)</f>
        <v>-3.593884249999999</v>
      </c>
      <c r="AB125" s="29">
        <f>SUM('Cuadro Nº 1'!AB125:AE125)</f>
        <v>-0.95501857999999951</v>
      </c>
      <c r="AC125" s="29">
        <f>SUM('Cuadro Nº 1'!AC125:AF125)</f>
        <v>0.11290591000000028</v>
      </c>
      <c r="AD125" s="29">
        <f>SUM('Cuadro Nº 1'!AD125:AG125)</f>
        <v>0.7729814400000008</v>
      </c>
      <c r="AE125" s="29">
        <f>SUM('Cuadro Nº 1'!AE125:AH125)</f>
        <v>12.3535837</v>
      </c>
      <c r="AF125" s="29">
        <f>SUM('Cuadro Nº 1'!AF125:AI125)</f>
        <v>-4.8882758399999986</v>
      </c>
      <c r="AG125" s="29">
        <f>SUM('Cuadro Nº 1'!AG125:AJ125)</f>
        <v>0.74666872000000184</v>
      </c>
      <c r="AH125" s="29">
        <f>SUM('Cuadro Nº 1'!AH125:AK125)</f>
        <v>-1.909611739999999</v>
      </c>
      <c r="AI125" s="29">
        <f>SUM('Cuadro Nº 1'!AI125:AL125)</f>
        <v>-10.513394189999996</v>
      </c>
      <c r="AJ125" s="29">
        <f>SUM('Cuadro Nº 1'!AJ125:AM125)</f>
        <v>-3.1293963299999996</v>
      </c>
      <c r="AK125" s="29">
        <f>SUM('Cuadro Nº 1'!AK125:AN125)</f>
        <v>-3.4695996499999993</v>
      </c>
      <c r="AL125" s="29">
        <f>SUM('Cuadro Nº 1'!AL125:AO125)</f>
        <v>-1.8249289499999994</v>
      </c>
      <c r="AM125" s="29">
        <f>SUM('Cuadro Nº 1'!AM125:AP125)</f>
        <v>-8.1784152599999995</v>
      </c>
      <c r="AN125" s="29">
        <f>SUM('Cuadro Nº 1'!AN125:AQ125)</f>
        <v>0</v>
      </c>
      <c r="AO125" s="29">
        <f>SUM('Cuadro Nº 1'!AO125:AR125)</f>
        <v>0</v>
      </c>
      <c r="AP125" s="29">
        <f>SUM('Cuadro Nº 1'!AP125:AS125)</f>
        <v>0</v>
      </c>
      <c r="AQ125" s="29">
        <f>SUM('Cuadro Nº 1'!AQ125:AT125)</f>
        <v>0</v>
      </c>
      <c r="AR125" s="29">
        <f>SUM('Cuadro Nº 1'!AR125:AU125)</f>
        <v>0</v>
      </c>
    </row>
    <row r="126" spans="1:44" x14ac:dyDescent="0.25">
      <c r="A126" s="77" t="s">
        <v>455</v>
      </c>
      <c r="B126" s="29">
        <f>SUM('Cuadro Nº 1'!B126:E126)</f>
        <v>26.123827949084465</v>
      </c>
      <c r="C126" s="29">
        <f>SUM('Cuadro Nº 1'!C126:F126)</f>
        <v>-82.581380767306101</v>
      </c>
      <c r="D126" s="29">
        <f>SUM('Cuadro Nº 1'!D126:G126)</f>
        <v>42.538747870043537</v>
      </c>
      <c r="E126" s="29">
        <f>SUM('Cuadro Nº 1'!E126:H126)</f>
        <v>-104.36958011237202</v>
      </c>
      <c r="F126" s="29">
        <f>SUM('Cuadro Nº 1'!F126:I126)</f>
        <v>0.23926032923985474</v>
      </c>
      <c r="G126" s="29">
        <f>SUM('Cuadro Nº 1'!G126:J126)</f>
        <v>96.32655411742806</v>
      </c>
      <c r="H126" s="29">
        <f>SUM('Cuadro Nº 1'!H126:K126)</f>
        <v>160.06461475424516</v>
      </c>
      <c r="I126" s="29">
        <f>SUM('Cuadro Nº 1'!I126:L126)</f>
        <v>197.84666030697798</v>
      </c>
      <c r="J126" s="29">
        <f>SUM('Cuadro Nº 1'!J126:M126)</f>
        <v>46.813048397593917</v>
      </c>
      <c r="K126" s="29">
        <f>SUM('Cuadro Nº 1'!K126:N126)</f>
        <v>135.53361873269529</v>
      </c>
      <c r="L126" s="29">
        <f>SUM('Cuadro Nº 1'!L126:O126)</f>
        <v>168.94571437934636</v>
      </c>
      <c r="M126" s="29">
        <f>SUM('Cuadro Nº 1'!M126:P126)</f>
        <v>255.24613295073124</v>
      </c>
      <c r="N126" s="29">
        <f>SUM('Cuadro Nº 1'!N126:Q126)</f>
        <v>467.49157831800682</v>
      </c>
      <c r="O126" s="29">
        <f>SUM('Cuadro Nº 1'!O126:R126)</f>
        <v>230.16799740180775</v>
      </c>
      <c r="P126" s="29">
        <f>SUM('Cuadro Nº 1'!P126:S126)</f>
        <v>25.776457393233869</v>
      </c>
      <c r="Q126" s="29">
        <f>SUM('Cuadro Nº 1'!Q126:T126)</f>
        <v>-268.78932779990771</v>
      </c>
      <c r="R126" s="29">
        <f>SUM('Cuadro Nº 1'!R126:U126)</f>
        <v>-506.37929469753522</v>
      </c>
      <c r="S126" s="29">
        <f>SUM('Cuadro Nº 1'!S126:V126)</f>
        <v>-462.16191611195347</v>
      </c>
      <c r="T126" s="29">
        <f>SUM('Cuadro Nº 1'!T126:W126)</f>
        <v>-420.65305297618136</v>
      </c>
      <c r="U126" s="29">
        <f>SUM('Cuadro Nº 1'!U126:X126)</f>
        <v>-284.56484931548778</v>
      </c>
      <c r="V126" s="29">
        <f>SUM('Cuadro Nº 1'!V126:Y126)</f>
        <v>-214.40821960790981</v>
      </c>
      <c r="W126" s="29">
        <f>SUM('Cuadro Nº 1'!W126:Z126)</f>
        <v>-88.897090760338983</v>
      </c>
      <c r="X126" s="29">
        <f>SUM('Cuadro Nº 1'!X126:AA126)</f>
        <v>62.628031757595267</v>
      </c>
      <c r="Y126" s="29">
        <f>SUM('Cuadro Nº 1'!Y126:AB126)</f>
        <v>227.67003050729133</v>
      </c>
      <c r="Z126" s="29">
        <f>SUM('Cuadro Nº 1'!Z126:AC126)</f>
        <v>280.57076452477486</v>
      </c>
      <c r="AA126" s="29">
        <f>SUM('Cuadro Nº 1'!AA126:AD126)</f>
        <v>513.031794830217</v>
      </c>
      <c r="AB126" s="29">
        <f>SUM('Cuadro Nº 1'!AB126:AE126)</f>
        <v>753.47693147372945</v>
      </c>
      <c r="AC126" s="29">
        <f>SUM('Cuadro Nº 1'!AC126:AF126)</f>
        <v>939.73350595845034</v>
      </c>
      <c r="AD126" s="29">
        <f>SUM('Cuadro Nº 1'!AD126:AG126)</f>
        <v>1211.2123406906298</v>
      </c>
      <c r="AE126" s="29">
        <f>SUM('Cuadro Nº 1'!AE126:AH126)</f>
        <v>-15.556020125187501</v>
      </c>
      <c r="AF126" s="29">
        <f>SUM('Cuadro Nº 1'!AF126:AI126)</f>
        <v>365.96584582184516</v>
      </c>
      <c r="AG126" s="29">
        <f>SUM('Cuadro Nº 1'!AG126:AJ126)</f>
        <v>-107.85847918058286</v>
      </c>
      <c r="AH126" s="29">
        <f>SUM('Cuadro Nº 1'!AH126:AK126)</f>
        <v>-806.13798820008094</v>
      </c>
      <c r="AI126" s="29">
        <f>SUM('Cuadro Nº 1'!AI126:AL126)</f>
        <v>211.06054606190796</v>
      </c>
      <c r="AJ126" s="29">
        <f>SUM('Cuadro Nº 1'!AJ126:AM126)</f>
        <v>-430.38027707082534</v>
      </c>
      <c r="AK126" s="29">
        <f>SUM('Cuadro Nº 1'!AK126:AN126)</f>
        <v>201.61507538867778</v>
      </c>
      <c r="AL126" s="29">
        <f>SUM('Cuadro Nº 1'!AL126:AO126)</f>
        <v>606.09283615917548</v>
      </c>
      <c r="AM126" s="29">
        <f>SUM('Cuadro Nº 1'!AM126:AP126)</f>
        <v>483.38838514504044</v>
      </c>
      <c r="AN126" s="29">
        <f>SUM('Cuadro Nº 1'!AN126:AQ126)</f>
        <v>500.01540208020219</v>
      </c>
      <c r="AO126" s="29">
        <f>SUM('Cuadro Nº 1'!AO126:AR126)</f>
        <v>237.84923913459204</v>
      </c>
      <c r="AP126" s="29">
        <f>SUM('Cuadro Nº 1'!AP126:AS126)</f>
        <v>280.55601662484673</v>
      </c>
      <c r="AQ126" s="29">
        <f>SUM('Cuadro Nº 1'!AQ126:AT126)</f>
        <v>575.36260511762248</v>
      </c>
      <c r="AR126" s="29">
        <f>SUM('Cuadro Nº 1'!AR126:AU126)</f>
        <v>364.89010480089973</v>
      </c>
    </row>
    <row r="127" spans="1:44" x14ac:dyDescent="0.25">
      <c r="A127" s="76" t="s">
        <v>45</v>
      </c>
      <c r="B127" s="28">
        <f>SUM('Cuadro Nº 1'!B127:E127)</f>
        <v>-28.565241416704175</v>
      </c>
      <c r="C127" s="28">
        <f>SUM('Cuadro Nº 1'!C127:F127)</f>
        <v>-13.550446358343056</v>
      </c>
      <c r="D127" s="28">
        <f>SUM('Cuadro Nº 1'!D127:G127)</f>
        <v>67.201652918353716</v>
      </c>
      <c r="E127" s="28">
        <f>SUM('Cuadro Nº 1'!E127:H127)</f>
        <v>30.101332576227236</v>
      </c>
      <c r="F127" s="28">
        <f>SUM('Cuadro Nº 1'!F127:I127)</f>
        <v>-36.785200818227736</v>
      </c>
      <c r="G127" s="28">
        <f>SUM('Cuadro Nº 1'!G127:J127)</f>
        <v>-60.757751797811281</v>
      </c>
      <c r="H127" s="28">
        <f>SUM('Cuadro Nº 1'!H127:K127)</f>
        <v>-169.37027367673969</v>
      </c>
      <c r="I127" s="28">
        <f>SUM('Cuadro Nº 1'!I127:L127)</f>
        <v>142.9996119752436</v>
      </c>
      <c r="J127" s="28">
        <f>SUM('Cuadro Nº 1'!J127:M127)</f>
        <v>164.66754189452215</v>
      </c>
      <c r="K127" s="28">
        <f>SUM('Cuadro Nº 1'!K127:N127)</f>
        <v>221.96641495160802</v>
      </c>
      <c r="L127" s="28">
        <f>SUM('Cuadro Nº 1'!L127:O127)</f>
        <v>229.89704621919768</v>
      </c>
      <c r="M127" s="28">
        <f>SUM('Cuadro Nº 1'!M127:P127)</f>
        <v>62.621615402422101</v>
      </c>
      <c r="N127" s="28">
        <f>SUM('Cuadro Nº 1'!N127:Q127)</f>
        <v>-65.783173602602972</v>
      </c>
      <c r="O127" s="28">
        <f>SUM('Cuadro Nº 1'!O127:R127)</f>
        <v>-229.46263804679808</v>
      </c>
      <c r="P127" s="28">
        <f>SUM('Cuadro Nº 1'!P127:S127)</f>
        <v>-120.03167366469246</v>
      </c>
      <c r="Q127" s="28">
        <f>SUM('Cuadro Nº 1'!Q127:T127)</f>
        <v>-346.86654104317768</v>
      </c>
      <c r="R127" s="28">
        <f>SUM('Cuadro Nº 1'!R127:U127)</f>
        <v>-418.02145280055998</v>
      </c>
      <c r="S127" s="28">
        <f>SUM('Cuadro Nº 1'!S127:V127)</f>
        <v>-388.36755671300534</v>
      </c>
      <c r="T127" s="28">
        <f>SUM('Cuadro Nº 1'!T127:W127)</f>
        <v>-496.76841450113756</v>
      </c>
      <c r="U127" s="28">
        <f>SUM('Cuadro Nº 1'!U127:X127)</f>
        <v>-371.4995097421222</v>
      </c>
      <c r="V127" s="28">
        <f>SUM('Cuadro Nº 1'!V127:Y127)</f>
        <v>-98.574420870057367</v>
      </c>
      <c r="W127" s="28">
        <f>SUM('Cuadro Nº 1'!W127:Z127)</f>
        <v>15.294574536060804</v>
      </c>
      <c r="X127" s="28">
        <f>SUM('Cuadro Nº 1'!X127:AA127)</f>
        <v>-48.048649149152183</v>
      </c>
      <c r="Y127" s="28">
        <f>SUM('Cuadro Nº 1'!Y127:AB127)</f>
        <v>113.67570303637913</v>
      </c>
      <c r="Z127" s="28">
        <f>SUM('Cuadro Nº 1'!Z127:AC127)</f>
        <v>-16.799314917644836</v>
      </c>
      <c r="AA127" s="28">
        <f>SUM('Cuadro Nº 1'!AA127:AD127)</f>
        <v>-87.742871584009919</v>
      </c>
      <c r="AB127" s="28">
        <f>SUM('Cuadro Nº 1'!AB127:AE127)</f>
        <v>28.712593326324189</v>
      </c>
      <c r="AC127" s="28">
        <f>SUM('Cuadro Nº 1'!AC127:AF127)</f>
        <v>-79.916985461479214</v>
      </c>
      <c r="AD127" s="28">
        <f>SUM('Cuadro Nº 1'!AD127:AG127)</f>
        <v>2.9916368318783597</v>
      </c>
      <c r="AE127" s="28">
        <f>SUM('Cuadro Nº 1'!AE127:AH127)</f>
        <v>141.21839817702534</v>
      </c>
      <c r="AF127" s="28">
        <f>SUM('Cuadro Nº 1'!AF127:AI127)</f>
        <v>71.498034001652769</v>
      </c>
      <c r="AG127" s="28">
        <f>SUM('Cuadro Nº 1'!AG127:AJ127)</f>
        <v>30.87950140893124</v>
      </c>
      <c r="AH127" s="28">
        <f>SUM('Cuadro Nº 1'!AH127:AK127)</f>
        <v>27.278627951675929</v>
      </c>
      <c r="AI127" s="28">
        <f>SUM('Cuadro Nº 1'!AI127:AL127)</f>
        <v>160.89080714134252</v>
      </c>
      <c r="AJ127" s="28">
        <f>SUM('Cuadro Nº 1'!AJ127:AM127)</f>
        <v>282.29300978274097</v>
      </c>
      <c r="AK127" s="28">
        <f>SUM('Cuadro Nº 1'!AK127:AN127)</f>
        <v>498.93773017058379</v>
      </c>
      <c r="AL127" s="28">
        <f>SUM('Cuadro Nº 1'!AL127:AO127)</f>
        <v>415.41110572010706</v>
      </c>
      <c r="AM127" s="28">
        <f>SUM('Cuadro Nº 1'!AM127:AP127)</f>
        <v>245.21196389544045</v>
      </c>
      <c r="AN127" s="28">
        <f>SUM('Cuadro Nº 1'!AN127:AQ127)</f>
        <v>121.30069032071121</v>
      </c>
      <c r="AO127" s="28">
        <f>SUM('Cuadro Nº 1'!AO127:AR127)</f>
        <v>-69.466034438811008</v>
      </c>
      <c r="AP127" s="28">
        <f>SUM('Cuadro Nº 1'!AP127:AS127)</f>
        <v>91.367231210797172</v>
      </c>
      <c r="AQ127" s="28">
        <f>SUM('Cuadro Nº 1'!AQ127:AT127)</f>
        <v>329.71801509457663</v>
      </c>
      <c r="AR127" s="28">
        <f>SUM('Cuadro Nº 1'!AR127:AU127)</f>
        <v>643.13551340925528</v>
      </c>
    </row>
    <row r="128" spans="1:44" x14ac:dyDescent="0.25">
      <c r="A128" s="77" t="s">
        <v>43</v>
      </c>
      <c r="B128" s="29">
        <f>SUM('Cuadro Nº 1'!B128:E128)</f>
        <v>6.3113610000000001E-2</v>
      </c>
      <c r="C128" s="29">
        <f>SUM('Cuadro Nº 1'!C128:F128)</f>
        <v>6.3113610000000001E-2</v>
      </c>
      <c r="D128" s="29">
        <f>SUM('Cuadro Nº 1'!D128:G128)</f>
        <v>6.3113610000000001E-2</v>
      </c>
      <c r="E128" s="29">
        <f>SUM('Cuadro Nº 1'!E128:H128)</f>
        <v>6.3113610000000001E-2</v>
      </c>
      <c r="F128" s="29">
        <f>SUM('Cuadro Nº 1'!F128:I128)</f>
        <v>0.23796406000000001</v>
      </c>
      <c r="G128" s="29">
        <f>SUM('Cuadro Nº 1'!G128:J128)</f>
        <v>0.23796406000000001</v>
      </c>
      <c r="H128" s="29">
        <f>SUM('Cuadro Nº 1'!H128:K128)</f>
        <v>0.24313484000000002</v>
      </c>
      <c r="I128" s="29">
        <f>SUM('Cuadro Nº 1'!I128:L128)</f>
        <v>0.24161174000000002</v>
      </c>
      <c r="J128" s="29">
        <f>SUM('Cuadro Nº 1'!J128:M128)</f>
        <v>0.20795068999999999</v>
      </c>
      <c r="K128" s="29">
        <f>SUM('Cuadro Nº 1'!K128:N128)</f>
        <v>0.20644313</v>
      </c>
      <c r="L128" s="29">
        <f>SUM('Cuadro Nº 1'!L128:O128)</f>
        <v>0.20078770000000001</v>
      </c>
      <c r="M128" s="29">
        <f>SUM('Cuadro Nº 1'!M128:P128)</f>
        <v>0.20231080000000001</v>
      </c>
      <c r="N128" s="29">
        <f>SUM('Cuadro Nº 1'!N128:Q128)</f>
        <v>0.26866446999999999</v>
      </c>
      <c r="O128" s="29">
        <f>SUM('Cuadro Nº 1'!O128:R128)</f>
        <v>0.27017203000000001</v>
      </c>
      <c r="P128" s="29">
        <f>SUM('Cuadro Nº 1'!P128:S128)</f>
        <v>0.27065667999999998</v>
      </c>
      <c r="Q128" s="29">
        <f>SUM('Cuadro Nº 1'!Q128:T128)</f>
        <v>-36.11955519</v>
      </c>
      <c r="R128" s="29">
        <f>SUM('Cuadro Nº 1'!R128:U128)</f>
        <v>-37.282665250000001</v>
      </c>
      <c r="S128" s="29">
        <f>SUM('Cuadro Nº 1'!S128:V128)</f>
        <v>-37.282665250000001</v>
      </c>
      <c r="T128" s="29">
        <f>SUM('Cuadro Nº 1'!T128:W128)</f>
        <v>-37.282665250000001</v>
      </c>
      <c r="U128" s="29">
        <f>SUM('Cuadro Nº 1'!U128:X128)</f>
        <v>-0.89245338000000007</v>
      </c>
      <c r="V128" s="29">
        <f>SUM('Cuadro Nº 1'!V128:Y128)</f>
        <v>7.9202830000000002E-2</v>
      </c>
      <c r="W128" s="29">
        <f>SUM('Cuadro Nº 1'!W128:Z128)</f>
        <v>7.9202830000000002E-2</v>
      </c>
      <c r="X128" s="29">
        <f>SUM('Cuadro Nº 1'!X128:AA128)</f>
        <v>7.9202830000000002E-2</v>
      </c>
      <c r="Y128" s="29">
        <f>SUM('Cuadro Nº 1'!Y128:AB128)</f>
        <v>-2.27430128</v>
      </c>
      <c r="Z128" s="29">
        <f>SUM('Cuadro Nº 1'!Z128:AC128)</f>
        <v>-2.3535041099999998</v>
      </c>
      <c r="AA128" s="29">
        <f>SUM('Cuadro Nº 1'!AA128:AD128)</f>
        <v>-2.3535041099999998</v>
      </c>
      <c r="AB128" s="29">
        <f>SUM('Cuadro Nº 1'!AB128:AE128)</f>
        <v>-2.3535041099999998</v>
      </c>
      <c r="AC128" s="29">
        <f>SUM('Cuadro Nº 1'!AC128:AF128)</f>
        <v>0</v>
      </c>
      <c r="AD128" s="29">
        <f>SUM('Cuadro Nº 1'!AD128:AG128)</f>
        <v>0</v>
      </c>
      <c r="AE128" s="29">
        <f>SUM('Cuadro Nº 1'!AE128:AH128)</f>
        <v>0</v>
      </c>
      <c r="AF128" s="29">
        <f>SUM('Cuadro Nº 1'!AF128:AI128)</f>
        <v>0</v>
      </c>
      <c r="AG128" s="29">
        <f>SUM('Cuadro Nº 1'!AG128:AJ128)</f>
        <v>0</v>
      </c>
      <c r="AH128" s="29">
        <f>SUM('Cuadro Nº 1'!AH128:AK128)</f>
        <v>0</v>
      </c>
      <c r="AI128" s="29">
        <f>SUM('Cuadro Nº 1'!AI128:AL128)</f>
        <v>0</v>
      </c>
      <c r="AJ128" s="29">
        <f>SUM('Cuadro Nº 1'!AJ128:AM128)</f>
        <v>0</v>
      </c>
      <c r="AK128" s="29">
        <f>SUM('Cuadro Nº 1'!AK128:AN128)</f>
        <v>0</v>
      </c>
      <c r="AL128" s="29">
        <f>SUM('Cuadro Nº 1'!AL128:AO128)</f>
        <v>-5.1850000000000004E-3</v>
      </c>
      <c r="AM128" s="29">
        <f>SUM('Cuadro Nº 1'!AM128:AP128)</f>
        <v>-5.1850000000000004E-3</v>
      </c>
      <c r="AN128" s="29">
        <f>SUM('Cuadro Nº 1'!AN128:AQ128)</f>
        <v>-5.1850000000000004E-3</v>
      </c>
      <c r="AO128" s="29">
        <f>SUM('Cuadro Nº 1'!AO128:AR128)</f>
        <v>-5.1850000000000004E-3</v>
      </c>
      <c r="AP128" s="29">
        <f>SUM('Cuadro Nº 1'!AP128:AS128)</f>
        <v>0</v>
      </c>
      <c r="AQ128" s="29">
        <f>SUM('Cuadro Nº 1'!AQ128:AT128)</f>
        <v>0</v>
      </c>
      <c r="AR128" s="29">
        <f>SUM('Cuadro Nº 1'!AR128:AU128)</f>
        <v>0</v>
      </c>
    </row>
    <row r="129" spans="1:44" x14ac:dyDescent="0.25">
      <c r="A129" s="77" t="s">
        <v>454</v>
      </c>
      <c r="B129" s="29">
        <f>SUM('Cuadro Nº 1'!B129:E129)</f>
        <v>-27.176403502808718</v>
      </c>
      <c r="C129" s="29">
        <f>SUM('Cuadro Nº 1'!C129:F129)</f>
        <v>-10.481339378986501</v>
      </c>
      <c r="D129" s="29">
        <f>SUM('Cuadro Nº 1'!D129:G129)</f>
        <v>71.950339371091445</v>
      </c>
      <c r="E129" s="29">
        <f>SUM('Cuadro Nº 1'!E129:H129)</f>
        <v>37.761946673754181</v>
      </c>
      <c r="F129" s="29">
        <f>SUM('Cuadro Nº 1'!F129:I129)</f>
        <v>-25.492713667062059</v>
      </c>
      <c r="G129" s="29">
        <f>SUM('Cuadro Nº 1'!G129:J129)</f>
        <v>-49.634038692988796</v>
      </c>
      <c r="H129" s="29">
        <f>SUM('Cuadro Nº 1'!H129:K129)</f>
        <v>-148.89872011836158</v>
      </c>
      <c r="I129" s="29">
        <f>SUM('Cuadro Nº 1'!I129:L129)</f>
        <v>163.70172919313023</v>
      </c>
      <c r="J129" s="29">
        <f>SUM('Cuadro Nº 1'!J129:M129)</f>
        <v>185.13508606479525</v>
      </c>
      <c r="K129" s="29">
        <f>SUM('Cuadro Nº 1'!K129:N129)</f>
        <v>242.78212593856188</v>
      </c>
      <c r="L129" s="29">
        <f>SUM('Cuadro Nº 1'!L129:O129)</f>
        <v>237.24086358715516</v>
      </c>
      <c r="M129" s="29">
        <f>SUM('Cuadro Nº 1'!M129:P129)</f>
        <v>62.510996121130908</v>
      </c>
      <c r="N129" s="29">
        <f>SUM('Cuadro Nº 1'!N129:Q129)</f>
        <v>-60.905237453738799</v>
      </c>
      <c r="O129" s="29">
        <f>SUM('Cuadro Nº 1'!O129:R129)</f>
        <v>-245.06601090858936</v>
      </c>
      <c r="P129" s="29">
        <f>SUM('Cuadro Nº 1'!P129:S129)</f>
        <v>-186.90501849779736</v>
      </c>
      <c r="Q129" s="29">
        <f>SUM('Cuadro Nº 1'!Q129:T129)</f>
        <v>-357.71899321047499</v>
      </c>
      <c r="R129" s="29">
        <f>SUM('Cuadro Nº 1'!R129:U129)</f>
        <v>-448.4413925911216</v>
      </c>
      <c r="S129" s="29">
        <f>SUM('Cuadro Nº 1'!S129:V129)</f>
        <v>-366.39924378464292</v>
      </c>
      <c r="T129" s="29">
        <f>SUM('Cuadro Nº 1'!T129:W129)</f>
        <v>-393.87954004005519</v>
      </c>
      <c r="U129" s="29">
        <f>SUM('Cuadro Nº 1'!U129:X129)</f>
        <v>-291.53361795257149</v>
      </c>
      <c r="V129" s="29">
        <f>SUM('Cuadro Nº 1'!V129:Y129)</f>
        <v>2.9805578493581351</v>
      </c>
      <c r="W129" s="29">
        <f>SUM('Cuadro Nº 1'!W129:Z129)</f>
        <v>89.390304941561425</v>
      </c>
      <c r="X129" s="29">
        <f>SUM('Cuadro Nº 1'!X129:AA129)</f>
        <v>-11.08427115595353</v>
      </c>
      <c r="Y129" s="29">
        <f>SUM('Cuadro Nº 1'!Y129:AB129)</f>
        <v>117.32922314762087</v>
      </c>
      <c r="Z129" s="29">
        <f>SUM('Cuadro Nº 1'!Z129:AC129)</f>
        <v>-15.540340686167546</v>
      </c>
      <c r="AA129" s="29">
        <f>SUM('Cuadro Nº 1'!AA129:AD129)</f>
        <v>-86.16580286198996</v>
      </c>
      <c r="AB129" s="29">
        <f>SUM('Cuadro Nº 1'!AB129:AE129)</f>
        <v>41.121850144617</v>
      </c>
      <c r="AC129" s="29">
        <f>SUM('Cuadro Nº 1'!AC129:AF129)</f>
        <v>-68.324964674288566</v>
      </c>
      <c r="AD129" s="29">
        <f>SUM('Cuadro Nº 1'!AD129:AG129)</f>
        <v>7.1062736687305836</v>
      </c>
      <c r="AE129" s="29">
        <f>SUM('Cuadro Nº 1'!AE129:AH129)</f>
        <v>144.84712918714231</v>
      </c>
      <c r="AF129" s="29">
        <f>SUM('Cuadro Nº 1'!AF129:AI129)</f>
        <v>86.907996658595835</v>
      </c>
      <c r="AG129" s="29">
        <f>SUM('Cuadro Nº 1'!AG129:AJ129)</f>
        <v>55.836366448518113</v>
      </c>
      <c r="AH129" s="29">
        <f>SUM('Cuadro Nº 1'!AH129:AK129)</f>
        <v>59.208135847528546</v>
      </c>
      <c r="AI129" s="29">
        <f>SUM('Cuadro Nº 1'!AI129:AL129)</f>
        <v>11.087857789607611</v>
      </c>
      <c r="AJ129" s="29">
        <f>SUM('Cuadro Nº 1'!AJ129:AM129)</f>
        <v>233.18892378634419</v>
      </c>
      <c r="AK129" s="29">
        <f>SUM('Cuadro Nº 1'!AK129:AN129)</f>
        <v>392.45982202282175</v>
      </c>
      <c r="AL129" s="29">
        <f>SUM('Cuadro Nº 1'!AL129:AO129)</f>
        <v>349.43388158839321</v>
      </c>
      <c r="AM129" s="29">
        <f>SUM('Cuadro Nº 1'!AM129:AP129)</f>
        <v>350.3575456284957</v>
      </c>
      <c r="AN129" s="29">
        <f>SUM('Cuadro Nº 1'!AN129:AQ129)</f>
        <v>98.471066211602775</v>
      </c>
      <c r="AO129" s="29">
        <f>SUM('Cuadro Nº 1'!AO129:AR129)</f>
        <v>-56.695389195555713</v>
      </c>
      <c r="AP129" s="29">
        <f>SUM('Cuadro Nº 1'!AP129:AS129)</f>
        <v>30.4962161747655</v>
      </c>
      <c r="AQ129" s="29">
        <f>SUM('Cuadro Nº 1'!AQ129:AT129)</f>
        <v>283.59180032152466</v>
      </c>
      <c r="AR129" s="29">
        <f>SUM('Cuadro Nº 1'!AR129:AU129)</f>
        <v>594.92995130438624</v>
      </c>
    </row>
    <row r="130" spans="1:44" x14ac:dyDescent="0.25">
      <c r="A130" s="77" t="s">
        <v>44</v>
      </c>
      <c r="B130" s="29">
        <f>SUM('Cuadro Nº 1'!B130:E130)</f>
        <v>0</v>
      </c>
      <c r="C130" s="29">
        <f>SUM('Cuadro Nº 1'!C130:F130)</f>
        <v>0</v>
      </c>
      <c r="D130" s="29">
        <f>SUM('Cuadro Nº 1'!D130:G130)</f>
        <v>0</v>
      </c>
      <c r="E130" s="29">
        <f>SUM('Cuadro Nº 1'!E130:H130)</f>
        <v>0</v>
      </c>
      <c r="F130" s="29">
        <f>SUM('Cuadro Nº 1'!F130:I130)</f>
        <v>0</v>
      </c>
      <c r="G130" s="29">
        <f>SUM('Cuadro Nº 1'!G130:J130)</f>
        <v>0</v>
      </c>
      <c r="H130" s="29">
        <f>SUM('Cuadro Nº 1'!H130:K130)</f>
        <v>0</v>
      </c>
      <c r="I130" s="29">
        <f>SUM('Cuadro Nº 1'!I130:L130)</f>
        <v>0</v>
      </c>
      <c r="J130" s="29">
        <f>SUM('Cuadro Nº 1'!J130:M130)</f>
        <v>0</v>
      </c>
      <c r="K130" s="29">
        <f>SUM('Cuadro Nº 1'!K130:N130)</f>
        <v>0</v>
      </c>
      <c r="L130" s="29">
        <f>SUM('Cuadro Nº 1'!L130:O130)</f>
        <v>0</v>
      </c>
      <c r="M130" s="29">
        <f>SUM('Cuadro Nº 1'!M130:P130)</f>
        <v>0</v>
      </c>
      <c r="N130" s="29">
        <f>SUM('Cuadro Nº 1'!N130:Q130)</f>
        <v>0</v>
      </c>
      <c r="O130" s="29">
        <f>SUM('Cuadro Nº 1'!O130:R130)</f>
        <v>0</v>
      </c>
      <c r="P130" s="29">
        <f>SUM('Cuadro Nº 1'!P130:S130)</f>
        <v>0</v>
      </c>
      <c r="Q130" s="29">
        <f>SUM('Cuadro Nº 1'!Q130:T130)</f>
        <v>0</v>
      </c>
      <c r="R130" s="29">
        <f>SUM('Cuadro Nº 1'!R130:U130)</f>
        <v>0</v>
      </c>
      <c r="S130" s="29">
        <f>SUM('Cuadro Nº 1'!S130:V130)</f>
        <v>0</v>
      </c>
      <c r="T130" s="29">
        <f>SUM('Cuadro Nº 1'!T130:W130)</f>
        <v>0</v>
      </c>
      <c r="U130" s="29">
        <f>SUM('Cuadro Nº 1'!U130:X130)</f>
        <v>0</v>
      </c>
      <c r="V130" s="29">
        <f>SUM('Cuadro Nº 1'!V130:Y130)</f>
        <v>0</v>
      </c>
      <c r="W130" s="29">
        <f>SUM('Cuadro Nº 1'!W130:Z130)</f>
        <v>0</v>
      </c>
      <c r="X130" s="29">
        <f>SUM('Cuadro Nº 1'!X130:AA130)</f>
        <v>0</v>
      </c>
      <c r="Y130" s="29">
        <f>SUM('Cuadro Nº 1'!Y130:AB130)</f>
        <v>0</v>
      </c>
      <c r="Z130" s="29">
        <f>SUM('Cuadro Nº 1'!Z130:AC130)</f>
        <v>0</v>
      </c>
      <c r="AA130" s="29">
        <f>SUM('Cuadro Nº 1'!AA130:AD130)</f>
        <v>0</v>
      </c>
      <c r="AB130" s="29">
        <f>SUM('Cuadro Nº 1'!AB130:AE130)</f>
        <v>0</v>
      </c>
      <c r="AC130" s="29">
        <f>SUM('Cuadro Nº 1'!AC130:AF130)</f>
        <v>0</v>
      </c>
      <c r="AD130" s="29">
        <f>SUM('Cuadro Nº 1'!AD130:AG130)</f>
        <v>0</v>
      </c>
      <c r="AE130" s="29">
        <f>SUM('Cuadro Nº 1'!AE130:AH130)</f>
        <v>0</v>
      </c>
      <c r="AF130" s="29">
        <f>SUM('Cuadro Nº 1'!AF130:AI130)</f>
        <v>0</v>
      </c>
      <c r="AG130" s="29">
        <f>SUM('Cuadro Nº 1'!AG130:AJ130)</f>
        <v>0</v>
      </c>
      <c r="AH130" s="29">
        <f>SUM('Cuadro Nº 1'!AH130:AK130)</f>
        <v>0</v>
      </c>
      <c r="AI130" s="29">
        <f>SUM('Cuadro Nº 1'!AI130:AL130)</f>
        <v>0</v>
      </c>
      <c r="AJ130" s="29">
        <f>SUM('Cuadro Nº 1'!AJ130:AM130)</f>
        <v>0</v>
      </c>
      <c r="AK130" s="29">
        <f>SUM('Cuadro Nº 1'!AK130:AN130)</f>
        <v>0</v>
      </c>
      <c r="AL130" s="29">
        <f>SUM('Cuadro Nº 1'!AL130:AO130)</f>
        <v>0</v>
      </c>
      <c r="AM130" s="29">
        <f>SUM('Cuadro Nº 1'!AM130:AP130)</f>
        <v>0</v>
      </c>
      <c r="AN130" s="29">
        <f>SUM('Cuadro Nº 1'!AN130:AQ130)</f>
        <v>0</v>
      </c>
      <c r="AO130" s="29">
        <f>SUM('Cuadro Nº 1'!AO130:AR130)</f>
        <v>0</v>
      </c>
      <c r="AP130" s="29">
        <f>SUM('Cuadro Nº 1'!AP130:AS130)</f>
        <v>0</v>
      </c>
      <c r="AQ130" s="29">
        <f>SUM('Cuadro Nº 1'!AQ130:AT130)</f>
        <v>0</v>
      </c>
      <c r="AR130" s="29">
        <f>SUM('Cuadro Nº 1'!AR130:AU130)</f>
        <v>0</v>
      </c>
    </row>
    <row r="131" spans="1:44" x14ac:dyDescent="0.25">
      <c r="A131" s="77" t="s">
        <v>455</v>
      </c>
      <c r="B131" s="29">
        <f>SUM('Cuadro Nº 1'!B131:E131)</f>
        <v>-1.4519515238954646</v>
      </c>
      <c r="C131" s="29">
        <f>SUM('Cuadro Nº 1'!C131:F131)</f>
        <v>-3.1322205893565545</v>
      </c>
      <c r="D131" s="29">
        <f>SUM('Cuadro Nº 1'!D131:G131)</f>
        <v>-4.8118000627377358</v>
      </c>
      <c r="E131" s="29">
        <f>SUM('Cuadro Nº 1'!E131:H131)</f>
        <v>-7.7237277075269883</v>
      </c>
      <c r="F131" s="29">
        <f>SUM('Cuadro Nº 1'!F131:I131)</f>
        <v>-11.530451211165675</v>
      </c>
      <c r="G131" s="29">
        <f>SUM('Cuadro Nº 1'!G131:J131)</f>
        <v>-11.361677164822499</v>
      </c>
      <c r="H131" s="29">
        <f>SUM('Cuadro Nº 1'!H131:K131)</f>
        <v>-20.714688398378112</v>
      </c>
      <c r="I131" s="29">
        <f>SUM('Cuadro Nº 1'!I131:L131)</f>
        <v>-20.943728957886648</v>
      </c>
      <c r="J131" s="29">
        <f>SUM('Cuadro Nº 1'!J131:M131)</f>
        <v>-20.675494860273105</v>
      </c>
      <c r="K131" s="29">
        <f>SUM('Cuadro Nº 1'!K131:N131)</f>
        <v>-21.022154116953836</v>
      </c>
      <c r="L131" s="29">
        <f>SUM('Cuadro Nº 1'!L131:O131)</f>
        <v>-7.544605067957427</v>
      </c>
      <c r="M131" s="29">
        <f>SUM('Cuadro Nº 1'!M131:P131)</f>
        <v>-9.1691518708809649E-2</v>
      </c>
      <c r="N131" s="29">
        <f>SUM('Cuadro Nº 1'!N131:Q131)</f>
        <v>-5.1466006188641664</v>
      </c>
      <c r="O131" s="29">
        <f>SUM('Cuadro Nº 1'!O131:R131)</f>
        <v>15.333200831791293</v>
      </c>
      <c r="P131" s="29">
        <f>SUM('Cuadro Nº 1'!P131:S131)</f>
        <v>66.602688153104907</v>
      </c>
      <c r="Q131" s="29">
        <f>SUM('Cuadro Nº 1'!Q131:T131)</f>
        <v>46.972007357297407</v>
      </c>
      <c r="R131" s="29">
        <f>SUM('Cuadro Nº 1'!R131:U131)</f>
        <v>67.702605040561608</v>
      </c>
      <c r="S131" s="29">
        <f>SUM('Cuadro Nº 1'!S131:V131)</f>
        <v>15.31435232163755</v>
      </c>
      <c r="T131" s="29">
        <f>SUM('Cuadro Nº 1'!T131:W131)</f>
        <v>-65.606209211082387</v>
      </c>
      <c r="U131" s="29">
        <f>SUM('Cuadro Nº 1'!U131:X131)</f>
        <v>-79.073438409550718</v>
      </c>
      <c r="V131" s="29">
        <f>SUM('Cuadro Nº 1'!V131:Y131)</f>
        <v>-101.6341815494155</v>
      </c>
      <c r="W131" s="29">
        <f>SUM('Cuadro Nº 1'!W131:Z131)</f>
        <v>-74.174933235500632</v>
      </c>
      <c r="X131" s="29">
        <f>SUM('Cuadro Nº 1'!X131:AA131)</f>
        <v>-37.043580823198639</v>
      </c>
      <c r="Y131" s="29">
        <f>SUM('Cuadro Nº 1'!Y131:AB131)</f>
        <v>-1.3792188312417357</v>
      </c>
      <c r="Z131" s="29">
        <f>SUM('Cuadro Nº 1'!Z131:AC131)</f>
        <v>1.0945298785227164</v>
      </c>
      <c r="AA131" s="29">
        <f>SUM('Cuadro Nº 1'!AA131:AD131)</f>
        <v>0.77643538798004386</v>
      </c>
      <c r="AB131" s="29">
        <f>SUM('Cuadro Nº 1'!AB131:AE131)</f>
        <v>-10.055752708292808</v>
      </c>
      <c r="AC131" s="29">
        <f>SUM('Cuadro Nº 1'!AC131:AF131)</f>
        <v>-11.592020787190648</v>
      </c>
      <c r="AD131" s="29">
        <f>SUM('Cuadro Nº 1'!AD131:AG131)</f>
        <v>-4.114636836852223</v>
      </c>
      <c r="AE131" s="29">
        <f>SUM('Cuadro Nº 1'!AE131:AH131)</f>
        <v>-3.6287310101170025</v>
      </c>
      <c r="AF131" s="29">
        <f>SUM('Cuadro Nº 1'!AF131:AI131)</f>
        <v>-15.409962656943074</v>
      </c>
      <c r="AG131" s="29">
        <f>SUM('Cuadro Nº 1'!AG131:AJ131)</f>
        <v>-24.95686503958688</v>
      </c>
      <c r="AH131" s="29">
        <f>SUM('Cuadro Nº 1'!AH131:AK131)</f>
        <v>-31.929507895852616</v>
      </c>
      <c r="AI131" s="29">
        <f>SUM('Cuadro Nº 1'!AI131:AL131)</f>
        <v>149.80294935173487</v>
      </c>
      <c r="AJ131" s="29">
        <f>SUM('Cuadro Nº 1'!AJ131:AM131)</f>
        <v>49.104085996396748</v>
      </c>
      <c r="AK131" s="29">
        <f>SUM('Cuadro Nº 1'!AK131:AN131)</f>
        <v>106.47790814776209</v>
      </c>
      <c r="AL131" s="29">
        <f>SUM('Cuadro Nº 1'!AL131:AO131)</f>
        <v>65.982409131713808</v>
      </c>
      <c r="AM131" s="29">
        <f>SUM('Cuadro Nº 1'!AM131:AP131)</f>
        <v>-105.14039673305533</v>
      </c>
      <c r="AN131" s="29">
        <f>SUM('Cuadro Nº 1'!AN131:AQ131)</f>
        <v>22.834809109108452</v>
      </c>
      <c r="AO131" s="29">
        <f>SUM('Cuadro Nº 1'!AO131:AR131)</f>
        <v>-12.765460243255298</v>
      </c>
      <c r="AP131" s="29">
        <f>SUM('Cuadro Nº 1'!AP131:AS131)</f>
        <v>60.871015036031686</v>
      </c>
      <c r="AQ131" s="29">
        <f>SUM('Cuadro Nº 1'!AQ131:AT131)</f>
        <v>46.126214773051977</v>
      </c>
      <c r="AR131" s="29">
        <f>SUM('Cuadro Nº 1'!AR131:AU131)</f>
        <v>48.20556210486906</v>
      </c>
    </row>
    <row r="132" spans="1:44" x14ac:dyDescent="0.25">
      <c r="A132" s="76" t="s">
        <v>46</v>
      </c>
      <c r="B132" s="28">
        <f>SUM('Cuadro Nº 1'!B132:E132)</f>
        <v>84.025384783847556</v>
      </c>
      <c r="C132" s="28">
        <f>SUM('Cuadro Nº 1'!C132:F132)</f>
        <v>222.54827418263227</v>
      </c>
      <c r="D132" s="28">
        <f>SUM('Cuadro Nº 1'!D132:G132)</f>
        <v>481.71388490655949</v>
      </c>
      <c r="E132" s="28">
        <f>SUM('Cuadro Nº 1'!E132:H132)</f>
        <v>654.71436279389195</v>
      </c>
      <c r="F132" s="28">
        <f>SUM('Cuadro Nº 1'!F132:I132)</f>
        <v>758.24360296833277</v>
      </c>
      <c r="G132" s="28">
        <f>SUM('Cuadro Nº 1'!G132:J132)</f>
        <v>533.61783239721603</v>
      </c>
      <c r="H132" s="28">
        <f>SUM('Cuadro Nº 1'!H132:K132)</f>
        <v>202.40011880789677</v>
      </c>
      <c r="I132" s="28">
        <f>SUM('Cuadro Nº 1'!I132:L132)</f>
        <v>-54.574302689348713</v>
      </c>
      <c r="J132" s="28">
        <f>SUM('Cuadro Nº 1'!J132:M132)</f>
        <v>-268.5329484345587</v>
      </c>
      <c r="K132" s="28">
        <f>SUM('Cuadro Nº 1'!K132:N132)</f>
        <v>-291.62549059804854</v>
      </c>
      <c r="L132" s="28">
        <f>SUM('Cuadro Nº 1'!L132:O132)</f>
        <v>-202.79616682979034</v>
      </c>
      <c r="M132" s="28">
        <f>SUM('Cuadro Nº 1'!M132:P132)</f>
        <v>-226.92101431399453</v>
      </c>
      <c r="N132" s="28">
        <f>SUM('Cuadro Nº 1'!N132:Q132)</f>
        <v>-236.05766588449103</v>
      </c>
      <c r="O132" s="28">
        <f>SUM('Cuadro Nº 1'!O132:R132)</f>
        <v>-108.0451468929528</v>
      </c>
      <c r="P132" s="28">
        <f>SUM('Cuadro Nº 1'!P132:S132)</f>
        <v>-157.32372352846599</v>
      </c>
      <c r="Q132" s="28">
        <f>SUM('Cuadro Nº 1'!Q132:T132)</f>
        <v>-167.05613243575146</v>
      </c>
      <c r="R132" s="28">
        <f>SUM('Cuadro Nº 1'!R132:U132)</f>
        <v>5.8864278627316082</v>
      </c>
      <c r="S132" s="28">
        <f>SUM('Cuadro Nº 1'!S132:V132)</f>
        <v>-227.00198988663749</v>
      </c>
      <c r="T132" s="28">
        <f>SUM('Cuadro Nº 1'!T132:W132)</f>
        <v>-422.16971418520239</v>
      </c>
      <c r="U132" s="28">
        <f>SUM('Cuadro Nº 1'!U132:X132)</f>
        <v>-523.92484327346142</v>
      </c>
      <c r="V132" s="28">
        <f>SUM('Cuadro Nº 1'!V132:Y132)</f>
        <v>-742.12588443793413</v>
      </c>
      <c r="W132" s="28">
        <f>SUM('Cuadro Nº 1'!W132:Z132)</f>
        <v>-502.07649777424461</v>
      </c>
      <c r="X132" s="28">
        <f>SUM('Cuadro Nº 1'!X132:AA132)</f>
        <v>-185.38285889662899</v>
      </c>
      <c r="Y132" s="28">
        <f>SUM('Cuadro Nº 1'!Y132:AB132)</f>
        <v>71.403150805953999</v>
      </c>
      <c r="Z132" s="28">
        <f>SUM('Cuadro Nº 1'!Z132:AC132)</f>
        <v>286.52182199692675</v>
      </c>
      <c r="AA132" s="28">
        <f>SUM('Cuadro Nº 1'!AA132:AD132)</f>
        <v>181.82899172568696</v>
      </c>
      <c r="AB132" s="28">
        <f>SUM('Cuadro Nº 1'!AB132:AE132)</f>
        <v>57.551647124044294</v>
      </c>
      <c r="AC132" s="28">
        <f>SUM('Cuadro Nº 1'!AC132:AF132)</f>
        <v>-74.374223306428348</v>
      </c>
      <c r="AD132" s="28">
        <f>SUM('Cuadro Nº 1'!AD132:AG132)</f>
        <v>-187.51948850322688</v>
      </c>
      <c r="AE132" s="28">
        <f>SUM('Cuadro Nº 1'!AE132:AH132)</f>
        <v>-167.17274086355459</v>
      </c>
      <c r="AF132" s="28">
        <f>SUM('Cuadro Nº 1'!AF132:AI132)</f>
        <v>-105.18066277014967</v>
      </c>
      <c r="AG132" s="28">
        <f>SUM('Cuadro Nº 1'!AG132:AJ132)</f>
        <v>-47.505715216286823</v>
      </c>
      <c r="AH132" s="28">
        <f>SUM('Cuadro Nº 1'!AH132:AK132)</f>
        <v>-3.8300896446132446</v>
      </c>
      <c r="AI132" s="28">
        <f>SUM('Cuadro Nº 1'!AI132:AL132)</f>
        <v>225.78214968395577</v>
      </c>
      <c r="AJ132" s="28">
        <f>SUM('Cuadro Nº 1'!AJ132:AM132)</f>
        <v>784.64687034017038</v>
      </c>
      <c r="AK132" s="28">
        <f>SUM('Cuadro Nº 1'!AK132:AN132)</f>
        <v>545.21918991863868</v>
      </c>
      <c r="AL132" s="28">
        <f>SUM('Cuadro Nº 1'!AL132:AO132)</f>
        <v>551.91772287784249</v>
      </c>
      <c r="AM132" s="28">
        <f>SUM('Cuadro Nº 1'!AM132:AP132)</f>
        <v>366.04566793351893</v>
      </c>
      <c r="AN132" s="28">
        <f>SUM('Cuadro Nº 1'!AN132:AQ132)</f>
        <v>-260.86074406302282</v>
      </c>
      <c r="AO132" s="28">
        <f>SUM('Cuadro Nº 1'!AO132:AR132)</f>
        <v>-27.759245199820022</v>
      </c>
      <c r="AP132" s="28">
        <f>SUM('Cuadro Nº 1'!AP132:AS132)</f>
        <v>50.57603635046457</v>
      </c>
      <c r="AQ132" s="28">
        <f>SUM('Cuadro Nº 1'!AQ132:AT132)</f>
        <v>-44.657430288404541</v>
      </c>
      <c r="AR132" s="28">
        <f>SUM('Cuadro Nº 1'!AR132:AU132)</f>
        <v>-16.629654591406652</v>
      </c>
    </row>
    <row r="133" spans="1:44" x14ac:dyDescent="0.25">
      <c r="A133" s="77" t="s">
        <v>44</v>
      </c>
      <c r="B133" s="29">
        <f>SUM('Cuadro Nº 1'!B133:E133)</f>
        <v>0</v>
      </c>
      <c r="C133" s="29">
        <f>SUM('Cuadro Nº 1'!C133:F133)</f>
        <v>0</v>
      </c>
      <c r="D133" s="29">
        <f>SUM('Cuadro Nº 1'!D133:G133)</f>
        <v>0</v>
      </c>
      <c r="E133" s="29">
        <f>SUM('Cuadro Nº 1'!E133:H133)</f>
        <v>0</v>
      </c>
      <c r="F133" s="29">
        <f>SUM('Cuadro Nº 1'!F133:I133)</f>
        <v>0</v>
      </c>
      <c r="G133" s="29">
        <f>SUM('Cuadro Nº 1'!G133:J133)</f>
        <v>0</v>
      </c>
      <c r="H133" s="29">
        <f>SUM('Cuadro Nº 1'!H133:K133)</f>
        <v>0</v>
      </c>
      <c r="I133" s="29">
        <f>SUM('Cuadro Nº 1'!I133:L133)</f>
        <v>0</v>
      </c>
      <c r="J133" s="29">
        <f>SUM('Cuadro Nº 1'!J133:M133)</f>
        <v>0</v>
      </c>
      <c r="K133" s="29">
        <f>SUM('Cuadro Nº 1'!K133:N133)</f>
        <v>0</v>
      </c>
      <c r="L133" s="29">
        <f>SUM('Cuadro Nº 1'!L133:O133)</f>
        <v>0</v>
      </c>
      <c r="M133" s="29">
        <f>SUM('Cuadro Nº 1'!M133:P133)</f>
        <v>0</v>
      </c>
      <c r="N133" s="29">
        <f>SUM('Cuadro Nº 1'!N133:Q133)</f>
        <v>0</v>
      </c>
      <c r="O133" s="29">
        <f>SUM('Cuadro Nº 1'!O133:R133)</f>
        <v>0</v>
      </c>
      <c r="P133" s="29">
        <f>SUM('Cuadro Nº 1'!P133:S133)</f>
        <v>0</v>
      </c>
      <c r="Q133" s="29">
        <f>SUM('Cuadro Nº 1'!Q133:T133)</f>
        <v>0</v>
      </c>
      <c r="R133" s="29">
        <f>SUM('Cuadro Nº 1'!R133:U133)</f>
        <v>0</v>
      </c>
      <c r="S133" s="29">
        <f>SUM('Cuadro Nº 1'!S133:V133)</f>
        <v>0</v>
      </c>
      <c r="T133" s="29">
        <f>SUM('Cuadro Nº 1'!T133:W133)</f>
        <v>0</v>
      </c>
      <c r="U133" s="29">
        <f>SUM('Cuadro Nº 1'!U133:X133)</f>
        <v>0</v>
      </c>
      <c r="V133" s="29">
        <f>SUM('Cuadro Nº 1'!V133:Y133)</f>
        <v>0</v>
      </c>
      <c r="W133" s="29">
        <f>SUM('Cuadro Nº 1'!W133:Z133)</f>
        <v>0</v>
      </c>
      <c r="X133" s="29">
        <f>SUM('Cuadro Nº 1'!X133:AA133)</f>
        <v>0</v>
      </c>
      <c r="Y133" s="29">
        <f>SUM('Cuadro Nº 1'!Y133:AB133)</f>
        <v>0</v>
      </c>
      <c r="Z133" s="29">
        <f>SUM('Cuadro Nº 1'!Z133:AC133)</f>
        <v>0</v>
      </c>
      <c r="AA133" s="29">
        <f>SUM('Cuadro Nº 1'!AA133:AD133)</f>
        <v>0</v>
      </c>
      <c r="AB133" s="29">
        <f>SUM('Cuadro Nº 1'!AB133:AE133)</f>
        <v>0</v>
      </c>
      <c r="AC133" s="29">
        <f>SUM('Cuadro Nº 1'!AC133:AF133)</f>
        <v>0</v>
      </c>
      <c r="AD133" s="29">
        <f>SUM('Cuadro Nº 1'!AD133:AG133)</f>
        <v>0</v>
      </c>
      <c r="AE133" s="29">
        <f>SUM('Cuadro Nº 1'!AE133:AH133)</f>
        <v>0</v>
      </c>
      <c r="AF133" s="29">
        <f>SUM('Cuadro Nº 1'!AF133:AI133)</f>
        <v>0</v>
      </c>
      <c r="AG133" s="29">
        <f>SUM('Cuadro Nº 1'!AG133:AJ133)</f>
        <v>0</v>
      </c>
      <c r="AH133" s="29">
        <f>SUM('Cuadro Nº 1'!AH133:AK133)</f>
        <v>0</v>
      </c>
      <c r="AI133" s="29">
        <f>SUM('Cuadro Nº 1'!AI133:AL133)</f>
        <v>0</v>
      </c>
      <c r="AJ133" s="29">
        <f>SUM('Cuadro Nº 1'!AJ133:AM133)</f>
        <v>0</v>
      </c>
      <c r="AK133" s="29">
        <f>SUM('Cuadro Nº 1'!AK133:AN133)</f>
        <v>0</v>
      </c>
      <c r="AL133" s="29">
        <f>SUM('Cuadro Nº 1'!AL133:AO133)</f>
        <v>0</v>
      </c>
      <c r="AM133" s="29">
        <f>SUM('Cuadro Nº 1'!AM133:AP133)</f>
        <v>0</v>
      </c>
      <c r="AN133" s="29">
        <f>SUM('Cuadro Nº 1'!AN133:AQ133)</f>
        <v>0</v>
      </c>
      <c r="AO133" s="29">
        <f>SUM('Cuadro Nº 1'!AO133:AR133)</f>
        <v>0</v>
      </c>
      <c r="AP133" s="29">
        <f>SUM('Cuadro Nº 1'!AP133:AS133)</f>
        <v>0</v>
      </c>
      <c r="AQ133" s="29">
        <f>SUM('Cuadro Nº 1'!AQ133:AT133)</f>
        <v>0</v>
      </c>
      <c r="AR133" s="29">
        <f>SUM('Cuadro Nº 1'!AR133:AU133)</f>
        <v>0</v>
      </c>
    </row>
    <row r="134" spans="1:44" x14ac:dyDescent="0.25">
      <c r="A134" s="77" t="s">
        <v>455</v>
      </c>
      <c r="B134" s="29">
        <f>SUM('Cuadro Nº 1'!B134:E134)</f>
        <v>84.025384783847556</v>
      </c>
      <c r="C134" s="29">
        <f>SUM('Cuadro Nº 1'!C134:F134)</f>
        <v>222.54827418263227</v>
      </c>
      <c r="D134" s="29">
        <f>SUM('Cuadro Nº 1'!D134:G134)</f>
        <v>481.71388490655949</v>
      </c>
      <c r="E134" s="29">
        <f>SUM('Cuadro Nº 1'!E134:H134)</f>
        <v>654.71436279389195</v>
      </c>
      <c r="F134" s="29">
        <f>SUM('Cuadro Nº 1'!F134:I134)</f>
        <v>758.24360296833277</v>
      </c>
      <c r="G134" s="29">
        <f>SUM('Cuadro Nº 1'!G134:J134)</f>
        <v>533.61783239721603</v>
      </c>
      <c r="H134" s="29">
        <f>SUM('Cuadro Nº 1'!H134:K134)</f>
        <v>202.40011880789677</v>
      </c>
      <c r="I134" s="29">
        <f>SUM('Cuadro Nº 1'!I134:L134)</f>
        <v>-54.574302689348713</v>
      </c>
      <c r="J134" s="29">
        <f>SUM('Cuadro Nº 1'!J134:M134)</f>
        <v>-268.5329484345587</v>
      </c>
      <c r="K134" s="29">
        <f>SUM('Cuadro Nº 1'!K134:N134)</f>
        <v>-291.62549059804854</v>
      </c>
      <c r="L134" s="29">
        <f>SUM('Cuadro Nº 1'!L134:O134)</f>
        <v>-202.79616682979034</v>
      </c>
      <c r="M134" s="29">
        <f>SUM('Cuadro Nº 1'!M134:P134)</f>
        <v>-226.92101431399453</v>
      </c>
      <c r="N134" s="29">
        <f>SUM('Cuadro Nº 1'!N134:Q134)</f>
        <v>-236.05766588449103</v>
      </c>
      <c r="O134" s="29">
        <f>SUM('Cuadro Nº 1'!O134:R134)</f>
        <v>-108.0451468929528</v>
      </c>
      <c r="P134" s="29">
        <f>SUM('Cuadro Nº 1'!P134:S134)</f>
        <v>-157.32372352846599</v>
      </c>
      <c r="Q134" s="29">
        <f>SUM('Cuadro Nº 1'!Q134:T134)</f>
        <v>-167.05613243575146</v>
      </c>
      <c r="R134" s="29">
        <f>SUM('Cuadro Nº 1'!R134:U134)</f>
        <v>5.8864278627316082</v>
      </c>
      <c r="S134" s="29">
        <f>SUM('Cuadro Nº 1'!S134:V134)</f>
        <v>-227.00198988663749</v>
      </c>
      <c r="T134" s="29">
        <f>SUM('Cuadro Nº 1'!T134:W134)</f>
        <v>-422.16971418520239</v>
      </c>
      <c r="U134" s="29">
        <f>SUM('Cuadro Nº 1'!U134:X134)</f>
        <v>-523.92484327346142</v>
      </c>
      <c r="V134" s="29">
        <f>SUM('Cuadro Nº 1'!V134:Y134)</f>
        <v>-742.12588443793413</v>
      </c>
      <c r="W134" s="29">
        <f>SUM('Cuadro Nº 1'!W134:Z134)</f>
        <v>-502.07649777424461</v>
      </c>
      <c r="X134" s="29">
        <f>SUM('Cuadro Nº 1'!X134:AA134)</f>
        <v>-185.38285889662899</v>
      </c>
      <c r="Y134" s="29">
        <f>SUM('Cuadro Nº 1'!Y134:AB134)</f>
        <v>71.403150805953999</v>
      </c>
      <c r="Z134" s="29">
        <f>SUM('Cuadro Nº 1'!Z134:AC134)</f>
        <v>286.52182199692675</v>
      </c>
      <c r="AA134" s="29">
        <f>SUM('Cuadro Nº 1'!AA134:AD134)</f>
        <v>181.82899172568696</v>
      </c>
      <c r="AB134" s="29">
        <f>SUM('Cuadro Nº 1'!AB134:AE134)</f>
        <v>57.551647124044294</v>
      </c>
      <c r="AC134" s="29">
        <f>SUM('Cuadro Nº 1'!AC134:AF134)</f>
        <v>-74.374223306428348</v>
      </c>
      <c r="AD134" s="29">
        <f>SUM('Cuadro Nº 1'!AD134:AG134)</f>
        <v>-187.51948850322688</v>
      </c>
      <c r="AE134" s="29">
        <f>SUM('Cuadro Nº 1'!AE134:AH134)</f>
        <v>-167.17274086355459</v>
      </c>
      <c r="AF134" s="29">
        <f>SUM('Cuadro Nº 1'!AF134:AI134)</f>
        <v>-105.18066277014967</v>
      </c>
      <c r="AG134" s="29">
        <f>SUM('Cuadro Nº 1'!AG134:AJ134)</f>
        <v>-47.505715216286823</v>
      </c>
      <c r="AH134" s="29">
        <f>SUM('Cuadro Nº 1'!AH134:AK134)</f>
        <v>-3.8300896446132446</v>
      </c>
      <c r="AI134" s="29">
        <f>SUM('Cuadro Nº 1'!AI134:AL134)</f>
        <v>225.78214968395577</v>
      </c>
      <c r="AJ134" s="29">
        <f>SUM('Cuadro Nº 1'!AJ134:AM134)</f>
        <v>784.64687034017038</v>
      </c>
      <c r="AK134" s="29">
        <f>SUM('Cuadro Nº 1'!AK134:AN134)</f>
        <v>545.21918991863868</v>
      </c>
      <c r="AL134" s="29">
        <f>SUM('Cuadro Nº 1'!AL134:AO134)</f>
        <v>551.91772287784249</v>
      </c>
      <c r="AM134" s="29">
        <f>SUM('Cuadro Nº 1'!AM134:AP134)</f>
        <v>366.04566793351893</v>
      </c>
      <c r="AN134" s="29">
        <f>SUM('Cuadro Nº 1'!AN134:AQ134)</f>
        <v>-260.86074406302282</v>
      </c>
      <c r="AO134" s="29">
        <f>SUM('Cuadro Nº 1'!AO134:AR134)</f>
        <v>-27.759245199820022</v>
      </c>
      <c r="AP134" s="29">
        <f>SUM('Cuadro Nº 1'!AP134:AS134)</f>
        <v>50.57603635046457</v>
      </c>
      <c r="AQ134" s="29">
        <f>SUM('Cuadro Nº 1'!AQ134:AT134)</f>
        <v>-44.657430288404541</v>
      </c>
      <c r="AR134" s="29">
        <f>SUM('Cuadro Nº 1'!AR134:AU134)</f>
        <v>-16.629654591406652</v>
      </c>
    </row>
    <row r="135" spans="1:44" x14ac:dyDescent="0.25">
      <c r="A135" s="76" t="s">
        <v>47</v>
      </c>
      <c r="B135" s="28">
        <f>SUM('Cuadro Nº 1'!B135:E135)</f>
        <v>-17.472117147483594</v>
      </c>
      <c r="C135" s="28">
        <f>SUM('Cuadro Nº 1'!C135:F135)</f>
        <v>114.35669142094574</v>
      </c>
      <c r="D135" s="28">
        <f>SUM('Cuadro Nº 1'!D135:G135)</f>
        <v>265.16315162476019</v>
      </c>
      <c r="E135" s="28">
        <f>SUM('Cuadro Nº 1'!E135:H135)</f>
        <v>411.78257518652958</v>
      </c>
      <c r="F135" s="28">
        <f>SUM('Cuadro Nº 1'!F135:I135)</f>
        <v>516.69626426977277</v>
      </c>
      <c r="G135" s="28">
        <f>SUM('Cuadro Nº 1'!G135:J135)</f>
        <v>500.76832460338215</v>
      </c>
      <c r="H135" s="28">
        <f>SUM('Cuadro Nº 1'!H135:K135)</f>
        <v>434.3209082967789</v>
      </c>
      <c r="I135" s="28">
        <f>SUM('Cuadro Nº 1'!I135:L135)</f>
        <v>403.49530978455124</v>
      </c>
      <c r="J135" s="28">
        <f>SUM('Cuadro Nº 1'!J135:M135)</f>
        <v>357.17050898841489</v>
      </c>
      <c r="K135" s="28">
        <f>SUM('Cuadro Nº 1'!K135:N135)</f>
        <v>207.8070336727493</v>
      </c>
      <c r="L135" s="28">
        <f>SUM('Cuadro Nº 1'!L135:O135)</f>
        <v>92.838907666376386</v>
      </c>
      <c r="M135" s="28">
        <f>SUM('Cuadro Nº 1'!M135:P135)</f>
        <v>-32.222183821872854</v>
      </c>
      <c r="N135" s="28">
        <f>SUM('Cuadro Nº 1'!N135:Q135)</f>
        <v>-145.55731835431749</v>
      </c>
      <c r="O135" s="28">
        <f>SUM('Cuadro Nº 1'!O135:R135)</f>
        <v>-201.12537137001331</v>
      </c>
      <c r="P135" s="28">
        <f>SUM('Cuadro Nº 1'!P135:S135)</f>
        <v>-320.22077017419031</v>
      </c>
      <c r="Q135" s="28">
        <f>SUM('Cuadro Nº 1'!Q135:T135)</f>
        <v>-407.75547123466765</v>
      </c>
      <c r="R135" s="28">
        <f>SUM('Cuadro Nº 1'!R135:U135)</f>
        <v>-421.17669911378817</v>
      </c>
      <c r="S135" s="28">
        <f>SUM('Cuadro Nº 1'!S135:V135)</f>
        <v>-336.39990300889576</v>
      </c>
      <c r="T135" s="28">
        <f>SUM('Cuadro Nº 1'!T135:W135)</f>
        <v>-194.45224706668239</v>
      </c>
      <c r="U135" s="28">
        <f>SUM('Cuadro Nº 1'!U135:X135)</f>
        <v>-68.130809056196085</v>
      </c>
      <c r="V135" s="28">
        <f>SUM('Cuadro Nº 1'!V135:Y135)</f>
        <v>-17.699666664081441</v>
      </c>
      <c r="W135" s="28">
        <f>SUM('Cuadro Nº 1'!W135:Z135)</f>
        <v>-19.925312924282434</v>
      </c>
      <c r="X135" s="28">
        <f>SUM('Cuadro Nº 1'!X135:AA135)</f>
        <v>27.151284673549501</v>
      </c>
      <c r="Y135" s="28">
        <f>SUM('Cuadro Nº 1'!Y135:AB135)</f>
        <v>67.388199157070233</v>
      </c>
      <c r="Z135" s="28">
        <f>SUM('Cuadro Nº 1'!Z135:AC135)</f>
        <v>56.101623720121239</v>
      </c>
      <c r="AA135" s="28">
        <f>SUM('Cuadro Nº 1'!AA135:AD135)</f>
        <v>111.33654014947936</v>
      </c>
      <c r="AB135" s="28">
        <f>SUM('Cuadro Nº 1'!AB135:AE135)</f>
        <v>197.79547821280929</v>
      </c>
      <c r="AC135" s="28">
        <f>SUM('Cuadro Nº 1'!AC135:AF135)</f>
        <v>209.0290182397041</v>
      </c>
      <c r="AD135" s="28">
        <f>SUM('Cuadro Nº 1'!AD135:AG135)</f>
        <v>312.08542334740167</v>
      </c>
      <c r="AE135" s="28">
        <f>SUM('Cuadro Nº 1'!AE135:AH135)</f>
        <v>370.38026070245672</v>
      </c>
      <c r="AF135" s="28">
        <f>SUM('Cuadro Nº 1'!AF135:AI135)</f>
        <v>-27.674030249309624</v>
      </c>
      <c r="AG135" s="28">
        <f>SUM('Cuadro Nº 1'!AG135:AJ135)</f>
        <v>158.62068481886467</v>
      </c>
      <c r="AH135" s="28">
        <f>SUM('Cuadro Nº 1'!AH135:AK135)</f>
        <v>326.48970328058158</v>
      </c>
      <c r="AI135" s="28">
        <f>SUM('Cuadro Nº 1'!AI135:AL135)</f>
        <v>330.18492558763427</v>
      </c>
      <c r="AJ135" s="28">
        <f>SUM('Cuadro Nº 1'!AJ135:AM135)</f>
        <v>535.49322715200606</v>
      </c>
      <c r="AK135" s="28">
        <f>SUM('Cuadro Nº 1'!AK135:AN135)</f>
        <v>90.551441060817496</v>
      </c>
      <c r="AL135" s="28">
        <f>SUM('Cuadro Nº 1'!AL135:AO135)</f>
        <v>-298.04042621279632</v>
      </c>
      <c r="AM135" s="28">
        <f>SUM('Cuadro Nº 1'!AM135:AP135)</f>
        <v>-346.26472385617535</v>
      </c>
      <c r="AN135" s="28">
        <f>SUM('Cuadro Nº 1'!AN135:AQ135)</f>
        <v>-243.09241329013764</v>
      </c>
      <c r="AO135" s="28">
        <f>SUM('Cuadro Nº 1'!AO135:AR135)</f>
        <v>417.9875188061099</v>
      </c>
      <c r="AP135" s="28">
        <f>SUM('Cuadro Nº 1'!AP135:AS135)</f>
        <v>464.30492319667326</v>
      </c>
      <c r="AQ135" s="28">
        <f>SUM('Cuadro Nº 1'!AQ135:AT135)</f>
        <v>157.44201682894533</v>
      </c>
      <c r="AR135" s="28">
        <f>SUM('Cuadro Nº 1'!AR135:AU135)</f>
        <v>327.37444953885165</v>
      </c>
    </row>
    <row r="136" spans="1:44" x14ac:dyDescent="0.25">
      <c r="A136" s="77" t="s">
        <v>43</v>
      </c>
      <c r="B136" s="29">
        <f>SUM('Cuadro Nº 1'!B136:E136)</f>
        <v>-3.2704289999999983E-2</v>
      </c>
      <c r="C136" s="29">
        <f>SUM('Cuadro Nº 1'!C136:F136)</f>
        <v>0.15989264000000003</v>
      </c>
      <c r="D136" s="29">
        <f>SUM('Cuadro Nº 1'!D136:G136)</f>
        <v>-0.14183954999999998</v>
      </c>
      <c r="E136" s="29">
        <f>SUM('Cuadro Nº 1'!E136:H136)</f>
        <v>1.0891689999999996E-2</v>
      </c>
      <c r="F136" s="29">
        <f>SUM('Cuadro Nº 1'!F136:I136)</f>
        <v>2.1530749999999974E-2</v>
      </c>
      <c r="G136" s="29">
        <f>SUM('Cuadro Nº 1'!G136:J136)</f>
        <v>-0.24072271000000001</v>
      </c>
      <c r="H136" s="29">
        <f>SUM('Cuadro Nº 1'!H136:K136)</f>
        <v>1.1147699999999997E-2</v>
      </c>
      <c r="I136" s="29">
        <f>SUM('Cuadro Nº 1'!I136:L136)</f>
        <v>5.9430729999999987E-2</v>
      </c>
      <c r="J136" s="29">
        <f>SUM('Cuadro Nº 1'!J136:M136)</f>
        <v>8.0036639999999964E-2</v>
      </c>
      <c r="K136" s="29">
        <f>SUM('Cuadro Nº 1'!K136:N136)</f>
        <v>0.17374089999999998</v>
      </c>
      <c r="L136" s="29">
        <f>SUM('Cuadro Nº 1'!L136:O136)</f>
        <v>-1.5049730000000011E-2</v>
      </c>
      <c r="M136" s="29">
        <f>SUM('Cuadro Nº 1'!M136:P136)</f>
        <v>-0.12749405999999999</v>
      </c>
      <c r="N136" s="29">
        <f>SUM('Cuadro Nº 1'!N136:Q136)</f>
        <v>-0.12093856999999998</v>
      </c>
      <c r="O136" s="29">
        <f>SUM('Cuadro Nº 1'!O136:R136)</f>
        <v>-0.15837480999999998</v>
      </c>
      <c r="P136" s="29">
        <f>SUM('Cuadro Nº 1'!P136:S136)</f>
        <v>-5.3963739999999968E-2</v>
      </c>
      <c r="Q136" s="29">
        <f>SUM('Cuadro Nº 1'!Q136:T136)</f>
        <v>-3.605957999999998E-2</v>
      </c>
      <c r="R136" s="29">
        <f>SUM('Cuadro Nº 1'!R136:U136)</f>
        <v>2.6751250000000015E-2</v>
      </c>
      <c r="S136" s="29">
        <f>SUM('Cuadro Nº 1'!S136:V136)</f>
        <v>-1.7263310000000004E-2</v>
      </c>
      <c r="T136" s="29">
        <f>SUM('Cuadro Nº 1'!T136:W136)</f>
        <v>-8.285242000000001E-2</v>
      </c>
      <c r="U136" s="29">
        <f>SUM('Cuadro Nº 1'!U136:X136)</f>
        <v>-1.6088460000000006E-2</v>
      </c>
      <c r="V136" s="29">
        <f>SUM('Cuadro Nº 1'!V136:Y136)</f>
        <v>-2.9487250000000007E-2</v>
      </c>
      <c r="W136" s="29">
        <f>SUM('Cuadro Nº 1'!W136:Z136)</f>
        <v>-1.4892900000000077E-3</v>
      </c>
      <c r="X136" s="29">
        <f>SUM('Cuadro Nº 1'!X136:AA136)</f>
        <v>5.6048689999999991E-2</v>
      </c>
      <c r="Y136" s="29">
        <f>SUM('Cuadro Nº 1'!Y136:AB136)</f>
        <v>1.2634509999999995E-2</v>
      </c>
      <c r="Z136" s="29">
        <f>SUM('Cuadro Nº 1'!Z136:AC136)</f>
        <v>6.1051359999999992E-2</v>
      </c>
      <c r="AA136" s="29">
        <f>SUM('Cuadro Nº 1'!AA136:AD136)</f>
        <v>3.8475079999999995E-2</v>
      </c>
      <c r="AB136" s="29">
        <f>SUM('Cuadro Nº 1'!AB136:AE136)</f>
        <v>1.2940579999999997E-2</v>
      </c>
      <c r="AC136" s="29">
        <f>SUM('Cuadro Nº 1'!AC136:AF136)</f>
        <v>-1.9061840000000004E-2</v>
      </c>
      <c r="AD136" s="29">
        <f>SUM('Cuadro Nº 1'!AD136:AG136)</f>
        <v>-7.210867E-2</v>
      </c>
      <c r="AE136" s="29">
        <f>SUM('Cuadro Nº 1'!AE136:AH136)</f>
        <v>-0.10011117</v>
      </c>
      <c r="AF136" s="29">
        <f>SUM('Cuadro Nº 1'!AF136:AI136)</f>
        <v>129.91219925999999</v>
      </c>
      <c r="AG136" s="29">
        <f>SUM('Cuadro Nº 1'!AG136:AJ136)</f>
        <v>129.93100453</v>
      </c>
      <c r="AH136" s="29">
        <f>SUM('Cuadro Nº 1'!AH136:AK136)</f>
        <v>129.96431107999999</v>
      </c>
      <c r="AI136" s="29">
        <f>SUM('Cuadro Nº 1'!AI136:AL136)</f>
        <v>129.99355679999999</v>
      </c>
      <c r="AJ136" s="29">
        <f>SUM('Cuadro Nº 1'!AJ136:AM136)</f>
        <v>2.9950999999999871E-4</v>
      </c>
      <c r="AK136" s="29">
        <f>SUM('Cuadro Nº 1'!AK136:AN136)</f>
        <v>-1.918160000000001E-3</v>
      </c>
      <c r="AL136" s="29">
        <f>SUM('Cuadro Nº 1'!AL136:AO136)</f>
        <v>7.7528499999999995E-3</v>
      </c>
      <c r="AM136" s="29">
        <f>SUM('Cuadro Nº 1'!AM136:AP136)</f>
        <v>1.0879500000000001E-3</v>
      </c>
      <c r="AN136" s="29">
        <f>SUM('Cuadro Nº 1'!AN136:AQ136)</f>
        <v>0</v>
      </c>
      <c r="AO136" s="29">
        <f>SUM('Cuadro Nº 1'!AO136:AR136)</f>
        <v>0</v>
      </c>
      <c r="AP136" s="29">
        <f>SUM('Cuadro Nº 1'!AP136:AS136)</f>
        <v>0</v>
      </c>
      <c r="AQ136" s="29">
        <f>SUM('Cuadro Nº 1'!AQ136:AT136)</f>
        <v>0</v>
      </c>
      <c r="AR136" s="29">
        <f>SUM('Cuadro Nº 1'!AR136:AU136)</f>
        <v>0</v>
      </c>
    </row>
    <row r="137" spans="1:44" x14ac:dyDescent="0.25">
      <c r="A137" s="77" t="s">
        <v>454</v>
      </c>
      <c r="B137" s="29">
        <f>SUM('Cuadro Nº 1'!B137:E137)</f>
        <v>1.9283224856854846</v>
      </c>
      <c r="C137" s="29">
        <f>SUM('Cuadro Nº 1'!C137:F137)</f>
        <v>6.7353722614160239</v>
      </c>
      <c r="D137" s="29">
        <f>SUM('Cuadro Nº 1'!D137:G137)</f>
        <v>3.8951328707608934</v>
      </c>
      <c r="E137" s="29">
        <f>SUM('Cuadro Nº 1'!E137:H137)</f>
        <v>11.830988219380156</v>
      </c>
      <c r="F137" s="29">
        <f>SUM('Cuadro Nº 1'!F137:I137)</f>
        <v>8.9313825938260081</v>
      </c>
      <c r="G137" s="29">
        <f>SUM('Cuadro Nº 1'!G137:J137)</f>
        <v>6.2579175581497166</v>
      </c>
      <c r="H137" s="29">
        <f>SUM('Cuadro Nº 1'!H137:K137)</f>
        <v>13.665321264905721</v>
      </c>
      <c r="I137" s="29">
        <f>SUM('Cuadro Nº 1'!I137:L137)</f>
        <v>-2.0940764404424224</v>
      </c>
      <c r="J137" s="29">
        <f>SUM('Cuadro Nº 1'!J137:M137)</f>
        <v>-2.0714666490930451</v>
      </c>
      <c r="K137" s="29">
        <f>SUM('Cuadro Nº 1'!K137:N137)</f>
        <v>1.4065899886293831</v>
      </c>
      <c r="L137" s="29">
        <f>SUM('Cuadro Nº 1'!L137:O137)</f>
        <v>-5.1089039427021454</v>
      </c>
      <c r="M137" s="29">
        <f>SUM('Cuadro Nº 1'!M137:P137)</f>
        <v>4.710070440952661</v>
      </c>
      <c r="N137" s="29">
        <f>SUM('Cuadro Nº 1'!N137:Q137)</f>
        <v>2.0894634300336929</v>
      </c>
      <c r="O137" s="29">
        <f>SUM('Cuadro Nº 1'!O137:R137)</f>
        <v>-1.7853868324087723</v>
      </c>
      <c r="P137" s="29">
        <f>SUM('Cuadro Nº 1'!P137:S137)</f>
        <v>-3.6809242894954108</v>
      </c>
      <c r="Q137" s="29">
        <f>SUM('Cuadro Nº 1'!Q137:T137)</f>
        <v>-6.0617785124962396</v>
      </c>
      <c r="R137" s="29">
        <f>SUM('Cuadro Nº 1'!R137:U137)</f>
        <v>-0.43349968373787462</v>
      </c>
      <c r="S137" s="29">
        <f>SUM('Cuadro Nº 1'!S137:V137)</f>
        <v>1.3689434413753867</v>
      </c>
      <c r="T137" s="29">
        <f>SUM('Cuadro Nº 1'!T137:W137)</f>
        <v>7.0275148739462043</v>
      </c>
      <c r="U137" s="29">
        <f>SUM('Cuadro Nº 1'!U137:X137)</f>
        <v>8.7799573874465988</v>
      </c>
      <c r="V137" s="29">
        <f>SUM('Cuadro Nº 1'!V137:Y137)</f>
        <v>11.546035258990694</v>
      </c>
      <c r="W137" s="29">
        <f>SUM('Cuadro Nº 1'!W137:Z137)</f>
        <v>-9.2455902537174488</v>
      </c>
      <c r="X137" s="29">
        <f>SUM('Cuadro Nº 1'!X137:AA137)</f>
        <v>-12.846004667978175</v>
      </c>
      <c r="Y137" s="29">
        <f>SUM('Cuadro Nº 1'!Y137:AB137)</f>
        <v>-14.257233959683932</v>
      </c>
      <c r="Z137" s="29">
        <f>SUM('Cuadro Nº 1'!Z137:AC137)</f>
        <v>-17.01446997008717</v>
      </c>
      <c r="AA137" s="29">
        <f>SUM('Cuadro Nº 1'!AA137:AD137)</f>
        <v>-0.24646943370257057</v>
      </c>
      <c r="AB137" s="29">
        <f>SUM('Cuadro Nº 1'!AB137:AE137)</f>
        <v>32.520494650467356</v>
      </c>
      <c r="AC137" s="29">
        <f>SUM('Cuadro Nº 1'!AC137:AF137)</f>
        <v>37.284340661498149</v>
      </c>
      <c r="AD137" s="29">
        <f>SUM('Cuadro Nº 1'!AD137:AG137)</f>
        <v>28.273204145159596</v>
      </c>
      <c r="AE137" s="29">
        <f>SUM('Cuadro Nº 1'!AE137:AH137)</f>
        <v>27.794382495205625</v>
      </c>
      <c r="AF137" s="29">
        <f>SUM('Cuadro Nº 1'!AF137:AI137)</f>
        <v>-3.2158911858734749</v>
      </c>
      <c r="AG137" s="29">
        <f>SUM('Cuadro Nº 1'!AG137:AJ137)</f>
        <v>-6.467720942596177</v>
      </c>
      <c r="AH137" s="29">
        <f>SUM('Cuadro Nº 1'!AH137:AK137)</f>
        <v>3.8868747348756503</v>
      </c>
      <c r="AI137" s="29">
        <f>SUM('Cuadro Nº 1'!AI137:AL137)</f>
        <v>-2.7312545288721726</v>
      </c>
      <c r="AJ137" s="29">
        <f>SUM('Cuadro Nº 1'!AJ137:AM137)</f>
        <v>9.8386927980039687</v>
      </c>
      <c r="AK137" s="29">
        <f>SUM('Cuadro Nº 1'!AK137:AN137)</f>
        <v>6.9945810203209726</v>
      </c>
      <c r="AL137" s="29">
        <f>SUM('Cuadro Nº 1'!AL137:AO137)</f>
        <v>9.4967985410694382</v>
      </c>
      <c r="AM137" s="29">
        <f>SUM('Cuadro Nº 1'!AM137:AP137)</f>
        <v>40.2344307327634</v>
      </c>
      <c r="AN137" s="29">
        <f>SUM('Cuadro Nº 1'!AN137:AQ137)</f>
        <v>19.68143209284359</v>
      </c>
      <c r="AO137" s="29">
        <f>SUM('Cuadro Nº 1'!AO137:AR137)</f>
        <v>18.905284120409341</v>
      </c>
      <c r="AP137" s="29">
        <f>SUM('Cuadro Nº 1'!AP137:AS137)</f>
        <v>23.075185198023426</v>
      </c>
      <c r="AQ137" s="29">
        <f>SUM('Cuadro Nº 1'!AQ137:AT137)</f>
        <v>-4.2930889224501527</v>
      </c>
      <c r="AR137" s="29">
        <f>SUM('Cuadro Nº 1'!AR137:AU137)</f>
        <v>6.6732168242711349</v>
      </c>
    </row>
    <row r="138" spans="1:44" x14ac:dyDescent="0.25">
      <c r="A138" s="77" t="s">
        <v>44</v>
      </c>
      <c r="B138" s="29">
        <f>SUM('Cuadro Nº 1'!B138:E138)</f>
        <v>0</v>
      </c>
      <c r="C138" s="29">
        <f>SUM('Cuadro Nº 1'!C138:F138)</f>
        <v>0</v>
      </c>
      <c r="D138" s="29">
        <f>SUM('Cuadro Nº 1'!D138:G138)</f>
        <v>0</v>
      </c>
      <c r="E138" s="29">
        <f>SUM('Cuadro Nº 1'!E138:H138)</f>
        <v>0</v>
      </c>
      <c r="F138" s="29">
        <f>SUM('Cuadro Nº 1'!F138:I138)</f>
        <v>0</v>
      </c>
      <c r="G138" s="29">
        <f>SUM('Cuadro Nº 1'!G138:J138)</f>
        <v>0</v>
      </c>
      <c r="H138" s="29">
        <f>SUM('Cuadro Nº 1'!H138:K138)</f>
        <v>0</v>
      </c>
      <c r="I138" s="29">
        <f>SUM('Cuadro Nº 1'!I138:L138)</f>
        <v>0</v>
      </c>
      <c r="J138" s="29">
        <f>SUM('Cuadro Nº 1'!J138:M138)</f>
        <v>0</v>
      </c>
      <c r="K138" s="29">
        <f>SUM('Cuadro Nº 1'!K138:N138)</f>
        <v>0</v>
      </c>
      <c r="L138" s="29">
        <f>SUM('Cuadro Nº 1'!L138:O138)</f>
        <v>0</v>
      </c>
      <c r="M138" s="29">
        <f>SUM('Cuadro Nº 1'!M138:P138)</f>
        <v>0</v>
      </c>
      <c r="N138" s="29">
        <f>SUM('Cuadro Nº 1'!N138:Q138)</f>
        <v>0</v>
      </c>
      <c r="O138" s="29">
        <f>SUM('Cuadro Nº 1'!O138:R138)</f>
        <v>0</v>
      </c>
      <c r="P138" s="29">
        <f>SUM('Cuadro Nº 1'!P138:S138)</f>
        <v>0</v>
      </c>
      <c r="Q138" s="29">
        <f>SUM('Cuadro Nº 1'!Q138:T138)</f>
        <v>0</v>
      </c>
      <c r="R138" s="29">
        <f>SUM('Cuadro Nº 1'!R138:U138)</f>
        <v>0</v>
      </c>
      <c r="S138" s="29">
        <f>SUM('Cuadro Nº 1'!S138:V138)</f>
        <v>0</v>
      </c>
      <c r="T138" s="29">
        <f>SUM('Cuadro Nº 1'!T138:W138)</f>
        <v>0</v>
      </c>
      <c r="U138" s="29">
        <f>SUM('Cuadro Nº 1'!U138:X138)</f>
        <v>0</v>
      </c>
      <c r="V138" s="29">
        <f>SUM('Cuadro Nº 1'!V138:Y138)</f>
        <v>0</v>
      </c>
      <c r="W138" s="29">
        <f>SUM('Cuadro Nº 1'!W138:Z138)</f>
        <v>0</v>
      </c>
      <c r="X138" s="29">
        <f>SUM('Cuadro Nº 1'!X138:AA138)</f>
        <v>0</v>
      </c>
      <c r="Y138" s="29">
        <f>SUM('Cuadro Nº 1'!Y138:AB138)</f>
        <v>0</v>
      </c>
      <c r="Z138" s="29">
        <f>SUM('Cuadro Nº 1'!Z138:AC138)</f>
        <v>0</v>
      </c>
      <c r="AA138" s="29">
        <f>SUM('Cuadro Nº 1'!AA138:AD138)</f>
        <v>0</v>
      </c>
      <c r="AB138" s="29">
        <f>SUM('Cuadro Nº 1'!AB138:AE138)</f>
        <v>0</v>
      </c>
      <c r="AC138" s="29">
        <f>SUM('Cuadro Nº 1'!AC138:AF138)</f>
        <v>0</v>
      </c>
      <c r="AD138" s="29">
        <f>SUM('Cuadro Nº 1'!AD138:AG138)</f>
        <v>0</v>
      </c>
      <c r="AE138" s="29">
        <f>SUM('Cuadro Nº 1'!AE138:AH138)</f>
        <v>0</v>
      </c>
      <c r="AF138" s="29">
        <f>SUM('Cuadro Nº 1'!AF138:AI138)</f>
        <v>0</v>
      </c>
      <c r="AG138" s="29">
        <f>SUM('Cuadro Nº 1'!AG138:AJ138)</f>
        <v>0</v>
      </c>
      <c r="AH138" s="29">
        <f>SUM('Cuadro Nº 1'!AH138:AK138)</f>
        <v>0</v>
      </c>
      <c r="AI138" s="29">
        <f>SUM('Cuadro Nº 1'!AI138:AL138)</f>
        <v>0</v>
      </c>
      <c r="AJ138" s="29">
        <f>SUM('Cuadro Nº 1'!AJ138:AM138)</f>
        <v>0</v>
      </c>
      <c r="AK138" s="29">
        <f>SUM('Cuadro Nº 1'!AK138:AN138)</f>
        <v>0</v>
      </c>
      <c r="AL138" s="29">
        <f>SUM('Cuadro Nº 1'!AL138:AO138)</f>
        <v>0</v>
      </c>
      <c r="AM138" s="29">
        <f>SUM('Cuadro Nº 1'!AM138:AP138)</f>
        <v>0</v>
      </c>
      <c r="AN138" s="29">
        <f>SUM('Cuadro Nº 1'!AN138:AQ138)</f>
        <v>0</v>
      </c>
      <c r="AO138" s="29">
        <f>SUM('Cuadro Nº 1'!AO138:AR138)</f>
        <v>0</v>
      </c>
      <c r="AP138" s="29">
        <f>SUM('Cuadro Nº 1'!AP138:AS138)</f>
        <v>0</v>
      </c>
      <c r="AQ138" s="29">
        <f>SUM('Cuadro Nº 1'!AQ138:AT138)</f>
        <v>0</v>
      </c>
      <c r="AR138" s="29">
        <f>SUM('Cuadro Nº 1'!AR138:AU138)</f>
        <v>0</v>
      </c>
    </row>
    <row r="139" spans="1:44" x14ac:dyDescent="0.25">
      <c r="A139" s="77" t="s">
        <v>455</v>
      </c>
      <c r="B139" s="29">
        <f>SUM('Cuadro Nº 1'!B139:E139)</f>
        <v>-19.367735343169077</v>
      </c>
      <c r="C139" s="29">
        <f>SUM('Cuadro Nº 1'!C139:F139)</f>
        <v>107.46142651952972</v>
      </c>
      <c r="D139" s="29">
        <f>SUM('Cuadro Nº 1'!D139:G139)</f>
        <v>261.40985830399927</v>
      </c>
      <c r="E139" s="29">
        <f>SUM('Cuadro Nº 1'!E139:H139)</f>
        <v>399.94069527714942</v>
      </c>
      <c r="F139" s="29">
        <f>SUM('Cuadro Nº 1'!F139:I139)</f>
        <v>507.74335092594674</v>
      </c>
      <c r="G139" s="29">
        <f>SUM('Cuadro Nº 1'!G139:J139)</f>
        <v>494.75112975523234</v>
      </c>
      <c r="H139" s="29">
        <f>SUM('Cuadro Nº 1'!H139:K139)</f>
        <v>420.64443933187317</v>
      </c>
      <c r="I139" s="29">
        <f>SUM('Cuadro Nº 1'!I139:L139)</f>
        <v>405.52995549499366</v>
      </c>
      <c r="J139" s="29">
        <f>SUM('Cuadro Nº 1'!J139:M139)</f>
        <v>359.16193899750789</v>
      </c>
      <c r="K139" s="29">
        <f>SUM('Cuadro Nº 1'!K139:N139)</f>
        <v>206.22670278411988</v>
      </c>
      <c r="L139" s="29">
        <f>SUM('Cuadro Nº 1'!L139:O139)</f>
        <v>97.962861339078543</v>
      </c>
      <c r="M139" s="29">
        <f>SUM('Cuadro Nº 1'!M139:P139)</f>
        <v>-36.804760202825513</v>
      </c>
      <c r="N139" s="29">
        <f>SUM('Cuadro Nº 1'!N139:Q139)</f>
        <v>-147.52584321435117</v>
      </c>
      <c r="O139" s="29">
        <f>SUM('Cuadro Nº 1'!O139:R139)</f>
        <v>-199.18160972760452</v>
      </c>
      <c r="P139" s="29">
        <f>SUM('Cuadro Nº 1'!P139:S139)</f>
        <v>-316.48588214469487</v>
      </c>
      <c r="Q139" s="29">
        <f>SUM('Cuadro Nº 1'!Q139:T139)</f>
        <v>-401.65763314217139</v>
      </c>
      <c r="R139" s="29">
        <f>SUM('Cuadro Nº 1'!R139:U139)</f>
        <v>-420.76995068005027</v>
      </c>
      <c r="S139" s="29">
        <f>SUM('Cuadro Nº 1'!S139:V139)</f>
        <v>-337.75158314027112</v>
      </c>
      <c r="T139" s="29">
        <f>SUM('Cuadro Nº 1'!T139:W139)</f>
        <v>-201.39690952062858</v>
      </c>
      <c r="U139" s="29">
        <f>SUM('Cuadro Nº 1'!U139:X139)</f>
        <v>-76.894677983642708</v>
      </c>
      <c r="V139" s="29">
        <f>SUM('Cuadro Nº 1'!V139:Y139)</f>
        <v>-29.216214673072137</v>
      </c>
      <c r="W139" s="29">
        <f>SUM('Cuadro Nº 1'!W139:Z139)</f>
        <v>-10.678233380564986</v>
      </c>
      <c r="X139" s="29">
        <f>SUM('Cuadro Nº 1'!X139:AA139)</f>
        <v>39.941240651527679</v>
      </c>
      <c r="Y139" s="29">
        <f>SUM('Cuadro Nº 1'!Y139:AB139)</f>
        <v>81.632798606754164</v>
      </c>
      <c r="Z139" s="29">
        <f>SUM('Cuadro Nº 1'!Z139:AC139)</f>
        <v>73.055042330208408</v>
      </c>
      <c r="AA139" s="29">
        <f>SUM('Cuadro Nº 1'!AA139:AD139)</f>
        <v>111.54453450318192</v>
      </c>
      <c r="AB139" s="29">
        <f>SUM('Cuadro Nº 1'!AB139:AE139)</f>
        <v>165.26204298234194</v>
      </c>
      <c r="AC139" s="29">
        <f>SUM('Cuadro Nº 1'!AC139:AF139)</f>
        <v>171.76373941820594</v>
      </c>
      <c r="AD139" s="29">
        <f>SUM('Cuadro Nº 1'!AD139:AG139)</f>
        <v>283.88432787224207</v>
      </c>
      <c r="AE139" s="29">
        <f>SUM('Cuadro Nº 1'!AE139:AH139)</f>
        <v>342.68598937725108</v>
      </c>
      <c r="AF139" s="29">
        <f>SUM('Cuadro Nº 1'!AF139:AI139)</f>
        <v>-154.37033832343621</v>
      </c>
      <c r="AG139" s="29">
        <f>SUM('Cuadro Nº 1'!AG139:AJ139)</f>
        <v>35.157401231460824</v>
      </c>
      <c r="AH139" s="29">
        <f>SUM('Cuadro Nº 1'!AH139:AK139)</f>
        <v>192.63851746570589</v>
      </c>
      <c r="AI139" s="29">
        <f>SUM('Cuadro Nº 1'!AI139:AL139)</f>
        <v>202.92262331650642</v>
      </c>
      <c r="AJ139" s="29">
        <f>SUM('Cuadro Nº 1'!AJ139:AM139)</f>
        <v>525.65423484400208</v>
      </c>
      <c r="AK139" s="29">
        <f>SUM('Cuadro Nº 1'!AK139:AN139)</f>
        <v>83.558778200496533</v>
      </c>
      <c r="AL139" s="29">
        <f>SUM('Cuadro Nº 1'!AL139:AO139)</f>
        <v>-307.54497760386579</v>
      </c>
      <c r="AM139" s="29">
        <f>SUM('Cuadro Nº 1'!AM139:AP139)</f>
        <v>-386.50024253893866</v>
      </c>
      <c r="AN139" s="29">
        <f>SUM('Cuadro Nº 1'!AN139:AQ139)</f>
        <v>-262.77384538298122</v>
      </c>
      <c r="AO139" s="29">
        <f>SUM('Cuadro Nº 1'!AO139:AR139)</f>
        <v>399.08223468570054</v>
      </c>
      <c r="AP139" s="29">
        <f>SUM('Cuadro Nº 1'!AP139:AS139)</f>
        <v>441.2297379986498</v>
      </c>
      <c r="AQ139" s="29">
        <f>SUM('Cuadro Nº 1'!AQ139:AT139)</f>
        <v>161.73510575139554</v>
      </c>
      <c r="AR139" s="29">
        <f>SUM('Cuadro Nº 1'!AR139:AU139)</f>
        <v>320.7012327145805</v>
      </c>
    </row>
    <row r="140" spans="1:44" x14ac:dyDescent="0.25">
      <c r="A140" s="74" t="s">
        <v>33</v>
      </c>
      <c r="B140" s="28">
        <f>SUM('Cuadro Nº 1'!B140:E140)</f>
        <v>2082.9707067962936</v>
      </c>
      <c r="C140" s="28">
        <f>SUM('Cuadro Nº 1'!C140:F140)</f>
        <v>1094.2072286727966</v>
      </c>
      <c r="D140" s="28">
        <f>SUM('Cuadro Nº 1'!D140:G140)</f>
        <v>1565.4102005552159</v>
      </c>
      <c r="E140" s="28">
        <f>SUM('Cuadro Nº 1'!E140:H140)</f>
        <v>1630.9303644040883</v>
      </c>
      <c r="F140" s="28">
        <f>SUM('Cuadro Nº 1'!F140:I140)</f>
        <v>1063.8660821493488</v>
      </c>
      <c r="G140" s="28">
        <f>SUM('Cuadro Nº 1'!G140:J140)</f>
        <v>1801.8735040881199</v>
      </c>
      <c r="H140" s="28">
        <f>SUM('Cuadro Nº 1'!H140:K140)</f>
        <v>1275.7150849691027</v>
      </c>
      <c r="I140" s="28">
        <f>SUM('Cuadro Nº 1'!I140:L140)</f>
        <v>997.66385383877537</v>
      </c>
      <c r="J140" s="28">
        <f>SUM('Cuadro Nº 1'!J140:M140)</f>
        <v>709.34535439355466</v>
      </c>
      <c r="K140" s="28">
        <f>SUM('Cuadro Nº 1'!K140:N140)</f>
        <v>1217.0596343762904</v>
      </c>
      <c r="L140" s="28">
        <f>SUM('Cuadro Nº 1'!L140:O140)</f>
        <v>825.44842278869726</v>
      </c>
      <c r="M140" s="28">
        <f>SUM('Cuadro Nº 1'!M140:P140)</f>
        <v>704.26889436076215</v>
      </c>
      <c r="N140" s="28">
        <f>SUM('Cuadro Nº 1'!N140:Q140)</f>
        <v>511.52681592369987</v>
      </c>
      <c r="O140" s="28">
        <f>SUM('Cuadro Nº 1'!O140:R140)</f>
        <v>-260.90234153020702</v>
      </c>
      <c r="P140" s="28">
        <f>SUM('Cuadro Nº 1'!P140:S140)</f>
        <v>-60.303826725380759</v>
      </c>
      <c r="Q140" s="28">
        <f>SUM('Cuadro Nº 1'!Q140:T140)</f>
        <v>-369.15927145134674</v>
      </c>
      <c r="R140" s="28">
        <f>SUM('Cuadro Nº 1'!R140:U140)</f>
        <v>-1169.4613015234108</v>
      </c>
      <c r="S140" s="28">
        <f>SUM('Cuadro Nº 1'!S140:V140)</f>
        <v>-951.21448353078006</v>
      </c>
      <c r="T140" s="28">
        <f>SUM('Cuadro Nº 1'!T140:W140)</f>
        <v>-1198.780960172398</v>
      </c>
      <c r="U140" s="28">
        <f>SUM('Cuadro Nº 1'!U140:X140)</f>
        <v>-1052.0935483955491</v>
      </c>
      <c r="V140" s="28">
        <f>SUM('Cuadro Nº 1'!V140:Y140)</f>
        <v>-163.53455886379587</v>
      </c>
      <c r="W140" s="28">
        <f>SUM('Cuadro Nº 1'!W140:Z140)</f>
        <v>-236.87499452895833</v>
      </c>
      <c r="X140" s="28">
        <f>SUM('Cuadro Nº 1'!X140:AA140)</f>
        <v>-45.892915186581661</v>
      </c>
      <c r="Y140" s="28">
        <f>SUM('Cuadro Nº 1'!Y140:AB140)</f>
        <v>134.82633234963384</v>
      </c>
      <c r="Z140" s="28">
        <f>SUM('Cuadro Nº 1'!Z140:AC140)</f>
        <v>148.56558334179721</v>
      </c>
      <c r="AA140" s="28">
        <f>SUM('Cuadro Nº 1'!AA140:AD140)</f>
        <v>93.42558833411357</v>
      </c>
      <c r="AB140" s="28">
        <f>SUM('Cuadro Nº 1'!AB140:AE140)</f>
        <v>-60.228447150717557</v>
      </c>
      <c r="AC140" s="28">
        <f>SUM('Cuadro Nº 1'!AC140:AF140)</f>
        <v>-159.00873415303965</v>
      </c>
      <c r="AD140" s="28">
        <f>SUM('Cuadro Nº 1'!AD140:AG140)</f>
        <v>-36.745502987567448</v>
      </c>
      <c r="AE140" s="28">
        <f>SUM('Cuadro Nº 1'!AE140:AH140)</f>
        <v>452.93285366696801</v>
      </c>
      <c r="AF140" s="28">
        <f>SUM('Cuadro Nº 1'!AF140:AI140)</f>
        <v>1085.599633709</v>
      </c>
      <c r="AG140" s="28">
        <f>SUM('Cuadro Nº 1'!AG140:AJ140)</f>
        <v>887.43441311758977</v>
      </c>
      <c r="AH140" s="28">
        <f>SUM('Cuadro Nº 1'!AH140:AK140)</f>
        <v>1192.103033962871</v>
      </c>
      <c r="AI140" s="28">
        <f>SUM('Cuadro Nº 1'!AI140:AL140)</f>
        <v>1380.4057948839045</v>
      </c>
      <c r="AJ140" s="28">
        <f>SUM('Cuadro Nº 1'!AJ140:AM140)</f>
        <v>1352.9788015650608</v>
      </c>
      <c r="AK140" s="28">
        <f>SUM('Cuadro Nº 1'!AK140:AN140)</f>
        <v>2486.1597657702587</v>
      </c>
      <c r="AL140" s="28">
        <f>SUM('Cuadro Nº 1'!AL140:AO140)</f>
        <v>1743.0241547846279</v>
      </c>
      <c r="AM140" s="28">
        <f>SUM('Cuadro Nº 1'!AM140:AP140)</f>
        <v>1760.0867559336209</v>
      </c>
      <c r="AN140" s="28">
        <f>SUM('Cuadro Nº 1'!AN140:AQ140)</f>
        <v>1319.2257369032127</v>
      </c>
      <c r="AO140" s="28">
        <f>SUM('Cuadro Nº 1'!AO140:AR140)</f>
        <v>704.11905233927132</v>
      </c>
      <c r="AP140" s="28">
        <f>SUM('Cuadro Nº 1'!AP140:AS140)</f>
        <v>469.8870366286942</v>
      </c>
      <c r="AQ140" s="28">
        <f>SUM('Cuadro Nº 1'!AQ140:AT140)</f>
        <v>196.78069634581561</v>
      </c>
      <c r="AR140" s="28">
        <f>SUM('Cuadro Nº 1'!AR140:AU140)</f>
        <v>-106.94104575284248</v>
      </c>
    </row>
    <row r="141" spans="1:44" x14ac:dyDescent="0.25">
      <c r="A141" s="64" t="s">
        <v>29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</row>
    <row r="142" spans="1:44" x14ac:dyDescent="0.25">
      <c r="A142" s="68" t="s">
        <v>14</v>
      </c>
      <c r="B142" s="29">
        <f>SUM('Cuadro Nº 1'!B142:E142)</f>
        <v>342.01527534866398</v>
      </c>
      <c r="C142" s="29">
        <f>SUM('Cuadro Nº 1'!C142:F142)</f>
        <v>-627.09148603683559</v>
      </c>
      <c r="D142" s="29">
        <f>SUM('Cuadro Nº 1'!D142:G142)</f>
        <v>-425.97925186389273</v>
      </c>
      <c r="E142" s="29">
        <f>SUM('Cuadro Nº 1'!E142:H142)</f>
        <v>-374.870262406253</v>
      </c>
      <c r="F142" s="29">
        <f>SUM('Cuadro Nº 1'!F142:I142)</f>
        <v>-607.62046972152712</v>
      </c>
      <c r="G142" s="29">
        <f>SUM('Cuadro Nº 1'!G142:J142)</f>
        <v>449.18686061188691</v>
      </c>
      <c r="H142" s="29">
        <f>SUM('Cuadro Nº 1'!H142:K142)</f>
        <v>289.33848423996761</v>
      </c>
      <c r="I142" s="29">
        <f>SUM('Cuadro Nº 1'!I142:L142)</f>
        <v>406.6783787521523</v>
      </c>
      <c r="J142" s="29">
        <f>SUM('Cuadro Nº 1'!J142:M142)</f>
        <v>217.93296548293171</v>
      </c>
      <c r="K142" s="29">
        <f>SUM('Cuadro Nº 1'!K142:N142)</f>
        <v>486.99735947432305</v>
      </c>
      <c r="L142" s="29">
        <f>SUM('Cuadro Nº 1'!L142:O142)</f>
        <v>519.53446731626241</v>
      </c>
      <c r="M142" s="29">
        <f>SUM('Cuadro Nº 1'!M142:P142)</f>
        <v>465.99034445223708</v>
      </c>
      <c r="N142" s="29">
        <f>SUM('Cuadro Nº 1'!N142:Q142)</f>
        <v>405.35114218977952</v>
      </c>
      <c r="O142" s="29">
        <f>SUM('Cuadro Nº 1'!O142:R142)</f>
        <v>172.29279017622031</v>
      </c>
      <c r="P142" s="29">
        <f>SUM('Cuadro Nº 1'!P142:S142)</f>
        <v>288.34827858175106</v>
      </c>
      <c r="Q142" s="29">
        <f>SUM('Cuadro Nº 1'!Q142:T142)</f>
        <v>208.16262011334595</v>
      </c>
      <c r="R142" s="29">
        <f>SUM('Cuadro Nº 1'!R142:U142)</f>
        <v>252.57846286700638</v>
      </c>
      <c r="S142" s="29">
        <f>SUM('Cuadro Nº 1'!S142:V142)</f>
        <v>192.83010041353879</v>
      </c>
      <c r="T142" s="29">
        <f>SUM('Cuadro Nº 1'!T142:W142)</f>
        <v>-17.288182369976326</v>
      </c>
      <c r="U142" s="29">
        <f>SUM('Cuadro Nº 1'!U142:X142)</f>
        <v>-55.380106037302028</v>
      </c>
      <c r="V142" s="29">
        <f>SUM('Cuadro Nº 1'!V142:Y142)</f>
        <v>24.867602057154869</v>
      </c>
      <c r="W142" s="29">
        <f>SUM('Cuadro Nº 1'!W142:Z142)</f>
        <v>-21.13077202224823</v>
      </c>
      <c r="X142" s="29">
        <f>SUM('Cuadro Nº 1'!X142:AA142)</f>
        <v>61.022273487138676</v>
      </c>
      <c r="Y142" s="29">
        <f>SUM('Cuadro Nº 1'!Y142:AB142)</f>
        <v>109.84223460649868</v>
      </c>
      <c r="Z142" s="29">
        <f>SUM('Cuadro Nº 1'!Z142:AC142)</f>
        <v>261.56325913427764</v>
      </c>
      <c r="AA142" s="29">
        <f>SUM('Cuadro Nº 1'!AA142:AD142)</f>
        <v>249.31070120027076</v>
      </c>
      <c r="AB142" s="29">
        <f>SUM('Cuadro Nº 1'!AB142:AE142)</f>
        <v>347.55187388482705</v>
      </c>
      <c r="AC142" s="29">
        <f>SUM('Cuadro Nº 1'!AC142:AF142)</f>
        <v>296.91101646777889</v>
      </c>
      <c r="AD142" s="29">
        <f>SUM('Cuadro Nº 1'!AD142:AG142)</f>
        <v>133.08669125740667</v>
      </c>
      <c r="AE142" s="29">
        <f>SUM('Cuadro Nº 1'!AE142:AH142)</f>
        <v>470.24875801209424</v>
      </c>
      <c r="AF142" s="29">
        <f>SUM('Cuadro Nº 1'!AF142:AI142)</f>
        <v>897.92081942744994</v>
      </c>
      <c r="AG142" s="29">
        <f>SUM('Cuadro Nº 1'!AG142:AJ142)</f>
        <v>877.6279048548397</v>
      </c>
      <c r="AH142" s="29">
        <f>SUM('Cuadro Nº 1'!AH142:AK142)</f>
        <v>957.9976906707584</v>
      </c>
      <c r="AI142" s="29">
        <f>SUM('Cuadro Nº 1'!AI142:AL142)</f>
        <v>734.61448486497159</v>
      </c>
      <c r="AJ142" s="29">
        <f>SUM('Cuadro Nº 1'!AJ142:AM142)</f>
        <v>284.62650681389346</v>
      </c>
      <c r="AK142" s="29">
        <f>SUM('Cuadro Nº 1'!AK142:AN142)</f>
        <v>1000.5267232077119</v>
      </c>
      <c r="AL142" s="29">
        <f>SUM('Cuadro Nº 1'!AL142:AO142)</f>
        <v>1036.5176514707457</v>
      </c>
      <c r="AM142" s="29">
        <f>SUM('Cuadro Nº 1'!AM142:AP142)</f>
        <v>1029.5308554659255</v>
      </c>
      <c r="AN142" s="29">
        <f>SUM('Cuadro Nº 1'!AN142:AQ142)</f>
        <v>892.79485086233717</v>
      </c>
      <c r="AO142" s="29">
        <f>SUM('Cuadro Nº 1'!AO142:AR142)</f>
        <v>569.46590836367091</v>
      </c>
      <c r="AP142" s="29">
        <f>SUM('Cuadro Nº 1'!AP142:AS142)</f>
        <v>234.82667055010765</v>
      </c>
      <c r="AQ142" s="29">
        <f>SUM('Cuadro Nº 1'!AQ142:AT142)</f>
        <v>227.3786918975004</v>
      </c>
      <c r="AR142" s="29">
        <f>SUM('Cuadro Nº 1'!AR142:AU142)</f>
        <v>108.0399192881618</v>
      </c>
    </row>
    <row r="143" spans="1:44" x14ac:dyDescent="0.25">
      <c r="A143" s="68" t="s">
        <v>15</v>
      </c>
      <c r="B143" s="29">
        <f>SUM('Cuadro Nº 1'!B143:E143)</f>
        <v>1740.9554314476295</v>
      </c>
      <c r="C143" s="29">
        <f>SUM('Cuadro Nº 1'!C143:F143)</f>
        <v>1721.2987147096323</v>
      </c>
      <c r="D143" s="29">
        <f>SUM('Cuadro Nº 1'!D143:G143)</f>
        <v>1991.3894524191087</v>
      </c>
      <c r="E143" s="29">
        <f>SUM('Cuadro Nº 1'!E143:H143)</f>
        <v>2005.8006268103413</v>
      </c>
      <c r="F143" s="29">
        <f>SUM('Cuadro Nº 1'!F143:I143)</f>
        <v>1671.4865518708759</v>
      </c>
      <c r="G143" s="29">
        <f>SUM('Cuadro Nº 1'!G143:J143)</f>
        <v>1352.686643476233</v>
      </c>
      <c r="H143" s="29">
        <f>SUM('Cuadro Nº 1'!H143:K143)</f>
        <v>986.37660072913513</v>
      </c>
      <c r="I143" s="29">
        <f>SUM('Cuadro Nº 1'!I143:L143)</f>
        <v>590.98547508662318</v>
      </c>
      <c r="J143" s="29">
        <f>SUM('Cuadro Nº 1'!J143:M143)</f>
        <v>491.41238891062284</v>
      </c>
      <c r="K143" s="29">
        <f>SUM('Cuadro Nº 1'!K143:N143)</f>
        <v>730.06227490196738</v>
      </c>
      <c r="L143" s="29">
        <f>SUM('Cuadro Nº 1'!L143:O143)</f>
        <v>305.91395547243485</v>
      </c>
      <c r="M143" s="29">
        <f>SUM('Cuadro Nº 1'!M143:P143)</f>
        <v>238.27854990852501</v>
      </c>
      <c r="N143" s="29">
        <f>SUM('Cuadro Nº 1'!N143:Q143)</f>
        <v>106.17567373392048</v>
      </c>
      <c r="O143" s="29">
        <f>SUM('Cuadro Nº 1'!O143:R143)</f>
        <v>-433.19513170642733</v>
      </c>
      <c r="P143" s="29">
        <f>SUM('Cuadro Nº 1'!P143:S143)</f>
        <v>-348.65210530713188</v>
      </c>
      <c r="Q143" s="29">
        <f>SUM('Cuadro Nº 1'!Q143:T143)</f>
        <v>-577.32189156469269</v>
      </c>
      <c r="R143" s="29">
        <f>SUM('Cuadro Nº 1'!R143:U143)</f>
        <v>-1422.0397643904173</v>
      </c>
      <c r="S143" s="29">
        <f>SUM('Cuadro Nº 1'!S143:V143)</f>
        <v>-1144.0445839443189</v>
      </c>
      <c r="T143" s="29">
        <f>SUM('Cuadro Nº 1'!T143:W143)</f>
        <v>-1181.4927778024216</v>
      </c>
      <c r="U143" s="29">
        <f>SUM('Cuadro Nº 1'!U143:X143)</f>
        <v>-996.71344235824711</v>
      </c>
      <c r="V143" s="29">
        <f>SUM('Cuadro Nº 1'!V143:Y143)</f>
        <v>-188.40216092095071</v>
      </c>
      <c r="W143" s="29">
        <f>SUM('Cuadro Nº 1'!W143:Z143)</f>
        <v>-215.74422250671006</v>
      </c>
      <c r="X143" s="29">
        <f>SUM('Cuadro Nº 1'!X143:AA143)</f>
        <v>-106.91518867372032</v>
      </c>
      <c r="Y143" s="29">
        <f>SUM('Cuadro Nº 1'!Y143:AB143)</f>
        <v>24.984097743135173</v>
      </c>
      <c r="Z143" s="29">
        <f>SUM('Cuadro Nº 1'!Z143:AC143)</f>
        <v>-112.99767579248039</v>
      </c>
      <c r="AA143" s="29">
        <f>SUM('Cuadro Nº 1'!AA143:AD143)</f>
        <v>-155.88511286615716</v>
      </c>
      <c r="AB143" s="29">
        <f>SUM('Cuadro Nº 1'!AB143:AE143)</f>
        <v>-407.7803210355446</v>
      </c>
      <c r="AC143" s="29">
        <f>SUM('Cuadro Nº 1'!AC143:AF143)</f>
        <v>-455.9197506208186</v>
      </c>
      <c r="AD143" s="29">
        <f>SUM('Cuadro Nº 1'!AD143:AG143)</f>
        <v>-169.83219424497409</v>
      </c>
      <c r="AE143" s="29">
        <f>SUM('Cuadro Nº 1'!AE143:AH143)</f>
        <v>-17.315904345126171</v>
      </c>
      <c r="AF143" s="29">
        <f>SUM('Cuadro Nº 1'!AF143:AI143)</f>
        <v>187.67881428155025</v>
      </c>
      <c r="AG143" s="29">
        <f>SUM('Cuadro Nº 1'!AG143:AJ143)</f>
        <v>9.8065082627502704</v>
      </c>
      <c r="AH143" s="29">
        <f>SUM('Cuadro Nº 1'!AH143:AK143)</f>
        <v>234.10534329211256</v>
      </c>
      <c r="AI143" s="29">
        <f>SUM('Cuadro Nº 1'!AI143:AL143)</f>
        <v>645.79131001893279</v>
      </c>
      <c r="AJ143" s="29">
        <f>SUM('Cuadro Nº 1'!AJ143:AM143)</f>
        <v>1068.3522947511674</v>
      </c>
      <c r="AK143" s="29">
        <f>SUM('Cuadro Nº 1'!AK143:AN143)</f>
        <v>1485.6330425625463</v>
      </c>
      <c r="AL143" s="29">
        <f>SUM('Cuadro Nº 1'!AL143:AO143)</f>
        <v>706.50650331388215</v>
      </c>
      <c r="AM143" s="29">
        <f>SUM('Cuadro Nº 1'!AM143:AP143)</f>
        <v>730.55590046769498</v>
      </c>
      <c r="AN143" s="29">
        <f>SUM('Cuadro Nº 1'!AN143:AQ143)</f>
        <v>426.43088604087541</v>
      </c>
      <c r="AO143" s="29">
        <f>SUM('Cuadro Nº 1'!AO143:AR143)</f>
        <v>134.65314397560039</v>
      </c>
      <c r="AP143" s="29">
        <f>SUM('Cuadro Nº 1'!AP143:AS143)</f>
        <v>235.06036607858653</v>
      </c>
      <c r="AQ143" s="29">
        <f>SUM('Cuadro Nº 1'!AQ143:AT143)</f>
        <v>-30.597995551684846</v>
      </c>
      <c r="AR143" s="29">
        <f>SUM('Cuadro Nº 1'!AR143:AU143)</f>
        <v>-214.98096504100434</v>
      </c>
    </row>
    <row r="144" spans="1:44" x14ac:dyDescent="0.25">
      <c r="A144" s="69" t="s">
        <v>16</v>
      </c>
      <c r="B144" s="36">
        <f>SUM('Cuadro Nº 1'!B144:E144)</f>
        <v>274.37946692724586</v>
      </c>
      <c r="C144" s="36">
        <f>SUM('Cuadro Nº 1'!C144:F144)</f>
        <v>235.08470809432333</v>
      </c>
      <c r="D144" s="36">
        <f>SUM('Cuadro Nº 1'!D144:G144)</f>
        <v>270.24982050608543</v>
      </c>
      <c r="E144" s="36">
        <f>SUM('Cuadro Nº 1'!E144:H144)</f>
        <v>279.60387434364196</v>
      </c>
      <c r="F144" s="36">
        <f>SUM('Cuadro Nº 1'!F144:I144)</f>
        <v>227.48722570421526</v>
      </c>
      <c r="G144" s="36">
        <f>SUM('Cuadro Nº 1'!G144:J144)</f>
        <v>239.74947340584708</v>
      </c>
      <c r="H144" s="36">
        <f>SUM('Cuadro Nº 1'!H144:K144)</f>
        <v>205.75866104609088</v>
      </c>
      <c r="I144" s="36">
        <f>SUM('Cuadro Nº 1'!I144:L144)</f>
        <v>175.52470518077496</v>
      </c>
      <c r="J144" s="36">
        <f>SUM('Cuadro Nº 1'!J144:M144)</f>
        <v>184.07268740533073</v>
      </c>
      <c r="K144" s="36">
        <f>SUM('Cuadro Nº 1'!K144:N144)</f>
        <v>171.36732157829965</v>
      </c>
      <c r="L144" s="36">
        <f>SUM('Cuadro Nº 1'!L144:O144)</f>
        <v>152.0930953847369</v>
      </c>
      <c r="M144" s="36">
        <f>SUM('Cuadro Nº 1'!M144:P144)</f>
        <v>148.25200684520945</v>
      </c>
      <c r="N144" s="36">
        <f>SUM('Cuadro Nº 1'!N144:Q144)</f>
        <v>155.36942577344729</v>
      </c>
      <c r="O144" s="36">
        <f>SUM('Cuadro Nº 1'!O144:R144)</f>
        <v>71.677204025475021</v>
      </c>
      <c r="P144" s="36">
        <f>SUM('Cuadro Nº 1'!P144:S144)</f>
        <v>-119.45983941791371</v>
      </c>
      <c r="Q144" s="36">
        <f>SUM('Cuadro Nº 1'!Q144:T144)</f>
        <v>-230.90760928032017</v>
      </c>
      <c r="R144" s="36">
        <f>SUM('Cuadro Nº 1'!R144:U144)</f>
        <v>-273.43313206857476</v>
      </c>
      <c r="S144" s="36">
        <f>SUM('Cuadro Nº 1'!S144:V144)</f>
        <v>-173.75462531285734</v>
      </c>
      <c r="T144" s="36">
        <f>SUM('Cuadro Nº 1'!T144:W144)</f>
        <v>-4.2839832372979174</v>
      </c>
      <c r="U144" s="36">
        <f>SUM('Cuadro Nº 1'!U144:X144)</f>
        <v>93.127582543768995</v>
      </c>
      <c r="V144" s="36">
        <f>SUM('Cuadro Nº 1'!V144:Y144)</f>
        <v>145.12087086282199</v>
      </c>
      <c r="W144" s="36">
        <f>SUM('Cuadro Nº 1'!W144:Z144)</f>
        <v>139.39198452449409</v>
      </c>
      <c r="X144" s="36">
        <f>SUM('Cuadro Nº 1'!X144:AA144)</f>
        <v>131.72266881977086</v>
      </c>
      <c r="Y144" s="36">
        <f>SUM('Cuadro Nº 1'!Y144:AB144)</f>
        <v>136.38606685776392</v>
      </c>
      <c r="Z144" s="36">
        <f>SUM('Cuadro Nº 1'!Z144:AC144)</f>
        <v>148.92517177538636</v>
      </c>
      <c r="AA144" s="36">
        <f>SUM('Cuadro Nº 1'!AA144:AD144)</f>
        <v>77.513054548239452</v>
      </c>
      <c r="AB144" s="36">
        <f>SUM('Cuadro Nº 1'!AB144:AE144)</f>
        <v>-15.992336647219027</v>
      </c>
      <c r="AC144" s="36">
        <f>SUM('Cuadro Nº 1'!AC144:AF144)</f>
        <v>-96.950171732803682</v>
      </c>
      <c r="AD144" s="36">
        <f>SUM('Cuadro Nº 1'!AD144:AG144)</f>
        <v>-173.84015538361314</v>
      </c>
      <c r="AE144" s="36">
        <f>SUM('Cuadro Nº 1'!AE144:AH144)</f>
        <v>-109.48841612961684</v>
      </c>
      <c r="AF144" s="36">
        <f>SUM('Cuadro Nº 1'!AF144:AI144)</f>
        <v>-45.492480798955285</v>
      </c>
      <c r="AG144" s="36">
        <f>SUM('Cuadro Nº 1'!AG144:AJ144)</f>
        <v>-163.09659705241725</v>
      </c>
      <c r="AH144" s="36">
        <f>SUM('Cuadro Nº 1'!AH144:AK144)</f>
        <v>146.04144353656889</v>
      </c>
      <c r="AI144" s="36">
        <f>SUM('Cuadro Nº 1'!AI144:AL144)</f>
        <v>589.82709726734265</v>
      </c>
      <c r="AJ144" s="36">
        <f>SUM('Cuadro Nº 1'!AJ144:AM144)</f>
        <v>954.24632892328214</v>
      </c>
      <c r="AK144" s="36">
        <f>SUM('Cuadro Nº 1'!AK144:AN144)</f>
        <v>1406.4980041414708</v>
      </c>
      <c r="AL144" s="36">
        <f>SUM('Cuadro Nº 1'!AL144:AO144)</f>
        <v>739.97413677161421</v>
      </c>
      <c r="AM144" s="36">
        <f>SUM('Cuadro Nº 1'!AM144:AP144)</f>
        <v>569.69423778095825</v>
      </c>
      <c r="AN144" s="36">
        <f>SUM('Cuadro Nº 1'!AN144:AQ144)</f>
        <v>170.50040742226525</v>
      </c>
      <c r="AO144" s="36">
        <f>SUM('Cuadro Nº 1'!AO144:AR144)</f>
        <v>-215.87680714606617</v>
      </c>
      <c r="AP144" s="36">
        <f>SUM('Cuadro Nº 1'!AP144:AS144)</f>
        <v>-92.864531400166612</v>
      </c>
      <c r="AQ144" s="36">
        <f>SUM('Cuadro Nº 1'!AQ144:AT144)</f>
        <v>-227.25122725098535</v>
      </c>
      <c r="AR144" s="36">
        <f>SUM('Cuadro Nº 1'!AR144:AU144)</f>
        <v>-243.03688469029044</v>
      </c>
    </row>
    <row r="145" spans="1:44" x14ac:dyDescent="0.25">
      <c r="A145" s="64" t="s">
        <v>41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</row>
    <row r="146" spans="1:44" x14ac:dyDescent="0.25">
      <c r="A146" s="76" t="s">
        <v>42</v>
      </c>
      <c r="B146" s="28">
        <f>SUM('Cuadro Nº 1'!B146:E146)</f>
        <v>579.52192432452898</v>
      </c>
      <c r="C146" s="28">
        <f>SUM('Cuadro Nº 1'!C146:F146)</f>
        <v>610.41512253045551</v>
      </c>
      <c r="D146" s="28">
        <f>SUM('Cuadro Nº 1'!D146:G146)</f>
        <v>696.76569523476246</v>
      </c>
      <c r="E146" s="28">
        <f>SUM('Cuadro Nº 1'!E146:H146)</f>
        <v>692.01963318193691</v>
      </c>
      <c r="F146" s="28">
        <f>SUM('Cuadro Nº 1'!F146:I146)</f>
        <v>414.67605114006932</v>
      </c>
      <c r="G146" s="28">
        <f>SUM('Cuadro Nº 1'!G146:J146)</f>
        <v>323.19897987550695</v>
      </c>
      <c r="H146" s="28">
        <f>SUM('Cuadro Nº 1'!H146:K146)</f>
        <v>386.58581241314715</v>
      </c>
      <c r="I146" s="28">
        <f>SUM('Cuadro Nº 1'!I146:L146)</f>
        <v>106.64350138472713</v>
      </c>
      <c r="J146" s="28">
        <f>SUM('Cuadro Nº 1'!J146:M146)</f>
        <v>186.45700665105926</v>
      </c>
      <c r="K146" s="28">
        <f>SUM('Cuadro Nº 1'!K146:N146)</f>
        <v>478.8288700250107</v>
      </c>
      <c r="L146" s="28">
        <f>SUM('Cuadro Nº 1'!L146:O146)</f>
        <v>151.64576271827815</v>
      </c>
      <c r="M146" s="28">
        <f>SUM('Cuadro Nº 1'!M146:P146)</f>
        <v>256.78806605383261</v>
      </c>
      <c r="N146" s="28">
        <f>SUM('Cuadro Nº 1'!N146:Q146)</f>
        <v>338.65197379682695</v>
      </c>
      <c r="O146" s="28">
        <f>SUM('Cuadro Nº 1'!O146:R146)</f>
        <v>-37.015077929007333</v>
      </c>
      <c r="P146" s="28">
        <f>SUM('Cuadro Nº 1'!P146:S146)</f>
        <v>35.87448387254318</v>
      </c>
      <c r="Q146" s="28">
        <f>SUM('Cuadro Nº 1'!Q146:T146)</f>
        <v>-122.81880046844135</v>
      </c>
      <c r="R146" s="28">
        <f>SUM('Cuadro Nº 1'!R146:U146)</f>
        <v>-1016.5771441138186</v>
      </c>
      <c r="S146" s="28">
        <f>SUM('Cuadro Nº 1'!S146:V146)</f>
        <v>-1102.2973415920133</v>
      </c>
      <c r="T146" s="28">
        <f>SUM('Cuadro Nº 1'!T146:W146)</f>
        <v>-1329.6329988193245</v>
      </c>
      <c r="U146" s="28">
        <f>SUM('Cuadro Nº 1'!U146:X146)</f>
        <v>-1377.2327375849004</v>
      </c>
      <c r="V146" s="28">
        <f>SUM('Cuadro Nº 1'!V146:Y146)</f>
        <v>-810.61886105233975</v>
      </c>
      <c r="W146" s="28">
        <f>SUM('Cuadro Nº 1'!W146:Z146)</f>
        <v>-639.5592540775383</v>
      </c>
      <c r="X146" s="28">
        <f>SUM('Cuadro Nº 1'!X146:AA146)</f>
        <v>-323.67687305519519</v>
      </c>
      <c r="Y146" s="28">
        <f>SUM('Cuadro Nº 1'!Y146:AB146)</f>
        <v>-6.0909499159216409</v>
      </c>
      <c r="Z146" s="28">
        <f>SUM('Cuadro Nº 1'!Z146:AC146)</f>
        <v>28.722516320150532</v>
      </c>
      <c r="AA146" s="28">
        <f>SUM('Cuadro Nº 1'!AA146:AD146)</f>
        <v>75.72288184623531</v>
      </c>
      <c r="AB146" s="28">
        <f>SUM('Cuadro Nº 1'!AB146:AE146)</f>
        <v>-25.237469376701178</v>
      </c>
      <c r="AC146" s="28">
        <f>SUM('Cuadro Nº 1'!AC146:AF146)</f>
        <v>9.578422896608771</v>
      </c>
      <c r="AD146" s="28">
        <f>SUM('Cuadro Nº 1'!AD146:AG146)</f>
        <v>304.0052815526746</v>
      </c>
      <c r="AE146" s="28">
        <f>SUM('Cuadro Nº 1'!AE146:AH146)</f>
        <v>420.62152373787683</v>
      </c>
      <c r="AF146" s="28">
        <f>SUM('Cuadro Nº 1'!AF146:AI146)</f>
        <v>456.48839332274412</v>
      </c>
      <c r="AG146" s="28">
        <f>SUM('Cuadro Nº 1'!AG146:AJ146)</f>
        <v>376.67760731641215</v>
      </c>
      <c r="AH146" s="28">
        <f>SUM('Cuadro Nº 1'!AH146:AK146)</f>
        <v>337.51334176980873</v>
      </c>
      <c r="AI146" s="28">
        <f>SUM('Cuadro Nº 1'!AI146:AL146)</f>
        <v>170.17560457736167</v>
      </c>
      <c r="AJ146" s="28">
        <f>SUM('Cuadro Nº 1'!AJ146:AM146)</f>
        <v>195.84799506235316</v>
      </c>
      <c r="AK146" s="28">
        <f>SUM('Cuadro Nº 1'!AK146:AN146)</f>
        <v>136.35087259739902</v>
      </c>
      <c r="AL146" s="28">
        <f>SUM('Cuadro Nº 1'!AL146:AO146)</f>
        <v>-53.655293605248374</v>
      </c>
      <c r="AM146" s="28">
        <f>SUM('Cuadro Nº 1'!AM146:AP146)</f>
        <v>77.900058089351091</v>
      </c>
      <c r="AN146" s="28">
        <f>SUM('Cuadro Nº 1'!AN146:AQ146)</f>
        <v>67.497202649563448</v>
      </c>
      <c r="AO146" s="28">
        <f>SUM('Cuadro Nº 1'!AO146:AR146)</f>
        <v>-92.723488971662633</v>
      </c>
      <c r="AP146" s="28">
        <f>SUM('Cuadro Nº 1'!AP146:AS146)</f>
        <v>-101.75807992933903</v>
      </c>
      <c r="AQ146" s="28">
        <f>SUM('Cuadro Nº 1'!AQ146:AT146)</f>
        <v>-205.57118837805587</v>
      </c>
      <c r="AR146" s="28">
        <f>SUM('Cuadro Nº 1'!AR146:AU146)</f>
        <v>-215.8630464437029</v>
      </c>
    </row>
    <row r="147" spans="1:44" x14ac:dyDescent="0.25">
      <c r="A147" s="77" t="s">
        <v>43</v>
      </c>
      <c r="B147" s="29">
        <f>SUM('Cuadro Nº 1'!B147:E147)</f>
        <v>0.15034001000000008</v>
      </c>
      <c r="C147" s="29">
        <f>SUM('Cuadro Nº 1'!C147:F147)</f>
        <v>0.16871557000000015</v>
      </c>
      <c r="D147" s="29">
        <f>SUM('Cuadro Nº 1'!D147:G147)</f>
        <v>0.48828134000000012</v>
      </c>
      <c r="E147" s="29">
        <f>SUM('Cuadro Nº 1'!E147:H147)</f>
        <v>1.7640681499999997</v>
      </c>
      <c r="F147" s="29">
        <f>SUM('Cuadro Nº 1'!F147:I147)</f>
        <v>2.8268687499999996</v>
      </c>
      <c r="G147" s="29">
        <f>SUM('Cuadro Nº 1'!G147:J147)</f>
        <v>4.1862666999999991</v>
      </c>
      <c r="H147" s="29">
        <f>SUM('Cuadro Nº 1'!H147:K147)</f>
        <v>2.65650553</v>
      </c>
      <c r="I147" s="29">
        <f>SUM('Cuadro Nº 1'!I147:L147)</f>
        <v>2.7507610300000001</v>
      </c>
      <c r="J147" s="29">
        <f>SUM('Cuadro Nº 1'!J147:M147)</f>
        <v>0.75257014999999994</v>
      </c>
      <c r="K147" s="29">
        <f>SUM('Cuadro Nº 1'!K147:N147)</f>
        <v>-1.4655404999999999</v>
      </c>
      <c r="L147" s="29">
        <f>SUM('Cuadro Nº 1'!L147:O147)</f>
        <v>-1.6104392299999999</v>
      </c>
      <c r="M147" s="29">
        <f>SUM('Cuadro Nº 1'!M147:P147)</f>
        <v>-2.7122819399999996</v>
      </c>
      <c r="N147" s="29">
        <f>SUM('Cuadro Nº 1'!N147:Q147)</f>
        <v>-2.0611122499999999</v>
      </c>
      <c r="O147" s="29">
        <f>SUM('Cuadro Nº 1'!O147:R147)</f>
        <v>-8.5926660000000377E-2</v>
      </c>
      <c r="P147" s="29">
        <f>SUM('Cuadro Nº 1'!P147:S147)</f>
        <v>-1.5428902900000006</v>
      </c>
      <c r="Q147" s="29">
        <f>SUM('Cuadro Nº 1'!Q147:T147)</f>
        <v>-3.5688851100000005</v>
      </c>
      <c r="R147" s="29">
        <f>SUM('Cuadro Nº 1'!R147:U147)</f>
        <v>-3.6974606300000006</v>
      </c>
      <c r="S147" s="29">
        <f>SUM('Cuadro Nº 1'!S147:V147)</f>
        <v>-6.2027735799999997</v>
      </c>
      <c r="T147" s="29">
        <f>SUM('Cuadro Nº 1'!T147:W147)</f>
        <v>-6.4209027400000007</v>
      </c>
      <c r="U147" s="29">
        <f>SUM('Cuadro Nº 1'!U147:X147)</f>
        <v>-5.651584660000001</v>
      </c>
      <c r="V147" s="29">
        <f>SUM('Cuadro Nº 1'!V147:Y147)</f>
        <v>-5.7544954800000001</v>
      </c>
      <c r="W147" s="29">
        <f>SUM('Cuadro Nº 1'!W147:Z147)</f>
        <v>-5.8975690600000004</v>
      </c>
      <c r="X147" s="29">
        <f>SUM('Cuadro Nº 1'!X147:AA147)</f>
        <v>-4.7116826200000004</v>
      </c>
      <c r="Y147" s="29">
        <f>SUM('Cuadro Nº 1'!Y147:AB147)</f>
        <v>-3.6622424100000002</v>
      </c>
      <c r="Z147" s="29">
        <f>SUM('Cuadro Nº 1'!Z147:AC147)</f>
        <v>-1.7222045599999998</v>
      </c>
      <c r="AA147" s="29">
        <f>SUM('Cuadro Nº 1'!AA147:AD147)</f>
        <v>-0.5060595200000001</v>
      </c>
      <c r="AB147" s="29">
        <f>SUM('Cuadro Nº 1'!AB147:AE147)</f>
        <v>4.6111689999999997E-2</v>
      </c>
      <c r="AC147" s="29">
        <f>SUM('Cuadro Nº 1'!AC147:AF147)</f>
        <v>-0.11502714</v>
      </c>
      <c r="AD147" s="29">
        <f>SUM('Cuadro Nº 1'!AD147:AG147)</f>
        <v>-0.15884000999999998</v>
      </c>
      <c r="AE147" s="29">
        <f>SUM('Cuadro Nº 1'!AE147:AH147)</f>
        <v>-0.15759145999999999</v>
      </c>
      <c r="AF147" s="29">
        <f>SUM('Cuadro Nº 1'!AF147:AI147)</f>
        <v>-0.12699666999999998</v>
      </c>
      <c r="AG147" s="29">
        <f>SUM('Cuadro Nº 1'!AG147:AJ147)</f>
        <v>2.3104570000000005E-2</v>
      </c>
      <c r="AH147" s="29">
        <f>SUM('Cuadro Nº 1'!AH147:AK147)</f>
        <v>5.9274080000000007E-2</v>
      </c>
      <c r="AI147" s="29">
        <f>SUM('Cuadro Nº 1'!AI147:AL147)</f>
        <v>0.10284435</v>
      </c>
      <c r="AJ147" s="29">
        <f>SUM('Cuadro Nº 1'!AJ147:AM147)</f>
        <v>-2.4335799999999991E-2</v>
      </c>
      <c r="AK147" s="29">
        <f>SUM('Cuadro Nº 1'!AK147:AN147)</f>
        <v>-4.3080539999999994E-2</v>
      </c>
      <c r="AL147" s="29">
        <f>SUM('Cuadro Nº 1'!AL147:AO147)</f>
        <v>-5.9068860000000001E-2</v>
      </c>
      <c r="AM147" s="29">
        <f>SUM('Cuadro Nº 1'!AM147:AP147)</f>
        <v>-0.13551805</v>
      </c>
      <c r="AN147" s="29">
        <f>SUM('Cuadro Nº 1'!AN147:AQ147)</f>
        <v>-4.2717540000000005E-2</v>
      </c>
      <c r="AO147" s="29">
        <f>SUM('Cuadro Nº 1'!AO147:AR147)</f>
        <v>-3.5717980000000003E-2</v>
      </c>
      <c r="AP147" s="29">
        <f>SUM('Cuadro Nº 1'!AP147:AS147)</f>
        <v>-4.4875785476243747E-2</v>
      </c>
      <c r="AQ147" s="29">
        <f>SUM('Cuadro Nº 1'!AQ147:AT147)</f>
        <v>-3.9012402860382669E-2</v>
      </c>
      <c r="AR147" s="29">
        <f>SUM('Cuadro Nº 1'!AR147:AU147)</f>
        <v>-2.0191245328603826</v>
      </c>
    </row>
    <row r="148" spans="1:44" x14ac:dyDescent="0.25">
      <c r="A148" s="77" t="s">
        <v>454</v>
      </c>
      <c r="B148" s="29">
        <f>SUM('Cuadro Nº 1'!B148:E148)</f>
        <v>579.37158431452895</v>
      </c>
      <c r="C148" s="29">
        <f>SUM('Cuadro Nº 1'!C148:F148)</f>
        <v>610.2464069604556</v>
      </c>
      <c r="D148" s="29">
        <f>SUM('Cuadro Nº 1'!D148:G148)</f>
        <v>696.27741389476239</v>
      </c>
      <c r="E148" s="29">
        <f>SUM('Cuadro Nº 1'!E148:H148)</f>
        <v>690.25556503193695</v>
      </c>
      <c r="F148" s="29">
        <f>SUM('Cuadro Nº 1'!F148:I148)</f>
        <v>411.84918239006942</v>
      </c>
      <c r="G148" s="29">
        <f>SUM('Cuadro Nº 1'!G148:J148)</f>
        <v>319.01271317550697</v>
      </c>
      <c r="H148" s="29">
        <f>SUM('Cuadro Nº 1'!H148:K148)</f>
        <v>383.92930688314721</v>
      </c>
      <c r="I148" s="29">
        <f>SUM('Cuadro Nº 1'!I148:L148)</f>
        <v>103.89274035472714</v>
      </c>
      <c r="J148" s="29">
        <f>SUM('Cuadro Nº 1'!J148:M148)</f>
        <v>185.70443650105929</v>
      </c>
      <c r="K148" s="29">
        <f>SUM('Cuadro Nº 1'!K148:N148)</f>
        <v>480.29441052501079</v>
      </c>
      <c r="L148" s="29">
        <f>SUM('Cuadro Nº 1'!L148:O148)</f>
        <v>153.25620194827817</v>
      </c>
      <c r="M148" s="29">
        <f>SUM('Cuadro Nº 1'!M148:P148)</f>
        <v>259.50034799383263</v>
      </c>
      <c r="N148" s="29">
        <f>SUM('Cuadro Nº 1'!N148:Q148)</f>
        <v>340.71308604682696</v>
      </c>
      <c r="O148" s="29">
        <f>SUM('Cuadro Nº 1'!O148:R148)</f>
        <v>-36.92915126900732</v>
      </c>
      <c r="P148" s="29">
        <f>SUM('Cuadro Nº 1'!P148:S148)</f>
        <v>37.417374162543183</v>
      </c>
      <c r="Q148" s="29">
        <f>SUM('Cuadro Nº 1'!Q148:T148)</f>
        <v>-119.24991535844134</v>
      </c>
      <c r="R148" s="29">
        <f>SUM('Cuadro Nº 1'!R148:U148)</f>
        <v>-1012.8796834838186</v>
      </c>
      <c r="S148" s="29">
        <f>SUM('Cuadro Nº 1'!S148:V148)</f>
        <v>-1096.0945680120133</v>
      </c>
      <c r="T148" s="29">
        <f>SUM('Cuadro Nº 1'!T148:W148)</f>
        <v>-1323.2120960793245</v>
      </c>
      <c r="U148" s="29">
        <f>SUM('Cuadro Nº 1'!U148:X148)</f>
        <v>-1371.5811529249006</v>
      </c>
      <c r="V148" s="29">
        <f>SUM('Cuadro Nº 1'!V148:Y148)</f>
        <v>-804.86436557233969</v>
      </c>
      <c r="W148" s="29">
        <f>SUM('Cuadro Nº 1'!W148:Z148)</f>
        <v>-633.66168501753839</v>
      </c>
      <c r="X148" s="29">
        <f>SUM('Cuadro Nº 1'!X148:AA148)</f>
        <v>-318.96519043519521</v>
      </c>
      <c r="Y148" s="29">
        <f>SUM('Cuadro Nº 1'!Y148:AB148)</f>
        <v>-2.4287075059216647</v>
      </c>
      <c r="Z148" s="29">
        <f>SUM('Cuadro Nº 1'!Z148:AC148)</f>
        <v>30.444720880150527</v>
      </c>
      <c r="AA148" s="29">
        <f>SUM('Cuadro Nº 1'!AA148:AD148)</f>
        <v>76.22894136623529</v>
      </c>
      <c r="AB148" s="29">
        <f>SUM('Cuadro Nº 1'!AB148:AE148)</f>
        <v>-25.283581066701188</v>
      </c>
      <c r="AC148" s="29">
        <f>SUM('Cuadro Nº 1'!AC148:AF148)</f>
        <v>9.6934500366087661</v>
      </c>
      <c r="AD148" s="29">
        <f>SUM('Cuadro Nº 1'!AD148:AG148)</f>
        <v>304.16412156267461</v>
      </c>
      <c r="AE148" s="29">
        <f>SUM('Cuadro Nº 1'!AE148:AH148)</f>
        <v>420.77911519787688</v>
      </c>
      <c r="AF148" s="29">
        <f>SUM('Cuadro Nº 1'!AF148:AI148)</f>
        <v>456.6153899927441</v>
      </c>
      <c r="AG148" s="29">
        <f>SUM('Cuadro Nº 1'!AG148:AJ148)</f>
        <v>376.65450274641216</v>
      </c>
      <c r="AH148" s="29">
        <f>SUM('Cuadro Nº 1'!AH148:AK148)</f>
        <v>337.45406768980877</v>
      </c>
      <c r="AI148" s="29">
        <f>SUM('Cuadro Nº 1'!AI148:AL148)</f>
        <v>170.07276022736167</v>
      </c>
      <c r="AJ148" s="29">
        <f>SUM('Cuadro Nº 1'!AJ148:AM148)</f>
        <v>195.87233086235318</v>
      </c>
      <c r="AK148" s="29">
        <f>SUM('Cuadro Nº 1'!AK148:AN148)</f>
        <v>136.393953137399</v>
      </c>
      <c r="AL148" s="29">
        <f>SUM('Cuadro Nº 1'!AL148:AO148)</f>
        <v>-53.596224745248378</v>
      </c>
      <c r="AM148" s="29">
        <f>SUM('Cuadro Nº 1'!AM148:AP148)</f>
        <v>78.035576139351093</v>
      </c>
      <c r="AN148" s="29">
        <f>SUM('Cuadro Nº 1'!AN148:AQ148)</f>
        <v>67.539920189563446</v>
      </c>
      <c r="AO148" s="29">
        <f>SUM('Cuadro Nº 1'!AO148:AR148)</f>
        <v>-92.687770991662632</v>
      </c>
      <c r="AP148" s="29">
        <f>SUM('Cuadro Nº 1'!AP148:AS148)</f>
        <v>-101.71320414386278</v>
      </c>
      <c r="AQ148" s="29">
        <f>SUM('Cuadro Nº 1'!AQ148:AT148)</f>
        <v>-205.53217597519549</v>
      </c>
      <c r="AR148" s="29">
        <f>SUM('Cuadro Nº 1'!AR148:AU148)</f>
        <v>-213.84392191084248</v>
      </c>
    </row>
    <row r="149" spans="1:44" x14ac:dyDescent="0.25">
      <c r="A149" s="77" t="s">
        <v>44</v>
      </c>
      <c r="B149" s="29">
        <f>SUM('Cuadro Nº 1'!B149:E149)</f>
        <v>0</v>
      </c>
      <c r="C149" s="29">
        <f>SUM('Cuadro Nº 1'!C149:F149)</f>
        <v>0</v>
      </c>
      <c r="D149" s="29">
        <f>SUM('Cuadro Nº 1'!D149:G149)</f>
        <v>0</v>
      </c>
      <c r="E149" s="29">
        <f>SUM('Cuadro Nº 1'!E149:H149)</f>
        <v>0</v>
      </c>
      <c r="F149" s="29">
        <f>SUM('Cuadro Nº 1'!F149:I149)</f>
        <v>0</v>
      </c>
      <c r="G149" s="29">
        <f>SUM('Cuadro Nº 1'!G149:J149)</f>
        <v>0</v>
      </c>
      <c r="H149" s="29">
        <f>SUM('Cuadro Nº 1'!H149:K149)</f>
        <v>0</v>
      </c>
      <c r="I149" s="29">
        <f>SUM('Cuadro Nº 1'!I149:L149)</f>
        <v>0</v>
      </c>
      <c r="J149" s="29">
        <f>SUM('Cuadro Nº 1'!J149:M149)</f>
        <v>0</v>
      </c>
      <c r="K149" s="29">
        <f>SUM('Cuadro Nº 1'!K149:N149)</f>
        <v>0</v>
      </c>
      <c r="L149" s="29">
        <f>SUM('Cuadro Nº 1'!L149:O149)</f>
        <v>0</v>
      </c>
      <c r="M149" s="29">
        <f>SUM('Cuadro Nº 1'!M149:P149)</f>
        <v>0</v>
      </c>
      <c r="N149" s="29">
        <f>SUM('Cuadro Nº 1'!N149:Q149)</f>
        <v>0</v>
      </c>
      <c r="O149" s="29">
        <f>SUM('Cuadro Nº 1'!O149:R149)</f>
        <v>0</v>
      </c>
      <c r="P149" s="29">
        <f>SUM('Cuadro Nº 1'!P149:S149)</f>
        <v>0</v>
      </c>
      <c r="Q149" s="29">
        <f>SUM('Cuadro Nº 1'!Q149:T149)</f>
        <v>0</v>
      </c>
      <c r="R149" s="29">
        <f>SUM('Cuadro Nº 1'!R149:U149)</f>
        <v>0</v>
      </c>
      <c r="S149" s="29">
        <f>SUM('Cuadro Nº 1'!S149:V149)</f>
        <v>0</v>
      </c>
      <c r="T149" s="29">
        <f>SUM('Cuadro Nº 1'!T149:W149)</f>
        <v>0</v>
      </c>
      <c r="U149" s="29">
        <f>SUM('Cuadro Nº 1'!U149:X149)</f>
        <v>0</v>
      </c>
      <c r="V149" s="29">
        <f>SUM('Cuadro Nº 1'!V149:Y149)</f>
        <v>0</v>
      </c>
      <c r="W149" s="29">
        <f>SUM('Cuadro Nº 1'!W149:Z149)</f>
        <v>0</v>
      </c>
      <c r="X149" s="29">
        <f>SUM('Cuadro Nº 1'!X149:AA149)</f>
        <v>0</v>
      </c>
      <c r="Y149" s="29">
        <f>SUM('Cuadro Nº 1'!Y149:AB149)</f>
        <v>0</v>
      </c>
      <c r="Z149" s="29">
        <f>SUM('Cuadro Nº 1'!Z149:AC149)</f>
        <v>0</v>
      </c>
      <c r="AA149" s="29">
        <f>SUM('Cuadro Nº 1'!AA149:AD149)</f>
        <v>0</v>
      </c>
      <c r="AB149" s="29">
        <f>SUM('Cuadro Nº 1'!AB149:AE149)</f>
        <v>0</v>
      </c>
      <c r="AC149" s="29">
        <f>SUM('Cuadro Nº 1'!AC149:AF149)</f>
        <v>0</v>
      </c>
      <c r="AD149" s="29">
        <f>SUM('Cuadro Nº 1'!AD149:AG149)</f>
        <v>0</v>
      </c>
      <c r="AE149" s="29">
        <f>SUM('Cuadro Nº 1'!AE149:AH149)</f>
        <v>0</v>
      </c>
      <c r="AF149" s="29">
        <f>SUM('Cuadro Nº 1'!AF149:AI149)</f>
        <v>0</v>
      </c>
      <c r="AG149" s="29">
        <f>SUM('Cuadro Nº 1'!AG149:AJ149)</f>
        <v>0</v>
      </c>
      <c r="AH149" s="29">
        <f>SUM('Cuadro Nº 1'!AH149:AK149)</f>
        <v>0</v>
      </c>
      <c r="AI149" s="29">
        <f>SUM('Cuadro Nº 1'!AI149:AL149)</f>
        <v>0</v>
      </c>
      <c r="AJ149" s="29">
        <f>SUM('Cuadro Nº 1'!AJ149:AM149)</f>
        <v>0</v>
      </c>
      <c r="AK149" s="29">
        <f>SUM('Cuadro Nº 1'!AK149:AN149)</f>
        <v>0</v>
      </c>
      <c r="AL149" s="29">
        <f>SUM('Cuadro Nº 1'!AL149:AO149)</f>
        <v>0</v>
      </c>
      <c r="AM149" s="29">
        <f>SUM('Cuadro Nº 1'!AM149:AP149)</f>
        <v>0</v>
      </c>
      <c r="AN149" s="29">
        <f>SUM('Cuadro Nº 1'!AN149:AQ149)</f>
        <v>0</v>
      </c>
      <c r="AO149" s="29">
        <f>SUM('Cuadro Nº 1'!AO149:AR149)</f>
        <v>0</v>
      </c>
      <c r="AP149" s="29">
        <f>SUM('Cuadro Nº 1'!AP149:AS149)</f>
        <v>0</v>
      </c>
      <c r="AQ149" s="29">
        <f>SUM('Cuadro Nº 1'!AQ149:AT149)</f>
        <v>0</v>
      </c>
      <c r="AR149" s="29">
        <f>SUM('Cuadro Nº 1'!AR149:AU149)</f>
        <v>0</v>
      </c>
    </row>
    <row r="150" spans="1:44" x14ac:dyDescent="0.25">
      <c r="A150" s="77" t="s">
        <v>455</v>
      </c>
      <c r="B150" s="29">
        <f>SUM('Cuadro Nº 1'!B150:E150)</f>
        <v>0</v>
      </c>
      <c r="C150" s="29">
        <f>SUM('Cuadro Nº 1'!C150:F150)</f>
        <v>0</v>
      </c>
      <c r="D150" s="29">
        <f>SUM('Cuadro Nº 1'!D150:G150)</f>
        <v>0</v>
      </c>
      <c r="E150" s="29">
        <f>SUM('Cuadro Nº 1'!E150:H150)</f>
        <v>0</v>
      </c>
      <c r="F150" s="29">
        <f>SUM('Cuadro Nº 1'!F150:I150)</f>
        <v>0</v>
      </c>
      <c r="G150" s="29">
        <f>SUM('Cuadro Nº 1'!G150:J150)</f>
        <v>0</v>
      </c>
      <c r="H150" s="29">
        <f>SUM('Cuadro Nº 1'!H150:K150)</f>
        <v>0</v>
      </c>
      <c r="I150" s="29">
        <f>SUM('Cuadro Nº 1'!I150:L150)</f>
        <v>0</v>
      </c>
      <c r="J150" s="29">
        <f>SUM('Cuadro Nº 1'!J150:M150)</f>
        <v>0</v>
      </c>
      <c r="K150" s="29">
        <f>SUM('Cuadro Nº 1'!K150:N150)</f>
        <v>0</v>
      </c>
      <c r="L150" s="29">
        <f>SUM('Cuadro Nº 1'!L150:O150)</f>
        <v>0</v>
      </c>
      <c r="M150" s="29">
        <f>SUM('Cuadro Nº 1'!M150:P150)</f>
        <v>0</v>
      </c>
      <c r="N150" s="29">
        <f>SUM('Cuadro Nº 1'!N150:Q150)</f>
        <v>0</v>
      </c>
      <c r="O150" s="29">
        <f>SUM('Cuadro Nº 1'!O150:R150)</f>
        <v>0</v>
      </c>
      <c r="P150" s="29">
        <f>SUM('Cuadro Nº 1'!P150:S150)</f>
        <v>0</v>
      </c>
      <c r="Q150" s="29">
        <f>SUM('Cuadro Nº 1'!Q150:T150)</f>
        <v>0</v>
      </c>
      <c r="R150" s="29">
        <f>SUM('Cuadro Nº 1'!R150:U150)</f>
        <v>0</v>
      </c>
      <c r="S150" s="29">
        <f>SUM('Cuadro Nº 1'!S150:V150)</f>
        <v>0</v>
      </c>
      <c r="T150" s="29">
        <f>SUM('Cuadro Nº 1'!T150:W150)</f>
        <v>0</v>
      </c>
      <c r="U150" s="29">
        <f>SUM('Cuadro Nº 1'!U150:X150)</f>
        <v>0</v>
      </c>
      <c r="V150" s="29">
        <f>SUM('Cuadro Nº 1'!V150:Y150)</f>
        <v>0</v>
      </c>
      <c r="W150" s="29">
        <f>SUM('Cuadro Nº 1'!W150:Z150)</f>
        <v>0</v>
      </c>
      <c r="X150" s="29">
        <f>SUM('Cuadro Nº 1'!X150:AA150)</f>
        <v>0</v>
      </c>
      <c r="Y150" s="29">
        <f>SUM('Cuadro Nº 1'!Y150:AB150)</f>
        <v>0</v>
      </c>
      <c r="Z150" s="29">
        <f>SUM('Cuadro Nº 1'!Z150:AC150)</f>
        <v>0</v>
      </c>
      <c r="AA150" s="29">
        <f>SUM('Cuadro Nº 1'!AA150:AD150)</f>
        <v>0</v>
      </c>
      <c r="AB150" s="29">
        <f>SUM('Cuadro Nº 1'!AB150:AE150)</f>
        <v>0</v>
      </c>
      <c r="AC150" s="29">
        <f>SUM('Cuadro Nº 1'!AC150:AF150)</f>
        <v>0</v>
      </c>
      <c r="AD150" s="29">
        <f>SUM('Cuadro Nº 1'!AD150:AG150)</f>
        <v>0</v>
      </c>
      <c r="AE150" s="29">
        <f>SUM('Cuadro Nº 1'!AE150:AH150)</f>
        <v>0</v>
      </c>
      <c r="AF150" s="29">
        <f>SUM('Cuadro Nº 1'!AF150:AI150)</f>
        <v>0</v>
      </c>
      <c r="AG150" s="29">
        <f>SUM('Cuadro Nº 1'!AG150:AJ150)</f>
        <v>0</v>
      </c>
      <c r="AH150" s="29">
        <f>SUM('Cuadro Nº 1'!AH150:AK150)</f>
        <v>0</v>
      </c>
      <c r="AI150" s="29">
        <f>SUM('Cuadro Nº 1'!AI150:AL150)</f>
        <v>0</v>
      </c>
      <c r="AJ150" s="29">
        <f>SUM('Cuadro Nº 1'!AJ150:AM150)</f>
        <v>0</v>
      </c>
      <c r="AK150" s="29">
        <f>SUM('Cuadro Nº 1'!AK150:AN150)</f>
        <v>0</v>
      </c>
      <c r="AL150" s="29">
        <f>SUM('Cuadro Nº 1'!AL150:AO150)</f>
        <v>0</v>
      </c>
      <c r="AM150" s="29">
        <f>SUM('Cuadro Nº 1'!AM150:AP150)</f>
        <v>0</v>
      </c>
      <c r="AN150" s="29">
        <f>SUM('Cuadro Nº 1'!AN150:AQ150)</f>
        <v>0</v>
      </c>
      <c r="AO150" s="29">
        <f>SUM('Cuadro Nº 1'!AO150:AR150)</f>
        <v>0</v>
      </c>
      <c r="AP150" s="29">
        <f>SUM('Cuadro Nº 1'!AP150:AS150)</f>
        <v>0</v>
      </c>
      <c r="AQ150" s="29">
        <f>SUM('Cuadro Nº 1'!AQ150:AT150)</f>
        <v>0</v>
      </c>
      <c r="AR150" s="29">
        <f>SUM('Cuadro Nº 1'!AR150:AU150)</f>
        <v>0</v>
      </c>
    </row>
    <row r="151" spans="1:44" x14ac:dyDescent="0.25">
      <c r="A151" s="76" t="s">
        <v>45</v>
      </c>
      <c r="B151" s="28">
        <f>SUM('Cuadro Nº 1'!B151:E151)</f>
        <v>1502.5952394070227</v>
      </c>
      <c r="C151" s="28">
        <f>SUM('Cuadro Nº 1'!C151:F151)</f>
        <v>469.03642348183485</v>
      </c>
      <c r="D151" s="28">
        <f>SUM('Cuadro Nº 1'!D151:G151)</f>
        <v>715.7026186106508</v>
      </c>
      <c r="E151" s="28">
        <f>SUM('Cuadro Nº 1'!E151:H151)</f>
        <v>619.5226862993652</v>
      </c>
      <c r="F151" s="28">
        <f>SUM('Cuadro Nº 1'!F151:I151)</f>
        <v>293.77860929578605</v>
      </c>
      <c r="G151" s="28">
        <f>SUM('Cuadro Nº 1'!G151:J151)</f>
        <v>1180.2726910573781</v>
      </c>
      <c r="H151" s="28">
        <f>SUM('Cuadro Nº 1'!H151:K151)</f>
        <v>714.04799569853526</v>
      </c>
      <c r="I151" s="28">
        <f>SUM('Cuadro Nº 1'!I151:L151)</f>
        <v>830.5439651508666</v>
      </c>
      <c r="J151" s="28">
        <f>SUM('Cuadro Nº 1'!J151:M151)</f>
        <v>527.70777766469178</v>
      </c>
      <c r="K151" s="28">
        <f>SUM('Cuadro Nº 1'!K151:N151)</f>
        <v>753.83688940269758</v>
      </c>
      <c r="L151" s="28">
        <f>SUM('Cuadro Nº 1'!L151:O151)</f>
        <v>688.11568767615552</v>
      </c>
      <c r="M151" s="28">
        <f>SUM('Cuadro Nº 1'!M151:P151)</f>
        <v>435.59064159650029</v>
      </c>
      <c r="N151" s="28">
        <f>SUM('Cuadro Nº 1'!N151:Q151)</f>
        <v>151.93995222456158</v>
      </c>
      <c r="O151" s="28">
        <f>SUM('Cuadro Nº 1'!O151:R151)</f>
        <v>-221.44410743178383</v>
      </c>
      <c r="P151" s="28">
        <f>SUM('Cuadro Nº 1'!P151:S151)</f>
        <v>35.562831401559606</v>
      </c>
      <c r="Q151" s="28">
        <f>SUM('Cuadro Nº 1'!Q151:T151)</f>
        <v>-55.674123359362071</v>
      </c>
      <c r="R151" s="28">
        <f>SUM('Cuadro Nº 1'!R151:U151)</f>
        <v>58.580008250443527</v>
      </c>
      <c r="S151" s="28">
        <f>SUM('Cuadro Nº 1'!S151:V151)</f>
        <v>323.89252534925032</v>
      </c>
      <c r="T151" s="28">
        <f>SUM('Cuadro Nº 1'!T151:W151)</f>
        <v>158.81839936700334</v>
      </c>
      <c r="U151" s="28">
        <f>SUM('Cuadro Nº 1'!U151:X151)</f>
        <v>308.57821196484679</v>
      </c>
      <c r="V151" s="28">
        <f>SUM('Cuadro Nº 1'!V151:Y151)</f>
        <v>615.57267384333204</v>
      </c>
      <c r="W151" s="28">
        <f>SUM('Cuadro Nº 1'!W151:Z151)</f>
        <v>332.77224019755965</v>
      </c>
      <c r="X151" s="28">
        <f>SUM('Cuadro Nº 1'!X151:AA151)</f>
        <v>197.36799092058908</v>
      </c>
      <c r="Y151" s="28">
        <f>SUM('Cuadro Nº 1'!Y151:AB151)</f>
        <v>-8.7333980699987706</v>
      </c>
      <c r="Z151" s="28">
        <f>SUM('Cuadro Nº 1'!Z151:AC151)</f>
        <v>-64.3471078699759</v>
      </c>
      <c r="AA151" s="28">
        <f>SUM('Cuadro Nº 1'!AA151:AD151)</f>
        <v>-115.42965054405099</v>
      </c>
      <c r="AB151" s="28">
        <f>SUM('Cuadro Nº 1'!AB151:AE151)</f>
        <v>-102.88341498090932</v>
      </c>
      <c r="AC151" s="28">
        <f>SUM('Cuadro Nº 1'!AC151:AF151)</f>
        <v>-150.25017777014924</v>
      </c>
      <c r="AD151" s="28">
        <f>SUM('Cuadro Nº 1'!AD151:AG151)</f>
        <v>-318.02944155627807</v>
      </c>
      <c r="AE151" s="28">
        <f>SUM('Cuadro Nº 1'!AE151:AH151)</f>
        <v>-43.558679625524249</v>
      </c>
      <c r="AF151" s="28">
        <f>SUM('Cuadro Nº 1'!AF151:AI151)</f>
        <v>698.34975604190811</v>
      </c>
      <c r="AG151" s="28">
        <f>SUM('Cuadro Nº 1'!AG151:AJ151)</f>
        <v>816.93238176761781</v>
      </c>
      <c r="AH151" s="28">
        <f>SUM('Cuadro Nº 1'!AH151:AK151)</f>
        <v>1026.6921229168636</v>
      </c>
      <c r="AI151" s="28">
        <f>SUM('Cuadro Nº 1'!AI151:AL151)</f>
        <v>1028.2843567150585</v>
      </c>
      <c r="AJ151" s="28">
        <f>SUM('Cuadro Nº 1'!AJ151:AM151)</f>
        <v>536.5222912430055</v>
      </c>
      <c r="AK151" s="28">
        <f>SUM('Cuadro Nº 1'!AK151:AN151)</f>
        <v>515.86554643614454</v>
      </c>
      <c r="AL151" s="28">
        <f>SUM('Cuadro Nº 1'!AL151:AO151)</f>
        <v>377.53064952032355</v>
      </c>
      <c r="AM151" s="28">
        <f>SUM('Cuadro Nº 1'!AM151:AP151)</f>
        <v>179.50503059230593</v>
      </c>
      <c r="AN151" s="28">
        <f>SUM('Cuadro Nº 1'!AN151:AQ151)</f>
        <v>1.4576858445298697</v>
      </c>
      <c r="AO151" s="28">
        <f>SUM('Cuadro Nº 1'!AO151:AR151)</f>
        <v>521.83357167909355</v>
      </c>
      <c r="AP151" s="28">
        <f>SUM('Cuadro Nº 1'!AP151:AS151)</f>
        <v>383.24961361194886</v>
      </c>
      <c r="AQ151" s="28">
        <f>SUM('Cuadro Nº 1'!AQ151:AT151)</f>
        <v>376.6322898996151</v>
      </c>
      <c r="AR151" s="28">
        <f>SUM('Cuadro Nº 1'!AR151:AU151)</f>
        <v>164.69291125399744</v>
      </c>
    </row>
    <row r="152" spans="1:44" x14ac:dyDescent="0.25">
      <c r="A152" s="77" t="s">
        <v>43</v>
      </c>
      <c r="B152" s="29">
        <f>SUM('Cuadro Nº 1'!B152:E152)</f>
        <v>0</v>
      </c>
      <c r="C152" s="29">
        <f>SUM('Cuadro Nº 1'!C152:F152)</f>
        <v>0</v>
      </c>
      <c r="D152" s="29">
        <f>SUM('Cuadro Nº 1'!D152:G152)</f>
        <v>0</v>
      </c>
      <c r="E152" s="29">
        <f>SUM('Cuadro Nº 1'!E152:H152)</f>
        <v>0</v>
      </c>
      <c r="F152" s="29">
        <f>SUM('Cuadro Nº 1'!F152:I152)</f>
        <v>0</v>
      </c>
      <c r="G152" s="29">
        <f>SUM('Cuadro Nº 1'!G152:J152)</f>
        <v>0</v>
      </c>
      <c r="H152" s="29">
        <f>SUM('Cuadro Nº 1'!H152:K152)</f>
        <v>0</v>
      </c>
      <c r="I152" s="29">
        <f>SUM('Cuadro Nº 1'!I152:L152)</f>
        <v>0</v>
      </c>
      <c r="J152" s="29">
        <f>SUM('Cuadro Nº 1'!J152:M152)</f>
        <v>0</v>
      </c>
      <c r="K152" s="29">
        <f>SUM('Cuadro Nº 1'!K152:N152)</f>
        <v>0</v>
      </c>
      <c r="L152" s="29">
        <f>SUM('Cuadro Nº 1'!L152:O152)</f>
        <v>0</v>
      </c>
      <c r="M152" s="29">
        <f>SUM('Cuadro Nº 1'!M152:P152)</f>
        <v>0</v>
      </c>
      <c r="N152" s="29">
        <f>SUM('Cuadro Nº 1'!N152:Q152)</f>
        <v>0</v>
      </c>
      <c r="O152" s="29">
        <f>SUM('Cuadro Nº 1'!O152:R152)</f>
        <v>0</v>
      </c>
      <c r="P152" s="29">
        <f>SUM('Cuadro Nº 1'!P152:S152)</f>
        <v>0</v>
      </c>
      <c r="Q152" s="29">
        <f>SUM('Cuadro Nº 1'!Q152:T152)</f>
        <v>0</v>
      </c>
      <c r="R152" s="29">
        <f>SUM('Cuadro Nº 1'!R152:U152)</f>
        <v>0</v>
      </c>
      <c r="S152" s="29">
        <f>SUM('Cuadro Nº 1'!S152:V152)</f>
        <v>0</v>
      </c>
      <c r="T152" s="29">
        <f>SUM('Cuadro Nº 1'!T152:W152)</f>
        <v>0</v>
      </c>
      <c r="U152" s="29">
        <f>SUM('Cuadro Nº 1'!U152:X152)</f>
        <v>0</v>
      </c>
      <c r="V152" s="29">
        <f>SUM('Cuadro Nº 1'!V152:Y152)</f>
        <v>0</v>
      </c>
      <c r="W152" s="29">
        <f>SUM('Cuadro Nº 1'!W152:Z152)</f>
        <v>0</v>
      </c>
      <c r="X152" s="29">
        <f>SUM('Cuadro Nº 1'!X152:AA152)</f>
        <v>0</v>
      </c>
      <c r="Y152" s="29">
        <f>SUM('Cuadro Nº 1'!Y152:AB152)</f>
        <v>0</v>
      </c>
      <c r="Z152" s="29">
        <f>SUM('Cuadro Nº 1'!Z152:AC152)</f>
        <v>0</v>
      </c>
      <c r="AA152" s="29">
        <f>SUM('Cuadro Nº 1'!AA152:AD152)</f>
        <v>0</v>
      </c>
      <c r="AB152" s="29">
        <f>SUM('Cuadro Nº 1'!AB152:AE152)</f>
        <v>0</v>
      </c>
      <c r="AC152" s="29">
        <f>SUM('Cuadro Nº 1'!AC152:AF152)</f>
        <v>0</v>
      </c>
      <c r="AD152" s="29">
        <f>SUM('Cuadro Nº 1'!AD152:AG152)</f>
        <v>0</v>
      </c>
      <c r="AE152" s="29">
        <f>SUM('Cuadro Nº 1'!AE152:AH152)</f>
        <v>0</v>
      </c>
      <c r="AF152" s="29">
        <f>SUM('Cuadro Nº 1'!AF152:AI152)</f>
        <v>0</v>
      </c>
      <c r="AG152" s="29">
        <f>SUM('Cuadro Nº 1'!AG152:AJ152)</f>
        <v>0</v>
      </c>
      <c r="AH152" s="29">
        <f>SUM('Cuadro Nº 1'!AH152:AK152)</f>
        <v>0</v>
      </c>
      <c r="AI152" s="29">
        <f>SUM('Cuadro Nº 1'!AI152:AL152)</f>
        <v>0</v>
      </c>
      <c r="AJ152" s="29">
        <f>SUM('Cuadro Nº 1'!AJ152:AM152)</f>
        <v>0</v>
      </c>
      <c r="AK152" s="29">
        <f>SUM('Cuadro Nº 1'!AK152:AN152)</f>
        <v>0</v>
      </c>
      <c r="AL152" s="29">
        <f>SUM('Cuadro Nº 1'!AL152:AO152)</f>
        <v>0</v>
      </c>
      <c r="AM152" s="29">
        <f>SUM('Cuadro Nº 1'!AM152:AP152)</f>
        <v>0</v>
      </c>
      <c r="AN152" s="29">
        <f>SUM('Cuadro Nº 1'!AN152:AQ152)</f>
        <v>0</v>
      </c>
      <c r="AO152" s="29">
        <f>SUM('Cuadro Nº 1'!AO152:AR152)</f>
        <v>0</v>
      </c>
      <c r="AP152" s="29">
        <f>SUM('Cuadro Nº 1'!AP152:AS152)</f>
        <v>0</v>
      </c>
      <c r="AQ152" s="29">
        <f>SUM('Cuadro Nº 1'!AQ152:AT152)</f>
        <v>0</v>
      </c>
      <c r="AR152" s="29">
        <f>SUM('Cuadro Nº 1'!AR152:AU152)</f>
        <v>0</v>
      </c>
    </row>
    <row r="153" spans="1:44" x14ac:dyDescent="0.25">
      <c r="A153" s="77" t="s">
        <v>454</v>
      </c>
      <c r="B153" s="29">
        <f>SUM('Cuadro Nº 1'!B153:E153)</f>
        <v>23.591650189999996</v>
      </c>
      <c r="C153" s="29">
        <f>SUM('Cuadro Nº 1'!C153:F153)</f>
        <v>7.6596162299999833</v>
      </c>
      <c r="D153" s="29">
        <f>SUM('Cuadro Nº 1'!D153:G153)</f>
        <v>23.106364470000003</v>
      </c>
      <c r="E153" s="29">
        <f>SUM('Cuadro Nº 1'!E153:H153)</f>
        <v>-57.204300300000007</v>
      </c>
      <c r="F153" s="29">
        <f>SUM('Cuadro Nº 1'!F153:I153)</f>
        <v>-83.128601780000011</v>
      </c>
      <c r="G153" s="29">
        <f>SUM('Cuadro Nº 1'!G153:J153)</f>
        <v>-73.567269410000009</v>
      </c>
      <c r="H153" s="29">
        <f>SUM('Cuadro Nº 1'!H153:K153)</f>
        <v>-192.45053736</v>
      </c>
      <c r="I153" s="29">
        <f>SUM('Cuadro Nº 1'!I153:L153)</f>
        <v>49.868916619999979</v>
      </c>
      <c r="J153" s="29">
        <f>SUM('Cuadro Nº 1'!J153:M153)</f>
        <v>166.90807673</v>
      </c>
      <c r="K153" s="29">
        <f>SUM('Cuadro Nº 1'!K153:N153)</f>
        <v>392.88262981000003</v>
      </c>
      <c r="L153" s="29">
        <f>SUM('Cuadro Nº 1'!L153:O153)</f>
        <v>454.70361224999999</v>
      </c>
      <c r="M153" s="29">
        <f>SUM('Cuadro Nº 1'!M153:P153)</f>
        <v>396.11910705000003</v>
      </c>
      <c r="N153" s="29">
        <f>SUM('Cuadro Nº 1'!N153:Q153)</f>
        <v>242.73851212000002</v>
      </c>
      <c r="O153" s="29">
        <f>SUM('Cuadro Nº 1'!O153:R153)</f>
        <v>-114.57928481000002</v>
      </c>
      <c r="P153" s="29">
        <f>SUM('Cuadro Nº 1'!P153:S153)</f>
        <v>-125.67132391000001</v>
      </c>
      <c r="Q153" s="29">
        <f>SUM('Cuadro Nº 1'!Q153:T153)</f>
        <v>-300.22110289</v>
      </c>
      <c r="R153" s="29">
        <f>SUM('Cuadro Nº 1'!R153:U153)</f>
        <v>-409.42736509999997</v>
      </c>
      <c r="S153" s="29">
        <f>SUM('Cuadro Nº 1'!S153:V153)</f>
        <v>-252.29565388999998</v>
      </c>
      <c r="T153" s="29">
        <f>SUM('Cuadro Nº 1'!T153:W153)</f>
        <v>-271.19343083000007</v>
      </c>
      <c r="U153" s="29">
        <f>SUM('Cuadro Nº 1'!U153:X153)</f>
        <v>-160.57490637000001</v>
      </c>
      <c r="V153" s="29">
        <f>SUM('Cuadro Nº 1'!V153:Y153)</f>
        <v>24.270399519999998</v>
      </c>
      <c r="W153" s="29">
        <f>SUM('Cuadro Nº 1'!W153:Z153)</f>
        <v>4.7649303500000002</v>
      </c>
      <c r="X153" s="29">
        <f>SUM('Cuadro Nº 1'!X153:AA153)</f>
        <v>4.7156277500000003</v>
      </c>
      <c r="Y153" s="29">
        <f>SUM('Cuadro Nº 1'!Y153:AB153)</f>
        <v>5.2806751300000006</v>
      </c>
      <c r="Z153" s="29">
        <f>SUM('Cuadro Nº 1'!Z153:AC153)</f>
        <v>5.9327085200000003</v>
      </c>
      <c r="AA153" s="29">
        <f>SUM('Cuadro Nº 1'!AA153:AD153)</f>
        <v>5.2992879199999994</v>
      </c>
      <c r="AB153" s="29">
        <f>SUM('Cuadro Nº 1'!AB153:AE153)</f>
        <v>5.3270989499999999</v>
      </c>
      <c r="AC153" s="29">
        <f>SUM('Cuadro Nº 1'!AC153:AF153)</f>
        <v>7.0398974899999995</v>
      </c>
      <c r="AD153" s="29">
        <f>SUM('Cuadro Nº 1'!AD153:AG153)</f>
        <v>6.2878207699999997</v>
      </c>
      <c r="AE153" s="29">
        <f>SUM('Cuadro Nº 1'!AE153:AH153)</f>
        <v>7.6824108799999991</v>
      </c>
      <c r="AF153" s="29">
        <f>SUM('Cuadro Nº 1'!AF153:AI153)</f>
        <v>7.5978572399999988</v>
      </c>
      <c r="AG153" s="29">
        <f>SUM('Cuadro Nº 1'!AG153:AJ153)</f>
        <v>4.1407664499999992</v>
      </c>
      <c r="AH153" s="29">
        <f>SUM('Cuadro Nº 1'!AH153:AK153)</f>
        <v>1.282778239999999</v>
      </c>
      <c r="AI153" s="29">
        <f>SUM('Cuadro Nº 1'!AI153:AL153)</f>
        <v>-3.0137029399999999</v>
      </c>
      <c r="AJ153" s="29">
        <f>SUM('Cuadro Nº 1'!AJ153:AM153)</f>
        <v>-5.7841723099999998</v>
      </c>
      <c r="AK153" s="29">
        <f>SUM('Cuadro Nº 1'!AK153:AN153)</f>
        <v>-5.7907596200000002</v>
      </c>
      <c r="AL153" s="29">
        <f>SUM('Cuadro Nº 1'!AL153:AO153)</f>
        <v>-5.7068437100000002</v>
      </c>
      <c r="AM153" s="29">
        <f>SUM('Cuadro Nº 1'!AM153:AP153)</f>
        <v>-9.670885160000001</v>
      </c>
      <c r="AN153" s="29">
        <f>SUM('Cuadro Nº 1'!AN153:AQ153)</f>
        <v>1.5152780800000087</v>
      </c>
      <c r="AO153" s="29">
        <f>SUM('Cuadro Nº 1'!AO153:AR153)</f>
        <v>226.86350688000005</v>
      </c>
      <c r="AP153" s="29">
        <f>SUM('Cuadro Nº 1'!AP153:AS153)</f>
        <v>223.36266262000007</v>
      </c>
      <c r="AQ153" s="29">
        <f>SUM('Cuadro Nº 1'!AQ153:AT153)</f>
        <v>217.46019758000006</v>
      </c>
      <c r="AR153" s="29">
        <f>SUM('Cuadro Nº 1'!AR153:AU153)</f>
        <v>1.5822341700000493</v>
      </c>
    </row>
    <row r="154" spans="1:44" x14ac:dyDescent="0.25">
      <c r="A154" s="77" t="s">
        <v>44</v>
      </c>
      <c r="B154" s="29">
        <f>SUM('Cuadro Nº 1'!B154:E154)</f>
        <v>-78.863045742363823</v>
      </c>
      <c r="C154" s="29">
        <f>SUM('Cuadro Nº 1'!C154:F154)</f>
        <v>-598.11149007486927</v>
      </c>
      <c r="D154" s="29">
        <f>SUM('Cuadro Nº 1'!D154:G154)</f>
        <v>-551.09640190903758</v>
      </c>
      <c r="E154" s="29">
        <f>SUM('Cuadro Nº 1'!E154:H154)</f>
        <v>-565.11753149976482</v>
      </c>
      <c r="F154" s="29">
        <f>SUM('Cuadro Nº 1'!F154:I154)</f>
        <v>-532.34507490632427</v>
      </c>
      <c r="G154" s="29">
        <f>SUM('Cuadro Nº 1'!G154:J154)</f>
        <v>12.072212509636836</v>
      </c>
      <c r="H154" s="29">
        <f>SUM('Cuadro Nº 1'!H154:K154)</f>
        <v>-3.9083758507813977</v>
      </c>
      <c r="I154" s="29">
        <f>SUM('Cuadro Nº 1'!I154:L154)</f>
        <v>19.969273800696897</v>
      </c>
      <c r="J154" s="29">
        <f>SUM('Cuadro Nº 1'!J154:M154)</f>
        <v>40.112599100113748</v>
      </c>
      <c r="K154" s="29">
        <f>SUM('Cuadro Nº 1'!K154:N154)</f>
        <v>1.4086671240825339</v>
      </c>
      <c r="L154" s="29">
        <f>SUM('Cuadro Nº 1'!L154:O154)</f>
        <v>7.37659707264236</v>
      </c>
      <c r="M154" s="29">
        <f>SUM('Cuadro Nº 1'!M154:P154)</f>
        <v>2.7590994907617565</v>
      </c>
      <c r="N154" s="29">
        <f>SUM('Cuadro Nº 1'!N154:Q154)</f>
        <v>10.898210809846478</v>
      </c>
      <c r="O154" s="29">
        <f>SUM('Cuadro Nº 1'!O154:R154)</f>
        <v>5.2636079247708736</v>
      </c>
      <c r="P154" s="29">
        <f>SUM('Cuadro Nº 1'!P154:S154)</f>
        <v>16.981430273911922</v>
      </c>
      <c r="Q154" s="29">
        <f>SUM('Cuadro Nº 1'!Q154:T154)</f>
        <v>65.788191295051902</v>
      </c>
      <c r="R154" s="29">
        <f>SUM('Cuadro Nº 1'!R154:U154)</f>
        <v>319.56639508869705</v>
      </c>
      <c r="S154" s="29">
        <f>SUM('Cuadro Nº 1'!S154:V154)</f>
        <v>363.02353768490917</v>
      </c>
      <c r="T154" s="29">
        <f>SUM('Cuadro Nº 1'!T154:W154)</f>
        <v>212.18844942090013</v>
      </c>
      <c r="U154" s="29">
        <f>SUM('Cuadro Nº 1'!U154:X154)</f>
        <v>135.44777151484266</v>
      </c>
      <c r="V154" s="29">
        <f>SUM('Cuadro Nº 1'!V154:Y154)</f>
        <v>-131.63853540600184</v>
      </c>
      <c r="W154" s="29">
        <f>SUM('Cuadro Nº 1'!W154:Z154)</f>
        <v>-191.51784138418955</v>
      </c>
      <c r="X154" s="29">
        <f>SUM('Cuadro Nº 1'!X154:AA154)</f>
        <v>-34.488010191280665</v>
      </c>
      <c r="Y154" s="29">
        <f>SUM('Cuadro Nº 1'!Y154:AB154)</f>
        <v>-51.015251569134236</v>
      </c>
      <c r="Z154" s="29">
        <f>SUM('Cuadro Nº 1'!Z154:AC154)</f>
        <v>247.97647144706784</v>
      </c>
      <c r="AA154" s="29">
        <f>SUM('Cuadro Nº 1'!AA154:AD154)</f>
        <v>235.34070685744268</v>
      </c>
      <c r="AB154" s="29">
        <f>SUM('Cuadro Nº 1'!AB154:AE154)</f>
        <v>216.3808136151132</v>
      </c>
      <c r="AC154" s="29">
        <f>SUM('Cuadro Nº 1'!AC154:AF154)</f>
        <v>239.0135894377365</v>
      </c>
      <c r="AD154" s="29">
        <f>SUM('Cuadro Nº 1'!AD154:AG154)</f>
        <v>1.2766049999999183</v>
      </c>
      <c r="AE154" s="29">
        <f>SUM('Cuadro Nº 1'!AE154:AH154)</f>
        <v>401.18787522999992</v>
      </c>
      <c r="AF154" s="29">
        <f>SUM('Cuadro Nº 1'!AF154:AI154)</f>
        <v>1097.2656030600001</v>
      </c>
      <c r="AG154" s="29">
        <f>SUM('Cuadro Nº 1'!AG154:AJ154)</f>
        <v>1111.49509104</v>
      </c>
      <c r="AH154" s="29">
        <f>SUM('Cuadro Nº 1'!AH154:AK154)</f>
        <v>1060.3588709599999</v>
      </c>
      <c r="AI154" s="29">
        <f>SUM('Cuadro Nº 1'!AI154:AL154)</f>
        <v>831.00934016000008</v>
      </c>
      <c r="AJ154" s="29">
        <f>SUM('Cuadro Nº 1'!AJ154:AM154)</f>
        <v>213.42580433999998</v>
      </c>
      <c r="AK154" s="29">
        <f>SUM('Cuadro Nº 1'!AK154:AN154)</f>
        <v>267.47668206000003</v>
      </c>
      <c r="AL154" s="29">
        <f>SUM('Cuadro Nº 1'!AL154:AO154)</f>
        <v>451.41748276999999</v>
      </c>
      <c r="AM154" s="29">
        <f>SUM('Cuadro Nº 1'!AM154:AP154)</f>
        <v>271.04518940479187</v>
      </c>
      <c r="AN154" s="29">
        <f>SUM('Cuadro Nº 1'!AN154:AQ154)</f>
        <v>202.32551764085812</v>
      </c>
      <c r="AO154" s="29">
        <f>SUM('Cuadro Nº 1'!AO154:AR154)</f>
        <v>447.10409536962425</v>
      </c>
      <c r="AP154" s="29">
        <f>SUM('Cuadro Nº 1'!AP154:AS154)</f>
        <v>262.58825048341788</v>
      </c>
      <c r="AQ154" s="29">
        <f>SUM('Cuadro Nº 1'!AQ154:AT154)</f>
        <v>256.54333921631354</v>
      </c>
      <c r="AR154" s="29">
        <f>SUM('Cuadro Nº 1'!AR154:AU154)</f>
        <v>549.65708040972709</v>
      </c>
    </row>
    <row r="155" spans="1:44" x14ac:dyDescent="0.25">
      <c r="A155" s="77" t="s">
        <v>455</v>
      </c>
      <c r="B155" s="29">
        <f>SUM('Cuadro Nº 1'!B155:E155)</f>
        <v>1557.8666349593866</v>
      </c>
      <c r="C155" s="29">
        <f>SUM('Cuadro Nº 1'!C155:F155)</f>
        <v>1059.488297326704</v>
      </c>
      <c r="D155" s="29">
        <f>SUM('Cuadro Nº 1'!D155:G155)</f>
        <v>1243.6926560496884</v>
      </c>
      <c r="E155" s="29">
        <f>SUM('Cuadro Nº 1'!E155:H155)</f>
        <v>1241.8445180991303</v>
      </c>
      <c r="F155" s="29">
        <f>SUM('Cuadro Nº 1'!F155:I155)</f>
        <v>909.25228598211038</v>
      </c>
      <c r="G155" s="29">
        <f>SUM('Cuadro Nº 1'!G155:J155)</f>
        <v>1241.7677479577414</v>
      </c>
      <c r="H155" s="29">
        <f>SUM('Cuadro Nº 1'!H155:K155)</f>
        <v>910.40690890931671</v>
      </c>
      <c r="I155" s="29">
        <f>SUM('Cuadro Nº 1'!I155:L155)</f>
        <v>760.70577473016965</v>
      </c>
      <c r="J155" s="29">
        <f>SUM('Cuadro Nº 1'!J155:M155)</f>
        <v>320.68710183457802</v>
      </c>
      <c r="K155" s="29">
        <f>SUM('Cuadro Nº 1'!K155:N155)</f>
        <v>359.54559246861498</v>
      </c>
      <c r="L155" s="29">
        <f>SUM('Cuadro Nº 1'!L155:O155)</f>
        <v>226.03547835351313</v>
      </c>
      <c r="M155" s="29">
        <f>SUM('Cuadro Nº 1'!M155:P155)</f>
        <v>36.712435055738503</v>
      </c>
      <c r="N155" s="29">
        <f>SUM('Cuadro Nº 1'!N155:Q155)</f>
        <v>-101.69677070528493</v>
      </c>
      <c r="O155" s="29">
        <f>SUM('Cuadro Nº 1'!O155:R155)</f>
        <v>-112.12843054655468</v>
      </c>
      <c r="P155" s="29">
        <f>SUM('Cuadro Nº 1'!P155:S155)</f>
        <v>144.25272503764771</v>
      </c>
      <c r="Q155" s="29">
        <f>SUM('Cuadro Nº 1'!Q155:T155)</f>
        <v>178.75878823558605</v>
      </c>
      <c r="R155" s="29">
        <f>SUM('Cuadro Nº 1'!R155:U155)</f>
        <v>148.44097826174658</v>
      </c>
      <c r="S155" s="29">
        <f>SUM('Cuadro Nº 1'!S155:V155)</f>
        <v>213.16464155434119</v>
      </c>
      <c r="T155" s="29">
        <f>SUM('Cuadro Nº 1'!T155:W155)</f>
        <v>217.82338077610325</v>
      </c>
      <c r="U155" s="29">
        <f>SUM('Cuadro Nº 1'!U155:X155)</f>
        <v>333.70534682000414</v>
      </c>
      <c r="V155" s="29">
        <f>SUM('Cuadro Nº 1'!V155:Y155)</f>
        <v>722.94080972933386</v>
      </c>
      <c r="W155" s="29">
        <f>SUM('Cuadro Nº 1'!W155:Z155)</f>
        <v>519.52515123174919</v>
      </c>
      <c r="X155" s="29">
        <f>SUM('Cuadro Nº 1'!X155:AA155)</f>
        <v>227.14037336186982</v>
      </c>
      <c r="Y155" s="29">
        <f>SUM('Cuadro Nº 1'!Y155:AB155)</f>
        <v>37.001178369135502</v>
      </c>
      <c r="Z155" s="29">
        <f>SUM('Cuadro Nº 1'!Z155:AC155)</f>
        <v>-318.25628783704377</v>
      </c>
      <c r="AA155" s="29">
        <f>SUM('Cuadro Nº 1'!AA155:AD155)</f>
        <v>-356.06964532149368</v>
      </c>
      <c r="AB155" s="29">
        <f>SUM('Cuadro Nº 1'!AB155:AE155)</f>
        <v>-324.59132754602257</v>
      </c>
      <c r="AC155" s="29">
        <f>SUM('Cuadro Nº 1'!AC155:AF155)</f>
        <v>-396.30366469788578</v>
      </c>
      <c r="AD155" s="29">
        <f>SUM('Cuadro Nº 1'!AD155:AG155)</f>
        <v>-325.59386732627797</v>
      </c>
      <c r="AE155" s="29">
        <f>SUM('Cuadro Nº 1'!AE155:AH155)</f>
        <v>-452.42896573552417</v>
      </c>
      <c r="AF155" s="29">
        <f>SUM('Cuadro Nº 1'!AF155:AI155)</f>
        <v>-406.51370425809205</v>
      </c>
      <c r="AG155" s="29">
        <f>SUM('Cuadro Nº 1'!AG155:AJ155)</f>
        <v>-298.70347572238222</v>
      </c>
      <c r="AH155" s="29">
        <f>SUM('Cuadro Nº 1'!AH155:AK155)</f>
        <v>-34.949526283136436</v>
      </c>
      <c r="AI155" s="29">
        <f>SUM('Cuadro Nº 1'!AI155:AL155)</f>
        <v>200.2887194950585</v>
      </c>
      <c r="AJ155" s="29">
        <f>SUM('Cuadro Nº 1'!AJ155:AM155)</f>
        <v>328.88065921300552</v>
      </c>
      <c r="AK155" s="29">
        <f>SUM('Cuadro Nº 1'!AK155:AN155)</f>
        <v>254.17962399614447</v>
      </c>
      <c r="AL155" s="29">
        <f>SUM('Cuadro Nº 1'!AL155:AO155)</f>
        <v>-68.17998953967647</v>
      </c>
      <c r="AM155" s="29">
        <f>SUM('Cuadro Nº 1'!AM155:AP155)</f>
        <v>-81.86927365248593</v>
      </c>
      <c r="AN155" s="29">
        <f>SUM('Cuadro Nº 1'!AN155:AQ155)</f>
        <v>-202.38310987632823</v>
      </c>
      <c r="AO155" s="29">
        <f>SUM('Cuadro Nº 1'!AO155:AR155)</f>
        <v>-152.1340305705308</v>
      </c>
      <c r="AP155" s="29">
        <f>SUM('Cuadro Nº 1'!AP155:AS155)</f>
        <v>-102.70129949146911</v>
      </c>
      <c r="AQ155" s="29">
        <f>SUM('Cuadro Nº 1'!AQ155:AT155)</f>
        <v>-97.371246896698494</v>
      </c>
      <c r="AR155" s="29">
        <f>SUM('Cuadro Nº 1'!AR155:AU155)</f>
        <v>-386.54640332572978</v>
      </c>
    </row>
    <row r="156" spans="1:44" x14ac:dyDescent="0.25">
      <c r="A156" s="76" t="s">
        <v>46</v>
      </c>
      <c r="B156" s="28">
        <f>SUM('Cuadro Nº 1'!B156:E156)</f>
        <v>-13.916239869286834</v>
      </c>
      <c r="C156" s="28">
        <f>SUM('Cuadro Nº 1'!C156:F156)</f>
        <v>5.5076277671257117</v>
      </c>
      <c r="D156" s="28">
        <f>SUM('Cuadro Nº 1'!D156:G156)</f>
        <v>150.04111803875492</v>
      </c>
      <c r="E156" s="28">
        <f>SUM('Cuadro Nº 1'!E156:H156)</f>
        <v>252.6994414153649</v>
      </c>
      <c r="F156" s="28">
        <f>SUM('Cuadro Nº 1'!F156:I156)</f>
        <v>302.41408742943156</v>
      </c>
      <c r="G156" s="28">
        <f>SUM('Cuadro Nº 1'!G156:J156)</f>
        <v>275.62533461581165</v>
      </c>
      <c r="H156" s="28">
        <f>SUM('Cuadro Nº 1'!H156:K156)</f>
        <v>170.04772440392165</v>
      </c>
      <c r="I156" s="28">
        <f>SUM('Cuadro Nº 1'!I156:L156)</f>
        <v>106.05614433597894</v>
      </c>
      <c r="J156" s="28">
        <f>SUM('Cuadro Nº 1'!J156:M156)</f>
        <v>69.407804056636692</v>
      </c>
      <c r="K156" s="28">
        <f>SUM('Cuadro Nº 1'!K156:N156)</f>
        <v>32.879304843555559</v>
      </c>
      <c r="L156" s="28">
        <f>SUM('Cuadro Nº 1'!L156:O156)</f>
        <v>9.4121439342902864</v>
      </c>
      <c r="M156" s="28">
        <f>SUM('Cuadro Nº 1'!M156:P156)</f>
        <v>-23.919901935486791</v>
      </c>
      <c r="N156" s="28">
        <f>SUM('Cuadro Nº 1'!N156:Q156)</f>
        <v>-46.186723960272253</v>
      </c>
      <c r="O156" s="28">
        <f>SUM('Cuadro Nº 1'!O156:R156)</f>
        <v>-81.979746460910619</v>
      </c>
      <c r="P156" s="28">
        <f>SUM('Cuadro Nº 1'!P156:S156)</f>
        <v>-206.25066642720859</v>
      </c>
      <c r="Q156" s="28">
        <f>SUM('Cuadro Nº 1'!Q156:T156)</f>
        <v>-263.87303492361013</v>
      </c>
      <c r="R156" s="28">
        <f>SUM('Cuadro Nº 1'!R156:U156)</f>
        <v>-294.03717601890958</v>
      </c>
      <c r="S156" s="28">
        <f>SUM('Cuadro Nº 1'!S156:V156)</f>
        <v>-192.26581785099239</v>
      </c>
      <c r="T156" s="28">
        <f>SUM('Cuadro Nº 1'!T156:W156)</f>
        <v>16.411168816949683</v>
      </c>
      <c r="U156" s="28">
        <f>SUM('Cuadro Nº 1'!U156:X156)</f>
        <v>122.61027148511965</v>
      </c>
      <c r="V156" s="28">
        <f>SUM('Cuadro Nº 1'!V156:Y156)</f>
        <v>206.26425637029394</v>
      </c>
      <c r="W156" s="28">
        <f>SUM('Cuadro Nº 1'!W156:Z156)</f>
        <v>207.66404482251195</v>
      </c>
      <c r="X156" s="28">
        <f>SUM('Cuadro Nº 1'!X156:AA156)</f>
        <v>173.93997101060936</v>
      </c>
      <c r="Y156" s="28">
        <f>SUM('Cuadro Nº 1'!Y156:AB156)</f>
        <v>190.78913036842147</v>
      </c>
      <c r="Z156" s="28">
        <f>SUM('Cuadro Nº 1'!Z156:AC156)</f>
        <v>203.76587492592887</v>
      </c>
      <c r="AA156" s="28">
        <f>SUM('Cuadro Nº 1'!AA156:AD156)</f>
        <v>129.32077812847839</v>
      </c>
      <c r="AB156" s="28">
        <f>SUM('Cuadro Nº 1'!AB156:AE156)</f>
        <v>37.490005291134977</v>
      </c>
      <c r="AC156" s="28">
        <f>SUM('Cuadro Nº 1'!AC156:AF156)</f>
        <v>-57.172253530646032</v>
      </c>
      <c r="AD156" s="28">
        <f>SUM('Cuadro Nº 1'!AD156:AG156)</f>
        <v>-118.61093797089428</v>
      </c>
      <c r="AE156" s="28">
        <f>SUM('Cuadro Nº 1'!AE156:AH156)</f>
        <v>131.20337039712575</v>
      </c>
      <c r="AF156" s="28">
        <f>SUM('Cuadro Nº 1'!AF156:AI156)</f>
        <v>25.738403715669165</v>
      </c>
      <c r="AG156" s="28">
        <f>SUM('Cuadro Nº 1'!AG156:AJ156)</f>
        <v>-226.3894162553438</v>
      </c>
      <c r="AH156" s="28">
        <f>SUM('Cuadro Nº 1'!AH156:AK156)</f>
        <v>-141.41168049070887</v>
      </c>
      <c r="AI156" s="28">
        <f>SUM('Cuadro Nº 1'!AI156:AL156)</f>
        <v>60.091839463307849</v>
      </c>
      <c r="AJ156" s="28">
        <f>SUM('Cuadro Nº 1'!AJ156:AM156)</f>
        <v>471.70357312219869</v>
      </c>
      <c r="AK156" s="28">
        <f>SUM('Cuadro Nº 1'!AK156:AN156)</f>
        <v>1145.7197708473059</v>
      </c>
      <c r="AL156" s="28">
        <f>SUM('Cuadro Nº 1'!AL156:AO156)</f>
        <v>872.13139615655064</v>
      </c>
      <c r="AM156" s="28">
        <f>SUM('Cuadro Nº 1'!AM156:AP156)</f>
        <v>987.56276319723338</v>
      </c>
      <c r="AN156" s="28">
        <f>SUM('Cuadro Nº 1'!AN156:AQ156)</f>
        <v>723.76144684164933</v>
      </c>
      <c r="AO156" s="28">
        <f>SUM('Cuadro Nº 1'!AO156:AR156)</f>
        <v>325.87680348650002</v>
      </c>
      <c r="AP156" s="28">
        <f>SUM('Cuadro Nº 1'!AP156:AS156)</f>
        <v>166.87634022012469</v>
      </c>
      <c r="AQ156" s="28">
        <f>SUM('Cuadro Nº 1'!AQ156:AT156)</f>
        <v>-13.71976130917858</v>
      </c>
      <c r="AR156" s="28">
        <f>SUM('Cuadro Nº 1'!AR156:AU156)</f>
        <v>-132.17918868521011</v>
      </c>
    </row>
    <row r="157" spans="1:44" x14ac:dyDescent="0.25">
      <c r="A157" s="77" t="s">
        <v>44</v>
      </c>
      <c r="B157" s="29">
        <f>SUM('Cuadro Nº 1'!B157:E157)</f>
        <v>0</v>
      </c>
      <c r="C157" s="29">
        <f>SUM('Cuadro Nº 1'!C157:F157)</f>
        <v>0</v>
      </c>
      <c r="D157" s="29">
        <f>SUM('Cuadro Nº 1'!D157:G157)</f>
        <v>0</v>
      </c>
      <c r="E157" s="29">
        <f>SUM('Cuadro Nº 1'!E157:H157)</f>
        <v>0</v>
      </c>
      <c r="F157" s="29">
        <f>SUM('Cuadro Nº 1'!F157:I157)</f>
        <v>0</v>
      </c>
      <c r="G157" s="29">
        <f>SUM('Cuadro Nº 1'!G157:J157)</f>
        <v>0</v>
      </c>
      <c r="H157" s="29">
        <f>SUM('Cuadro Nº 1'!H157:K157)</f>
        <v>0</v>
      </c>
      <c r="I157" s="29">
        <f>SUM('Cuadro Nº 1'!I157:L157)</f>
        <v>0</v>
      </c>
      <c r="J157" s="29">
        <f>SUM('Cuadro Nº 1'!J157:M157)</f>
        <v>0</v>
      </c>
      <c r="K157" s="29">
        <f>SUM('Cuadro Nº 1'!K157:N157)</f>
        <v>0</v>
      </c>
      <c r="L157" s="29">
        <f>SUM('Cuadro Nº 1'!L157:O157)</f>
        <v>0</v>
      </c>
      <c r="M157" s="29">
        <f>SUM('Cuadro Nº 1'!M157:P157)</f>
        <v>0</v>
      </c>
      <c r="N157" s="29">
        <f>SUM('Cuadro Nº 1'!N157:Q157)</f>
        <v>0</v>
      </c>
      <c r="O157" s="29">
        <f>SUM('Cuadro Nº 1'!O157:R157)</f>
        <v>0</v>
      </c>
      <c r="P157" s="29">
        <f>SUM('Cuadro Nº 1'!P157:S157)</f>
        <v>0</v>
      </c>
      <c r="Q157" s="29">
        <f>SUM('Cuadro Nº 1'!Q157:T157)</f>
        <v>0</v>
      </c>
      <c r="R157" s="29">
        <f>SUM('Cuadro Nº 1'!R157:U157)</f>
        <v>0</v>
      </c>
      <c r="S157" s="29">
        <f>SUM('Cuadro Nº 1'!S157:V157)</f>
        <v>0</v>
      </c>
      <c r="T157" s="29">
        <f>SUM('Cuadro Nº 1'!T157:W157)</f>
        <v>0</v>
      </c>
      <c r="U157" s="29">
        <f>SUM('Cuadro Nº 1'!U157:X157)</f>
        <v>0</v>
      </c>
      <c r="V157" s="29">
        <f>SUM('Cuadro Nº 1'!V157:Y157)</f>
        <v>0</v>
      </c>
      <c r="W157" s="29">
        <f>SUM('Cuadro Nº 1'!W157:Z157)</f>
        <v>0</v>
      </c>
      <c r="X157" s="29">
        <f>SUM('Cuadro Nº 1'!X157:AA157)</f>
        <v>0</v>
      </c>
      <c r="Y157" s="29">
        <f>SUM('Cuadro Nº 1'!Y157:AB157)</f>
        <v>0</v>
      </c>
      <c r="Z157" s="29">
        <f>SUM('Cuadro Nº 1'!Z157:AC157)</f>
        <v>0</v>
      </c>
      <c r="AA157" s="29">
        <f>SUM('Cuadro Nº 1'!AA157:AD157)</f>
        <v>0</v>
      </c>
      <c r="AB157" s="29">
        <f>SUM('Cuadro Nº 1'!AB157:AE157)</f>
        <v>0</v>
      </c>
      <c r="AC157" s="29">
        <f>SUM('Cuadro Nº 1'!AC157:AF157)</f>
        <v>0</v>
      </c>
      <c r="AD157" s="29">
        <f>SUM('Cuadro Nº 1'!AD157:AG157)</f>
        <v>0</v>
      </c>
      <c r="AE157" s="29">
        <f>SUM('Cuadro Nº 1'!AE157:AH157)</f>
        <v>0</v>
      </c>
      <c r="AF157" s="29">
        <f>SUM('Cuadro Nº 1'!AF157:AI157)</f>
        <v>0</v>
      </c>
      <c r="AG157" s="29">
        <f>SUM('Cuadro Nº 1'!AG157:AJ157)</f>
        <v>0</v>
      </c>
      <c r="AH157" s="29">
        <f>SUM('Cuadro Nº 1'!AH157:AK157)</f>
        <v>0</v>
      </c>
      <c r="AI157" s="29">
        <f>SUM('Cuadro Nº 1'!AI157:AL157)</f>
        <v>0</v>
      </c>
      <c r="AJ157" s="29">
        <f>SUM('Cuadro Nº 1'!AJ157:AM157)</f>
        <v>0</v>
      </c>
      <c r="AK157" s="29">
        <f>SUM('Cuadro Nº 1'!AK157:AN157)</f>
        <v>0</v>
      </c>
      <c r="AL157" s="29">
        <f>SUM('Cuadro Nº 1'!AL157:AO157)</f>
        <v>0</v>
      </c>
      <c r="AM157" s="29">
        <f>SUM('Cuadro Nº 1'!AM157:AP157)</f>
        <v>0</v>
      </c>
      <c r="AN157" s="29">
        <f>SUM('Cuadro Nº 1'!AN157:AQ157)</f>
        <v>0</v>
      </c>
      <c r="AO157" s="29">
        <f>SUM('Cuadro Nº 1'!AO157:AR157)</f>
        <v>0</v>
      </c>
      <c r="AP157" s="29">
        <f>SUM('Cuadro Nº 1'!AP157:AS157)</f>
        <v>0</v>
      </c>
      <c r="AQ157" s="29">
        <f>SUM('Cuadro Nº 1'!AQ157:AT157)</f>
        <v>0</v>
      </c>
      <c r="AR157" s="29">
        <f>SUM('Cuadro Nº 1'!AR157:AU157)</f>
        <v>0</v>
      </c>
    </row>
    <row r="158" spans="1:44" x14ac:dyDescent="0.25">
      <c r="A158" s="77" t="s">
        <v>455</v>
      </c>
      <c r="B158" s="29">
        <f>SUM('Cuadro Nº 1'!B158:E158)</f>
        <v>-13.916239869286834</v>
      </c>
      <c r="C158" s="29">
        <f>SUM('Cuadro Nº 1'!C158:F158)</f>
        <v>5.5076277671257117</v>
      </c>
      <c r="D158" s="29">
        <f>SUM('Cuadro Nº 1'!D158:G158)</f>
        <v>150.04111803875492</v>
      </c>
      <c r="E158" s="29">
        <f>SUM('Cuadro Nº 1'!E158:H158)</f>
        <v>252.6994414153649</v>
      </c>
      <c r="F158" s="29">
        <f>SUM('Cuadro Nº 1'!F158:I158)</f>
        <v>302.41408742943156</v>
      </c>
      <c r="G158" s="29">
        <f>SUM('Cuadro Nº 1'!G158:J158)</f>
        <v>275.62533461581165</v>
      </c>
      <c r="H158" s="29">
        <f>SUM('Cuadro Nº 1'!H158:K158)</f>
        <v>170.04772440392165</v>
      </c>
      <c r="I158" s="29">
        <f>SUM('Cuadro Nº 1'!I158:L158)</f>
        <v>106.05614433597894</v>
      </c>
      <c r="J158" s="29">
        <f>SUM('Cuadro Nº 1'!J158:M158)</f>
        <v>69.407804056636692</v>
      </c>
      <c r="K158" s="29">
        <f>SUM('Cuadro Nº 1'!K158:N158)</f>
        <v>32.879304843555559</v>
      </c>
      <c r="L158" s="29">
        <f>SUM('Cuadro Nº 1'!L158:O158)</f>
        <v>9.4121439342902864</v>
      </c>
      <c r="M158" s="29">
        <f>SUM('Cuadro Nº 1'!M158:P158)</f>
        <v>-23.919901935486791</v>
      </c>
      <c r="N158" s="29">
        <f>SUM('Cuadro Nº 1'!N158:Q158)</f>
        <v>-46.186723960272253</v>
      </c>
      <c r="O158" s="29">
        <f>SUM('Cuadro Nº 1'!O158:R158)</f>
        <v>-81.979746460910619</v>
      </c>
      <c r="P158" s="29">
        <f>SUM('Cuadro Nº 1'!P158:S158)</f>
        <v>-206.25066642720859</v>
      </c>
      <c r="Q158" s="29">
        <f>SUM('Cuadro Nº 1'!Q158:T158)</f>
        <v>-263.87303492361013</v>
      </c>
      <c r="R158" s="29">
        <f>SUM('Cuadro Nº 1'!R158:U158)</f>
        <v>-294.03717601890958</v>
      </c>
      <c r="S158" s="29">
        <f>SUM('Cuadro Nº 1'!S158:V158)</f>
        <v>-192.26581785099239</v>
      </c>
      <c r="T158" s="29">
        <f>SUM('Cuadro Nº 1'!T158:W158)</f>
        <v>16.411168816949683</v>
      </c>
      <c r="U158" s="29">
        <f>SUM('Cuadro Nº 1'!U158:X158)</f>
        <v>122.61027148511965</v>
      </c>
      <c r="V158" s="29">
        <f>SUM('Cuadro Nº 1'!V158:Y158)</f>
        <v>206.26425637029394</v>
      </c>
      <c r="W158" s="29">
        <f>SUM('Cuadro Nº 1'!W158:Z158)</f>
        <v>207.66404482251195</v>
      </c>
      <c r="X158" s="29">
        <f>SUM('Cuadro Nº 1'!X158:AA158)</f>
        <v>173.93997101060936</v>
      </c>
      <c r="Y158" s="29">
        <f>SUM('Cuadro Nº 1'!Y158:AB158)</f>
        <v>190.78913036842147</v>
      </c>
      <c r="Z158" s="29">
        <f>SUM('Cuadro Nº 1'!Z158:AC158)</f>
        <v>203.76587492592887</v>
      </c>
      <c r="AA158" s="29">
        <f>SUM('Cuadro Nº 1'!AA158:AD158)</f>
        <v>129.32077812847839</v>
      </c>
      <c r="AB158" s="29">
        <f>SUM('Cuadro Nº 1'!AB158:AE158)</f>
        <v>37.490005291134977</v>
      </c>
      <c r="AC158" s="29">
        <f>SUM('Cuadro Nº 1'!AC158:AF158)</f>
        <v>-57.172253530646032</v>
      </c>
      <c r="AD158" s="29">
        <f>SUM('Cuadro Nº 1'!AD158:AG158)</f>
        <v>-118.61093797089428</v>
      </c>
      <c r="AE158" s="29">
        <f>SUM('Cuadro Nº 1'!AE158:AH158)</f>
        <v>131.20337039712575</v>
      </c>
      <c r="AF158" s="29">
        <f>SUM('Cuadro Nº 1'!AF158:AI158)</f>
        <v>25.738403715669165</v>
      </c>
      <c r="AG158" s="29">
        <f>SUM('Cuadro Nº 1'!AG158:AJ158)</f>
        <v>-226.3894162553438</v>
      </c>
      <c r="AH158" s="29">
        <f>SUM('Cuadro Nº 1'!AH158:AK158)</f>
        <v>-141.41168049070887</v>
      </c>
      <c r="AI158" s="29">
        <f>SUM('Cuadro Nº 1'!AI158:AL158)</f>
        <v>60.091839463307849</v>
      </c>
      <c r="AJ158" s="29">
        <f>SUM('Cuadro Nº 1'!AJ158:AM158)</f>
        <v>471.70357312219869</v>
      </c>
      <c r="AK158" s="29">
        <f>SUM('Cuadro Nº 1'!AK158:AN158)</f>
        <v>1145.7197708473059</v>
      </c>
      <c r="AL158" s="29">
        <f>SUM('Cuadro Nº 1'!AL158:AO158)</f>
        <v>872.13139615655064</v>
      </c>
      <c r="AM158" s="29">
        <f>SUM('Cuadro Nº 1'!AM158:AP158)</f>
        <v>987.56276319723338</v>
      </c>
      <c r="AN158" s="29">
        <f>SUM('Cuadro Nº 1'!AN158:AQ158)</f>
        <v>723.76144684164933</v>
      </c>
      <c r="AO158" s="29">
        <f>SUM('Cuadro Nº 1'!AO158:AR158)</f>
        <v>325.87680348650002</v>
      </c>
      <c r="AP158" s="29">
        <f>SUM('Cuadro Nº 1'!AP158:AS158)</f>
        <v>166.87634022012469</v>
      </c>
      <c r="AQ158" s="29">
        <f>SUM('Cuadro Nº 1'!AQ158:AT158)</f>
        <v>-13.71976130917858</v>
      </c>
      <c r="AR158" s="29">
        <f>SUM('Cuadro Nº 1'!AR158:AU158)</f>
        <v>-132.17918868521011</v>
      </c>
    </row>
    <row r="159" spans="1:44" x14ac:dyDescent="0.25">
      <c r="A159" s="76" t="s">
        <v>47</v>
      </c>
      <c r="B159" s="28">
        <f>SUM('Cuadro Nº 1'!B159:E159)</f>
        <v>14.808585217670345</v>
      </c>
      <c r="C159" s="28">
        <f>SUM('Cuadro Nº 1'!C159:F159)</f>
        <v>9.2872498480819505</v>
      </c>
      <c r="D159" s="28">
        <f>SUM('Cuadro Nº 1'!D159:G159)</f>
        <v>2.9015044973723807</v>
      </c>
      <c r="E159" s="28">
        <f>SUM('Cuadro Nº 1'!E159:H159)</f>
        <v>66.68988016768715</v>
      </c>
      <c r="F159" s="28">
        <f>SUM('Cuadro Nº 1'!F159:I159)</f>
        <v>52.998194518448067</v>
      </c>
      <c r="G159" s="28">
        <f>SUM('Cuadro Nº 1'!G159:J159)</f>
        <v>22.777673992425232</v>
      </c>
      <c r="H159" s="28">
        <f>SUM('Cuadro Nº 1'!H159:K159)</f>
        <v>5.032645633514754</v>
      </c>
      <c r="I159" s="28">
        <f>SUM('Cuadro Nº 1'!I159:L159)</f>
        <v>-45.579918125079821</v>
      </c>
      <c r="J159" s="28">
        <f>SUM('Cuadro Nº 1'!J159:M159)</f>
        <v>-74.224909094743751</v>
      </c>
      <c r="K159" s="28">
        <f>SUM('Cuadro Nº 1'!K159:N159)</f>
        <v>-48.485458563596779</v>
      </c>
      <c r="L159" s="28">
        <f>SUM('Cuadro Nº 1'!L159:O159)</f>
        <v>-23.723783733885391</v>
      </c>
      <c r="M159" s="28">
        <f>SUM('Cuadro Nº 1'!M159:P159)</f>
        <v>35.812711193800595</v>
      </c>
      <c r="N159" s="28">
        <f>SUM('Cuadro Nº 1'!N159:Q159)</f>
        <v>67.121927770770199</v>
      </c>
      <c r="O159" s="28">
        <f>SUM('Cuadro Nº 1'!O159:R159)</f>
        <v>79.535092404746095</v>
      </c>
      <c r="P159" s="28">
        <f>SUM('Cuadro Nº 1'!P159:S159)</f>
        <v>74.510168082778875</v>
      </c>
      <c r="Q159" s="28">
        <f>SUM('Cuadro Nº 1'!Q159:T159)</f>
        <v>73.204599620770807</v>
      </c>
      <c r="R159" s="28">
        <f>SUM('Cuadro Nº 1'!R159:U159)</f>
        <v>82.571767973387324</v>
      </c>
      <c r="S159" s="28">
        <f>SUM('Cuadro Nº 1'!S159:V159)</f>
        <v>19.459060302801056</v>
      </c>
      <c r="T159" s="28">
        <f>SUM('Cuadro Nº 1'!T159:W159)</f>
        <v>-44.377207549803046</v>
      </c>
      <c r="U159" s="28">
        <f>SUM('Cuadro Nº 1'!U159:X159)</f>
        <v>-106.0475500933015</v>
      </c>
      <c r="V159" s="28">
        <f>SUM('Cuadro Nº 1'!V159:Y159)</f>
        <v>-174.75308170725435</v>
      </c>
      <c r="W159" s="28">
        <f>SUM('Cuadro Nº 1'!W159:Z159)</f>
        <v>-137.8312978754162</v>
      </c>
      <c r="X159" s="28">
        <f>SUM('Cuadro Nº 1'!X159:AA159)</f>
        <v>-93.634384649437393</v>
      </c>
      <c r="Y159" s="28">
        <f>SUM('Cuadro Nº 1'!Y159:AB159)</f>
        <v>-41.309574455875307</v>
      </c>
      <c r="Z159" s="28">
        <f>SUM('Cuadro Nº 1'!Z159:AC159)</f>
        <v>-19.801218527331461</v>
      </c>
      <c r="AA159" s="28">
        <f>SUM('Cuadro Nº 1'!AA159:AD159)</f>
        <v>3.6438762726996323</v>
      </c>
      <c r="AB159" s="28">
        <f>SUM('Cuadro Nº 1'!AB159:AE159)</f>
        <v>30.356780578142434</v>
      </c>
      <c r="AC159" s="28">
        <f>SUM('Cuadro Nº 1'!AC159:AF159)</f>
        <v>38.976064687833116</v>
      </c>
      <c r="AD159" s="28">
        <f>SUM('Cuadro Nº 1'!AD159:AG159)</f>
        <v>96.125238706930219</v>
      </c>
      <c r="AE159" s="28">
        <f>SUM('Cuadro Nº 1'!AE159:AH159)</f>
        <v>-54.622019342510356</v>
      </c>
      <c r="AF159" s="28">
        <f>SUM('Cuadro Nº 1'!AF159:AI159)</f>
        <v>-94.366116041321163</v>
      </c>
      <c r="AG159" s="28">
        <f>SUM('Cuadro Nº 1'!AG159:AJ159)</f>
        <v>-79.325039941096122</v>
      </c>
      <c r="AH159" s="28">
        <f>SUM('Cuadro Nº 1'!AH159:AK159)</f>
        <v>-30.278062933092457</v>
      </c>
      <c r="AI159" s="28">
        <f>SUM('Cuadro Nº 1'!AI159:AL159)</f>
        <v>121.85569481817633</v>
      </c>
      <c r="AJ159" s="28">
        <f>SUM('Cuadro Nº 1'!AJ159:AM159)</f>
        <v>148.91748279750348</v>
      </c>
      <c r="AK159" s="28">
        <f>SUM('Cuadro Nº 1'!AK159:AN159)</f>
        <v>102.45225227940884</v>
      </c>
      <c r="AL159" s="28">
        <f>SUM('Cuadro Nº 1'!AL159:AO159)</f>
        <v>-38.812762066998062</v>
      </c>
      <c r="AM159" s="28">
        <f>SUM('Cuadro Nº 1'!AM159:AP159)</f>
        <v>-71.401305530455375</v>
      </c>
      <c r="AN159" s="28">
        <f>SUM('Cuadro Nº 1'!AN159:AQ159)</f>
        <v>-61.408199169986986</v>
      </c>
      <c r="AO159" s="28">
        <f>SUM('Cuadro Nº 1'!AO159:AR159)</f>
        <v>-54.601707276704687</v>
      </c>
      <c r="AP159" s="28">
        <f>SUM('Cuadro Nº 1'!AP159:AS159)</f>
        <v>16.704349327132313</v>
      </c>
      <c r="AQ159" s="28">
        <f>SUM('Cuadro Nº 1'!AQ159:AT159)</f>
        <v>34.467085993292955</v>
      </c>
      <c r="AR159" s="28">
        <f>SUM('Cuadro Nº 1'!AR159:AU159)</f>
        <v>72.347262790446365</v>
      </c>
    </row>
    <row r="160" spans="1:44" x14ac:dyDescent="0.25">
      <c r="A160" s="77" t="s">
        <v>43</v>
      </c>
      <c r="B160" s="29">
        <f>SUM('Cuadro Nº 1'!B160:E160)</f>
        <v>0</v>
      </c>
      <c r="C160" s="29">
        <f>SUM('Cuadro Nº 1'!C160:F160)</f>
        <v>0</v>
      </c>
      <c r="D160" s="29">
        <f>SUM('Cuadro Nº 1'!D160:G160)</f>
        <v>0</v>
      </c>
      <c r="E160" s="29">
        <f>SUM('Cuadro Nº 1'!E160:H160)</f>
        <v>0</v>
      </c>
      <c r="F160" s="29">
        <f>SUM('Cuadro Nº 1'!F160:I160)</f>
        <v>0</v>
      </c>
      <c r="G160" s="29">
        <f>SUM('Cuadro Nº 1'!G160:J160)</f>
        <v>0</v>
      </c>
      <c r="H160" s="29">
        <f>SUM('Cuadro Nº 1'!H160:K160)</f>
        <v>0</v>
      </c>
      <c r="I160" s="29">
        <f>SUM('Cuadro Nº 1'!I160:L160)</f>
        <v>0</v>
      </c>
      <c r="J160" s="29">
        <f>SUM('Cuadro Nº 1'!J160:M160)</f>
        <v>0</v>
      </c>
      <c r="K160" s="29">
        <f>SUM('Cuadro Nº 1'!K160:N160)</f>
        <v>0</v>
      </c>
      <c r="L160" s="29">
        <f>SUM('Cuadro Nº 1'!L160:O160)</f>
        <v>0</v>
      </c>
      <c r="M160" s="29">
        <f>SUM('Cuadro Nº 1'!M160:P160)</f>
        <v>0</v>
      </c>
      <c r="N160" s="29">
        <f>SUM('Cuadro Nº 1'!N160:Q160)</f>
        <v>0</v>
      </c>
      <c r="O160" s="29">
        <f>SUM('Cuadro Nº 1'!O160:R160)</f>
        <v>0</v>
      </c>
      <c r="P160" s="29">
        <f>SUM('Cuadro Nº 1'!P160:S160)</f>
        <v>0</v>
      </c>
      <c r="Q160" s="29">
        <f>SUM('Cuadro Nº 1'!Q160:T160)</f>
        <v>0</v>
      </c>
      <c r="R160" s="29">
        <f>SUM('Cuadro Nº 1'!R160:U160)</f>
        <v>0</v>
      </c>
      <c r="S160" s="29">
        <f>SUM('Cuadro Nº 1'!S160:V160)</f>
        <v>0</v>
      </c>
      <c r="T160" s="29">
        <f>SUM('Cuadro Nº 1'!T160:W160)</f>
        <v>0</v>
      </c>
      <c r="U160" s="29">
        <f>SUM('Cuadro Nº 1'!U160:X160)</f>
        <v>0</v>
      </c>
      <c r="V160" s="29">
        <f>SUM('Cuadro Nº 1'!V160:Y160)</f>
        <v>0</v>
      </c>
      <c r="W160" s="29">
        <f>SUM('Cuadro Nº 1'!W160:Z160)</f>
        <v>0</v>
      </c>
      <c r="X160" s="29">
        <f>SUM('Cuadro Nº 1'!X160:AA160)</f>
        <v>0</v>
      </c>
      <c r="Y160" s="29">
        <f>SUM('Cuadro Nº 1'!Y160:AB160)</f>
        <v>0</v>
      </c>
      <c r="Z160" s="29">
        <f>SUM('Cuadro Nº 1'!Z160:AC160)</f>
        <v>0</v>
      </c>
      <c r="AA160" s="29">
        <f>SUM('Cuadro Nº 1'!AA160:AD160)</f>
        <v>0</v>
      </c>
      <c r="AB160" s="29">
        <f>SUM('Cuadro Nº 1'!AB160:AE160)</f>
        <v>0</v>
      </c>
      <c r="AC160" s="29">
        <f>SUM('Cuadro Nº 1'!AC160:AF160)</f>
        <v>0</v>
      </c>
      <c r="AD160" s="29">
        <f>SUM('Cuadro Nº 1'!AD160:AG160)</f>
        <v>0</v>
      </c>
      <c r="AE160" s="29">
        <f>SUM('Cuadro Nº 1'!AE160:AH160)</f>
        <v>0</v>
      </c>
      <c r="AF160" s="29">
        <f>SUM('Cuadro Nº 1'!AF160:AI160)</f>
        <v>0</v>
      </c>
      <c r="AG160" s="29">
        <f>SUM('Cuadro Nº 1'!AG160:AJ160)</f>
        <v>0</v>
      </c>
      <c r="AH160" s="29">
        <f>SUM('Cuadro Nº 1'!AH160:AK160)</f>
        <v>0</v>
      </c>
      <c r="AI160" s="29">
        <f>SUM('Cuadro Nº 1'!AI160:AL160)</f>
        <v>0</v>
      </c>
      <c r="AJ160" s="29">
        <f>SUM('Cuadro Nº 1'!AJ160:AM160)</f>
        <v>0</v>
      </c>
      <c r="AK160" s="29">
        <f>SUM('Cuadro Nº 1'!AK160:AN160)</f>
        <v>0</v>
      </c>
      <c r="AL160" s="29">
        <f>SUM('Cuadro Nº 1'!AL160:AO160)</f>
        <v>0</v>
      </c>
      <c r="AM160" s="29">
        <f>SUM('Cuadro Nº 1'!AM160:AP160)</f>
        <v>0</v>
      </c>
      <c r="AN160" s="29">
        <f>SUM('Cuadro Nº 1'!AN160:AQ160)</f>
        <v>0</v>
      </c>
      <c r="AO160" s="29">
        <f>SUM('Cuadro Nº 1'!AO160:AR160)</f>
        <v>0</v>
      </c>
      <c r="AP160" s="29">
        <f>SUM('Cuadro Nº 1'!AP160:AS160)</f>
        <v>0</v>
      </c>
      <c r="AQ160" s="29">
        <f>SUM('Cuadro Nº 1'!AQ160:AT160)</f>
        <v>0</v>
      </c>
      <c r="AR160" s="29">
        <f>SUM('Cuadro Nº 1'!AR160:AU160)</f>
        <v>0</v>
      </c>
    </row>
    <row r="161" spans="1:44" x14ac:dyDescent="0.25">
      <c r="A161" s="77" t="s">
        <v>454</v>
      </c>
      <c r="B161" s="29">
        <f>SUM('Cuadro Nº 1'!B161:E161)</f>
        <v>4.3796888658383715</v>
      </c>
      <c r="C161" s="29">
        <f>SUM('Cuadro Nº 1'!C161:F161)</f>
        <v>5.1223952861096063</v>
      </c>
      <c r="D161" s="29">
        <f>SUM('Cuadro Nº 1'!D161:G161)</f>
        <v>2.3885683650206166</v>
      </c>
      <c r="E161" s="29">
        <f>SUM('Cuadro Nº 1'!E161:H161)</f>
        <v>3.837737980202784</v>
      </c>
      <c r="F161" s="29">
        <f>SUM('Cuadro Nº 1'!F161:I161)</f>
        <v>3.968234074318663</v>
      </c>
      <c r="G161" s="29">
        <f>SUM('Cuadro Nº 1'!G161:J161)</f>
        <v>6.942199098323405</v>
      </c>
      <c r="H161" s="29">
        <f>SUM('Cuadro Nº 1'!H161:K161)</f>
        <v>9.4963220310634213</v>
      </c>
      <c r="I161" s="29">
        <f>SUM('Cuadro Nº 1'!I161:L161)</f>
        <v>8.4860227686409271</v>
      </c>
      <c r="J161" s="29">
        <f>SUM('Cuadro Nº 1'!J161:M161)</f>
        <v>-5.9734193252364065E-2</v>
      </c>
      <c r="K161" s="29">
        <f>SUM('Cuadro Nº 1'!K161:N161)</f>
        <v>-4.4910707217091828</v>
      </c>
      <c r="L161" s="29">
        <f>SUM('Cuadro Nº 1'!L161:O161)</f>
        <v>-6.9785578206286711</v>
      </c>
      <c r="M161" s="29">
        <f>SUM('Cuadro Nº 1'!M161:P161)</f>
        <v>0.6442336996905027</v>
      </c>
      <c r="N161" s="29">
        <f>SUM('Cuadro Nº 1'!N161:Q161)</f>
        <v>10.891555843395397</v>
      </c>
      <c r="O161" s="29">
        <f>SUM('Cuadro Nº 1'!O161:R161)</f>
        <v>9.7416654314419748</v>
      </c>
      <c r="P161" s="29">
        <f>SUM('Cuadro Nº 1'!P161:S161)</f>
        <v>5.7182334361758222</v>
      </c>
      <c r="Q161" s="29">
        <f>SUM('Cuadro Nº 1'!Q161:T161)</f>
        <v>-1.9717765210121145</v>
      </c>
      <c r="R161" s="29">
        <f>SUM('Cuadro Nº 1'!R161:U161)</f>
        <v>-7.8008092118303169</v>
      </c>
      <c r="S161" s="29">
        <f>SUM('Cuadro Nº 1'!S161:V161)</f>
        <v>-4.4567403722731136</v>
      </c>
      <c r="T161" s="29">
        <f>SUM('Cuadro Nº 1'!T161:W161)</f>
        <v>1.7953788626449305</v>
      </c>
      <c r="U161" s="29">
        <f>SUM('Cuadro Nº 1'!U161:X161)</f>
        <v>3.3633932684534127</v>
      </c>
      <c r="V161" s="29">
        <f>SUM('Cuadro Nº 1'!V161:Y161)</f>
        <v>-5.3892683004458215</v>
      </c>
      <c r="W161" s="29">
        <f>SUM('Cuadro Nº 1'!W161:Z161)</f>
        <v>-6.131831423696438</v>
      </c>
      <c r="X161" s="29">
        <f>SUM('Cuadro Nº 1'!X161:AA161)</f>
        <v>-5.0924317897589981</v>
      </c>
      <c r="Y161" s="29">
        <f>SUM('Cuadro Nº 1'!Y161:AB161)</f>
        <v>9.1858199645539393</v>
      </c>
      <c r="Z161" s="29">
        <f>SUM('Cuadro Nº 1'!Z161:AC161)</f>
        <v>7.6364620250131807</v>
      </c>
      <c r="AA161" s="29">
        <f>SUM('Cuadro Nº 1'!AA161:AD161)</f>
        <v>5.4764695882318994</v>
      </c>
      <c r="AB161" s="29">
        <f>SUM('Cuadro Nº 1'!AB161:AE161)</f>
        <v>3.6832878257441437</v>
      </c>
      <c r="AC161" s="29">
        <f>SUM('Cuadro Nº 1'!AC161:AF161)</f>
        <v>-11.797930721181238</v>
      </c>
      <c r="AD161" s="29">
        <f>SUM('Cuadro Nº 1'!AD161:AG161)</f>
        <v>12.344741146711456</v>
      </c>
      <c r="AE161" s="29">
        <f>SUM('Cuadro Nº 1'!AE161:AH161)</f>
        <v>6.7188879274427347</v>
      </c>
      <c r="AF161" s="29">
        <f>SUM('Cuadro Nº 1'!AF161:AI161)</f>
        <v>4.8757013161522842</v>
      </c>
      <c r="AG161" s="29">
        <f>SUM('Cuadro Nº 1'!AG161:AJ161)</f>
        <v>2.3587358259302933</v>
      </c>
      <c r="AH161" s="29">
        <f>SUM('Cuadro Nº 1'!AH161:AK161)</f>
        <v>-6.1800078355039112</v>
      </c>
      <c r="AI161" s="29">
        <f>SUM('Cuadro Nº 1'!AI161:AL161)</f>
        <v>10.60639859194848</v>
      </c>
      <c r="AJ161" s="29">
        <f>SUM('Cuadro Nº 1'!AJ161:AM161)</f>
        <v>16.989481777107919</v>
      </c>
      <c r="AK161" s="29">
        <f>SUM('Cuadro Nº 1'!AK161:AN161)</f>
        <v>25.339201842514619</v>
      </c>
      <c r="AL161" s="29">
        <f>SUM('Cuadro Nº 1'!AL161:AO161)</f>
        <v>22.662417965774186</v>
      </c>
      <c r="AM161" s="29">
        <f>SUM('Cuadro Nº 1'!AM161:AP161)</f>
        <v>19.211515958898548</v>
      </c>
      <c r="AN161" s="29">
        <f>SUM('Cuadro Nº 1'!AN161:AQ161)</f>
        <v>28.777709259798282</v>
      </c>
      <c r="AO161" s="29">
        <f>SUM('Cuadro Nº 1'!AO161:AR161)</f>
        <v>22.900005778423864</v>
      </c>
      <c r="AP161" s="29">
        <f>SUM('Cuadro Nº 1'!AP161:AS161)</f>
        <v>19.638510309758921</v>
      </c>
      <c r="AQ161" s="29">
        <f>SUM('Cuadro Nº 1'!AQ161:AT161)</f>
        <v>22.65731940726414</v>
      </c>
      <c r="AR161" s="29">
        <f>SUM('Cuadro Nº 1'!AR161:AU161)</f>
        <v>14.683349933247605</v>
      </c>
    </row>
    <row r="162" spans="1:44" x14ac:dyDescent="0.25">
      <c r="A162" s="77" t="s">
        <v>44</v>
      </c>
      <c r="B162" s="29">
        <f>SUM('Cuadro Nº 1'!B162:E162)</f>
        <v>-70</v>
      </c>
      <c r="C162" s="29">
        <f>SUM('Cuadro Nº 1'!C162:F162)</f>
        <v>-70</v>
      </c>
      <c r="D162" s="29">
        <f>SUM('Cuadro Nº 1'!D162:G162)</f>
        <v>-70</v>
      </c>
      <c r="E162" s="29">
        <f>SUM('Cuadro Nº 1'!E162:H162)</f>
        <v>0</v>
      </c>
      <c r="F162" s="29">
        <f>SUM('Cuadro Nº 1'!F162:I162)</f>
        <v>0</v>
      </c>
      <c r="G162" s="29">
        <f>SUM('Cuadro Nº 1'!G162:J162)</f>
        <v>0</v>
      </c>
      <c r="H162" s="29">
        <f>SUM('Cuadro Nº 1'!H162:K162)</f>
        <v>0</v>
      </c>
      <c r="I162" s="29">
        <f>SUM('Cuadro Nº 1'!I162:L162)</f>
        <v>0</v>
      </c>
      <c r="J162" s="29">
        <f>SUM('Cuadro Nº 1'!J162:M162)</f>
        <v>0</v>
      </c>
      <c r="K162" s="29">
        <f>SUM('Cuadro Nº 1'!K162:N162)</f>
        <v>0</v>
      </c>
      <c r="L162" s="29">
        <f>SUM('Cuadro Nº 1'!L162:O162)</f>
        <v>0</v>
      </c>
      <c r="M162" s="29">
        <f>SUM('Cuadro Nº 1'!M162:P162)</f>
        <v>0</v>
      </c>
      <c r="N162" s="29">
        <f>SUM('Cuadro Nº 1'!N162:Q162)</f>
        <v>0</v>
      </c>
      <c r="O162" s="29">
        <f>SUM('Cuadro Nº 1'!O162:R162)</f>
        <v>0</v>
      </c>
      <c r="P162" s="29">
        <f>SUM('Cuadro Nº 1'!P162:S162)</f>
        <v>0</v>
      </c>
      <c r="Q162" s="29">
        <f>SUM('Cuadro Nº 1'!Q162:T162)</f>
        <v>0</v>
      </c>
      <c r="R162" s="29">
        <f>SUM('Cuadro Nº 1'!R162:U162)</f>
        <v>0</v>
      </c>
      <c r="S162" s="29">
        <f>SUM('Cuadro Nº 1'!S162:V162)</f>
        <v>0</v>
      </c>
      <c r="T162" s="29">
        <f>SUM('Cuadro Nº 1'!T162:W162)</f>
        <v>0</v>
      </c>
      <c r="U162" s="29">
        <f>SUM('Cuadro Nº 1'!U162:X162)</f>
        <v>0</v>
      </c>
      <c r="V162" s="29">
        <f>SUM('Cuadro Nº 1'!V162:Y162)</f>
        <v>0</v>
      </c>
      <c r="W162" s="29">
        <f>SUM('Cuadro Nº 1'!W162:Z162)</f>
        <v>0</v>
      </c>
      <c r="X162" s="29">
        <f>SUM('Cuadro Nº 1'!X162:AA162)</f>
        <v>0</v>
      </c>
      <c r="Y162" s="29">
        <f>SUM('Cuadro Nº 1'!Y162:AB162)</f>
        <v>0</v>
      </c>
      <c r="Z162" s="29">
        <f>SUM('Cuadro Nº 1'!Z162:AC162)</f>
        <v>0</v>
      </c>
      <c r="AA162" s="29">
        <f>SUM('Cuadro Nº 1'!AA162:AD162)</f>
        <v>0</v>
      </c>
      <c r="AB162" s="29">
        <f>SUM('Cuadro Nº 1'!AB162:AE162)</f>
        <v>0</v>
      </c>
      <c r="AC162" s="29">
        <f>SUM('Cuadro Nº 1'!AC162:AF162)</f>
        <v>0</v>
      </c>
      <c r="AD162" s="29">
        <f>SUM('Cuadro Nº 1'!AD162:AG162)</f>
        <v>0</v>
      </c>
      <c r="AE162" s="29">
        <f>SUM('Cuadro Nº 1'!AE162:AH162)</f>
        <v>0</v>
      </c>
      <c r="AF162" s="29">
        <f>SUM('Cuadro Nº 1'!AF162:AI162)</f>
        <v>0</v>
      </c>
      <c r="AG162" s="29">
        <f>SUM('Cuadro Nº 1'!AG162:AJ162)</f>
        <v>0</v>
      </c>
      <c r="AH162" s="29">
        <f>SUM('Cuadro Nº 1'!AH162:AK162)</f>
        <v>13.388617</v>
      </c>
      <c r="AI162" s="29">
        <f>SUM('Cuadro Nº 1'!AI162:AL162)</f>
        <v>13.388617</v>
      </c>
      <c r="AJ162" s="29">
        <f>SUM('Cuadro Nº 1'!AJ162:AM162)</f>
        <v>13.388617</v>
      </c>
      <c r="AK162" s="29">
        <f>SUM('Cuadro Nº 1'!AK162:AN162)</f>
        <v>6.9138409999999997</v>
      </c>
      <c r="AL162" s="29">
        <f>SUM('Cuadro Nº 1'!AL162:AO162)</f>
        <v>-6.4747760000000003</v>
      </c>
      <c r="AM162" s="29">
        <f>SUM('Cuadro Nº 1'!AM162:AP162)</f>
        <v>-12.846251000000001</v>
      </c>
      <c r="AN162" s="29">
        <f>SUM('Cuadro Nº 1'!AN162:AQ162)</f>
        <v>-12.846251000000001</v>
      </c>
      <c r="AO162" s="29">
        <f>SUM('Cuadro Nº 1'!AO162:AR162)</f>
        <v>-6.3714750000000002</v>
      </c>
      <c r="AP162" s="29">
        <f>SUM('Cuadro Nº 1'!AP162:AS162)</f>
        <v>-6.3714750000000002</v>
      </c>
      <c r="AQ162" s="29">
        <f>SUM('Cuadro Nº 1'!AQ162:AT162)</f>
        <v>0</v>
      </c>
      <c r="AR162" s="29">
        <f>SUM('Cuadro Nº 1'!AR162:AU162)</f>
        <v>0</v>
      </c>
    </row>
    <row r="163" spans="1:44" x14ac:dyDescent="0.25">
      <c r="A163" s="77" t="s">
        <v>455</v>
      </c>
      <c r="B163" s="29">
        <f>SUM('Cuadro Nº 1'!B163:E163)</f>
        <v>80.42889635183198</v>
      </c>
      <c r="C163" s="29">
        <f>SUM('Cuadro Nº 1'!C163:F163)</f>
        <v>74.164854561972348</v>
      </c>
      <c r="D163" s="29">
        <f>SUM('Cuadro Nº 1'!D163:G163)</f>
        <v>70.512936132351754</v>
      </c>
      <c r="E163" s="29">
        <f>SUM('Cuadro Nº 1'!E163:H163)</f>
        <v>62.852142187484375</v>
      </c>
      <c r="F163" s="29">
        <f>SUM('Cuadro Nº 1'!F163:I163)</f>
        <v>49.029960444129401</v>
      </c>
      <c r="G163" s="29">
        <f>SUM('Cuadro Nº 1'!G163:J163)</f>
        <v>15.835474894101822</v>
      </c>
      <c r="H163" s="29">
        <f>SUM('Cuadro Nº 1'!H163:K163)</f>
        <v>-4.4636763975486655</v>
      </c>
      <c r="I163" s="29">
        <f>SUM('Cuadro Nº 1'!I163:L163)</f>
        <v>-54.065940893720743</v>
      </c>
      <c r="J163" s="29">
        <f>SUM('Cuadro Nº 1'!J163:M163)</f>
        <v>-74.165174901491383</v>
      </c>
      <c r="K163" s="29">
        <f>SUM('Cuadro Nº 1'!K163:N163)</f>
        <v>-43.994387841887594</v>
      </c>
      <c r="L163" s="29">
        <f>SUM('Cuadro Nº 1'!L163:O163)</f>
        <v>-16.745225913256707</v>
      </c>
      <c r="M163" s="29">
        <f>SUM('Cuadro Nº 1'!M163:P163)</f>
        <v>35.168477494110093</v>
      </c>
      <c r="N163" s="29">
        <f>SUM('Cuadro Nº 1'!N163:Q163)</f>
        <v>56.230371927374804</v>
      </c>
      <c r="O163" s="29">
        <f>SUM('Cuadro Nº 1'!O163:R163)</f>
        <v>69.793426973304122</v>
      </c>
      <c r="P163" s="29">
        <f>SUM('Cuadro Nº 1'!P163:S163)</f>
        <v>68.791934646603039</v>
      </c>
      <c r="Q163" s="29">
        <f>SUM('Cuadro Nº 1'!Q163:T163)</f>
        <v>75.176376141782924</v>
      </c>
      <c r="R163" s="29">
        <f>SUM('Cuadro Nº 1'!R163:U163)</f>
        <v>90.372577185217636</v>
      </c>
      <c r="S163" s="29">
        <f>SUM('Cuadro Nº 1'!S163:V163)</f>
        <v>23.915800675074173</v>
      </c>
      <c r="T163" s="29">
        <f>SUM('Cuadro Nº 1'!T163:W163)</f>
        <v>-46.172586412447977</v>
      </c>
      <c r="U163" s="29">
        <f>SUM('Cuadro Nº 1'!U163:X163)</f>
        <v>-109.4109433617549</v>
      </c>
      <c r="V163" s="29">
        <f>SUM('Cuadro Nº 1'!V163:Y163)</f>
        <v>-169.3638134068085</v>
      </c>
      <c r="W163" s="29">
        <f>SUM('Cuadro Nº 1'!W163:Z163)</f>
        <v>-131.69946645171979</v>
      </c>
      <c r="X163" s="29">
        <f>SUM('Cuadro Nº 1'!X163:AA163)</f>
        <v>-88.541952859678403</v>
      </c>
      <c r="Y163" s="29">
        <f>SUM('Cuadro Nº 1'!Y163:AB163)</f>
        <v>-50.495394420429243</v>
      </c>
      <c r="Z163" s="29">
        <f>SUM('Cuadro Nº 1'!Z163:AC163)</f>
        <v>-27.437680552344638</v>
      </c>
      <c r="AA163" s="29">
        <f>SUM('Cuadro Nº 1'!AA163:AD163)</f>
        <v>-1.832593315532268</v>
      </c>
      <c r="AB163" s="29">
        <f>SUM('Cuadro Nº 1'!AB163:AE163)</f>
        <v>26.673492752398285</v>
      </c>
      <c r="AC163" s="29">
        <f>SUM('Cuadro Nº 1'!AC163:AF163)</f>
        <v>50.773995409014347</v>
      </c>
      <c r="AD163" s="29">
        <f>SUM('Cuadro Nº 1'!AD163:AG163)</f>
        <v>83.780497560218748</v>
      </c>
      <c r="AE163" s="29">
        <f>SUM('Cuadro Nº 1'!AE163:AH163)</f>
        <v>-61.340907269953085</v>
      </c>
      <c r="AF163" s="29">
        <f>SUM('Cuadro Nº 1'!AF163:AI163)</f>
        <v>-99.241817357473437</v>
      </c>
      <c r="AG163" s="29">
        <f>SUM('Cuadro Nº 1'!AG163:AJ163)</f>
        <v>-81.683775767026418</v>
      </c>
      <c r="AH163" s="29">
        <f>SUM('Cuadro Nº 1'!AH163:AK163)</f>
        <v>-37.486672097588517</v>
      </c>
      <c r="AI163" s="29">
        <f>SUM('Cuadro Nº 1'!AI163:AL163)</f>
        <v>97.860679226227859</v>
      </c>
      <c r="AJ163" s="29">
        <f>SUM('Cuadro Nº 1'!AJ163:AM163)</f>
        <v>118.53938402039556</v>
      </c>
      <c r="AK163" s="29">
        <f>SUM('Cuadro Nº 1'!AK163:AN163)</f>
        <v>70.199209436894208</v>
      </c>
      <c r="AL163" s="29">
        <f>SUM('Cuadro Nº 1'!AL163:AO163)</f>
        <v>-55.000404032772252</v>
      </c>
      <c r="AM163" s="29">
        <f>SUM('Cuadro Nº 1'!AM163:AP163)</f>
        <v>-77.766570489353924</v>
      </c>
      <c r="AN163" s="29">
        <f>SUM('Cuadro Nº 1'!AN163:AQ163)</f>
        <v>-77.339657429785262</v>
      </c>
      <c r="AO163" s="29">
        <f>SUM('Cuadro Nº 1'!AO163:AR163)</f>
        <v>-71.130238055128544</v>
      </c>
      <c r="AP163" s="29">
        <f>SUM('Cuadro Nº 1'!AP163:AS163)</f>
        <v>3.4373140173733958</v>
      </c>
      <c r="AQ163" s="29">
        <f>SUM('Cuadro Nº 1'!AQ163:AT163)</f>
        <v>11.809766586028813</v>
      </c>
      <c r="AR163" s="29">
        <f>SUM('Cuadro Nº 1'!AR163:AU163)</f>
        <v>57.66391285719876</v>
      </c>
    </row>
    <row r="164" spans="1:44" x14ac:dyDescent="0.25">
      <c r="A164" s="76" t="s">
        <v>48</v>
      </c>
      <c r="B164" s="28">
        <f>SUM('Cuadro Nº 1'!B164:E164)</f>
        <v>-3.8802283641906507E-2</v>
      </c>
      <c r="C164" s="28">
        <f>SUM('Cuadro Nº 1'!C164:F164)</f>
        <v>-3.9194954701434311E-2</v>
      </c>
      <c r="D164" s="28">
        <f>SUM('Cuadro Nº 1'!D164:G164)</f>
        <v>-7.3582632462255299E-4</v>
      </c>
      <c r="E164" s="28">
        <f>SUM('Cuadro Nº 1'!E164:H164)</f>
        <v>-1.2766602661326495E-3</v>
      </c>
      <c r="F164" s="28">
        <f>SUM('Cuadro Nº 1'!F164:I164)</f>
        <v>-8.6023438640899647E-4</v>
      </c>
      <c r="G164" s="28">
        <f>SUM('Cuadro Nº 1'!G164:J164)</f>
        <v>-1.1754530021344245E-3</v>
      </c>
      <c r="H164" s="28">
        <f>SUM('Cuadro Nº 1'!H164:K164)</f>
        <v>9.0681998373907946E-4</v>
      </c>
      <c r="I164" s="28">
        <f>SUM('Cuadro Nº 1'!I164:L164)</f>
        <v>1.6109228253127078E-4</v>
      </c>
      <c r="J164" s="28">
        <f>SUM('Cuadro Nº 1'!J164:M164)</f>
        <v>-2.3248840893447392E-3</v>
      </c>
      <c r="K164" s="28">
        <f>SUM('Cuadro Nº 1'!K164:N164)</f>
        <v>2.8668623312987085E-5</v>
      </c>
      <c r="L164" s="28">
        <f>SUM('Cuadro Nº 1'!L164:O164)</f>
        <v>-1.3878061413253352E-3</v>
      </c>
      <c r="M164" s="28">
        <f>SUM('Cuadro Nº 1'!M164:P164)</f>
        <v>-2.6225478846366272E-3</v>
      </c>
      <c r="N164" s="28">
        <f>SUM('Cuadro Nº 1'!N164:Q164)</f>
        <v>-3.1390818649581695E-4</v>
      </c>
      <c r="O164" s="28">
        <f>SUM('Cuadro Nº 1'!O164:R164)</f>
        <v>1.4978867486470857E-3</v>
      </c>
      <c r="P164" s="28">
        <f>SUM('Cuadro Nº 1'!P164:S164)</f>
        <v>-6.436550538285804E-4</v>
      </c>
      <c r="Q164" s="28">
        <f>SUM('Cuadro Nº 1'!Q164:T164)</f>
        <v>2.0876792960363572E-3</v>
      </c>
      <c r="R164" s="28">
        <f>SUM('Cuadro Nº 1'!R164:U164)</f>
        <v>1.2423854862691069E-3</v>
      </c>
      <c r="S164" s="28">
        <f>SUM('Cuadro Nº 1'!S164:V164)</f>
        <v>-2.909739825905585E-3</v>
      </c>
      <c r="T164" s="28">
        <f>SUM('Cuadro Nº 1'!T164:W164)</f>
        <v>-3.2198722354885578E-4</v>
      </c>
      <c r="U164" s="28">
        <f>SUM('Cuadro Nº 1'!U164:X164)</f>
        <v>-1.7441673137102431E-3</v>
      </c>
      <c r="V164" s="28">
        <f>SUM('Cuadro Nº 1'!V164:Y164)</f>
        <v>4.5368217231936056E-4</v>
      </c>
      <c r="W164" s="28">
        <f>SUM('Cuadro Nº 1'!W164:Z164)</f>
        <v>7.9272403924649543E-2</v>
      </c>
      <c r="X164" s="28">
        <f>SUM('Cuadro Nº 1'!X164:AA164)</f>
        <v>0.11038058685260593</v>
      </c>
      <c r="Y164" s="28">
        <f>SUM('Cuadro Nº 1'!Y164:AB164)</f>
        <v>0.17112442300815855</v>
      </c>
      <c r="Z164" s="28">
        <f>SUM('Cuadro Nº 1'!Z164:AC164)</f>
        <v>0.22551849302516042</v>
      </c>
      <c r="AA164" s="28">
        <f>SUM('Cuadro Nº 1'!AA164:AD164)</f>
        <v>0.16770263075119524</v>
      </c>
      <c r="AB164" s="28">
        <f>SUM('Cuadro Nº 1'!AB164:AE164)</f>
        <v>4.5651337615363607E-2</v>
      </c>
      <c r="AC164" s="28">
        <f>SUM('Cuadro Nº 1'!AC164:AF164)</f>
        <v>-0.14079043668643343</v>
      </c>
      <c r="AD164" s="28">
        <f>SUM('Cuadro Nº 1'!AD164:AG164)</f>
        <v>-0.23564371999999989</v>
      </c>
      <c r="AE164" s="28">
        <f>SUM('Cuadro Nº 1'!AE164:AH164)</f>
        <v>-0.71134149999999985</v>
      </c>
      <c r="AF164" s="28">
        <f>SUM('Cuadro Nº 1'!AF164:AI164)</f>
        <v>-0.61080332999999987</v>
      </c>
      <c r="AG164" s="28">
        <f>SUM('Cuadro Nº 1'!AG164:AJ164)</f>
        <v>-0.46111976999999987</v>
      </c>
      <c r="AH164" s="28">
        <f>SUM('Cuadro Nº 1'!AH164:AK164)</f>
        <v>-0.41268729999999992</v>
      </c>
      <c r="AI164" s="28">
        <f>SUM('Cuadro Nº 1'!AI164:AL164)</f>
        <v>-1.7006899999999769E-3</v>
      </c>
      <c r="AJ164" s="28">
        <f>SUM('Cuadro Nº 1'!AJ164:AM164)</f>
        <v>-1.2540659999999978E-2</v>
      </c>
      <c r="AK164" s="28">
        <f>SUM('Cuadro Nº 1'!AK164:AN164)</f>
        <v>585.77132360999997</v>
      </c>
      <c r="AL164" s="28">
        <f>SUM('Cuadro Nº 1'!AL164:AO164)</f>
        <v>585.8301647799999</v>
      </c>
      <c r="AM164" s="28">
        <f>SUM('Cuadro Nº 1'!AM164:AP164)</f>
        <v>586.52020958518551</v>
      </c>
      <c r="AN164" s="28">
        <f>SUM('Cuadro Nº 1'!AN164:AQ164)</f>
        <v>587.91760073745684</v>
      </c>
      <c r="AO164" s="28">
        <f>SUM('Cuadro Nº 1'!AO164:AR164)</f>
        <v>3.7338734220449297</v>
      </c>
      <c r="AP164" s="28">
        <f>SUM('Cuadro Nº 1'!AP164:AS164)</f>
        <v>4.8148133988271997</v>
      </c>
      <c r="AQ164" s="28">
        <f>SUM('Cuadro Nº 1'!AQ164:AT164)</f>
        <v>4.9722701401418501</v>
      </c>
      <c r="AR164" s="28">
        <f>SUM('Cuadro Nº 1'!AR164:AU164)</f>
        <v>4.0610153316265798</v>
      </c>
    </row>
    <row r="165" spans="1:44" x14ac:dyDescent="0.25">
      <c r="A165" s="65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</row>
    <row r="166" spans="1:44" x14ac:dyDescent="0.25">
      <c r="A166" s="61" t="s">
        <v>49</v>
      </c>
      <c r="B166" s="27">
        <f>SUM('Cuadro Nº 1'!B166:E166)</f>
        <v>3287.4915517152235</v>
      </c>
      <c r="C166" s="27">
        <f>SUM('Cuadro Nº 1'!C166:F166)</f>
        <v>2247.3597060476664</v>
      </c>
      <c r="D166" s="27">
        <f>SUM('Cuadro Nº 1'!D166:G166)</f>
        <v>3155.3458229740872</v>
      </c>
      <c r="E166" s="27">
        <f>SUM('Cuadro Nº 1'!E166:H166)</f>
        <v>3365.4550981070943</v>
      </c>
      <c r="F166" s="27">
        <f>SUM('Cuadro Nº 1'!F166:I166)</f>
        <v>2980.9120912685976</v>
      </c>
      <c r="G166" s="27">
        <f>SUM('Cuadro Nº 1'!G166:J166)</f>
        <v>3185.5574527383505</v>
      </c>
      <c r="H166" s="27">
        <f>SUM('Cuadro Nº 1'!H166:K166)</f>
        <v>3543.7415765324722</v>
      </c>
      <c r="I166" s="27">
        <f>SUM('Cuadro Nº 1'!I166:L166)</f>
        <v>1926.7374111365461</v>
      </c>
      <c r="J166" s="27">
        <f>SUM('Cuadro Nº 1'!J166:M166)</f>
        <v>1371.68131057698</v>
      </c>
      <c r="K166" s="27">
        <f>SUM('Cuadro Nº 1'!K166:N166)</f>
        <v>2370.1814882574627</v>
      </c>
      <c r="L166" s="27">
        <f>SUM('Cuadro Nº 1'!L166:O166)</f>
        <v>44.057078042693547</v>
      </c>
      <c r="M166" s="27">
        <f>SUM('Cuadro Nº 1'!M166:P166)</f>
        <v>-1055.1362544796759</v>
      </c>
      <c r="N166" s="27">
        <f>SUM('Cuadro Nº 1'!N166:Q166)</f>
        <v>-1676.5270365877122</v>
      </c>
      <c r="O166" s="27">
        <f>SUM('Cuadro Nº 1'!O166:R166)</f>
        <v>-4214.5845175630166</v>
      </c>
      <c r="P166" s="27">
        <f>SUM('Cuadro Nº 1'!P166:S166)</f>
        <v>-4453.7754144996352</v>
      </c>
      <c r="Q166" s="27">
        <f>SUM('Cuadro Nº 1'!Q166:T166)</f>
        <v>-1923.6415582143629</v>
      </c>
      <c r="R166" s="27">
        <f>SUM('Cuadro Nº 1'!R166:U166)</f>
        <v>-2161.2686154021108</v>
      </c>
      <c r="S166" s="27">
        <f>SUM('Cuadro Nº 1'!S166:V166)</f>
        <v>-1564.8472791140034</v>
      </c>
      <c r="T166" s="27">
        <f>SUM('Cuadro Nº 1'!T166:W166)</f>
        <v>250.97192078991111</v>
      </c>
      <c r="U166" s="27">
        <f>SUM('Cuadro Nº 1'!U166:X166)</f>
        <v>872.44139173080407</v>
      </c>
      <c r="V166" s="27">
        <f>SUM('Cuadro Nº 1'!V166:Y166)</f>
        <v>2448.6770543926332</v>
      </c>
      <c r="W166" s="27">
        <f>SUM('Cuadro Nº 1'!W166:Z166)</f>
        <v>3658.3267830190402</v>
      </c>
      <c r="X166" s="27">
        <f>SUM('Cuadro Nº 1'!X166:AA166)</f>
        <v>3801.8353604964077</v>
      </c>
      <c r="Y166" s="27">
        <f>SUM('Cuadro Nº 1'!Y166:AB166)</f>
        <v>599.60574971640563</v>
      </c>
      <c r="Z166" s="27">
        <f>SUM('Cuadro Nº 1'!Z166:AC166)</f>
        <v>-408.11371005359297</v>
      </c>
      <c r="AA166" s="27">
        <f>SUM('Cuadro Nº 1'!AA166:AD166)</f>
        <v>-71.936465850001241</v>
      </c>
      <c r="AB166" s="27">
        <f>SUM('Cuadro Nº 1'!AB166:AE166)</f>
        <v>-2262.7270004325583</v>
      </c>
      <c r="AC166" s="27">
        <f>SUM('Cuadro Nº 1'!AC166:AF166)</f>
        <v>-1722.3985794325577</v>
      </c>
      <c r="AD166" s="27">
        <f>SUM('Cuadro Nº 1'!AD166:AG166)</f>
        <v>-1110.6312348125603</v>
      </c>
      <c r="AE166" s="27">
        <f>SUM('Cuadro Nº 1'!AE166:AH166)</f>
        <v>-1107.2132850225571</v>
      </c>
      <c r="AF166" s="27">
        <f>SUM('Cuadro Nº 1'!AF166:AI166)</f>
        <v>-89.375340969998803</v>
      </c>
      <c r="AG166" s="27">
        <f>SUM('Cuadro Nº 1'!AG166:AJ166)</f>
        <v>2351.1200138500008</v>
      </c>
      <c r="AH166" s="27">
        <f>SUM('Cuadro Nº 1'!AH166:AK166)</f>
        <v>1629.7881301800007</v>
      </c>
      <c r="AI166" s="27">
        <f>SUM('Cuadro Nº 1'!AI166:AL166)</f>
        <v>527.89474266000047</v>
      </c>
      <c r="AJ166" s="27">
        <f>SUM('Cuadro Nº 1'!AJ166:AM166)</f>
        <v>1418.3760279600003</v>
      </c>
      <c r="AK166" s="27">
        <f>SUM('Cuadro Nº 1'!AK166:AN166)</f>
        <v>488.673275700001</v>
      </c>
      <c r="AL166" s="27">
        <f>SUM('Cuadro Nº 1'!AL166:AO166)</f>
        <v>843.37849136</v>
      </c>
      <c r="AM166" s="27">
        <f>SUM('Cuadro Nº 1'!AM166:AP166)</f>
        <v>1004.3889072299987</v>
      </c>
      <c r="AN166" s="27">
        <f>SUM('Cuadro Nº 1'!AN166:AQ166)</f>
        <v>-856.05256476999921</v>
      </c>
      <c r="AO166" s="27">
        <f>SUM('Cuadro Nº 1'!AO166:AR166)</f>
        <v>-1374.3412205300006</v>
      </c>
      <c r="AP166" s="27">
        <f>SUM('Cuadro Nº 1'!AP166:AS166)</f>
        <v>-1578.1510710800012</v>
      </c>
      <c r="AQ166" s="27">
        <f>SUM('Cuadro Nº 1'!AQ166:AT166)</f>
        <v>-1075.4495283999995</v>
      </c>
      <c r="AR166" s="27">
        <f>SUM('Cuadro Nº 1'!AR166:AU166)</f>
        <v>-771.68422224000119</v>
      </c>
    </row>
    <row r="167" spans="1:44" ht="15.75" thickBot="1" x14ac:dyDescent="0.3">
      <c r="A167" s="78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 ht="15.75" thickBot="1" x14ac:dyDescent="0.3">
      <c r="A168" s="59" t="s">
        <v>50</v>
      </c>
      <c r="B168" s="25">
        <f>SUM('Cuadro Nº 1'!B168:E168)</f>
        <v>389.76558471371413</v>
      </c>
      <c r="C168" s="25">
        <f>SUM('Cuadro Nº 1'!C168:F168)</f>
        <v>474.66882953759108</v>
      </c>
      <c r="D168" s="25">
        <f>SUM('Cuadro Nº 1'!D168:G168)</f>
        <v>431.91900110794256</v>
      </c>
      <c r="E168" s="25">
        <f>SUM('Cuadro Nº 1'!E168:H168)</f>
        <v>532.71091298280317</v>
      </c>
      <c r="F168" s="25">
        <f>SUM('Cuadro Nº 1'!F168:I168)</f>
        <v>221.24376008489378</v>
      </c>
      <c r="G168" s="25">
        <f>SUM('Cuadro Nº 1'!G168:J168)</f>
        <v>496.75512291128985</v>
      </c>
      <c r="H168" s="25">
        <f>SUM('Cuadro Nº 1'!H168:K168)</f>
        <v>485.75502832392101</v>
      </c>
      <c r="I168" s="25">
        <f>SUM('Cuadro Nº 1'!I168:L168)</f>
        <v>476.36682635264708</v>
      </c>
      <c r="J168" s="25">
        <f>SUM('Cuadro Nº 1'!J168:M168)</f>
        <v>317.01490728515716</v>
      </c>
      <c r="K168" s="25">
        <f>SUM('Cuadro Nº 1'!K168:N168)</f>
        <v>-288.00065025970241</v>
      </c>
      <c r="L168" s="25">
        <f>SUM('Cuadro Nº 1'!L168:O168)</f>
        <v>-434.43967275198804</v>
      </c>
      <c r="M168" s="25">
        <f>SUM('Cuadro Nº 1'!M168:P168)</f>
        <v>-1126.6066955977869</v>
      </c>
      <c r="N168" s="25">
        <f>SUM('Cuadro Nº 1'!N168:Q168)</f>
        <v>-532.17438192656812</v>
      </c>
      <c r="O168" s="25">
        <f>SUM('Cuadro Nº 1'!O168:R168)</f>
        <v>-756.79040183460859</v>
      </c>
      <c r="P168" s="25">
        <f>SUM('Cuadro Nº 1'!P168:S168)</f>
        <v>-365.11229845797106</v>
      </c>
      <c r="Q168" s="25">
        <f>SUM('Cuadro Nº 1'!Q168:T168)</f>
        <v>232.45249832398696</v>
      </c>
      <c r="R168" s="25">
        <f>SUM('Cuadro Nº 1'!R168:U168)</f>
        <v>-319.77292159161243</v>
      </c>
      <c r="S168" s="25">
        <f>SUM('Cuadro Nº 1'!S168:V168)</f>
        <v>286.94370340450706</v>
      </c>
      <c r="T168" s="25">
        <f>SUM('Cuadro Nº 1'!T168:W168)</f>
        <v>395.18270071599619</v>
      </c>
      <c r="U168" s="25">
        <f>SUM('Cuadro Nº 1'!U168:X168)</f>
        <v>650.62512180570388</v>
      </c>
      <c r="V168" s="25">
        <f>SUM('Cuadro Nº 1'!V168:Y168)</f>
        <v>888.20768060648788</v>
      </c>
      <c r="W168" s="25">
        <f>SUM('Cuadro Nº 1'!W168:Z168)</f>
        <v>736.25959903285889</v>
      </c>
      <c r="X168" s="25">
        <f>SUM('Cuadro Nº 1'!X168:AA168)</f>
        <v>284.02928744237187</v>
      </c>
      <c r="Y168" s="25">
        <f>SUM('Cuadro Nº 1'!Y168:AB168)</f>
        <v>-376.99842747952516</v>
      </c>
      <c r="Z168" s="25">
        <f>SUM('Cuadro Nº 1'!Z168:AC168)</f>
        <v>-287.59154303171874</v>
      </c>
      <c r="AA168" s="25">
        <f>SUM('Cuadro Nº 1'!AA168:AD168)</f>
        <v>-693.40257356889992</v>
      </c>
      <c r="AB168" s="25">
        <f>SUM('Cuadro Nº 1'!AB168:AE168)</f>
        <v>-697.03499354599421</v>
      </c>
      <c r="AC168" s="25">
        <f>SUM('Cuadro Nº 1'!AC168:AF168)</f>
        <v>-584.92055198642993</v>
      </c>
      <c r="AD168" s="25">
        <f>SUM('Cuadro Nº 1'!AD168:AG168)</f>
        <v>-242.67042655641453</v>
      </c>
      <c r="AE168" s="25">
        <f>SUM('Cuadro Nº 1'!AE168:AH168)</f>
        <v>-42.294748928563649</v>
      </c>
      <c r="AF168" s="25">
        <f>SUM('Cuadro Nº 1'!AF168:AI168)</f>
        <v>413.08884370154004</v>
      </c>
      <c r="AG168" s="25">
        <f>SUM('Cuadro Nº 1'!AG168:AJ168)</f>
        <v>1234.5927740574152</v>
      </c>
      <c r="AH168" s="25">
        <f>SUM('Cuadro Nº 1'!AH168:AK168)</f>
        <v>896.01397035095863</v>
      </c>
      <c r="AI168" s="25">
        <f>SUM('Cuadro Nº 1'!AI168:AL168)</f>
        <v>1588.5449481894993</v>
      </c>
      <c r="AJ168" s="25">
        <f>SUM('Cuadro Nº 1'!AJ168:AM168)</f>
        <v>1623.6589077831272</v>
      </c>
      <c r="AK168" s="25">
        <f>SUM('Cuadro Nº 1'!AK168:AN168)</f>
        <v>1142.9628913256654</v>
      </c>
      <c r="AL168" s="25">
        <f>SUM('Cuadro Nº 1'!AL168:AO168)</f>
        <v>1401.8748666793322</v>
      </c>
      <c r="AM168" s="25">
        <f>SUM('Cuadro Nº 1'!AM168:AP168)</f>
        <v>1670.5539649944731</v>
      </c>
      <c r="AN168" s="25">
        <f>SUM('Cuadro Nº 1'!AN168:AQ168)</f>
        <v>1183.9474961548885</v>
      </c>
      <c r="AO168" s="25">
        <f>SUM('Cuadro Nº 1'!AO168:AR168)</f>
        <v>848.84444722984415</v>
      </c>
      <c r="AP168" s="25">
        <f>SUM('Cuadro Nº 1'!AP168:AS168)</f>
        <v>298.59402992163382</v>
      </c>
      <c r="AQ168" s="25">
        <f>SUM('Cuadro Nº 1'!AQ168:AT168)</f>
        <v>-323.29154271507923</v>
      </c>
      <c r="AR168" s="25">
        <f>SUM('Cuadro Nº 1'!AR168:AU168)</f>
        <v>180.84751230378413</v>
      </c>
    </row>
    <row r="170" spans="1:44" x14ac:dyDescent="0.25">
      <c r="B170" s="15"/>
    </row>
    <row r="171" spans="1:44" x14ac:dyDescent="0.25">
      <c r="B171" s="15"/>
    </row>
    <row r="172" spans="1:44" x14ac:dyDescent="0.25">
      <c r="A172" s="17" t="s">
        <v>51</v>
      </c>
      <c r="B172" s="18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</row>
    <row r="173" spans="1:44" x14ac:dyDescent="0.25">
      <c r="A173" s="17" t="s">
        <v>52</v>
      </c>
      <c r="B173" s="19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</row>
    <row r="174" spans="1:44" x14ac:dyDescent="0.25">
      <c r="A174" s="17" t="s">
        <v>464</v>
      </c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</row>
    <row r="175" spans="1:44" x14ac:dyDescent="0.25">
      <c r="A175" s="17" t="s">
        <v>465</v>
      </c>
      <c r="B175" s="15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</row>
    <row r="176" spans="1:44" x14ac:dyDescent="0.25">
      <c r="A176" s="17" t="s">
        <v>457</v>
      </c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</row>
    <row r="177" spans="1:44" x14ac:dyDescent="0.25">
      <c r="A177" s="17" t="s">
        <v>466</v>
      </c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</row>
    <row r="178" spans="1:44" x14ac:dyDescent="0.25">
      <c r="A178" s="17" t="s">
        <v>456</v>
      </c>
      <c r="B178" s="15"/>
    </row>
  </sheetData>
  <mergeCells count="1">
    <mergeCell ref="A1:AR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178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O15" sqref="O15"/>
    </sheetView>
  </sheetViews>
  <sheetFormatPr baseColWidth="10" defaultRowHeight="15" x14ac:dyDescent="0.25"/>
  <cols>
    <col min="1" max="1" width="80" style="14" customWidth="1"/>
    <col min="2" max="12" width="9.7109375" style="14" customWidth="1"/>
  </cols>
  <sheetData>
    <row r="1" spans="1:12" ht="15" customHeight="1" x14ac:dyDescent="0.25">
      <c r="A1" s="94" t="s">
        <v>445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6"/>
    </row>
    <row r="2" spans="1:12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6"/>
    </row>
    <row r="3" spans="1:12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6"/>
    </row>
    <row r="4" spans="1:12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6"/>
    </row>
    <row r="5" spans="1:12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6"/>
    </row>
    <row r="6" spans="1:12" x14ac:dyDescent="0.2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6"/>
    </row>
    <row r="7" spans="1:12" ht="15.75" thickBot="1" x14ac:dyDescent="0.3">
      <c r="A7" s="3"/>
      <c r="B7" s="4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6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</row>
    <row r="9" spans="1:12" x14ac:dyDescent="0.25">
      <c r="A9" s="6"/>
      <c r="B9" s="57">
        <v>2012</v>
      </c>
      <c r="C9" s="57">
        <v>2013</v>
      </c>
      <c r="D9" s="57">
        <v>2014</v>
      </c>
      <c r="E9" s="57">
        <v>2015</v>
      </c>
      <c r="F9" s="57">
        <v>2016</v>
      </c>
      <c r="G9" s="57">
        <v>2017</v>
      </c>
      <c r="H9" s="57" t="s">
        <v>459</v>
      </c>
      <c r="I9" s="57" t="s">
        <v>460</v>
      </c>
      <c r="J9" s="57" t="s">
        <v>461</v>
      </c>
      <c r="K9" s="57" t="s">
        <v>469</v>
      </c>
      <c r="L9" s="57" t="s">
        <v>470</v>
      </c>
    </row>
    <row r="10" spans="1:12" ht="15.75" thickBot="1" x14ac:dyDescent="0.3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spans="1:12" s="24" customFormat="1" ht="16.5" thickTop="1" thickBot="1" x14ac:dyDescent="0.3">
      <c r="A11" s="8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18" customHeight="1" thickTop="1" thickBot="1" x14ac:dyDescent="0.3">
      <c r="A12" s="59" t="s">
        <v>463</v>
      </c>
      <c r="B12" s="25">
        <f>SUMIF('Cuadro Nº 1'!$8:$8,'Cuadro Nº 3'!B$9,'Cuadro Nº 1'!12:12)</f>
        <v>-2036.452488375804</v>
      </c>
      <c r="C12" s="25">
        <f>SUMIF('Cuadro Nº 1'!$8:$8,'Cuadro Nº 3'!C$9,'Cuadro Nº 1'!12:12)</f>
        <v>-2016.2960467593562</v>
      </c>
      <c r="D12" s="25">
        <f>SUMIF('Cuadro Nº 1'!$8:$8,'Cuadro Nº 3'!D$9,'Cuadro Nº 1'!12:12)</f>
        <v>-1838.3825242625326</v>
      </c>
      <c r="E12" s="25">
        <f>SUMIF('Cuadro Nº 1'!$8:$8,'Cuadro Nº 3'!E$9,'Cuadro Nº 1'!12:12)</f>
        <v>-147.09352250083072</v>
      </c>
      <c r="F12" s="25">
        <f>SUMIF('Cuadro Nº 1'!$8:$8,'Cuadro Nº 3'!F$9,'Cuadro Nº 1'!12:12)</f>
        <v>474.25222070440822</v>
      </c>
      <c r="G12" s="25">
        <f>SUMIF('Cuadro Nº 1'!$8:$8,'Cuadro Nº 3'!G$9,'Cuadro Nº 1'!12:12)</f>
        <v>7.3626933973635573</v>
      </c>
      <c r="H12" s="25">
        <f>SUMIF('Cuadro Nº 1'!$8:$8,'Cuadro Nº 3'!H$9,'Cuadro Nº 1'!12:12)</f>
        <v>-297.85301595121751</v>
      </c>
      <c r="I12" s="25">
        <f>SUMIF('Cuadro Nº 1'!$8:$8,'Cuadro Nº 3'!I$9,'Cuadro Nº 1'!12:12)</f>
        <v>769.92183088273657</v>
      </c>
      <c r="J12" s="25">
        <f>SUMIF('Cuadro Nº 1'!$8:$8,'Cuadro Nº 3'!J$9,'Cuadro Nº 1'!12:12)</f>
        <v>-435.21072385624564</v>
      </c>
      <c r="K12" s="25">
        <f>SUMIF('Cuadro Nº 1'!$8:$8,'Cuadro Nº 3'!K$9,'Cuadro Nº 1'!12:12)</f>
        <v>-1555.1841318481306</v>
      </c>
      <c r="L12" s="25">
        <f>SUMIF('Cuadro Nº 1'!$8:$8,'Cuadro Nº 3'!L$9,'Cuadro Nº 1'!12:12)</f>
        <v>-2620.2399783475739</v>
      </c>
    </row>
    <row r="13" spans="1:12" ht="18" customHeight="1" x14ac:dyDescent="0.25">
      <c r="A13" s="60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ht="18" customHeight="1" x14ac:dyDescent="0.25">
      <c r="A14" s="61" t="s">
        <v>0</v>
      </c>
      <c r="B14" s="27">
        <f>SUMIF('Cuadro Nº 1'!$8:$8,'Cuadro Nº 3'!B$9,'Cuadro Nº 1'!14:14)</f>
        <v>1691.7774090507414</v>
      </c>
      <c r="C14" s="27">
        <f>SUMIF('Cuadro Nº 1'!$8:$8,'Cuadro Nº 3'!C$9,'Cuadro Nº 1'!14:14)</f>
        <v>1003.505791876489</v>
      </c>
      <c r="D14" s="27">
        <f>SUMIF('Cuadro Nº 1'!$8:$8,'Cuadro Nº 3'!D$9,'Cuadro Nº 1'!14:14)</f>
        <v>1828.3369981635349</v>
      </c>
      <c r="E14" s="27">
        <f>SUMIF('Cuadro Nº 1'!$8:$8,'Cuadro Nº 3'!E$9,'Cuadro Nº 1'!14:14)</f>
        <v>2232.8505529889421</v>
      </c>
      <c r="F14" s="27">
        <f>SUMIF('Cuadro Nº 1'!$8:$8,'Cuadro Nº 3'!F$9,'Cuadro Nº 1'!14:14)</f>
        <v>3064.9892354596404</v>
      </c>
      <c r="G14" s="27">
        <f>SUMIF('Cuadro Nº 1'!$8:$8,'Cuadro Nº 3'!G$9,'Cuadro Nº 1'!14:14)</f>
        <v>3477.944620194593</v>
      </c>
      <c r="H14" s="27">
        <f>SUMIF('Cuadro Nº 1'!$8:$8,'Cuadro Nº 3'!H$9,'Cuadro Nº 1'!14:14)</f>
        <v>3280.0237330582254</v>
      </c>
      <c r="I14" s="27">
        <f>SUMIF('Cuadro Nº 1'!$8:$8,'Cuadro Nº 3'!I$9,'Cuadro Nº 1'!14:14)</f>
        <v>3724.057116258547</v>
      </c>
      <c r="J14" s="27">
        <f>SUMIF('Cuadro Nº 1'!$8:$8,'Cuadro Nº 3'!J$9,'Cuadro Nº 1'!14:14)</f>
        <v>2420.3797480180401</v>
      </c>
      <c r="K14" s="27">
        <f>SUMIF('Cuadro Nº 1'!$8:$8,'Cuadro Nº 3'!K$9,'Cuadro Nº 1'!14:14)</f>
        <v>4401.9779209599537</v>
      </c>
      <c r="L14" s="27">
        <f>SUMIF('Cuadro Nº 1'!$8:$8,'Cuadro Nº 3'!L$9,'Cuadro Nº 1'!14:14)</f>
        <v>3670.3191344545903</v>
      </c>
    </row>
    <row r="15" spans="1:12" ht="18" customHeight="1" x14ac:dyDescent="0.25">
      <c r="A15" s="62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ht="18" customHeight="1" x14ac:dyDescent="0.25">
      <c r="A16" s="63" t="s">
        <v>1</v>
      </c>
      <c r="B16" s="27">
        <f>SUMIF('Cuadro Nº 1'!$8:$8,'Cuadro Nº 3'!B$9,'Cuadro Nº 1'!16:16)</f>
        <v>347.88118521689057</v>
      </c>
      <c r="C16" s="27">
        <f>SUMIF('Cuadro Nº 1'!$8:$8,'Cuadro Nº 3'!C$9,'Cuadro Nº 1'!16:16)</f>
        <v>878.38572329054932</v>
      </c>
      <c r="D16" s="27">
        <f>SUMIF('Cuadro Nº 1'!$8:$8,'Cuadro Nº 3'!D$9,'Cuadro Nº 1'!16:16)</f>
        <v>1868.5138724050894</v>
      </c>
      <c r="E16" s="27">
        <f>SUMIF('Cuadro Nº 1'!$8:$8,'Cuadro Nº 3'!E$9,'Cuadro Nº 1'!16:16)</f>
        <v>1329.0938764605849</v>
      </c>
      <c r="F16" s="27">
        <f>SUMIF('Cuadro Nº 1'!$8:$8,'Cuadro Nº 3'!F$9,'Cuadro Nº 1'!16:16)</f>
        <v>2049.9966838084392</v>
      </c>
      <c r="G16" s="27">
        <f>SUMIF('Cuadro Nº 1'!$8:$8,'Cuadro Nº 3'!G$9,'Cuadro Nº 1'!16:16)</f>
        <v>1956.5802336312267</v>
      </c>
      <c r="H16" s="27">
        <f>SUMIF('Cuadro Nº 1'!$8:$8,'Cuadro Nº 3'!H$9,'Cuadro Nº 1'!16:16)</f>
        <v>2384.5269394100328</v>
      </c>
      <c r="I16" s="27">
        <f>SUMIF('Cuadro Nº 1'!$8:$8,'Cuadro Nº 3'!I$9,'Cuadro Nº 1'!16:16)</f>
        <v>3112.7438772655551</v>
      </c>
      <c r="J16" s="27">
        <f>SUMIF('Cuadro Nº 1'!$8:$8,'Cuadro Nº 3'!J$9,'Cuadro Nº 1'!16:16)</f>
        <v>2223.7488081246383</v>
      </c>
      <c r="K16" s="27">
        <f>SUMIF('Cuadro Nº 1'!$8:$8,'Cuadro Nº 3'!K$9,'Cuadro Nº 1'!16:16)</f>
        <v>4615.9420394185963</v>
      </c>
      <c r="L16" s="27">
        <f>SUMIF('Cuadro Nº 1'!$8:$8,'Cuadro Nº 3'!L$9,'Cuadro Nº 1'!16:16)</f>
        <v>3501.1232976831034</v>
      </c>
    </row>
    <row r="17" spans="1:12" ht="18" customHeight="1" x14ac:dyDescent="0.25">
      <c r="A17" s="64" t="s">
        <v>2</v>
      </c>
      <c r="B17" s="28">
        <f>SUMIF('Cuadro Nº 1'!$8:$8,'Cuadro Nº 3'!B$9,'Cuadro Nº 1'!17:17)</f>
        <v>13133.856773227337</v>
      </c>
      <c r="C17" s="28">
        <f>SUMIF('Cuadro Nº 1'!$8:$8,'Cuadro Nº 3'!C$9,'Cuadro Nº 1'!17:17)</f>
        <v>13267.740900763049</v>
      </c>
      <c r="D17" s="28">
        <f>SUMIF('Cuadro Nº 1'!$8:$8,'Cuadro Nº 3'!D$9,'Cuadro Nº 1'!17:17)</f>
        <v>13908.478834557716</v>
      </c>
      <c r="E17" s="28">
        <f>SUMIF('Cuadro Nº 1'!$8:$8,'Cuadro Nº 3'!E$9,'Cuadro Nº 1'!17:17)</f>
        <v>11430.419594115949</v>
      </c>
      <c r="F17" s="28">
        <f>SUMIF('Cuadro Nº 1'!$8:$8,'Cuadro Nº 3'!F$9,'Cuadro Nº 1'!17:17)</f>
        <v>10612.424003539873</v>
      </c>
      <c r="G17" s="28">
        <f>SUMIF('Cuadro Nº 1'!$8:$8,'Cuadro Nº 3'!G$9,'Cuadro Nº 1'!17:17)</f>
        <v>11121.674852087468</v>
      </c>
      <c r="H17" s="28">
        <f>SUMIF('Cuadro Nº 1'!$8:$8,'Cuadro Nº 3'!H$9,'Cuadro Nº 1'!17:17)</f>
        <v>11778.04025922513</v>
      </c>
      <c r="I17" s="28">
        <f>SUMIF('Cuadro Nº 1'!$8:$8,'Cuadro Nº 3'!I$9,'Cuadro Nº 1'!17:17)</f>
        <v>11865.420832841231</v>
      </c>
      <c r="J17" s="28">
        <f>SUMIF('Cuadro Nº 1'!$8:$8,'Cuadro Nº 3'!J$9,'Cuadro Nº 1'!17:17)</f>
        <v>10127.376797322877</v>
      </c>
      <c r="K17" s="28">
        <f>SUMIF('Cuadro Nº 1'!$8:$8,'Cuadro Nº 3'!K$9,'Cuadro Nº 1'!17:17)</f>
        <v>15827.10202137349</v>
      </c>
      <c r="L17" s="28">
        <f>SUMIF('Cuadro Nº 1'!$8:$8,'Cuadro Nº 3'!L$9,'Cuadro Nº 1'!17:17)</f>
        <v>17061.666790719089</v>
      </c>
    </row>
    <row r="18" spans="1:12" ht="18" customHeight="1" x14ac:dyDescent="0.25">
      <c r="A18" s="65" t="s">
        <v>3</v>
      </c>
      <c r="B18" s="29">
        <f>SUMIF('Cuadro Nº 1'!$8:$8,'Cuadro Nº 3'!B$9,'Cuadro Nº 1'!18:18)</f>
        <v>10925.856968551765</v>
      </c>
      <c r="C18" s="29">
        <f>SUMIF('Cuadro Nº 1'!$8:$8,'Cuadro Nº 3'!C$9,'Cuadro Nº 1'!18:18)</f>
        <v>11272.692729349768</v>
      </c>
      <c r="D18" s="29">
        <f>SUMIF('Cuadro Nº 1'!$8:$8,'Cuadro Nº 3'!D$9,'Cuadro Nº 1'!18:18)</f>
        <v>11441.748415254795</v>
      </c>
      <c r="E18" s="29">
        <f>SUMIF('Cuadro Nº 1'!$8:$8,'Cuadro Nº 3'!E$9,'Cuadro Nº 1'!18:18)</f>
        <v>10004.319725221936</v>
      </c>
      <c r="F18" s="29">
        <f>SUMIF('Cuadro Nº 1'!$8:$8,'Cuadro Nº 3'!F$9,'Cuadro Nº 1'!18:18)</f>
        <v>9157.6083365485829</v>
      </c>
      <c r="G18" s="29">
        <f>SUMIF('Cuadro Nº 1'!$8:$8,'Cuadro Nº 3'!G$9,'Cuadro Nº 1'!18:18)</f>
        <v>10056.604539197837</v>
      </c>
      <c r="H18" s="29">
        <f>SUMIF('Cuadro Nº 1'!$8:$8,'Cuadro Nº 3'!H$9,'Cuadro Nº 1'!18:18)</f>
        <v>10125.334512232794</v>
      </c>
      <c r="I18" s="29">
        <f>SUMIF('Cuadro Nº 1'!$8:$8,'Cuadro Nº 3'!I$9,'Cuadro Nº 1'!18:18)</f>
        <v>10125.580490140952</v>
      </c>
      <c r="J18" s="29">
        <f>SUMIF('Cuadro Nº 1'!$8:$8,'Cuadro Nº 3'!J$9,'Cuadro Nº 1'!18:18)</f>
        <v>8659.1289041514265</v>
      </c>
      <c r="K18" s="29">
        <f>SUMIF('Cuadro Nº 1'!$8:$8,'Cuadro Nº 3'!K$9,'Cuadro Nº 1'!18:18)</f>
        <v>12098.136477988748</v>
      </c>
      <c r="L18" s="29">
        <f>SUMIF('Cuadro Nº 1'!$8:$8,'Cuadro Nº 3'!L$9,'Cuadro Nº 1'!18:18)</f>
        <v>14197.746415710273</v>
      </c>
    </row>
    <row r="19" spans="1:12" ht="18" customHeight="1" x14ac:dyDescent="0.25">
      <c r="A19" s="66" t="s">
        <v>4</v>
      </c>
      <c r="B19" s="30">
        <f>SUMIF('Cuadro Nº 1'!$8:$8,'Cuadro Nº 3'!B$9,'Cuadro Nº 1'!19:19)</f>
        <v>328.76264905999994</v>
      </c>
      <c r="C19" s="30">
        <f>SUMIF('Cuadro Nº 1'!$8:$8,'Cuadro Nº 3'!C$9,'Cuadro Nº 1'!19:19)</f>
        <v>329.09953890000003</v>
      </c>
      <c r="D19" s="30">
        <f>SUMIF('Cuadro Nº 1'!$8:$8,'Cuadro Nº 3'!D$9,'Cuadro Nº 1'!19:19)</f>
        <v>317.53581742000006</v>
      </c>
      <c r="E19" s="30">
        <f>SUMIF('Cuadro Nº 1'!$8:$8,'Cuadro Nº 3'!E$9,'Cuadro Nº 1'!19:19)</f>
        <v>229.00671681499998</v>
      </c>
      <c r="F19" s="30">
        <f>SUMIF('Cuadro Nº 1'!$8:$8,'Cuadro Nº 3'!F$9,'Cuadro Nº 1'!19:19)</f>
        <v>188.66948400000001</v>
      </c>
      <c r="G19" s="30">
        <f>SUMIF('Cuadro Nº 1'!$8:$8,'Cuadro Nº 3'!G$9,'Cuadro Nº 1'!19:19)</f>
        <v>182.80867217000005</v>
      </c>
      <c r="H19" s="30">
        <f>SUMIF('Cuadro Nº 1'!$8:$8,'Cuadro Nº 3'!H$9,'Cuadro Nº 1'!19:19)</f>
        <v>137.08689264000012</v>
      </c>
      <c r="I19" s="30">
        <f>SUMIF('Cuadro Nº 1'!$8:$8,'Cuadro Nº 3'!I$9,'Cuadro Nº 1'!19:19)</f>
        <v>97.839860999999985</v>
      </c>
      <c r="J19" s="30">
        <f>SUMIF('Cuadro Nº 1'!$8:$8,'Cuadro Nº 3'!J$9,'Cuadro Nº 1'!19:19)</f>
        <v>50.929694598705098</v>
      </c>
      <c r="K19" s="30">
        <f>SUMIF('Cuadro Nº 1'!$8:$8,'Cuadro Nº 3'!K$9,'Cuadro Nº 1'!19:19)</f>
        <v>67.636318979828502</v>
      </c>
      <c r="L19" s="30">
        <f>SUMIF('Cuadro Nº 1'!$8:$8,'Cuadro Nº 3'!L$9,'Cuadro Nº 1'!19:19)</f>
        <v>73.407032999999998</v>
      </c>
    </row>
    <row r="20" spans="1:12" ht="18" customHeight="1" x14ac:dyDescent="0.25">
      <c r="A20" s="65" t="s">
        <v>5</v>
      </c>
      <c r="B20" s="29">
        <f>SUMIF('Cuadro Nº 1'!$8:$8,'Cuadro Nº 3'!B$9,'Cuadro Nº 1'!20:20)</f>
        <v>2207.9998046755736</v>
      </c>
      <c r="C20" s="29">
        <f>SUMIF('Cuadro Nº 1'!$8:$8,'Cuadro Nº 3'!C$9,'Cuadro Nº 1'!20:20)</f>
        <v>1995.0481714132823</v>
      </c>
      <c r="D20" s="29">
        <f>SUMIF('Cuadro Nº 1'!$8:$8,'Cuadro Nº 3'!D$9,'Cuadro Nº 1'!20:20)</f>
        <v>2466.7304193029213</v>
      </c>
      <c r="E20" s="29">
        <f>SUMIF('Cuadro Nº 1'!$8:$8,'Cuadro Nº 3'!E$9,'Cuadro Nº 1'!20:20)</f>
        <v>1426.0998688940138</v>
      </c>
      <c r="F20" s="29">
        <f>SUMIF('Cuadro Nº 1'!$8:$8,'Cuadro Nº 3'!F$9,'Cuadro Nº 1'!20:20)</f>
        <v>1454.8156669912919</v>
      </c>
      <c r="G20" s="29">
        <f>SUMIF('Cuadro Nº 1'!$8:$8,'Cuadro Nº 3'!G$9,'Cuadro Nº 1'!20:20)</f>
        <v>1065.0703128896309</v>
      </c>
      <c r="H20" s="29">
        <f>SUMIF('Cuadro Nº 1'!$8:$8,'Cuadro Nº 3'!H$9,'Cuadro Nº 1'!20:20)</f>
        <v>1652.7057469923375</v>
      </c>
      <c r="I20" s="29">
        <f>SUMIF('Cuadro Nº 1'!$8:$8,'Cuadro Nº 3'!I$9,'Cuadro Nº 1'!20:20)</f>
        <v>1739.8403427002791</v>
      </c>
      <c r="J20" s="29">
        <f>SUMIF('Cuadro Nº 1'!$8:$8,'Cuadro Nº 3'!J$9,'Cuadro Nº 1'!20:20)</f>
        <v>1468.2478931714509</v>
      </c>
      <c r="K20" s="29">
        <f>SUMIF('Cuadro Nº 1'!$8:$8,'Cuadro Nº 3'!K$9,'Cuadro Nº 1'!20:20)</f>
        <v>3728.9655433847429</v>
      </c>
      <c r="L20" s="29">
        <f>SUMIF('Cuadro Nº 1'!$8:$8,'Cuadro Nº 3'!L$9,'Cuadro Nº 1'!20:20)</f>
        <v>2863.9203750088168</v>
      </c>
    </row>
    <row r="21" spans="1:12" ht="18" customHeight="1" x14ac:dyDescent="0.25">
      <c r="A21" s="67" t="s">
        <v>6</v>
      </c>
      <c r="B21" s="31">
        <f>SUMIF('Cuadro Nº 1'!$8:$8,'Cuadro Nº 3'!B$9,'Cuadro Nº 1'!21:21)</f>
        <v>-40309.746124688281</v>
      </c>
      <c r="C21" s="31">
        <f>SUMIF('Cuadro Nº 1'!$8:$8,'Cuadro Nº 3'!C$9,'Cuadro Nº 1'!21:21)</f>
        <v>-47254.647020820034</v>
      </c>
      <c r="D21" s="31">
        <f>SUMIF('Cuadro Nº 1'!$8:$8,'Cuadro Nº 3'!D$9,'Cuadro Nº 1'!21:21)</f>
        <v>-44295.932789906488</v>
      </c>
      <c r="E21" s="31">
        <f>SUMIF('Cuadro Nº 1'!$8:$8,'Cuadro Nº 3'!E$9,'Cuadro Nº 1'!21:21)</f>
        <v>-37668.124482015395</v>
      </c>
      <c r="F21" s="31">
        <f>SUMIF('Cuadro Nº 1'!$8:$8,'Cuadro Nº 3'!F$9,'Cuadro Nº 1'!21:21)</f>
        <v>-38321.279623285023</v>
      </c>
      <c r="G21" s="31">
        <f>SUMIF('Cuadro Nº 1'!$8:$8,'Cuadro Nº 3'!G$9,'Cuadro Nº 1'!21:21)</f>
        <v>-43733.225990167972</v>
      </c>
      <c r="H21" s="31">
        <f>SUMIF('Cuadro Nº 1'!$8:$8,'Cuadro Nº 3'!H$9,'Cuadro Nº 1'!21:21)</f>
        <v>-47017.307311250508</v>
      </c>
      <c r="I21" s="31">
        <f>SUMIF('Cuadro Nº 1'!$8:$8,'Cuadro Nº 3'!I$9,'Cuadro Nº 1'!21:21)</f>
        <v>-44480.099105943693</v>
      </c>
      <c r="J21" s="31">
        <f>SUMIF('Cuadro Nº 1'!$8:$8,'Cuadro Nº 3'!J$9,'Cuadro Nº 1'!21:21)</f>
        <v>-38844.797257122627</v>
      </c>
      <c r="K21" s="31">
        <f>SUMIF('Cuadro Nº 1'!$8:$8,'Cuadro Nº 3'!K$9,'Cuadro Nº 1'!21:21)</f>
        <v>-60504.539900486998</v>
      </c>
      <c r="L21" s="31">
        <f>SUMIF('Cuadro Nº 1'!$8:$8,'Cuadro Nº 3'!L$9,'Cuadro Nº 1'!21:21)</f>
        <v>-54516.189231675286</v>
      </c>
    </row>
    <row r="22" spans="1:12" ht="18" customHeight="1" x14ac:dyDescent="0.25">
      <c r="A22" s="67" t="s">
        <v>7</v>
      </c>
      <c r="B22" s="31">
        <f>SUMIF('Cuadro Nº 1'!$8:$8,'Cuadro Nº 3'!B$9,'Cuadro Nº 1'!22:22)</f>
        <v>42517.745929363853</v>
      </c>
      <c r="C22" s="31">
        <f>SUMIF('Cuadro Nº 1'!$8:$8,'Cuadro Nº 3'!C$9,'Cuadro Nº 1'!22:22)</f>
        <v>49249.69519223331</v>
      </c>
      <c r="D22" s="31">
        <f>SUMIF('Cuadro Nº 1'!$8:$8,'Cuadro Nº 3'!D$9,'Cuadro Nº 1'!22:22)</f>
        <v>46762.663209209408</v>
      </c>
      <c r="E22" s="31">
        <f>SUMIF('Cuadro Nº 1'!$8:$8,'Cuadro Nº 3'!E$9,'Cuadro Nº 1'!22:22)</f>
        <v>39094.224350909404</v>
      </c>
      <c r="F22" s="31">
        <f>SUMIF('Cuadro Nº 1'!$8:$8,'Cuadro Nº 3'!F$9,'Cuadro Nº 1'!22:22)</f>
        <v>39776.095290276317</v>
      </c>
      <c r="G22" s="31">
        <f>SUMIF('Cuadro Nº 1'!$8:$8,'Cuadro Nº 3'!G$9,'Cuadro Nº 1'!22:22)</f>
        <v>44798.296303057607</v>
      </c>
      <c r="H22" s="31">
        <f>SUMIF('Cuadro Nº 1'!$8:$8,'Cuadro Nº 3'!H$9,'Cuadro Nº 1'!22:22)</f>
        <v>48670.013058242846</v>
      </c>
      <c r="I22" s="31">
        <f>SUMIF('Cuadro Nº 1'!$8:$8,'Cuadro Nº 3'!I$9,'Cuadro Nº 1'!22:22)</f>
        <v>46219.939448643978</v>
      </c>
      <c r="J22" s="31">
        <f>SUMIF('Cuadro Nº 1'!$8:$8,'Cuadro Nº 3'!J$9,'Cuadro Nº 1'!22:22)</f>
        <v>40313.045150294078</v>
      </c>
      <c r="K22" s="31">
        <f>SUMIF('Cuadro Nº 1'!$8:$8,'Cuadro Nº 3'!K$9,'Cuadro Nº 1'!22:22)</f>
        <v>64233.505443871734</v>
      </c>
      <c r="L22" s="31">
        <f>SUMIF('Cuadro Nº 1'!$8:$8,'Cuadro Nº 3'!L$9,'Cuadro Nº 1'!22:22)</f>
        <v>57380.109606684098</v>
      </c>
    </row>
    <row r="23" spans="1:12" ht="18" customHeight="1" x14ac:dyDescent="0.25">
      <c r="A23" s="66" t="s">
        <v>4</v>
      </c>
      <c r="B23" s="30">
        <f>SUMIF('Cuadro Nº 1'!$8:$8,'Cuadro Nº 3'!B$9,'Cuadro Nº 1'!23:23)</f>
        <v>2042.0810633377473</v>
      </c>
      <c r="C23" s="30">
        <f>SUMIF('Cuadro Nº 1'!$8:$8,'Cuadro Nº 3'!C$9,'Cuadro Nº 1'!23:23)</f>
        <v>1846.3423219286969</v>
      </c>
      <c r="D23" s="30">
        <f>SUMIF('Cuadro Nº 1'!$8:$8,'Cuadro Nº 3'!D$9,'Cuadro Nº 1'!23:23)</f>
        <v>2302.4257467624038</v>
      </c>
      <c r="E23" s="30">
        <f>SUMIF('Cuadro Nº 1'!$8:$8,'Cuadro Nº 3'!E$9,'Cuadro Nº 1'!23:23)</f>
        <v>1346.4380931817234</v>
      </c>
      <c r="F23" s="30">
        <f>SUMIF('Cuadro Nº 1'!$8:$8,'Cuadro Nº 3'!F$9,'Cuadro Nº 1'!23:23)</f>
        <v>1407.0810204139207</v>
      </c>
      <c r="G23" s="30">
        <f>SUMIF('Cuadro Nº 1'!$8:$8,'Cuadro Nº 3'!G$9,'Cuadro Nº 1'!23:23)</f>
        <v>971.98242863628116</v>
      </c>
      <c r="H23" s="30">
        <f>SUMIF('Cuadro Nº 1'!$8:$8,'Cuadro Nº 3'!H$9,'Cuadro Nº 1'!23:23)</f>
        <v>1596.0212019763881</v>
      </c>
      <c r="I23" s="30">
        <f>SUMIF('Cuadro Nº 1'!$8:$8,'Cuadro Nº 3'!I$9,'Cuadro Nº 1'!23:23)</f>
        <v>1640.4559885958188</v>
      </c>
      <c r="J23" s="30">
        <f>SUMIF('Cuadro Nº 1'!$8:$8,'Cuadro Nº 3'!J$9,'Cuadro Nº 1'!23:23)</f>
        <v>1369.5807427850968</v>
      </c>
      <c r="K23" s="30">
        <f>SUMIF('Cuadro Nº 1'!$8:$8,'Cuadro Nº 3'!K$9,'Cuadro Nº 1'!23:23)</f>
        <v>3593.470667052236</v>
      </c>
      <c r="L23" s="30">
        <f>SUMIF('Cuadro Nº 1'!$8:$8,'Cuadro Nº 3'!L$9,'Cuadro Nº 1'!23:23)</f>
        <v>2626.6384771828057</v>
      </c>
    </row>
    <row r="24" spans="1:12" ht="18" customHeight="1" x14ac:dyDescent="0.25">
      <c r="A24" s="64" t="s">
        <v>8</v>
      </c>
      <c r="B24" s="28">
        <f>SUMIF('Cuadro Nº 1'!$8:$8,'Cuadro Nº 3'!B$9,'Cuadro Nº 1'!24:24)</f>
        <v>12785.975588010448</v>
      </c>
      <c r="C24" s="28">
        <f>SUMIF('Cuadro Nº 1'!$8:$8,'Cuadro Nº 3'!C$9,'Cuadro Nº 1'!24:24)</f>
        <v>12389.355177472502</v>
      </c>
      <c r="D24" s="28">
        <f>SUMIF('Cuadro Nº 1'!$8:$8,'Cuadro Nº 3'!D$9,'Cuadro Nº 1'!24:24)</f>
        <v>12039.964962152628</v>
      </c>
      <c r="E24" s="28">
        <f>SUMIF('Cuadro Nº 1'!$8:$8,'Cuadro Nº 3'!E$9,'Cuadro Nº 1'!24:24)</f>
        <v>10101.325717655363</v>
      </c>
      <c r="F24" s="28">
        <f>SUMIF('Cuadro Nº 1'!$8:$8,'Cuadro Nº 3'!F$9,'Cuadro Nº 1'!24:24)</f>
        <v>8562.4273197314342</v>
      </c>
      <c r="G24" s="28">
        <f>SUMIF('Cuadro Nº 1'!$8:$8,'Cuadro Nº 3'!G$9,'Cuadro Nº 1'!24:24)</f>
        <v>9165.0946184562417</v>
      </c>
      <c r="H24" s="28">
        <f>SUMIF('Cuadro Nº 1'!$8:$8,'Cuadro Nº 3'!H$9,'Cuadro Nº 1'!24:24)</f>
        <v>9393.5133198150979</v>
      </c>
      <c r="I24" s="28">
        <f>SUMIF('Cuadro Nº 1'!$8:$8,'Cuadro Nº 3'!I$9,'Cuadro Nº 1'!24:24)</f>
        <v>8752.6769555756764</v>
      </c>
      <c r="J24" s="28">
        <f>SUMIF('Cuadro Nº 1'!$8:$8,'Cuadro Nº 3'!J$9,'Cuadro Nº 1'!24:24)</f>
        <v>7903.6279891982385</v>
      </c>
      <c r="K24" s="28">
        <f>SUMIF('Cuadro Nº 1'!$8:$8,'Cuadro Nº 3'!K$9,'Cuadro Nº 1'!24:24)</f>
        <v>11211.159981954896</v>
      </c>
      <c r="L24" s="28">
        <f>SUMIF('Cuadro Nº 1'!$8:$8,'Cuadro Nº 3'!L$9,'Cuadro Nº 1'!24:24)</f>
        <v>13560.543493035988</v>
      </c>
    </row>
    <row r="25" spans="1:12" ht="18" customHeight="1" x14ac:dyDescent="0.25">
      <c r="A25" s="65" t="s">
        <v>3</v>
      </c>
      <c r="B25" s="29">
        <f>SUMIF('Cuadro Nº 1'!$8:$8,'Cuadro Nº 3'!B$9,'Cuadro Nº 1'!25:25)</f>
        <v>12785.975588010448</v>
      </c>
      <c r="C25" s="29">
        <f>SUMIF('Cuadro Nº 1'!$8:$8,'Cuadro Nº 3'!C$9,'Cuadro Nº 1'!25:25)</f>
        <v>12389.355177472502</v>
      </c>
      <c r="D25" s="29">
        <f>SUMIF('Cuadro Nº 1'!$8:$8,'Cuadro Nº 3'!D$9,'Cuadro Nº 1'!25:25)</f>
        <v>12039.964962152628</v>
      </c>
      <c r="E25" s="29">
        <f>SUMIF('Cuadro Nº 1'!$8:$8,'Cuadro Nº 3'!E$9,'Cuadro Nº 1'!25:25)</f>
        <v>10101.325717655363</v>
      </c>
      <c r="F25" s="29">
        <f>SUMIF('Cuadro Nº 1'!$8:$8,'Cuadro Nº 3'!F$9,'Cuadro Nº 1'!25:25)</f>
        <v>8562.4273197314342</v>
      </c>
      <c r="G25" s="29">
        <f>SUMIF('Cuadro Nº 1'!$8:$8,'Cuadro Nº 3'!G$9,'Cuadro Nº 1'!25:25)</f>
        <v>9165.0946184562417</v>
      </c>
      <c r="H25" s="29">
        <f>SUMIF('Cuadro Nº 1'!$8:$8,'Cuadro Nº 3'!H$9,'Cuadro Nº 1'!25:25)</f>
        <v>9393.5133198150979</v>
      </c>
      <c r="I25" s="29">
        <f>SUMIF('Cuadro Nº 1'!$8:$8,'Cuadro Nº 3'!I$9,'Cuadro Nº 1'!25:25)</f>
        <v>8752.6769555756764</v>
      </c>
      <c r="J25" s="29">
        <f>SUMIF('Cuadro Nº 1'!$8:$8,'Cuadro Nº 3'!J$9,'Cuadro Nº 1'!25:25)</f>
        <v>7903.6279891982385</v>
      </c>
      <c r="K25" s="29">
        <f>SUMIF('Cuadro Nº 1'!$8:$8,'Cuadro Nº 3'!K$9,'Cuadro Nº 1'!25:25)</f>
        <v>11211.159981954896</v>
      </c>
      <c r="L25" s="29">
        <f>SUMIF('Cuadro Nº 1'!$8:$8,'Cuadro Nº 3'!L$9,'Cuadro Nº 1'!25:25)</f>
        <v>13560.543493035988</v>
      </c>
    </row>
    <row r="26" spans="1:12" ht="18" customHeight="1" x14ac:dyDescent="0.25">
      <c r="A26" s="66" t="s">
        <v>4</v>
      </c>
      <c r="B26" s="30">
        <f>SUMIF('Cuadro Nº 1'!$8:$8,'Cuadro Nº 3'!B$9,'Cuadro Nº 1'!26:26)</f>
        <v>331.82381749590002</v>
      </c>
      <c r="C26" s="30">
        <f>SUMIF('Cuadro Nº 1'!$8:$8,'Cuadro Nº 3'!C$9,'Cuadro Nº 1'!26:26)</f>
        <v>319.18451601499999</v>
      </c>
      <c r="D26" s="30">
        <f>SUMIF('Cuadro Nº 1'!$8:$8,'Cuadro Nº 3'!D$9,'Cuadro Nº 1'!26:26)</f>
        <v>332.05085722013803</v>
      </c>
      <c r="E26" s="30">
        <f>SUMIF('Cuadro Nº 1'!$8:$8,'Cuadro Nº 3'!E$9,'Cuadro Nº 1'!26:26)</f>
        <v>255.72196631877819</v>
      </c>
      <c r="F26" s="30">
        <f>SUMIF('Cuadro Nº 1'!$8:$8,'Cuadro Nº 3'!F$9,'Cuadro Nº 1'!26:26)</f>
        <v>210.02563516560866</v>
      </c>
      <c r="G26" s="30">
        <f>SUMIF('Cuadro Nº 1'!$8:$8,'Cuadro Nº 3'!G$9,'Cuadro Nº 1'!26:26)</f>
        <v>223.04298327572138</v>
      </c>
      <c r="H26" s="30">
        <f>SUMIF('Cuadro Nº 1'!$8:$8,'Cuadro Nº 3'!H$9,'Cuadro Nº 1'!26:26)</f>
        <v>179.74200537686397</v>
      </c>
      <c r="I26" s="30">
        <f>SUMIF('Cuadro Nº 1'!$8:$8,'Cuadro Nº 3'!I$9,'Cuadro Nº 1'!26:26)</f>
        <v>137.20835199999999</v>
      </c>
      <c r="J26" s="30">
        <f>SUMIF('Cuadro Nº 1'!$8:$8,'Cuadro Nº 3'!J$9,'Cuadro Nº 1'!26:26)</f>
        <v>85.607890441597874</v>
      </c>
      <c r="K26" s="30">
        <f>SUMIF('Cuadro Nº 1'!$8:$8,'Cuadro Nº 3'!K$9,'Cuadro Nº 1'!26:26)</f>
        <v>90.675517663376695</v>
      </c>
      <c r="L26" s="30">
        <f>SUMIF('Cuadro Nº 1'!$8:$8,'Cuadro Nº 3'!L$9,'Cuadro Nº 1'!26:26)</f>
        <v>111.520207</v>
      </c>
    </row>
    <row r="27" spans="1:12" ht="18" customHeight="1" x14ac:dyDescent="0.25">
      <c r="A27" s="6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</row>
    <row r="28" spans="1:12" ht="18" customHeight="1" x14ac:dyDescent="0.25">
      <c r="A28" s="63" t="s">
        <v>9</v>
      </c>
      <c r="B28" s="27">
        <f>SUMIF('Cuadro Nº 1'!$8:$8,'Cuadro Nº 3'!B$9,'Cuadro Nº 1'!28:28)</f>
        <v>1343.8962238338509</v>
      </c>
      <c r="C28" s="27">
        <f>SUMIF('Cuadro Nº 1'!$8:$8,'Cuadro Nº 3'!C$9,'Cuadro Nº 1'!28:28)</f>
        <v>125.12006858593963</v>
      </c>
      <c r="D28" s="27">
        <f>SUMIF('Cuadro Nº 1'!$8:$8,'Cuadro Nº 3'!D$9,'Cuadro Nº 1'!28:28)</f>
        <v>-40.176874241554515</v>
      </c>
      <c r="E28" s="27">
        <f>SUMIF('Cuadro Nº 1'!$8:$8,'Cuadro Nº 3'!E$9,'Cuadro Nº 1'!28:28)</f>
        <v>903.75667652835727</v>
      </c>
      <c r="F28" s="27">
        <f>SUMIF('Cuadro Nº 1'!$8:$8,'Cuadro Nº 3'!F$9,'Cuadro Nº 1'!28:28)</f>
        <v>1014.9925516512013</v>
      </c>
      <c r="G28" s="27">
        <f>SUMIF('Cuadro Nº 1'!$8:$8,'Cuadro Nº 3'!G$9,'Cuadro Nº 1'!28:28)</f>
        <v>1521.3643865633662</v>
      </c>
      <c r="H28" s="27">
        <f>SUMIF('Cuadro Nº 1'!$8:$8,'Cuadro Nº 3'!H$9,'Cuadro Nº 1'!28:28)</f>
        <v>895.49679364819281</v>
      </c>
      <c r="I28" s="27">
        <f>SUMIF('Cuadro Nº 1'!$8:$8,'Cuadro Nº 3'!I$9,'Cuadro Nº 1'!28:28)</f>
        <v>611.31323899299173</v>
      </c>
      <c r="J28" s="27">
        <f>SUMIF('Cuadro Nº 1'!$8:$8,'Cuadro Nº 3'!J$9,'Cuadro Nº 1'!28:28)</f>
        <v>196.63093989340166</v>
      </c>
      <c r="K28" s="27">
        <f>SUMIF('Cuadro Nº 1'!$8:$8,'Cuadro Nº 3'!K$9,'Cuadro Nº 1'!28:28)</f>
        <v>-213.96411845864259</v>
      </c>
      <c r="L28" s="27">
        <f>SUMIF('Cuadro Nº 1'!$8:$8,'Cuadro Nº 3'!L$9,'Cuadro Nº 1'!28:28)</f>
        <v>169.19583677148671</v>
      </c>
    </row>
    <row r="29" spans="1:12" ht="18" customHeight="1" x14ac:dyDescent="0.25">
      <c r="A29" s="64" t="s">
        <v>2</v>
      </c>
      <c r="B29" s="28">
        <f>SUMIF('Cuadro Nº 1'!$8:$8,'Cuadro Nº 3'!B$9,'Cuadro Nº 1'!29:29)</f>
        <v>5224.1232394701838</v>
      </c>
      <c r="C29" s="28">
        <f>SUMIF('Cuadro Nº 1'!$8:$8,'Cuadro Nº 3'!C$9,'Cuadro Nº 1'!29:29)</f>
        <v>5118.9651358792926</v>
      </c>
      <c r="D29" s="28">
        <f>SUMIF('Cuadro Nº 1'!$8:$8,'Cuadro Nº 3'!D$9,'Cuadro Nº 1'!29:29)</f>
        <v>4965.0545687791737</v>
      </c>
      <c r="E29" s="28">
        <f>SUMIF('Cuadro Nº 1'!$8:$8,'Cuadro Nº 3'!E$9,'Cuadro Nº 1'!29:29)</f>
        <v>5193.8030561302276</v>
      </c>
      <c r="F29" s="28">
        <f>SUMIF('Cuadro Nº 1'!$8:$8,'Cuadro Nº 3'!F$9,'Cuadro Nº 1'!29:29)</f>
        <v>4900.8413989754972</v>
      </c>
      <c r="G29" s="28">
        <f>SUMIF('Cuadro Nº 1'!$8:$8,'Cuadro Nº 3'!G$9,'Cuadro Nº 1'!29:29)</f>
        <v>5723.3019854346694</v>
      </c>
      <c r="H29" s="28">
        <f>SUMIF('Cuadro Nº 1'!$8:$8,'Cuadro Nº 3'!H$9,'Cuadro Nº 1'!29:29)</f>
        <v>5475.2253727364841</v>
      </c>
      <c r="I29" s="28">
        <f>SUMIF('Cuadro Nº 1'!$8:$8,'Cuadro Nº 3'!I$9,'Cuadro Nº 1'!29:29)</f>
        <v>5362.5007927710058</v>
      </c>
      <c r="J29" s="28">
        <f>SUMIF('Cuadro Nº 1'!$8:$8,'Cuadro Nº 3'!J$9,'Cuadro Nº 1'!29:29)</f>
        <v>3723.2166955616422</v>
      </c>
      <c r="K29" s="28">
        <f>SUMIF('Cuadro Nº 1'!$8:$8,'Cuadro Nº 3'!K$9,'Cuadro Nº 1'!29:29)</f>
        <v>3700.1612553783452</v>
      </c>
      <c r="L29" s="28">
        <f>SUMIF('Cuadro Nº 1'!$8:$8,'Cuadro Nº 3'!L$9,'Cuadro Nº 1'!29:29)</f>
        <v>5502.8841137002582</v>
      </c>
    </row>
    <row r="30" spans="1:12" ht="18" customHeight="1" x14ac:dyDescent="0.25">
      <c r="A30" s="68" t="s">
        <v>10</v>
      </c>
      <c r="B30" s="29">
        <f>SUMIF('Cuadro Nº 1'!$8:$8,'Cuadro Nº 3'!B$9,'Cuadro Nº 1'!30:30)</f>
        <v>534.77297000665521</v>
      </c>
      <c r="C30" s="29">
        <f>SUMIF('Cuadro Nº 1'!$8:$8,'Cuadro Nº 3'!C$9,'Cuadro Nº 1'!30:30)</f>
        <v>534.90355949424873</v>
      </c>
      <c r="D30" s="29">
        <f>SUMIF('Cuadro Nº 1'!$8:$8,'Cuadro Nº 3'!D$9,'Cuadro Nº 1'!30:30)</f>
        <v>565.67789640811543</v>
      </c>
      <c r="E30" s="29">
        <f>SUMIF('Cuadro Nº 1'!$8:$8,'Cuadro Nº 3'!E$9,'Cuadro Nº 1'!30:30)</f>
        <v>599.60269761238214</v>
      </c>
      <c r="F30" s="29">
        <f>SUMIF('Cuadro Nº 1'!$8:$8,'Cuadro Nº 3'!F$9,'Cuadro Nº 1'!30:30)</f>
        <v>543.59014896715462</v>
      </c>
      <c r="G30" s="29">
        <f>SUMIF('Cuadro Nº 1'!$8:$8,'Cuadro Nº 3'!G$9,'Cuadro Nº 1'!30:30)</f>
        <v>516.78978023007039</v>
      </c>
      <c r="H30" s="29">
        <f>SUMIF('Cuadro Nº 1'!$8:$8,'Cuadro Nº 3'!H$9,'Cuadro Nº 1'!30:30)</f>
        <v>573.13071933450351</v>
      </c>
      <c r="I30" s="29">
        <f>SUMIF('Cuadro Nº 1'!$8:$8,'Cuadro Nº 3'!I$9,'Cuadro Nº 1'!30:30)</f>
        <v>579.58434923298455</v>
      </c>
      <c r="J30" s="29">
        <f>SUMIF('Cuadro Nº 1'!$8:$8,'Cuadro Nº 3'!J$9,'Cuadro Nº 1'!30:30)</f>
        <v>388.8953395407645</v>
      </c>
      <c r="K30" s="29">
        <f>SUMIF('Cuadro Nº 1'!$8:$8,'Cuadro Nº 3'!K$9,'Cuadro Nº 1'!30:30)</f>
        <v>509.9566902013816</v>
      </c>
      <c r="L30" s="29">
        <f>SUMIF('Cuadro Nº 1'!$8:$8,'Cuadro Nº 3'!L$9,'Cuadro Nº 1'!30:30)</f>
        <v>629.60845451761043</v>
      </c>
    </row>
    <row r="31" spans="1:12" ht="18" customHeight="1" x14ac:dyDescent="0.25">
      <c r="A31" s="68" t="s">
        <v>11</v>
      </c>
      <c r="B31" s="29">
        <f>SUMIF('Cuadro Nº 1'!$8:$8,'Cuadro Nº 3'!B$9,'Cuadro Nº 1'!31:31)</f>
        <v>2522.8982006030278</v>
      </c>
      <c r="C31" s="29">
        <f>SUMIF('Cuadro Nº 1'!$8:$8,'Cuadro Nº 3'!C$9,'Cuadro Nº 1'!31:31)</f>
        <v>2387.6306934109748</v>
      </c>
      <c r="D31" s="29">
        <f>SUMIF('Cuadro Nº 1'!$8:$8,'Cuadro Nº 3'!D$9,'Cuadro Nº 1'!31:31)</f>
        <v>2228.8687407743973</v>
      </c>
      <c r="E31" s="29">
        <f>SUMIF('Cuadro Nº 1'!$8:$8,'Cuadro Nº 3'!E$9,'Cuadro Nº 1'!31:31)</f>
        <v>2249.0072749473329</v>
      </c>
      <c r="F31" s="29">
        <f>SUMIF('Cuadro Nº 1'!$8:$8,'Cuadro Nº 3'!F$9,'Cuadro Nº 1'!31:31)</f>
        <v>2285.3207168651988</v>
      </c>
      <c r="G31" s="29">
        <f>SUMIF('Cuadro Nº 1'!$8:$8,'Cuadro Nº 3'!G$9,'Cuadro Nº 1'!31:31)</f>
        <v>2823.2287170126206</v>
      </c>
      <c r="H31" s="29">
        <f>SUMIF('Cuadro Nº 1'!$8:$8,'Cuadro Nº 3'!H$9,'Cuadro Nº 1'!31:31)</f>
        <v>2623.8942506607864</v>
      </c>
      <c r="I31" s="29">
        <f>SUMIF('Cuadro Nº 1'!$8:$8,'Cuadro Nº 3'!I$9,'Cuadro Nº 1'!31:31)</f>
        <v>2254.7909870039439</v>
      </c>
      <c r="J31" s="29">
        <f>SUMIF('Cuadro Nº 1'!$8:$8,'Cuadro Nº 3'!J$9,'Cuadro Nº 1'!31:31)</f>
        <v>1057.582825358026</v>
      </c>
      <c r="K31" s="29">
        <f>SUMIF('Cuadro Nº 1'!$8:$8,'Cuadro Nº 3'!K$9,'Cuadro Nº 1'!31:31)</f>
        <v>540.3899493010905</v>
      </c>
      <c r="L31" s="29">
        <f>SUMIF('Cuadro Nº 1'!$8:$8,'Cuadro Nº 3'!L$9,'Cuadro Nº 1'!31:31)</f>
        <v>1752.9130288252277</v>
      </c>
    </row>
    <row r="32" spans="1:12" ht="18" customHeight="1" x14ac:dyDescent="0.25">
      <c r="A32" s="68" t="s">
        <v>12</v>
      </c>
      <c r="B32" s="29">
        <f>SUMIF('Cuadro Nº 1'!$8:$8,'Cuadro Nº 3'!B$9,'Cuadro Nº 1'!32:32)</f>
        <v>2166.4520688605007</v>
      </c>
      <c r="C32" s="29">
        <f>SUMIF('Cuadro Nº 1'!$8:$8,'Cuadro Nº 3'!C$9,'Cuadro Nº 1'!32:32)</f>
        <v>2196.4308829740689</v>
      </c>
      <c r="D32" s="29">
        <f>SUMIF('Cuadro Nº 1'!$8:$8,'Cuadro Nº 3'!D$9,'Cuadro Nº 1'!32:32)</f>
        <v>2170.5079315966605</v>
      </c>
      <c r="E32" s="29">
        <f>SUMIF('Cuadro Nº 1'!$8:$8,'Cuadro Nº 3'!E$9,'Cuadro Nº 1'!32:32)</f>
        <v>2345.1930835705116</v>
      </c>
      <c r="F32" s="29">
        <f>SUMIF('Cuadro Nº 1'!$8:$8,'Cuadro Nº 3'!F$9,'Cuadro Nº 1'!32:32)</f>
        <v>2071.9305331431442</v>
      </c>
      <c r="G32" s="29">
        <f>SUMIF('Cuadro Nº 1'!$8:$8,'Cuadro Nº 3'!G$9,'Cuadro Nº 1'!32:32)</f>
        <v>2383.2834881919789</v>
      </c>
      <c r="H32" s="29">
        <f>SUMIF('Cuadro Nº 1'!$8:$8,'Cuadro Nº 3'!H$9,'Cuadro Nº 1'!32:32)</f>
        <v>2278.2004027411949</v>
      </c>
      <c r="I32" s="29">
        <f>SUMIF('Cuadro Nº 1'!$8:$8,'Cuadro Nº 3'!I$9,'Cuadro Nº 1'!32:32)</f>
        <v>2528.1254565340778</v>
      </c>
      <c r="J32" s="29">
        <f>SUMIF('Cuadro Nº 1'!$8:$8,'Cuadro Nº 3'!J$9,'Cuadro Nº 1'!32:32)</f>
        <v>2276.7385306628516</v>
      </c>
      <c r="K32" s="29">
        <f>SUMIF('Cuadro Nº 1'!$8:$8,'Cuadro Nº 3'!K$9,'Cuadro Nº 1'!32:32)</f>
        <v>2649.8146158758736</v>
      </c>
      <c r="L32" s="29">
        <f>SUMIF('Cuadro Nº 1'!$8:$8,'Cuadro Nº 3'!L$9,'Cuadro Nº 1'!32:32)</f>
        <v>3120.3626303574201</v>
      </c>
    </row>
    <row r="33" spans="1:12" ht="18" customHeight="1" x14ac:dyDescent="0.25">
      <c r="A33" s="66" t="s">
        <v>4</v>
      </c>
      <c r="B33" s="30">
        <f>SUMIF('Cuadro Nº 1'!$8:$8,'Cuadro Nº 3'!B$9,'Cuadro Nº 1'!33:33)</f>
        <v>169.5077752002008</v>
      </c>
      <c r="C33" s="30">
        <f>SUMIF('Cuadro Nº 1'!$8:$8,'Cuadro Nº 3'!C$9,'Cuadro Nº 1'!33:33)</f>
        <v>121.54010540205533</v>
      </c>
      <c r="D33" s="30">
        <f>SUMIF('Cuadro Nº 1'!$8:$8,'Cuadro Nº 3'!D$9,'Cuadro Nº 1'!33:33)</f>
        <v>133.47498769346669</v>
      </c>
      <c r="E33" s="30">
        <f>SUMIF('Cuadro Nº 1'!$8:$8,'Cuadro Nº 3'!E$9,'Cuadro Nº 1'!33:33)</f>
        <v>118.55238070258447</v>
      </c>
      <c r="F33" s="30">
        <f>SUMIF('Cuadro Nº 1'!$8:$8,'Cuadro Nº 3'!F$9,'Cuadro Nº 1'!33:33)</f>
        <v>107.54383739801125</v>
      </c>
      <c r="G33" s="30">
        <f>SUMIF('Cuadro Nº 1'!$8:$8,'Cuadro Nº 3'!G$9,'Cuadro Nº 1'!33:33)</f>
        <v>100.41505724830425</v>
      </c>
      <c r="H33" s="30">
        <f>SUMIF('Cuadro Nº 1'!$8:$8,'Cuadro Nº 3'!H$9,'Cuadro Nº 1'!33:33)</f>
        <v>123.51785408219018</v>
      </c>
      <c r="I33" s="30">
        <f>SUMIF('Cuadro Nº 1'!$8:$8,'Cuadro Nº 3'!I$9,'Cuadro Nº 1'!33:33)</f>
        <v>99.050818196737524</v>
      </c>
      <c r="J33" s="30">
        <f>SUMIF('Cuadro Nº 1'!$8:$8,'Cuadro Nº 3'!J$9,'Cuadro Nº 1'!33:33)</f>
        <v>110.12561629567631</v>
      </c>
      <c r="K33" s="30">
        <f>SUMIF('Cuadro Nº 1'!$8:$8,'Cuadro Nº 3'!K$9,'Cuadro Nº 1'!33:33)</f>
        <v>173.3592719349603</v>
      </c>
      <c r="L33" s="30">
        <f>SUMIF('Cuadro Nº 1'!$8:$8,'Cuadro Nº 3'!L$9,'Cuadro Nº 1'!33:33)</f>
        <v>160.06226386145681</v>
      </c>
    </row>
    <row r="34" spans="1:12" ht="18" customHeight="1" x14ac:dyDescent="0.25">
      <c r="A34" s="64" t="s">
        <v>8</v>
      </c>
      <c r="B34" s="28">
        <f>SUMIF('Cuadro Nº 1'!$8:$8,'Cuadro Nº 3'!B$9,'Cuadro Nº 1'!34:34)</f>
        <v>3880.2270156363329</v>
      </c>
      <c r="C34" s="28">
        <f>SUMIF('Cuadro Nº 1'!$8:$8,'Cuadro Nº 3'!C$9,'Cuadro Nº 1'!34:34)</f>
        <v>4993.8450672933523</v>
      </c>
      <c r="D34" s="28">
        <f>SUMIF('Cuadro Nº 1'!$8:$8,'Cuadro Nº 3'!D$9,'Cuadro Nº 1'!34:34)</f>
        <v>5005.231443020728</v>
      </c>
      <c r="E34" s="28">
        <f>SUMIF('Cuadro Nº 1'!$8:$8,'Cuadro Nº 3'!E$9,'Cuadro Nº 1'!34:34)</f>
        <v>4290.0463796018694</v>
      </c>
      <c r="F34" s="28">
        <f>SUMIF('Cuadro Nº 1'!$8:$8,'Cuadro Nº 3'!F$9,'Cuadro Nº 1'!34:34)</f>
        <v>3885.848847324296</v>
      </c>
      <c r="G34" s="28">
        <f>SUMIF('Cuadro Nº 1'!$8:$8,'Cuadro Nº 3'!G$9,'Cuadro Nº 1'!34:34)</f>
        <v>4201.9375988713036</v>
      </c>
      <c r="H34" s="28">
        <f>SUMIF('Cuadro Nº 1'!$8:$8,'Cuadro Nº 3'!H$9,'Cuadro Nº 1'!34:34)</f>
        <v>4579.7285790882925</v>
      </c>
      <c r="I34" s="28">
        <f>SUMIF('Cuadro Nº 1'!$8:$8,'Cuadro Nº 3'!I$9,'Cuadro Nº 1'!34:34)</f>
        <v>4751.1875537780143</v>
      </c>
      <c r="J34" s="28">
        <f>SUMIF('Cuadro Nº 1'!$8:$8,'Cuadro Nº 3'!J$9,'Cuadro Nº 1'!34:34)</f>
        <v>3526.5857556682404</v>
      </c>
      <c r="K34" s="28">
        <f>SUMIF('Cuadro Nº 1'!$8:$8,'Cuadro Nº 3'!K$9,'Cuadro Nº 1'!34:34)</f>
        <v>3914.1253738369883</v>
      </c>
      <c r="L34" s="28">
        <f>SUMIF('Cuadro Nº 1'!$8:$8,'Cuadro Nº 3'!L$9,'Cuadro Nº 1'!34:34)</f>
        <v>5333.6882769287713</v>
      </c>
    </row>
    <row r="35" spans="1:12" ht="18" customHeight="1" x14ac:dyDescent="0.25">
      <c r="A35" s="68" t="s">
        <v>10</v>
      </c>
      <c r="B35" s="29">
        <f>SUMIF('Cuadro Nº 1'!$8:$8,'Cuadro Nº 3'!B$9,'Cuadro Nº 1'!35:35)</f>
        <v>1247.8503516317246</v>
      </c>
      <c r="C35" s="29">
        <f>SUMIF('Cuadro Nº 1'!$8:$8,'Cuadro Nº 3'!C$9,'Cuadro Nº 1'!35:35)</f>
        <v>1389.6142857304449</v>
      </c>
      <c r="D35" s="29">
        <f>SUMIF('Cuadro Nº 1'!$8:$8,'Cuadro Nº 3'!D$9,'Cuadro Nº 1'!35:35)</f>
        <v>1528.7865117827444</v>
      </c>
      <c r="E35" s="29">
        <f>SUMIF('Cuadro Nº 1'!$8:$8,'Cuadro Nº 3'!E$9,'Cuadro Nº 1'!35:35)</f>
        <v>1239.6337588245001</v>
      </c>
      <c r="F35" s="29">
        <f>SUMIF('Cuadro Nº 1'!$8:$8,'Cuadro Nº 3'!F$9,'Cuadro Nº 1'!35:35)</f>
        <v>1007.3513014421959</v>
      </c>
      <c r="G35" s="29">
        <f>SUMIF('Cuadro Nº 1'!$8:$8,'Cuadro Nº 3'!G$9,'Cuadro Nº 1'!35:35)</f>
        <v>1066.1202924821077</v>
      </c>
      <c r="H35" s="29">
        <f>SUMIF('Cuadro Nº 1'!$8:$8,'Cuadro Nº 3'!H$9,'Cuadro Nº 1'!35:35)</f>
        <v>1225.9918672619438</v>
      </c>
      <c r="I35" s="29">
        <f>SUMIF('Cuadro Nº 1'!$8:$8,'Cuadro Nº 3'!I$9,'Cuadro Nº 1'!35:35)</f>
        <v>1139.3838270917513</v>
      </c>
      <c r="J35" s="29">
        <f>SUMIF('Cuadro Nº 1'!$8:$8,'Cuadro Nº 3'!J$9,'Cuadro Nº 1'!35:35)</f>
        <v>912.61381682610352</v>
      </c>
      <c r="K35" s="29">
        <f>SUMIF('Cuadro Nº 1'!$8:$8,'Cuadro Nº 3'!K$9,'Cuadro Nº 1'!35:35)</f>
        <v>1480.4602506566757</v>
      </c>
      <c r="L35" s="29">
        <f>SUMIF('Cuadro Nº 1'!$8:$8,'Cuadro Nº 3'!L$9,'Cuadro Nº 1'!35:35)</f>
        <v>1921.6005983582415</v>
      </c>
    </row>
    <row r="36" spans="1:12" ht="18" customHeight="1" x14ac:dyDescent="0.25">
      <c r="A36" s="68" t="s">
        <v>11</v>
      </c>
      <c r="B36" s="29">
        <f>SUMIF('Cuadro Nº 1'!$8:$8,'Cuadro Nº 3'!B$9,'Cuadro Nº 1'!36:36)</f>
        <v>878.07507581766231</v>
      </c>
      <c r="C36" s="29">
        <f>SUMIF('Cuadro Nº 1'!$8:$8,'Cuadro Nº 3'!C$9,'Cuadro Nº 1'!36:36)</f>
        <v>1293.7312957102351</v>
      </c>
      <c r="D36" s="29">
        <f>SUMIF('Cuadro Nº 1'!$8:$8,'Cuadro Nº 3'!D$9,'Cuadro Nº 1'!36:36)</f>
        <v>1310.9796342365416</v>
      </c>
      <c r="E36" s="29">
        <f>SUMIF('Cuadro Nº 1'!$8:$8,'Cuadro Nº 3'!E$9,'Cuadro Nº 1'!36:36)</f>
        <v>1158.2964737373318</v>
      </c>
      <c r="F36" s="29">
        <f>SUMIF('Cuadro Nº 1'!$8:$8,'Cuadro Nº 3'!F$9,'Cuadro Nº 1'!36:36)</f>
        <v>854.91008853133872</v>
      </c>
      <c r="G36" s="29">
        <f>SUMIF('Cuadro Nº 1'!$8:$8,'Cuadro Nº 3'!G$9,'Cuadro Nº 1'!36:36)</f>
        <v>996.46739555108741</v>
      </c>
      <c r="H36" s="29">
        <f>SUMIF('Cuadro Nº 1'!$8:$8,'Cuadro Nº 3'!H$9,'Cuadro Nº 1'!36:36)</f>
        <v>1033.2081248182801</v>
      </c>
      <c r="I36" s="29">
        <f>SUMIF('Cuadro Nº 1'!$8:$8,'Cuadro Nº 3'!I$9,'Cuadro Nº 1'!36:36)</f>
        <v>1210.0409834599768</v>
      </c>
      <c r="J36" s="29">
        <f>SUMIF('Cuadro Nº 1'!$8:$8,'Cuadro Nº 3'!J$9,'Cuadro Nº 1'!36:36)</f>
        <v>340.67628707422676</v>
      </c>
      <c r="K36" s="29">
        <f>SUMIF('Cuadro Nº 1'!$8:$8,'Cuadro Nº 3'!K$9,'Cuadro Nº 1'!36:36)</f>
        <v>207.38546567481268</v>
      </c>
      <c r="L36" s="29">
        <f>SUMIF('Cuadro Nº 1'!$8:$8,'Cuadro Nº 3'!L$9,'Cuadro Nº 1'!36:36)</f>
        <v>989.31988664764617</v>
      </c>
    </row>
    <row r="37" spans="1:12" ht="18" customHeight="1" x14ac:dyDescent="0.25">
      <c r="A37" s="68" t="s">
        <v>12</v>
      </c>
      <c r="B37" s="29">
        <f>SUMIF('Cuadro Nº 1'!$8:$8,'Cuadro Nº 3'!B$9,'Cuadro Nº 1'!37:37)</f>
        <v>1754.3015881869458</v>
      </c>
      <c r="C37" s="29">
        <f>SUMIF('Cuadro Nº 1'!$8:$8,'Cuadro Nº 3'!C$9,'Cuadro Nº 1'!37:37)</f>
        <v>2310.4994858526725</v>
      </c>
      <c r="D37" s="29">
        <f>SUMIF('Cuadro Nº 1'!$8:$8,'Cuadro Nº 3'!D$9,'Cuadro Nº 1'!37:37)</f>
        <v>2165.4652970014427</v>
      </c>
      <c r="E37" s="29">
        <f>SUMIF('Cuadro Nº 1'!$8:$8,'Cuadro Nº 3'!E$9,'Cuadro Nº 1'!37:37)</f>
        <v>1892.1161470400377</v>
      </c>
      <c r="F37" s="29">
        <f>SUMIF('Cuadro Nº 1'!$8:$8,'Cuadro Nº 3'!F$9,'Cuadro Nº 1'!37:37)</f>
        <v>2023.5874573507613</v>
      </c>
      <c r="G37" s="29">
        <f>SUMIF('Cuadro Nº 1'!$8:$8,'Cuadro Nº 3'!G$9,'Cuadro Nº 1'!37:37)</f>
        <v>2139.3499108381084</v>
      </c>
      <c r="H37" s="29">
        <f>SUMIF('Cuadro Nº 1'!$8:$8,'Cuadro Nº 3'!H$9,'Cuadro Nº 1'!37:37)</f>
        <v>2320.5285870080688</v>
      </c>
      <c r="I37" s="29">
        <f>SUMIF('Cuadro Nº 1'!$8:$8,'Cuadro Nº 3'!I$9,'Cuadro Nº 1'!37:37)</f>
        <v>2401.7627432262861</v>
      </c>
      <c r="J37" s="29">
        <f>SUMIF('Cuadro Nº 1'!$8:$8,'Cuadro Nº 3'!J$9,'Cuadro Nº 1'!37:37)</f>
        <v>2273.2956517679104</v>
      </c>
      <c r="K37" s="29">
        <f>SUMIF('Cuadro Nº 1'!$8:$8,'Cuadro Nº 3'!K$9,'Cuadro Nº 1'!37:37)</f>
        <v>2226.2796575054999</v>
      </c>
      <c r="L37" s="29">
        <f>SUMIF('Cuadro Nº 1'!$8:$8,'Cuadro Nº 3'!L$9,'Cuadro Nº 1'!37:37)</f>
        <v>2422.7677919228836</v>
      </c>
    </row>
    <row r="38" spans="1:12" ht="18" customHeight="1" x14ac:dyDescent="0.25">
      <c r="A38" s="66" t="s">
        <v>4</v>
      </c>
      <c r="B38" s="30">
        <f>SUMIF('Cuadro Nº 1'!$8:$8,'Cuadro Nº 3'!B$9,'Cuadro Nº 1'!38:38)</f>
        <v>470.80015249863084</v>
      </c>
      <c r="C38" s="30">
        <f>SUMIF('Cuadro Nº 1'!$8:$8,'Cuadro Nº 3'!C$9,'Cuadro Nº 1'!38:38)</f>
        <v>609.83169991104717</v>
      </c>
      <c r="D38" s="30">
        <f>SUMIF('Cuadro Nº 1'!$8:$8,'Cuadro Nº 3'!D$9,'Cuadro Nº 1'!38:38)</f>
        <v>676.5742528138037</v>
      </c>
      <c r="E38" s="30">
        <f>SUMIF('Cuadro Nº 1'!$8:$8,'Cuadro Nº 3'!E$9,'Cuadro Nº 1'!38:38)</f>
        <v>504.62933721123045</v>
      </c>
      <c r="F38" s="30">
        <f>SUMIF('Cuadro Nº 1'!$8:$8,'Cuadro Nº 3'!F$9,'Cuadro Nº 1'!38:38)</f>
        <v>545.97001333794424</v>
      </c>
      <c r="G38" s="30">
        <f>SUMIF('Cuadro Nº 1'!$8:$8,'Cuadro Nº 3'!G$9,'Cuadro Nº 1'!38:38)</f>
        <v>588.51340052862406</v>
      </c>
      <c r="H38" s="30">
        <f>SUMIF('Cuadro Nº 1'!$8:$8,'Cuadro Nº 3'!H$9,'Cuadro Nº 1'!38:38)</f>
        <v>764.65062726833617</v>
      </c>
      <c r="I38" s="30">
        <f>SUMIF('Cuadro Nº 1'!$8:$8,'Cuadro Nº 3'!I$9,'Cuadro Nº 1'!38:38)</f>
        <v>714.49024500967744</v>
      </c>
      <c r="J38" s="30">
        <f>SUMIF('Cuadro Nº 1'!$8:$8,'Cuadro Nº 3'!J$9,'Cuadro Nº 1'!38:38)</f>
        <v>736.62944583014405</v>
      </c>
      <c r="K38" s="30">
        <f>SUMIF('Cuadro Nº 1'!$8:$8,'Cuadro Nº 3'!K$9,'Cuadro Nº 1'!38:38)</f>
        <v>943.3160508554954</v>
      </c>
      <c r="L38" s="30">
        <f>SUMIF('Cuadro Nº 1'!$8:$8,'Cuadro Nº 3'!L$9,'Cuadro Nº 1'!38:38)</f>
        <v>1011.9768081436157</v>
      </c>
    </row>
    <row r="39" spans="1:12" ht="18" customHeight="1" x14ac:dyDescent="0.25">
      <c r="A39" s="65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ht="18" customHeight="1" x14ac:dyDescent="0.25">
      <c r="A40" s="63" t="s">
        <v>451</v>
      </c>
      <c r="B40" s="27">
        <f>SUMIF('Cuadro Nº 1'!$8:$8,'Cuadro Nº 3'!B$9,'Cuadro Nº 1'!40:40)</f>
        <v>-3852.1335631009797</v>
      </c>
      <c r="C40" s="27">
        <f>SUMIF('Cuadro Nº 1'!$8:$8,'Cuadro Nº 3'!C$9,'Cuadro Nº 1'!40:40)</f>
        <v>-3064.9234532230362</v>
      </c>
      <c r="D40" s="27">
        <f>SUMIF('Cuadro Nº 1'!$8:$8,'Cuadro Nº 3'!D$9,'Cuadro Nº 1'!40:40)</f>
        <v>-3737.5753813021806</v>
      </c>
      <c r="E40" s="27">
        <f>SUMIF('Cuadro Nº 1'!$8:$8,'Cuadro Nº 3'!E$9,'Cuadro Nº 1'!40:40)</f>
        <v>-2447.9375009904916</v>
      </c>
      <c r="F40" s="27">
        <f>SUMIF('Cuadro Nº 1'!$8:$8,'Cuadro Nº 3'!F$9,'Cuadro Nº 1'!40:40)</f>
        <v>-2660.2848836148878</v>
      </c>
      <c r="G40" s="27">
        <f>SUMIF('Cuadro Nº 1'!$8:$8,'Cuadro Nº 3'!G$9,'Cuadro Nº 1'!40:40)</f>
        <v>-3556.7963875376099</v>
      </c>
      <c r="H40" s="27">
        <f>SUMIF('Cuadro Nº 1'!$8:$8,'Cuadro Nº 3'!H$9,'Cuadro Nº 1'!40:40)</f>
        <v>-3666.8400075943719</v>
      </c>
      <c r="I40" s="27">
        <f>SUMIF('Cuadro Nº 1'!$8:$8,'Cuadro Nº 3'!I$9,'Cuadro Nº 1'!40:40)</f>
        <v>-3025.8160929442206</v>
      </c>
      <c r="J40" s="27">
        <f>SUMIF('Cuadro Nº 1'!$8:$8,'Cuadro Nº 3'!J$9,'Cuadro Nº 1'!40:40)</f>
        <v>-2924.2385919671269</v>
      </c>
      <c r="K40" s="27">
        <f>SUMIF('Cuadro Nº 1'!$8:$8,'Cuadro Nº 3'!K$9,'Cuadro Nº 1'!40:40)</f>
        <v>-6034.9995574527084</v>
      </c>
      <c r="L40" s="27">
        <f>SUMIF('Cuadro Nº 1'!$8:$8,'Cuadro Nº 3'!L$9,'Cuadro Nº 1'!40:40)</f>
        <v>-6420.8289958128789</v>
      </c>
    </row>
    <row r="41" spans="1:12" ht="18" customHeight="1" x14ac:dyDescent="0.25">
      <c r="A41" s="64" t="s">
        <v>2</v>
      </c>
      <c r="B41" s="28">
        <f>SUMIF('Cuadro Nº 1'!$8:$8,'Cuadro Nº 3'!B$9,'Cuadro Nº 1'!41:41)</f>
        <v>1341.811266525325</v>
      </c>
      <c r="C41" s="28">
        <f>SUMIF('Cuadro Nº 1'!$8:$8,'Cuadro Nº 3'!C$9,'Cuadro Nº 1'!41:41)</f>
        <v>1558.2421418125264</v>
      </c>
      <c r="D41" s="28">
        <f>SUMIF('Cuadro Nº 1'!$8:$8,'Cuadro Nº 3'!D$9,'Cuadro Nº 1'!41:41)</f>
        <v>966.70572173124924</v>
      </c>
      <c r="E41" s="28">
        <f>SUMIF('Cuadro Nº 1'!$8:$8,'Cuadro Nº 3'!E$9,'Cuadro Nº 1'!41:41)</f>
        <v>966.04738581561833</v>
      </c>
      <c r="F41" s="28">
        <f>SUMIF('Cuadro Nº 1'!$8:$8,'Cuadro Nº 3'!F$9,'Cuadro Nº 1'!41:41)</f>
        <v>1015.4477386321007</v>
      </c>
      <c r="G41" s="28">
        <f>SUMIF('Cuadro Nº 1'!$8:$8,'Cuadro Nº 3'!G$9,'Cuadro Nº 1'!41:41)</f>
        <v>1566.5986788717751</v>
      </c>
      <c r="H41" s="28">
        <f>SUMIF('Cuadro Nº 1'!$8:$8,'Cuadro Nº 3'!H$9,'Cuadro Nº 1'!41:41)</f>
        <v>1658.6352345360729</v>
      </c>
      <c r="I41" s="28">
        <f>SUMIF('Cuadro Nº 1'!$8:$8,'Cuadro Nº 3'!I$9,'Cuadro Nº 1'!41:41)</f>
        <v>1574.2459283658181</v>
      </c>
      <c r="J41" s="28">
        <f>SUMIF('Cuadro Nº 1'!$8:$8,'Cuadro Nº 3'!J$9,'Cuadro Nº 1'!41:41)</f>
        <v>734.29225438960748</v>
      </c>
      <c r="K41" s="28">
        <f>SUMIF('Cuadro Nº 1'!$8:$8,'Cuadro Nº 3'!K$9,'Cuadro Nº 1'!41:41)</f>
        <v>1100.1166460241325</v>
      </c>
      <c r="L41" s="28">
        <f>SUMIF('Cuadro Nº 1'!$8:$8,'Cuadro Nº 3'!L$9,'Cuadro Nº 1'!41:41)</f>
        <v>1479.3332139123631</v>
      </c>
    </row>
    <row r="42" spans="1:12" ht="18" customHeight="1" x14ac:dyDescent="0.25">
      <c r="A42" s="64" t="s">
        <v>13</v>
      </c>
      <c r="B42" s="35">
        <f>SUMIF('Cuadro Nº 1'!$8:$8,'Cuadro Nº 3'!B$9,'Cuadro Nº 1'!42:42)</f>
        <v>0</v>
      </c>
      <c r="C42" s="28">
        <f>SUMIF('Cuadro Nº 1'!$8:$8,'Cuadro Nº 3'!C$9,'Cuadro Nº 1'!42:42)</f>
        <v>0</v>
      </c>
      <c r="D42" s="28">
        <f>SUMIF('Cuadro Nº 1'!$8:$8,'Cuadro Nº 3'!D$9,'Cuadro Nº 1'!42:42)</f>
        <v>0</v>
      </c>
      <c r="E42" s="28">
        <f>SUMIF('Cuadro Nº 1'!$8:$8,'Cuadro Nº 3'!E$9,'Cuadro Nº 1'!42:42)</f>
        <v>0</v>
      </c>
      <c r="F42" s="28">
        <f>SUMIF('Cuadro Nº 1'!$8:$8,'Cuadro Nº 3'!F$9,'Cuadro Nº 1'!42:42)</f>
        <v>0</v>
      </c>
      <c r="G42" s="28">
        <f>SUMIF('Cuadro Nº 1'!$8:$8,'Cuadro Nº 3'!G$9,'Cuadro Nº 1'!42:42)</f>
        <v>0</v>
      </c>
      <c r="H42" s="28">
        <f>SUMIF('Cuadro Nº 1'!$8:$8,'Cuadro Nº 3'!H$9,'Cuadro Nº 1'!42:42)</f>
        <v>0</v>
      </c>
      <c r="I42" s="28">
        <f>SUMIF('Cuadro Nº 1'!$8:$8,'Cuadro Nº 3'!I$9,'Cuadro Nº 1'!42:42)</f>
        <v>0</v>
      </c>
      <c r="J42" s="28">
        <f>SUMIF('Cuadro Nº 1'!$8:$8,'Cuadro Nº 3'!J$9,'Cuadro Nº 1'!42:42)</f>
        <v>0</v>
      </c>
      <c r="K42" s="28">
        <f>SUMIF('Cuadro Nº 1'!$8:$8,'Cuadro Nº 3'!K$9,'Cuadro Nº 1'!42:42)</f>
        <v>0</v>
      </c>
      <c r="L42" s="28">
        <f>SUMIF('Cuadro Nº 1'!$8:$8,'Cuadro Nº 3'!L$9,'Cuadro Nº 1'!42:42)</f>
        <v>0</v>
      </c>
    </row>
    <row r="43" spans="1:12" ht="18" customHeight="1" x14ac:dyDescent="0.25">
      <c r="A43" s="68" t="s">
        <v>14</v>
      </c>
      <c r="B43" s="29">
        <f>SUMIF('Cuadro Nº 1'!$8:$8,'Cuadro Nº 3'!B$9,'Cuadro Nº 1'!43:43)</f>
        <v>266.34620524214557</v>
      </c>
      <c r="C43" s="29">
        <f>SUMIF('Cuadro Nº 1'!$8:$8,'Cuadro Nº 3'!C$9,'Cuadro Nº 1'!43:43)</f>
        <v>225.70597819758618</v>
      </c>
      <c r="D43" s="29">
        <f>SUMIF('Cuadro Nº 1'!$8:$8,'Cuadro Nº 3'!D$9,'Cuadro Nº 1'!43:43)</f>
        <v>198.297874226045</v>
      </c>
      <c r="E43" s="29">
        <f>SUMIF('Cuadro Nº 1'!$8:$8,'Cuadro Nº 3'!E$9,'Cuadro Nº 1'!43:43)</f>
        <v>231.3191672841869</v>
      </c>
      <c r="F43" s="29">
        <f>SUMIF('Cuadro Nº 1'!$8:$8,'Cuadro Nº 3'!F$9,'Cuadro Nº 1'!43:43)</f>
        <v>217.35818695802971</v>
      </c>
      <c r="G43" s="29">
        <f>SUMIF('Cuadro Nº 1'!$8:$8,'Cuadro Nº 3'!G$9,'Cuadro Nº 1'!43:43)</f>
        <v>250.1792132631887</v>
      </c>
      <c r="H43" s="29">
        <f>SUMIF('Cuadro Nº 1'!$8:$8,'Cuadro Nº 3'!H$9,'Cuadro Nº 1'!43:43)</f>
        <v>365.22603334360485</v>
      </c>
      <c r="I43" s="29">
        <f>SUMIF('Cuadro Nº 1'!$8:$8,'Cuadro Nº 3'!I$9,'Cuadro Nº 1'!43:43)</f>
        <v>513.13485535557425</v>
      </c>
      <c r="J43" s="29">
        <f>SUMIF('Cuadro Nº 1'!$8:$8,'Cuadro Nº 3'!J$9,'Cuadro Nº 1'!43:43)</f>
        <v>397.97363034807665</v>
      </c>
      <c r="K43" s="29">
        <f>SUMIF('Cuadro Nº 1'!$8:$8,'Cuadro Nº 3'!K$9,'Cuadro Nº 1'!43:43)</f>
        <v>268.23826152035099</v>
      </c>
      <c r="L43" s="29">
        <f>SUMIF('Cuadro Nº 1'!$8:$8,'Cuadro Nº 3'!L$9,'Cuadro Nº 1'!43:43)</f>
        <v>431.26569177710815</v>
      </c>
    </row>
    <row r="44" spans="1:12" ht="18" customHeight="1" x14ac:dyDescent="0.25">
      <c r="A44" s="68" t="s">
        <v>15</v>
      </c>
      <c r="B44" s="29">
        <f>SUMIF('Cuadro Nº 1'!$8:$8,'Cuadro Nº 3'!B$9,'Cuadro Nº 1'!44:44)</f>
        <v>1075.4650612831792</v>
      </c>
      <c r="C44" s="29">
        <f>SUMIF('Cuadro Nº 1'!$8:$8,'Cuadro Nº 3'!C$9,'Cuadro Nº 1'!44:44)</f>
        <v>1332.5361636149401</v>
      </c>
      <c r="D44" s="29">
        <f>SUMIF('Cuadro Nº 1'!$8:$8,'Cuadro Nº 3'!D$9,'Cuadro Nº 1'!44:44)</f>
        <v>768.40784750520424</v>
      </c>
      <c r="E44" s="29">
        <f>SUMIF('Cuadro Nº 1'!$8:$8,'Cuadro Nº 3'!E$9,'Cuadro Nº 1'!44:44)</f>
        <v>734.72821853143137</v>
      </c>
      <c r="F44" s="29">
        <f>SUMIF('Cuadro Nº 1'!$8:$8,'Cuadro Nº 3'!F$9,'Cuadro Nº 1'!44:44)</f>
        <v>798.08955167407089</v>
      </c>
      <c r="G44" s="29">
        <f>SUMIF('Cuadro Nº 1'!$8:$8,'Cuadro Nº 3'!G$9,'Cuadro Nº 1'!44:44)</f>
        <v>1316.4194656085863</v>
      </c>
      <c r="H44" s="29">
        <f>SUMIF('Cuadro Nº 1'!$8:$8,'Cuadro Nº 3'!H$9,'Cuadro Nº 1'!44:44)</f>
        <v>1293.4092011924681</v>
      </c>
      <c r="I44" s="29">
        <f>SUMIF('Cuadro Nº 1'!$8:$8,'Cuadro Nº 3'!I$9,'Cuadro Nº 1'!44:44)</f>
        <v>1061.1110730102439</v>
      </c>
      <c r="J44" s="29">
        <f>SUMIF('Cuadro Nº 1'!$8:$8,'Cuadro Nº 3'!J$9,'Cuadro Nº 1'!44:44)</f>
        <v>336.31862404153082</v>
      </c>
      <c r="K44" s="29">
        <f>SUMIF('Cuadro Nº 1'!$8:$8,'Cuadro Nº 3'!K$9,'Cuadro Nº 1'!44:44)</f>
        <v>831.87838450378138</v>
      </c>
      <c r="L44" s="29">
        <f>SUMIF('Cuadro Nº 1'!$8:$8,'Cuadro Nº 3'!L$9,'Cuadro Nº 1'!44:44)</f>
        <v>1048.0675221352553</v>
      </c>
    </row>
    <row r="45" spans="1:12" ht="18" customHeight="1" x14ac:dyDescent="0.25">
      <c r="A45" s="69" t="s">
        <v>16</v>
      </c>
      <c r="B45" s="36">
        <f>SUMIF('Cuadro Nº 1'!$8:$8,'Cuadro Nº 3'!B$9,'Cuadro Nº 1'!45:45)</f>
        <v>240.66796025616375</v>
      </c>
      <c r="C45" s="30">
        <f>SUMIF('Cuadro Nº 1'!$8:$8,'Cuadro Nº 3'!C$9,'Cuadro Nº 1'!45:45)</f>
        <v>219.04044885266637</v>
      </c>
      <c r="D45" s="30">
        <f>SUMIF('Cuadro Nº 1'!$8:$8,'Cuadro Nº 3'!D$9,'Cuadro Nº 1'!45:45)</f>
        <v>101.55999643865232</v>
      </c>
      <c r="E45" s="30">
        <f>SUMIF('Cuadro Nº 1'!$8:$8,'Cuadro Nº 3'!E$9,'Cuadro Nº 1'!45:45)</f>
        <v>184.92477028048606</v>
      </c>
      <c r="F45" s="30">
        <f>SUMIF('Cuadro Nº 1'!$8:$8,'Cuadro Nº 3'!F$9,'Cuadro Nº 1'!45:45)</f>
        <v>88.788048388373099</v>
      </c>
      <c r="G45" s="30">
        <f>SUMIF('Cuadro Nº 1'!$8:$8,'Cuadro Nº 3'!G$9,'Cuadro Nº 1'!45:45)</f>
        <v>190.53061257855506</v>
      </c>
      <c r="H45" s="30">
        <f>SUMIF('Cuadro Nº 1'!$8:$8,'Cuadro Nº 3'!H$9,'Cuadro Nº 1'!45:45)</f>
        <v>126.17225102788254</v>
      </c>
      <c r="I45" s="30">
        <f>SUMIF('Cuadro Nº 1'!$8:$8,'Cuadro Nº 3'!I$9,'Cuadro Nº 1'!45:45)</f>
        <v>176.66611706534505</v>
      </c>
      <c r="J45" s="30">
        <f>SUMIF('Cuadro Nº 1'!$8:$8,'Cuadro Nº 3'!J$9,'Cuadro Nº 1'!45:45)</f>
        <v>161.69053379590881</v>
      </c>
      <c r="K45" s="30">
        <f>SUMIF('Cuadro Nº 1'!$8:$8,'Cuadro Nº 3'!K$9,'Cuadro Nº 1'!45:45)</f>
        <v>109.25425238160386</v>
      </c>
      <c r="L45" s="30">
        <f>SUMIF('Cuadro Nº 1'!$8:$8,'Cuadro Nº 3'!L$9,'Cuadro Nº 1'!45:45)</f>
        <v>184.65504073066302</v>
      </c>
    </row>
    <row r="46" spans="1:12" ht="18" customHeight="1" x14ac:dyDescent="0.25">
      <c r="A46" s="64" t="s">
        <v>17</v>
      </c>
      <c r="B46" s="28">
        <f>SUMIF('Cuadro Nº 1'!$8:$8,'Cuadro Nº 3'!B$9,'Cuadro Nº 1'!46:46)</f>
        <v>0</v>
      </c>
      <c r="C46" s="28">
        <f>SUMIF('Cuadro Nº 1'!$8:$8,'Cuadro Nº 3'!C$9,'Cuadro Nº 1'!46:46)</f>
        <v>0</v>
      </c>
      <c r="D46" s="28">
        <f>SUMIF('Cuadro Nº 1'!$8:$8,'Cuadro Nº 3'!D$9,'Cuadro Nº 1'!46:46)</f>
        <v>0</v>
      </c>
      <c r="E46" s="28">
        <f>SUMIF('Cuadro Nº 1'!$8:$8,'Cuadro Nº 3'!E$9,'Cuadro Nº 1'!46:46)</f>
        <v>0</v>
      </c>
      <c r="F46" s="28">
        <f>SUMIF('Cuadro Nº 1'!$8:$8,'Cuadro Nº 3'!F$9,'Cuadro Nº 1'!46:46)</f>
        <v>0</v>
      </c>
      <c r="G46" s="28">
        <f>SUMIF('Cuadro Nº 1'!$8:$8,'Cuadro Nº 3'!G$9,'Cuadro Nº 1'!46:46)</f>
        <v>0</v>
      </c>
      <c r="H46" s="28">
        <f>SUMIF('Cuadro Nº 1'!$8:$8,'Cuadro Nº 3'!H$9,'Cuadro Nº 1'!46:46)</f>
        <v>0</v>
      </c>
      <c r="I46" s="28">
        <f>SUMIF('Cuadro Nº 1'!$8:$8,'Cuadro Nº 3'!I$9,'Cuadro Nº 1'!46:46)</f>
        <v>0</v>
      </c>
      <c r="J46" s="28">
        <f>SUMIF('Cuadro Nº 1'!$8:$8,'Cuadro Nº 3'!J$9,'Cuadro Nº 1'!46:46)</f>
        <v>0</v>
      </c>
      <c r="K46" s="28">
        <f>SUMIF('Cuadro Nº 1'!$8:$8,'Cuadro Nº 3'!K$9,'Cuadro Nº 1'!46:46)</f>
        <v>0</v>
      </c>
      <c r="L46" s="28">
        <f>SUMIF('Cuadro Nº 1'!$8:$8,'Cuadro Nº 3'!L$9,'Cuadro Nº 1'!46:46)</f>
        <v>0</v>
      </c>
    </row>
    <row r="47" spans="1:12" ht="18" customHeight="1" x14ac:dyDescent="0.25">
      <c r="A47" s="68" t="s">
        <v>18</v>
      </c>
      <c r="B47" s="29">
        <f>SUMIF('Cuadro Nº 1'!$8:$8,'Cuadro Nº 3'!B$9,'Cuadro Nº 1'!47:47)</f>
        <v>894.93885906996547</v>
      </c>
      <c r="C47" s="29">
        <f>SUMIF('Cuadro Nº 1'!$8:$8,'Cuadro Nº 3'!C$9,'Cuadro Nº 1'!47:47)</f>
        <v>1168.7138889619032</v>
      </c>
      <c r="D47" s="29">
        <f>SUMIF('Cuadro Nº 1'!$8:$8,'Cuadro Nº 3'!D$9,'Cuadro Nº 1'!47:47)</f>
        <v>595.59978325891109</v>
      </c>
      <c r="E47" s="29">
        <f>SUMIF('Cuadro Nº 1'!$8:$8,'Cuadro Nº 3'!E$9,'Cuadro Nº 1'!47:47)</f>
        <v>565.57074442037731</v>
      </c>
      <c r="F47" s="29">
        <f>SUMIF('Cuadro Nº 1'!$8:$8,'Cuadro Nº 3'!F$9,'Cuadro Nº 1'!47:47)</f>
        <v>605.08019118327616</v>
      </c>
      <c r="G47" s="29">
        <f>SUMIF('Cuadro Nº 1'!$8:$8,'Cuadro Nº 3'!G$9,'Cuadro Nº 1'!47:47)</f>
        <v>1103.2137423990084</v>
      </c>
      <c r="H47" s="29">
        <f>SUMIF('Cuadro Nº 1'!$8:$8,'Cuadro Nº 3'!H$9,'Cuadro Nº 1'!47:47)</f>
        <v>1046.4599836662437</v>
      </c>
      <c r="I47" s="29">
        <f>SUMIF('Cuadro Nº 1'!$8:$8,'Cuadro Nº 3'!I$9,'Cuadro Nº 1'!47:47)</f>
        <v>786.5273745218451</v>
      </c>
      <c r="J47" s="29">
        <f>SUMIF('Cuadro Nº 1'!$8:$8,'Cuadro Nº 3'!J$9,'Cuadro Nº 1'!47:47)</f>
        <v>128.2252125534481</v>
      </c>
      <c r="K47" s="29">
        <f>SUMIF('Cuadro Nº 1'!$8:$8,'Cuadro Nº 3'!K$9,'Cuadro Nº 1'!47:47)</f>
        <v>658.54978611260094</v>
      </c>
      <c r="L47" s="29">
        <f>SUMIF('Cuadro Nº 1'!$8:$8,'Cuadro Nº 3'!L$9,'Cuadro Nº 1'!47:47)</f>
        <v>790.51396350992832</v>
      </c>
    </row>
    <row r="48" spans="1:12" ht="18" customHeight="1" x14ac:dyDescent="0.25">
      <c r="A48" s="68" t="s">
        <v>19</v>
      </c>
      <c r="B48" s="29">
        <f>SUMIF('Cuadro Nº 1'!$8:$8,'Cuadro Nº 3'!B$9,'Cuadro Nº 1'!48:48)</f>
        <v>116.13837207861702</v>
      </c>
      <c r="C48" s="29">
        <f>SUMIF('Cuadro Nº 1'!$8:$8,'Cuadro Nº 3'!C$9,'Cuadro Nº 1'!48:48)</f>
        <v>82.404347079289622</v>
      </c>
      <c r="D48" s="29">
        <f>SUMIF('Cuadro Nº 1'!$8:$8,'Cuadro Nº 3'!D$9,'Cuadro Nº 1'!48:48)</f>
        <v>66.879105655560437</v>
      </c>
      <c r="E48" s="29">
        <f>SUMIF('Cuadro Nº 1'!$8:$8,'Cuadro Nº 3'!E$9,'Cuadro Nº 1'!48:48)</f>
        <v>73.200198520183989</v>
      </c>
      <c r="F48" s="29">
        <f>SUMIF('Cuadro Nº 1'!$8:$8,'Cuadro Nº 3'!F$9,'Cuadro Nº 1'!48:48)</f>
        <v>94.197174190892227</v>
      </c>
      <c r="G48" s="29">
        <f>SUMIF('Cuadro Nº 1'!$8:$8,'Cuadro Nº 3'!G$9,'Cuadro Nº 1'!48:48)</f>
        <v>121.7883067809228</v>
      </c>
      <c r="H48" s="29">
        <f>SUMIF('Cuadro Nº 1'!$8:$8,'Cuadro Nº 3'!H$9,'Cuadro Nº 1'!48:48)</f>
        <v>148.95085258888423</v>
      </c>
      <c r="I48" s="29">
        <f>SUMIF('Cuadro Nº 1'!$8:$8,'Cuadro Nº 3'!I$9,'Cuadro Nº 1'!48:48)</f>
        <v>218.38450775167172</v>
      </c>
      <c r="J48" s="29">
        <f>SUMIF('Cuadro Nº 1'!$8:$8,'Cuadro Nº 3'!J$9,'Cuadro Nº 1'!48:48)</f>
        <v>158.09271203617871</v>
      </c>
      <c r="K48" s="29">
        <f>SUMIF('Cuadro Nº 1'!$8:$8,'Cuadro Nº 3'!K$9,'Cuadro Nº 1'!48:48)</f>
        <v>142.40425135263592</v>
      </c>
      <c r="L48" s="29">
        <f>SUMIF('Cuadro Nº 1'!$8:$8,'Cuadro Nº 3'!L$9,'Cuadro Nº 1'!48:48)</f>
        <v>246.28288144481581</v>
      </c>
    </row>
    <row r="49" spans="1:12" ht="18" customHeight="1" x14ac:dyDescent="0.25">
      <c r="A49" s="68" t="s">
        <v>20</v>
      </c>
      <c r="B49" s="29">
        <f>SUMIF('Cuadro Nº 1'!$8:$8,'Cuadro Nº 3'!B$9,'Cuadro Nº 1'!49:49)</f>
        <v>171.73896259780713</v>
      </c>
      <c r="C49" s="29">
        <f>SUMIF('Cuadro Nº 1'!$8:$8,'Cuadro Nº 3'!C$9,'Cuadro Nº 1'!49:49)</f>
        <v>179.66656015052411</v>
      </c>
      <c r="D49" s="29">
        <f>SUMIF('Cuadro Nº 1'!$8:$8,'Cuadro Nº 3'!D$9,'Cuadro Nº 1'!49:49)</f>
        <v>202.04932426592148</v>
      </c>
      <c r="E49" s="29">
        <f>SUMIF('Cuadro Nº 1'!$8:$8,'Cuadro Nº 3'!E$9,'Cuadro Nº 1'!49:49)</f>
        <v>225.6408013275308</v>
      </c>
      <c r="F49" s="29">
        <f>SUMIF('Cuadro Nº 1'!$8:$8,'Cuadro Nº 3'!F$9,'Cuadro Nº 1'!49:49)</f>
        <v>219.7166921288856</v>
      </c>
      <c r="G49" s="29">
        <f>SUMIF('Cuadro Nº 1'!$8:$8,'Cuadro Nº 3'!G$9,'Cuadro Nº 1'!49:49)</f>
        <v>198.88261466172725</v>
      </c>
      <c r="H49" s="29">
        <f>SUMIF('Cuadro Nº 1'!$8:$8,'Cuadro Nº 3'!H$9,'Cuadro Nº 1'!49:49)</f>
        <v>202.18970302219969</v>
      </c>
      <c r="I49" s="29">
        <f>SUMIF('Cuadro Nº 1'!$8:$8,'Cuadro Nº 3'!I$9,'Cuadro Nº 1'!49:49)</f>
        <v>274.51939582361126</v>
      </c>
      <c r="J49" s="29">
        <f>SUMIF('Cuadro Nº 1'!$8:$8,'Cuadro Nº 3'!J$9,'Cuadro Nº 1'!49:49)</f>
        <v>313.60851097087584</v>
      </c>
      <c r="K49" s="29">
        <f>SUMIF('Cuadro Nº 1'!$8:$8,'Cuadro Nº 3'!K$9,'Cuadro Nº 1'!49:49)</f>
        <v>241.17963267668944</v>
      </c>
      <c r="L49" s="29">
        <f>SUMIF('Cuadro Nº 1'!$8:$8,'Cuadro Nº 3'!L$9,'Cuadro Nº 1'!49:49)</f>
        <v>213.94640934232501</v>
      </c>
    </row>
    <row r="50" spans="1:12" ht="18" customHeight="1" x14ac:dyDescent="0.25">
      <c r="A50" s="68" t="s">
        <v>21</v>
      </c>
      <c r="B50" s="29">
        <f>SUMIF('Cuadro Nº 1'!$8:$8,'Cuadro Nº 3'!B$9,'Cuadro Nº 1'!50:50)</f>
        <v>158.99507277893525</v>
      </c>
      <c r="C50" s="29">
        <f>SUMIF('Cuadro Nº 1'!$8:$8,'Cuadro Nº 3'!C$9,'Cuadro Nº 1'!50:50)</f>
        <v>127.45734562080946</v>
      </c>
      <c r="D50" s="29">
        <f>SUMIF('Cuadro Nº 1'!$8:$8,'Cuadro Nº 3'!D$9,'Cuadro Nº 1'!50:50)</f>
        <v>102.17750855085612</v>
      </c>
      <c r="E50" s="29">
        <f>SUMIF('Cuadro Nº 1'!$8:$8,'Cuadro Nº 3'!E$9,'Cuadro Nº 1'!50:50)</f>
        <v>101.63564154752609</v>
      </c>
      <c r="F50" s="29">
        <f>SUMIF('Cuadro Nº 1'!$8:$8,'Cuadro Nº 3'!F$9,'Cuadro Nº 1'!50:50)</f>
        <v>96.453681129046629</v>
      </c>
      <c r="G50" s="29">
        <f>SUMIF('Cuadro Nº 1'!$8:$8,'Cuadro Nº 3'!G$9,'Cuadro Nº 1'!50:50)</f>
        <v>139.81444277152445</v>
      </c>
      <c r="H50" s="29">
        <f>SUMIF('Cuadro Nº 1'!$8:$8,'Cuadro Nº 3'!H$9,'Cuadro Nº 1'!50:50)</f>
        <v>258.00869976046749</v>
      </c>
      <c r="I50" s="29">
        <f>SUMIF('Cuadro Nº 1'!$8:$8,'Cuadro Nº 3'!I$9,'Cuadro Nº 1'!50:50)</f>
        <v>291.6552843486898</v>
      </c>
      <c r="J50" s="29">
        <f>SUMIF('Cuadro Nº 1'!$8:$8,'Cuadro Nº 3'!J$9,'Cuadro Nº 1'!50:50)</f>
        <v>130.80555290910482</v>
      </c>
      <c r="K50" s="29">
        <f>SUMIF('Cuadro Nº 1'!$8:$8,'Cuadro Nº 3'!K$9,'Cuadro Nº 1'!50:50)</f>
        <v>54.42270996220612</v>
      </c>
      <c r="L50" s="29">
        <f>SUMIF('Cuadro Nº 1'!$8:$8,'Cuadro Nº 3'!L$9,'Cuadro Nº 1'!50:50)</f>
        <v>225.02969369529438</v>
      </c>
    </row>
    <row r="51" spans="1:12" ht="18" customHeight="1" x14ac:dyDescent="0.25">
      <c r="A51" s="64" t="s">
        <v>22</v>
      </c>
      <c r="B51" s="28">
        <f>SUMIF('Cuadro Nº 1'!$8:$8,'Cuadro Nº 3'!B$9,'Cuadro Nº 1'!51:51)</f>
        <v>5193.9448296263045</v>
      </c>
      <c r="C51" s="28">
        <f>SUMIF('Cuadro Nº 1'!$8:$8,'Cuadro Nº 3'!C$9,'Cuadro Nº 1'!51:51)</f>
        <v>4623.1655950355616</v>
      </c>
      <c r="D51" s="28">
        <f>SUMIF('Cuadro Nº 1'!$8:$8,'Cuadro Nº 3'!D$9,'Cuadro Nº 1'!51:51)</f>
        <v>4704.2811030334296</v>
      </c>
      <c r="E51" s="28">
        <f>SUMIF('Cuadro Nº 1'!$8:$8,'Cuadro Nº 3'!E$9,'Cuadro Nº 1'!51:51)</f>
        <v>3413.9848868061099</v>
      </c>
      <c r="F51" s="28">
        <f>SUMIF('Cuadro Nº 1'!$8:$8,'Cuadro Nº 3'!F$9,'Cuadro Nº 1'!51:51)</f>
        <v>3675.7326222469883</v>
      </c>
      <c r="G51" s="28">
        <f>SUMIF('Cuadro Nº 1'!$8:$8,'Cuadro Nº 3'!G$9,'Cuadro Nº 1'!51:51)</f>
        <v>5123.3950664093845</v>
      </c>
      <c r="H51" s="28">
        <f>SUMIF('Cuadro Nº 1'!$8:$8,'Cuadro Nº 3'!H$9,'Cuadro Nº 1'!51:51)</f>
        <v>5325.4752421304447</v>
      </c>
      <c r="I51" s="28">
        <f>SUMIF('Cuadro Nº 1'!$8:$8,'Cuadro Nº 3'!I$9,'Cuadro Nº 1'!51:51)</f>
        <v>4600.0620213100392</v>
      </c>
      <c r="J51" s="28">
        <f>SUMIF('Cuadro Nº 1'!$8:$8,'Cuadro Nº 3'!J$9,'Cuadro Nº 1'!51:51)</f>
        <v>3658.5308463567344</v>
      </c>
      <c r="K51" s="28">
        <f>SUMIF('Cuadro Nº 1'!$8:$8,'Cuadro Nº 3'!K$9,'Cuadro Nº 1'!51:51)</f>
        <v>7135.1162034768404</v>
      </c>
      <c r="L51" s="28">
        <f>SUMIF('Cuadro Nº 1'!$8:$8,'Cuadro Nº 3'!L$9,'Cuadro Nº 1'!51:51)</f>
        <v>7900.1622097252421</v>
      </c>
    </row>
    <row r="52" spans="1:12" ht="18" customHeight="1" x14ac:dyDescent="0.25">
      <c r="A52" s="64" t="s">
        <v>13</v>
      </c>
      <c r="B52" s="35">
        <f>SUMIF('Cuadro Nº 1'!$8:$8,'Cuadro Nº 3'!B$9,'Cuadro Nº 1'!52:52)</f>
        <v>0</v>
      </c>
      <c r="C52" s="28">
        <f>SUMIF('Cuadro Nº 1'!$8:$8,'Cuadro Nº 3'!C$9,'Cuadro Nº 1'!52:52)</f>
        <v>0</v>
      </c>
      <c r="D52" s="28">
        <f>SUMIF('Cuadro Nº 1'!$8:$8,'Cuadro Nº 3'!D$9,'Cuadro Nº 1'!52:52)</f>
        <v>0</v>
      </c>
      <c r="E52" s="28">
        <f>SUMIF('Cuadro Nº 1'!$8:$8,'Cuadro Nº 3'!E$9,'Cuadro Nº 1'!52:52)</f>
        <v>0</v>
      </c>
      <c r="F52" s="28">
        <f>SUMIF('Cuadro Nº 1'!$8:$8,'Cuadro Nº 3'!F$9,'Cuadro Nº 1'!52:52)</f>
        <v>0</v>
      </c>
      <c r="G52" s="28">
        <f>SUMIF('Cuadro Nº 1'!$8:$8,'Cuadro Nº 3'!G$9,'Cuadro Nº 1'!52:52)</f>
        <v>0</v>
      </c>
      <c r="H52" s="28">
        <f>SUMIF('Cuadro Nº 1'!$8:$8,'Cuadro Nº 3'!H$9,'Cuadro Nº 1'!52:52)</f>
        <v>0</v>
      </c>
      <c r="I52" s="28">
        <f>SUMIF('Cuadro Nº 1'!$8:$8,'Cuadro Nº 3'!I$9,'Cuadro Nº 1'!52:52)</f>
        <v>0</v>
      </c>
      <c r="J52" s="28">
        <f>SUMIF('Cuadro Nº 1'!$8:$8,'Cuadro Nº 3'!J$9,'Cuadro Nº 1'!52:52)</f>
        <v>0</v>
      </c>
      <c r="K52" s="28">
        <f>SUMIF('Cuadro Nº 1'!$8:$8,'Cuadro Nº 3'!K$9,'Cuadro Nº 1'!52:52)</f>
        <v>0</v>
      </c>
      <c r="L52" s="28">
        <f>SUMIF('Cuadro Nº 1'!$8:$8,'Cuadro Nº 3'!L$9,'Cuadro Nº 1'!52:52)</f>
        <v>0</v>
      </c>
    </row>
    <row r="53" spans="1:12" ht="18" customHeight="1" x14ac:dyDescent="0.25">
      <c r="A53" s="68" t="s">
        <v>14</v>
      </c>
      <c r="B53" s="29">
        <f>SUMIF('Cuadro Nº 1'!$8:$8,'Cuadro Nº 3'!B$9,'Cuadro Nº 1'!53:53)</f>
        <v>793.65418365429059</v>
      </c>
      <c r="C53" s="29">
        <f>SUMIF('Cuadro Nº 1'!$8:$8,'Cuadro Nº 3'!C$9,'Cuadro Nº 1'!53:53)</f>
        <v>875.01661835965797</v>
      </c>
      <c r="D53" s="29">
        <f>SUMIF('Cuadro Nº 1'!$8:$8,'Cuadro Nº 3'!D$9,'Cuadro Nº 1'!53:53)</f>
        <v>927.2193298277233</v>
      </c>
      <c r="E53" s="29">
        <f>SUMIF('Cuadro Nº 1'!$8:$8,'Cuadro Nº 3'!E$9,'Cuadro Nº 1'!53:53)</f>
        <v>1012.0941502986569</v>
      </c>
      <c r="F53" s="29">
        <f>SUMIF('Cuadro Nº 1'!$8:$8,'Cuadro Nº 3'!F$9,'Cuadro Nº 1'!53:53)</f>
        <v>951.41365821870863</v>
      </c>
      <c r="G53" s="29">
        <f>SUMIF('Cuadro Nº 1'!$8:$8,'Cuadro Nº 3'!G$9,'Cuadro Nº 1'!53:53)</f>
        <v>935.29886571744601</v>
      </c>
      <c r="H53" s="29">
        <f>SUMIF('Cuadro Nº 1'!$8:$8,'Cuadro Nº 3'!H$9,'Cuadro Nº 1'!53:53)</f>
        <v>1100.1243395129377</v>
      </c>
      <c r="I53" s="29">
        <f>SUMIF('Cuadro Nº 1'!$8:$8,'Cuadro Nº 3'!I$9,'Cuadro Nº 1'!53:53)</f>
        <v>1029.9088908627998</v>
      </c>
      <c r="J53" s="29">
        <f>SUMIF('Cuadro Nº 1'!$8:$8,'Cuadro Nº 3'!J$9,'Cuadro Nº 1'!53:53)</f>
        <v>1029.4555271150009</v>
      </c>
      <c r="K53" s="29">
        <f>SUMIF('Cuadro Nº 1'!$8:$8,'Cuadro Nº 3'!K$9,'Cuadro Nº 1'!53:53)</f>
        <v>1018.3184298923989</v>
      </c>
      <c r="L53" s="29">
        <f>SUMIF('Cuadro Nº 1'!$8:$8,'Cuadro Nº 3'!L$9,'Cuadro Nº 1'!53:53)</f>
        <v>1104.7806428970644</v>
      </c>
    </row>
    <row r="54" spans="1:12" ht="18" customHeight="1" x14ac:dyDescent="0.25">
      <c r="A54" s="68" t="s">
        <v>15</v>
      </c>
      <c r="B54" s="29">
        <f>SUMIF('Cuadro Nº 1'!$8:$8,'Cuadro Nº 3'!B$9,'Cuadro Nº 1'!54:54)</f>
        <v>4400.2906459720143</v>
      </c>
      <c r="C54" s="29">
        <f>SUMIF('Cuadro Nº 1'!$8:$8,'Cuadro Nº 3'!C$9,'Cuadro Nº 1'!54:54)</f>
        <v>3748.1489766759046</v>
      </c>
      <c r="D54" s="29">
        <f>SUMIF('Cuadro Nº 1'!$8:$8,'Cuadro Nº 3'!D$9,'Cuadro Nº 1'!54:54)</f>
        <v>3777.0617732057067</v>
      </c>
      <c r="E54" s="29">
        <f>SUMIF('Cuadro Nº 1'!$8:$8,'Cuadro Nº 3'!E$9,'Cuadro Nº 1'!54:54)</f>
        <v>2401.8907365074529</v>
      </c>
      <c r="F54" s="29">
        <f>SUMIF('Cuadro Nº 1'!$8:$8,'Cuadro Nº 3'!F$9,'Cuadro Nº 1'!54:54)</f>
        <v>2724.3189640282794</v>
      </c>
      <c r="G54" s="29">
        <f>SUMIF('Cuadro Nº 1'!$8:$8,'Cuadro Nº 3'!G$9,'Cuadro Nº 1'!54:54)</f>
        <v>4188.096200691939</v>
      </c>
      <c r="H54" s="29">
        <f>SUMIF('Cuadro Nº 1'!$8:$8,'Cuadro Nº 3'!H$9,'Cuadro Nº 1'!54:54)</f>
        <v>4225.350902617507</v>
      </c>
      <c r="I54" s="29">
        <f>SUMIF('Cuadro Nº 1'!$8:$8,'Cuadro Nº 3'!I$9,'Cuadro Nº 1'!54:54)</f>
        <v>3570.1531304472387</v>
      </c>
      <c r="J54" s="29">
        <f>SUMIF('Cuadro Nº 1'!$8:$8,'Cuadro Nº 3'!J$9,'Cuadro Nº 1'!54:54)</f>
        <v>2629.0753192417333</v>
      </c>
      <c r="K54" s="29">
        <f>SUMIF('Cuadro Nº 1'!$8:$8,'Cuadro Nº 3'!K$9,'Cuadro Nº 1'!54:54)</f>
        <v>6116.7977735844424</v>
      </c>
      <c r="L54" s="29">
        <f>SUMIF('Cuadro Nº 1'!$8:$8,'Cuadro Nº 3'!L$9,'Cuadro Nº 1'!54:54)</f>
        <v>6795.3815668281768</v>
      </c>
    </row>
    <row r="55" spans="1:12" ht="18" customHeight="1" x14ac:dyDescent="0.25">
      <c r="A55" s="69" t="s">
        <v>16</v>
      </c>
      <c r="B55" s="36">
        <f>SUMIF('Cuadro Nº 1'!$8:$8,'Cuadro Nº 3'!B$9,'Cuadro Nº 1'!55:55)</f>
        <v>1706.9280168954645</v>
      </c>
      <c r="C55" s="30">
        <f>SUMIF('Cuadro Nº 1'!$8:$8,'Cuadro Nº 3'!C$9,'Cuadro Nº 1'!55:55)</f>
        <v>1353.747695590414</v>
      </c>
      <c r="D55" s="30">
        <f>SUMIF('Cuadro Nº 1'!$8:$8,'Cuadro Nº 3'!D$9,'Cuadro Nº 1'!55:55)</f>
        <v>1339.7566389551507</v>
      </c>
      <c r="E55" s="30">
        <f>SUMIF('Cuadro Nº 1'!$8:$8,'Cuadro Nº 3'!E$9,'Cuadro Nº 1'!55:55)</f>
        <v>572.76600397681284</v>
      </c>
      <c r="F55" s="30">
        <f>SUMIF('Cuadro Nº 1'!$8:$8,'Cuadro Nº 3'!F$9,'Cuadro Nº 1'!55:55)</f>
        <v>689.95895840494745</v>
      </c>
      <c r="G55" s="30">
        <f>SUMIF('Cuadro Nº 1'!$8:$8,'Cuadro Nº 3'!G$9,'Cuadro Nº 1'!55:55)</f>
        <v>767.17895919070554</v>
      </c>
      <c r="H55" s="30">
        <f>SUMIF('Cuadro Nº 1'!$8:$8,'Cuadro Nº 3'!H$9,'Cuadro Nº 1'!55:55)</f>
        <v>534.74173733553744</v>
      </c>
      <c r="I55" s="30">
        <f>SUMIF('Cuadro Nº 1'!$8:$8,'Cuadro Nº 3'!I$9,'Cuadro Nº 1'!55:55)</f>
        <v>661.04832451217112</v>
      </c>
      <c r="J55" s="30">
        <f>SUMIF('Cuadro Nº 1'!$8:$8,'Cuadro Nº 3'!J$9,'Cuadro Nº 1'!55:55)</f>
        <v>590.48293693277878</v>
      </c>
      <c r="K55" s="30">
        <f>SUMIF('Cuadro Nº 1'!$8:$8,'Cuadro Nº 3'!K$9,'Cuadro Nº 1'!55:55)</f>
        <v>2495.6783454841157</v>
      </c>
      <c r="L55" s="30">
        <f>SUMIF('Cuadro Nº 1'!$8:$8,'Cuadro Nº 3'!L$9,'Cuadro Nº 1'!55:55)</f>
        <v>2036.7785652662044</v>
      </c>
    </row>
    <row r="56" spans="1:12" ht="18" customHeight="1" x14ac:dyDescent="0.25">
      <c r="A56" s="64" t="s">
        <v>17</v>
      </c>
      <c r="B56" s="28">
        <f>SUMIF('Cuadro Nº 1'!$8:$8,'Cuadro Nº 3'!B$9,'Cuadro Nº 1'!56:56)</f>
        <v>0</v>
      </c>
      <c r="C56" s="28">
        <f>SUMIF('Cuadro Nº 1'!$8:$8,'Cuadro Nº 3'!C$9,'Cuadro Nº 1'!56:56)</f>
        <v>0</v>
      </c>
      <c r="D56" s="28">
        <f>SUMIF('Cuadro Nº 1'!$8:$8,'Cuadro Nº 3'!D$9,'Cuadro Nº 1'!56:56)</f>
        <v>0</v>
      </c>
      <c r="E56" s="28">
        <f>SUMIF('Cuadro Nº 1'!$8:$8,'Cuadro Nº 3'!E$9,'Cuadro Nº 1'!56:56)</f>
        <v>0</v>
      </c>
      <c r="F56" s="28">
        <f>SUMIF('Cuadro Nº 1'!$8:$8,'Cuadro Nº 3'!F$9,'Cuadro Nº 1'!56:56)</f>
        <v>0</v>
      </c>
      <c r="G56" s="28">
        <f>SUMIF('Cuadro Nº 1'!$8:$8,'Cuadro Nº 3'!G$9,'Cuadro Nº 1'!56:56)</f>
        <v>0</v>
      </c>
      <c r="H56" s="28">
        <f>SUMIF('Cuadro Nº 1'!$8:$8,'Cuadro Nº 3'!H$9,'Cuadro Nº 1'!56:56)</f>
        <v>0</v>
      </c>
      <c r="I56" s="28">
        <f>SUMIF('Cuadro Nº 1'!$8:$8,'Cuadro Nº 3'!I$9,'Cuadro Nº 1'!56:56)</f>
        <v>0</v>
      </c>
      <c r="J56" s="28">
        <f>SUMIF('Cuadro Nº 1'!$8:$8,'Cuadro Nº 3'!J$9,'Cuadro Nº 1'!56:56)</f>
        <v>0</v>
      </c>
      <c r="K56" s="28">
        <f>SUMIF('Cuadro Nº 1'!$8:$8,'Cuadro Nº 3'!K$9,'Cuadro Nº 1'!56:56)</f>
        <v>0</v>
      </c>
      <c r="L56" s="28">
        <f>SUMIF('Cuadro Nº 1'!$8:$8,'Cuadro Nº 3'!L$9,'Cuadro Nº 1'!56:56)</f>
        <v>0</v>
      </c>
    </row>
    <row r="57" spans="1:12" ht="18" customHeight="1" x14ac:dyDescent="0.25">
      <c r="A57" s="68" t="s">
        <v>18</v>
      </c>
      <c r="B57" s="29">
        <f>SUMIF('Cuadro Nº 1'!$8:$8,'Cuadro Nº 3'!B$9,'Cuadro Nº 1'!57:57)</f>
        <v>4271.7835515812985</v>
      </c>
      <c r="C57" s="29">
        <f>SUMIF('Cuadro Nº 1'!$8:$8,'Cuadro Nº 3'!C$9,'Cuadro Nº 1'!57:57)</f>
        <v>3621.7301180674708</v>
      </c>
      <c r="D57" s="29">
        <f>SUMIF('Cuadro Nº 1'!$8:$8,'Cuadro Nº 3'!D$9,'Cuadro Nº 1'!57:57)</f>
        <v>3650.5250561041371</v>
      </c>
      <c r="E57" s="29">
        <f>SUMIF('Cuadro Nº 1'!$8:$8,'Cuadro Nº 3'!E$9,'Cuadro Nº 1'!57:57)</f>
        <v>2260.0491655288565</v>
      </c>
      <c r="F57" s="29">
        <f>SUMIF('Cuadro Nº 1'!$8:$8,'Cuadro Nº 3'!F$9,'Cuadro Nº 1'!57:57)</f>
        <v>2543.5345549368808</v>
      </c>
      <c r="G57" s="29">
        <f>SUMIF('Cuadro Nº 1'!$8:$8,'Cuadro Nº 3'!G$9,'Cuadro Nº 1'!57:57)</f>
        <v>4031.8409824934624</v>
      </c>
      <c r="H57" s="29">
        <f>SUMIF('Cuadro Nº 1'!$8:$8,'Cuadro Nº 3'!H$9,'Cuadro Nº 1'!57:57)</f>
        <v>4043.2775786575535</v>
      </c>
      <c r="I57" s="29">
        <f>SUMIF('Cuadro Nº 1'!$8:$8,'Cuadro Nº 3'!I$9,'Cuadro Nº 1'!57:57)</f>
        <v>3391.4273526452648</v>
      </c>
      <c r="J57" s="29">
        <f>SUMIF('Cuadro Nº 1'!$8:$8,'Cuadro Nº 3'!J$9,'Cuadro Nº 1'!57:57)</f>
        <v>2505.3011598479793</v>
      </c>
      <c r="K57" s="29">
        <f>SUMIF('Cuadro Nº 1'!$8:$8,'Cuadro Nº 3'!K$9,'Cuadro Nº 1'!57:57)</f>
        <v>6033.3172163046911</v>
      </c>
      <c r="L57" s="29">
        <f>SUMIF('Cuadro Nº 1'!$8:$8,'Cuadro Nº 3'!L$9,'Cuadro Nº 1'!57:57)</f>
        <v>6707.2859392185455</v>
      </c>
    </row>
    <row r="58" spans="1:12" ht="18" customHeight="1" x14ac:dyDescent="0.25">
      <c r="A58" s="68" t="s">
        <v>19</v>
      </c>
      <c r="B58" s="29">
        <f>SUMIF('Cuadro Nº 1'!$8:$8,'Cuadro Nº 3'!B$9,'Cuadro Nº 1'!58:58)</f>
        <v>647.51818834331016</v>
      </c>
      <c r="C58" s="29">
        <f>SUMIF('Cuadro Nº 1'!$8:$8,'Cuadro Nº 3'!C$9,'Cuadro Nº 1'!58:58)</f>
        <v>755.18961406975723</v>
      </c>
      <c r="D58" s="29">
        <f>SUMIF('Cuadro Nº 1'!$8:$8,'Cuadro Nº 3'!D$9,'Cuadro Nº 1'!58:58)</f>
        <v>802.27704342248137</v>
      </c>
      <c r="E58" s="29">
        <f>SUMIF('Cuadro Nº 1'!$8:$8,'Cuadro Nº 3'!E$9,'Cuadro Nº 1'!58:58)</f>
        <v>849.43822978496462</v>
      </c>
      <c r="F58" s="29">
        <f>SUMIF('Cuadro Nº 1'!$8:$8,'Cuadro Nº 3'!F$9,'Cuadro Nº 1'!58:58)</f>
        <v>747.449988461153</v>
      </c>
      <c r="G58" s="29">
        <f>SUMIF('Cuadro Nº 1'!$8:$8,'Cuadro Nº 3'!G$9,'Cuadro Nº 1'!58:58)</f>
        <v>720.20866668810618</v>
      </c>
      <c r="H58" s="29">
        <f>SUMIF('Cuadro Nº 1'!$8:$8,'Cuadro Nº 3'!H$9,'Cuadro Nº 1'!58:58)</f>
        <v>849.4522572538765</v>
      </c>
      <c r="I58" s="29">
        <f>SUMIF('Cuadro Nº 1'!$8:$8,'Cuadro Nº 3'!I$9,'Cuadro Nº 1'!58:58)</f>
        <v>818.31419464623252</v>
      </c>
      <c r="J58" s="29">
        <f>SUMIF('Cuadro Nº 1'!$8:$8,'Cuadro Nº 3'!J$9,'Cuadro Nº 1'!58:58)</f>
        <v>824.15214867391524</v>
      </c>
      <c r="K58" s="29">
        <f>SUMIF('Cuadro Nº 1'!$8:$8,'Cuadro Nº 3'!K$9,'Cuadro Nº 1'!58:58)</f>
        <v>843.21081126601382</v>
      </c>
      <c r="L58" s="29">
        <f>SUMIF('Cuadro Nº 1'!$8:$8,'Cuadro Nº 3'!L$9,'Cuadro Nº 1'!58:58)</f>
        <v>829.77783350470952</v>
      </c>
    </row>
    <row r="59" spans="1:12" ht="18" customHeight="1" x14ac:dyDescent="0.25">
      <c r="A59" s="68" t="s">
        <v>20</v>
      </c>
      <c r="B59" s="29">
        <f>SUMIF('Cuadro Nº 1'!$8:$8,'Cuadro Nº 3'!B$9,'Cuadro Nº 1'!59:59)</f>
        <v>274.64308970169589</v>
      </c>
      <c r="C59" s="29">
        <f>SUMIF('Cuadro Nº 1'!$8:$8,'Cuadro Nº 3'!C$9,'Cuadro Nº 1'!59:59)</f>
        <v>246.24586289833434</v>
      </c>
      <c r="D59" s="29">
        <f>SUMIF('Cuadro Nº 1'!$8:$8,'Cuadro Nº 3'!D$9,'Cuadro Nº 1'!59:59)</f>
        <v>251.47900350681073</v>
      </c>
      <c r="E59" s="29">
        <f>SUMIF('Cuadro Nº 1'!$8:$8,'Cuadro Nº 3'!E$9,'Cuadro Nº 1'!59:59)</f>
        <v>304.49749149228842</v>
      </c>
      <c r="F59" s="29">
        <f>SUMIF('Cuadro Nº 1'!$8:$8,'Cuadro Nº 3'!F$9,'Cuadro Nº 1'!59:59)</f>
        <v>384.74807884895426</v>
      </c>
      <c r="G59" s="29">
        <f>SUMIF('Cuadro Nº 1'!$8:$8,'Cuadro Nº 3'!G$9,'Cuadro Nº 1'!59:59)</f>
        <v>371.34541722781648</v>
      </c>
      <c r="H59" s="29">
        <f>SUMIF('Cuadro Nº 1'!$8:$8,'Cuadro Nº 3'!H$9,'Cuadro Nº 1'!59:59)</f>
        <v>432.74540621901519</v>
      </c>
      <c r="I59" s="29">
        <f>SUMIF('Cuadro Nº 1'!$8:$8,'Cuadro Nº 3'!I$9,'Cuadro Nº 1'!59:59)</f>
        <v>390.32047401854169</v>
      </c>
      <c r="J59" s="29">
        <f>SUMIF('Cuadro Nº 1'!$8:$8,'Cuadro Nº 3'!J$9,'Cuadro Nº 1'!59:59)</f>
        <v>329.07753783483997</v>
      </c>
      <c r="K59" s="29">
        <f>SUMIF('Cuadro Nº 1'!$8:$8,'Cuadro Nº 3'!K$9,'Cuadro Nº 1'!59:59)</f>
        <v>258.58817590613711</v>
      </c>
      <c r="L59" s="29">
        <f>SUMIF('Cuadro Nº 1'!$8:$8,'Cuadro Nº 3'!L$9,'Cuadro Nº 1'!59:59)</f>
        <v>363.09843700198701</v>
      </c>
    </row>
    <row r="60" spans="1:12" ht="18" customHeight="1" x14ac:dyDescent="0.25">
      <c r="A60" s="6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ht="18" customHeight="1" x14ac:dyDescent="0.25">
      <c r="A61" s="63" t="s">
        <v>458</v>
      </c>
      <c r="B61" s="27">
        <f>SUMIF('Cuadro Nº 1'!$8:$8,'Cuadro Nº 3'!B$9,'Cuadro Nº 1'!61:61)</f>
        <v>123.90366567443421</v>
      </c>
      <c r="C61" s="27">
        <f>SUMIF('Cuadro Nº 1'!$8:$8,'Cuadro Nº 3'!C$9,'Cuadro Nº 1'!61:61)</f>
        <v>45.121614587190834</v>
      </c>
      <c r="D61" s="27">
        <f>SUMIF('Cuadro Nº 1'!$8:$8,'Cuadro Nº 3'!D$9,'Cuadro Nº 1'!61:61)</f>
        <v>70.855858876113302</v>
      </c>
      <c r="E61" s="27">
        <f>SUMIF('Cuadro Nº 1'!$8:$8,'Cuadro Nº 3'!E$9,'Cuadro Nº 1'!61:61)</f>
        <v>67.993425500718359</v>
      </c>
      <c r="F61" s="27">
        <f>SUMIF('Cuadro Nº 1'!$8:$8,'Cuadro Nº 3'!F$9,'Cuadro Nº 1'!61:61)</f>
        <v>69.547868859655409</v>
      </c>
      <c r="G61" s="27">
        <f>SUMIF('Cuadro Nº 1'!$8:$8,'Cuadro Nº 3'!G$9,'Cuadro Nº 1'!61:61)</f>
        <v>86.214460740380403</v>
      </c>
      <c r="H61" s="27">
        <f>SUMIF('Cuadro Nº 1'!$8:$8,'Cuadro Nº 3'!H$9,'Cuadro Nº 1'!61:61)</f>
        <v>88.963258584929036</v>
      </c>
      <c r="I61" s="27">
        <f>SUMIF('Cuadro Nº 1'!$8:$8,'Cuadro Nº 3'!I$9,'Cuadro Nº 1'!61:61)</f>
        <v>71.680807568410657</v>
      </c>
      <c r="J61" s="27">
        <f>SUMIF('Cuadro Nº 1'!$8:$8,'Cuadro Nº 3'!J$9,'Cuadro Nº 1'!61:61)</f>
        <v>68.648120092841154</v>
      </c>
      <c r="K61" s="27">
        <f>SUMIF('Cuadro Nº 1'!$8:$8,'Cuadro Nº 3'!K$9,'Cuadro Nº 1'!61:61)</f>
        <v>77.837504644623877</v>
      </c>
      <c r="L61" s="27">
        <f>SUMIF('Cuadro Nº 1'!$8:$8,'Cuadro Nº 3'!L$9,'Cuadro Nº 1'!61:61)</f>
        <v>130.26988301071472</v>
      </c>
    </row>
    <row r="62" spans="1:12" ht="18" customHeight="1" x14ac:dyDescent="0.25">
      <c r="A62" s="70" t="s">
        <v>23</v>
      </c>
      <c r="B62" s="28">
        <f>SUMIF('Cuadro Nº 1'!$8:$8,'Cuadro Nº 3'!B$9,'Cuadro Nº 1'!62:62)</f>
        <v>242.93856497965103</v>
      </c>
      <c r="C62" s="28">
        <f>SUMIF('Cuadro Nº 1'!$8:$8,'Cuadro Nº 3'!C$9,'Cuadro Nº 1'!62:62)</f>
        <v>308.99533423322868</v>
      </c>
      <c r="D62" s="28">
        <f>SUMIF('Cuadro Nº 1'!$8:$8,'Cuadro Nº 3'!D$9,'Cuadro Nº 1'!62:62)</f>
        <v>297.07734964133266</v>
      </c>
      <c r="E62" s="28">
        <f>SUMIF('Cuadro Nº 1'!$8:$8,'Cuadro Nº 3'!E$9,'Cuadro Nº 1'!62:62)</f>
        <v>296.06621928071939</v>
      </c>
      <c r="F62" s="28">
        <f>SUMIF('Cuadro Nº 1'!$8:$8,'Cuadro Nº 3'!F$9,'Cuadro Nº 1'!62:62)</f>
        <v>300.42017872425669</v>
      </c>
      <c r="G62" s="28">
        <f>SUMIF('Cuadro Nº 1'!$8:$8,'Cuadro Nº 3'!G$9,'Cuadro Nº 1'!62:62)</f>
        <v>354.0110975852233</v>
      </c>
      <c r="H62" s="28">
        <f>SUMIF('Cuadro Nº 1'!$8:$8,'Cuadro Nº 3'!H$9,'Cuadro Nº 1'!62:62)</f>
        <v>359.39544608143518</v>
      </c>
      <c r="I62" s="28">
        <f>SUMIF('Cuadro Nº 1'!$8:$8,'Cuadro Nº 3'!I$9,'Cuadro Nº 1'!62:62)</f>
        <v>342.14225255530698</v>
      </c>
      <c r="J62" s="28">
        <f>SUMIF('Cuadro Nº 1'!$8:$8,'Cuadro Nº 3'!J$9,'Cuadro Nº 1'!62:62)</f>
        <v>325.39210619453922</v>
      </c>
      <c r="K62" s="28">
        <f>SUMIF('Cuadro Nº 1'!$8:$8,'Cuadro Nº 3'!K$9,'Cuadro Nº 1'!62:62)</f>
        <v>379.0498502795117</v>
      </c>
      <c r="L62" s="28">
        <f>SUMIF('Cuadro Nº 1'!$8:$8,'Cuadro Nº 3'!L$9,'Cuadro Nº 1'!62:62)</f>
        <v>446.35446370039091</v>
      </c>
    </row>
    <row r="63" spans="1:12" ht="18" customHeight="1" x14ac:dyDescent="0.25">
      <c r="A63" s="70" t="s">
        <v>24</v>
      </c>
      <c r="B63" s="28">
        <f>SUMIF('Cuadro Nº 1'!$8:$8,'Cuadro Nº 3'!B$9,'Cuadro Nº 1'!63:63)</f>
        <v>119.03489930521683</v>
      </c>
      <c r="C63" s="28">
        <f>SUMIF('Cuadro Nº 1'!$8:$8,'Cuadro Nº 3'!C$9,'Cuadro Nº 1'!63:63)</f>
        <v>263.87371964603784</v>
      </c>
      <c r="D63" s="28">
        <f>SUMIF('Cuadro Nº 1'!$8:$8,'Cuadro Nº 3'!D$9,'Cuadro Nº 1'!63:63)</f>
        <v>226.22149076521936</v>
      </c>
      <c r="E63" s="28">
        <f>SUMIF('Cuadro Nº 1'!$8:$8,'Cuadro Nº 3'!E$9,'Cuadro Nº 1'!63:63)</f>
        <v>228.07279378000106</v>
      </c>
      <c r="F63" s="28">
        <f>SUMIF('Cuadro Nº 1'!$8:$8,'Cuadro Nº 3'!F$9,'Cuadro Nº 1'!63:63)</f>
        <v>230.87230986460128</v>
      </c>
      <c r="G63" s="28">
        <f>SUMIF('Cuadro Nº 1'!$8:$8,'Cuadro Nº 3'!G$9,'Cuadro Nº 1'!63:63)</f>
        <v>267.79663684484296</v>
      </c>
      <c r="H63" s="28">
        <f>SUMIF('Cuadro Nº 1'!$8:$8,'Cuadro Nº 3'!H$9,'Cuadro Nº 1'!63:63)</f>
        <v>270.43218749650617</v>
      </c>
      <c r="I63" s="28">
        <f>SUMIF('Cuadro Nº 1'!$8:$8,'Cuadro Nº 3'!I$9,'Cuadro Nº 1'!63:63)</f>
        <v>270.46144498689637</v>
      </c>
      <c r="J63" s="28">
        <f>SUMIF('Cuadro Nº 1'!$8:$8,'Cuadro Nº 3'!J$9,'Cuadro Nº 1'!63:63)</f>
        <v>256.74398610169806</v>
      </c>
      <c r="K63" s="28">
        <f>SUMIF('Cuadro Nº 1'!$8:$8,'Cuadro Nº 3'!K$9,'Cuadro Nº 1'!63:63)</f>
        <v>301.21234563488781</v>
      </c>
      <c r="L63" s="28">
        <f>SUMIF('Cuadro Nº 1'!$8:$8,'Cuadro Nº 3'!L$9,'Cuadro Nº 1'!63:63)</f>
        <v>316.08458068967616</v>
      </c>
    </row>
    <row r="64" spans="1:12" ht="18" customHeight="1" thickBot="1" x14ac:dyDescent="0.3">
      <c r="A64" s="7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 ht="18" customHeight="1" thickBot="1" x14ac:dyDescent="0.3">
      <c r="A65" s="59" t="s">
        <v>452</v>
      </c>
      <c r="B65" s="25">
        <f>SUMIF('Cuadro Nº 1'!$8:$8,'Cuadro Nº 3'!B$9,'Cuadro Nº 1'!65:65)</f>
        <v>119.83620989685281</v>
      </c>
      <c r="C65" s="25">
        <f>SUMIF('Cuadro Nº 1'!$8:$8,'Cuadro Nº 3'!C$9,'Cuadro Nº 1'!65:65)</f>
        <v>29.036007203363205</v>
      </c>
      <c r="D65" s="25">
        <f>SUMIF('Cuadro Nº 1'!$8:$8,'Cuadro Nº 3'!D$9,'Cuadro Nº 1'!65:65)</f>
        <v>66.715095843971866</v>
      </c>
      <c r="E65" s="25">
        <f>SUMIF('Cuadro Nº 1'!$8:$8,'Cuadro Nº 3'!E$9,'Cuadro Nº 1'!65:65)</f>
        <v>125.0325913173487</v>
      </c>
      <c r="F65" s="25">
        <f>SUMIF('Cuadro Nº 1'!$8:$8,'Cuadro Nº 3'!F$9,'Cuadro Nº 1'!65:65)</f>
        <v>49.934150894770589</v>
      </c>
      <c r="G65" s="25">
        <f>SUMIF('Cuadro Nº 1'!$8:$8,'Cuadro Nº 3'!G$9,'Cuadro Nº 1'!65:65)</f>
        <v>19.607997371708024</v>
      </c>
      <c r="H65" s="25">
        <f>SUMIF('Cuadro Nº 1'!$8:$8,'Cuadro Nº 3'!H$9,'Cuadro Nº 1'!65:65)</f>
        <v>45.653841122143149</v>
      </c>
      <c r="I65" s="25">
        <f>SUMIF('Cuadro Nº 1'!$8:$8,'Cuadro Nº 3'!I$9,'Cuadro Nº 1'!65:65)</f>
        <v>-373.30577196916596</v>
      </c>
      <c r="J65" s="25">
        <f>SUMIF('Cuadro Nº 1'!$8:$8,'Cuadro Nº 3'!J$9,'Cuadro Nº 1'!65:65)</f>
        <v>53.947661058340117</v>
      </c>
      <c r="K65" s="25">
        <f>SUMIF('Cuadro Nº 1'!$8:$8,'Cuadro Nº 3'!K$9,'Cuadro Nº 1'!65:65)</f>
        <v>-29.980705656713049</v>
      </c>
      <c r="L65" s="25">
        <f>SUMIF('Cuadro Nº 1'!$8:$8,'Cuadro Nº 3'!L$9,'Cuadro Nº 1'!65:65)</f>
        <v>2.8364201054347653</v>
      </c>
    </row>
    <row r="66" spans="1:12" ht="18" customHeight="1" x14ac:dyDescent="0.25">
      <c r="A66" s="70" t="s">
        <v>23</v>
      </c>
      <c r="B66" s="28">
        <f>SUMIF('Cuadro Nº 1'!$8:$8,'Cuadro Nº 3'!B$9,'Cuadro Nº 1'!66:66)</f>
        <v>121.09624759368347</v>
      </c>
      <c r="C66" s="28">
        <f>SUMIF('Cuadro Nº 1'!$8:$8,'Cuadro Nº 3'!C$9,'Cuadro Nº 1'!66:66)</f>
        <v>50.638106203363208</v>
      </c>
      <c r="D66" s="28">
        <f>SUMIF('Cuadro Nº 1'!$8:$8,'Cuadro Nº 3'!D$9,'Cuadro Nº 1'!66:66)</f>
        <v>66.715095843971866</v>
      </c>
      <c r="E66" s="28">
        <f>SUMIF('Cuadro Nº 1'!$8:$8,'Cuadro Nº 3'!E$9,'Cuadro Nº 1'!66:66)</f>
        <v>125.0325913173487</v>
      </c>
      <c r="F66" s="28">
        <f>SUMIF('Cuadro Nº 1'!$8:$8,'Cuadro Nº 3'!F$9,'Cuadro Nº 1'!66:66)</f>
        <v>56.336927414449505</v>
      </c>
      <c r="G66" s="28">
        <f>SUMIF('Cuadro Nº 1'!$8:$8,'Cuadro Nº 3'!G$9,'Cuadro Nº 1'!66:66)</f>
        <v>19.607997371708024</v>
      </c>
      <c r="H66" s="28">
        <f>SUMIF('Cuadro Nº 1'!$8:$8,'Cuadro Nº 3'!H$9,'Cuadro Nº 1'!66:66)</f>
        <v>45.653841122143149</v>
      </c>
      <c r="I66" s="28">
        <f>SUMIF('Cuadro Nº 1'!$8:$8,'Cuadro Nº 3'!I$9,'Cuadro Nº 1'!66:66)</f>
        <v>84.658546230769318</v>
      </c>
      <c r="J66" s="28">
        <f>SUMIF('Cuadro Nº 1'!$8:$8,'Cuadro Nº 3'!J$9,'Cuadro Nº 1'!66:66)</f>
        <v>55.374290389666385</v>
      </c>
      <c r="K66" s="28">
        <f>SUMIF('Cuadro Nº 1'!$8:$8,'Cuadro Nº 3'!K$9,'Cuadro Nº 1'!66:66)</f>
        <v>9.5231368800000009</v>
      </c>
      <c r="L66" s="28">
        <f>SUMIF('Cuadro Nº 1'!$8:$8,'Cuadro Nº 3'!L$9,'Cuadro Nº 1'!66:66)</f>
        <v>8.121253620000001</v>
      </c>
    </row>
    <row r="67" spans="1:12" ht="18" customHeight="1" x14ac:dyDescent="0.25">
      <c r="A67" s="70" t="s">
        <v>24</v>
      </c>
      <c r="B67" s="28">
        <f>SUMIF('Cuadro Nº 1'!$8:$8,'Cuadro Nº 3'!B$9,'Cuadro Nº 1'!67:67)</f>
        <v>1.2600376968306746</v>
      </c>
      <c r="C67" s="28">
        <f>SUMIF('Cuadro Nº 1'!$8:$8,'Cuadro Nº 3'!C$9,'Cuadro Nº 1'!67:67)</f>
        <v>21.602098999999999</v>
      </c>
      <c r="D67" s="28">
        <f>SUMIF('Cuadro Nº 1'!$8:$8,'Cuadro Nº 3'!D$9,'Cuadro Nº 1'!67:67)</f>
        <v>0</v>
      </c>
      <c r="E67" s="28">
        <f>SUMIF('Cuadro Nº 1'!$8:$8,'Cuadro Nº 3'!E$9,'Cuadro Nº 1'!67:67)</f>
        <v>0</v>
      </c>
      <c r="F67" s="28">
        <f>SUMIF('Cuadro Nº 1'!$8:$8,'Cuadro Nº 3'!F$9,'Cuadro Nº 1'!67:67)</f>
        <v>6.4027765196789099</v>
      </c>
      <c r="G67" s="28">
        <f>SUMIF('Cuadro Nº 1'!$8:$8,'Cuadro Nº 3'!G$9,'Cuadro Nº 1'!67:67)</f>
        <v>0</v>
      </c>
      <c r="H67" s="28">
        <f>SUMIF('Cuadro Nº 1'!$8:$8,'Cuadro Nº 3'!H$9,'Cuadro Nº 1'!67:67)</f>
        <v>0</v>
      </c>
      <c r="I67" s="28">
        <f>SUMIF('Cuadro Nº 1'!$8:$8,'Cuadro Nº 3'!I$9,'Cuadro Nº 1'!67:67)</f>
        <v>457.96431819993524</v>
      </c>
      <c r="J67" s="28">
        <f>SUMIF('Cuadro Nº 1'!$8:$8,'Cuadro Nº 3'!J$9,'Cuadro Nº 1'!67:67)</f>
        <v>1.4266293313262712</v>
      </c>
      <c r="K67" s="28">
        <f>SUMIF('Cuadro Nº 1'!$8:$8,'Cuadro Nº 3'!K$9,'Cuadro Nº 1'!67:67)</f>
        <v>39.503842536713051</v>
      </c>
      <c r="L67" s="28">
        <f>SUMIF('Cuadro Nº 1'!$8:$8,'Cuadro Nº 3'!L$9,'Cuadro Nº 1'!67:67)</f>
        <v>5.2848335145652356</v>
      </c>
    </row>
    <row r="68" spans="1:12" ht="15.75" thickBot="1" x14ac:dyDescent="0.3">
      <c r="A68" s="7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spans="1:12" ht="29.25" thickBot="1" x14ac:dyDescent="0.3">
      <c r="A69" s="72" t="s">
        <v>25</v>
      </c>
      <c r="B69" s="37">
        <f>SUMIF('Cuadro Nº 1'!$8:$8,'Cuadro Nº 3'!B$9,'Cuadro Nº 1'!69:69)</f>
        <v>-1916.6162784789512</v>
      </c>
      <c r="C69" s="32">
        <f>SUMIF('Cuadro Nº 1'!$8:$8,'Cuadro Nº 3'!C$9,'Cuadro Nº 1'!69:69)</f>
        <v>-1987.260039555993</v>
      </c>
      <c r="D69" s="32">
        <f>SUMIF('Cuadro Nº 1'!$8:$8,'Cuadro Nº 3'!D$9,'Cuadro Nº 1'!69:69)</f>
        <v>-1771.6674284185606</v>
      </c>
      <c r="E69" s="32">
        <f>SUMIF('Cuadro Nº 1'!$8:$8,'Cuadro Nº 3'!E$9,'Cuadro Nº 1'!69:69)</f>
        <v>-22.06093118348204</v>
      </c>
      <c r="F69" s="32">
        <f>SUMIF('Cuadro Nº 1'!$8:$8,'Cuadro Nº 3'!F$9,'Cuadro Nº 1'!69:69)</f>
        <v>524.18637159917876</v>
      </c>
      <c r="G69" s="32">
        <f>SUMIF('Cuadro Nº 1'!$8:$8,'Cuadro Nº 3'!G$9,'Cuadro Nº 1'!69:69)</f>
        <v>26.970690769071609</v>
      </c>
      <c r="H69" s="32">
        <f>SUMIF('Cuadro Nº 1'!$8:$8,'Cuadro Nº 3'!H$9,'Cuadro Nº 1'!69:69)</f>
        <v>-252.19917482907437</v>
      </c>
      <c r="I69" s="32">
        <f>SUMIF('Cuadro Nº 1'!$8:$8,'Cuadro Nº 3'!I$9,'Cuadro Nº 1'!69:69)</f>
        <v>396.61605891357061</v>
      </c>
      <c r="J69" s="32">
        <f>SUMIF('Cuadro Nº 1'!$8:$8,'Cuadro Nº 3'!J$9,'Cuadro Nº 1'!69:69)</f>
        <v>-381.26306279790555</v>
      </c>
      <c r="K69" s="32">
        <f>SUMIF('Cuadro Nº 1'!$8:$8,'Cuadro Nº 3'!K$9,'Cuadro Nº 1'!69:69)</f>
        <v>-1585.1648375048435</v>
      </c>
      <c r="L69" s="32">
        <f>SUMIF('Cuadro Nº 1'!$8:$8,'Cuadro Nº 3'!L$9,'Cuadro Nº 1'!69:69)</f>
        <v>-2617.4035582421393</v>
      </c>
    </row>
    <row r="70" spans="1:12" ht="15.75" thickBot="1" x14ac:dyDescent="0.3">
      <c r="A70" s="7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8" customHeight="1" thickBot="1" x14ac:dyDescent="0.3">
      <c r="A71" s="59" t="s">
        <v>26</v>
      </c>
      <c r="B71" s="25">
        <f>SUMIF('Cuadro Nº 1'!$8:$8,'Cuadro Nº 3'!B$9,'Cuadro Nº 1'!71:71)</f>
        <v>-1526.8506937652371</v>
      </c>
      <c r="C71" s="25">
        <f>SUMIF('Cuadro Nº 1'!$8:$8,'Cuadro Nº 3'!C$9,'Cuadro Nº 1'!71:71)</f>
        <v>-1766.0162794710991</v>
      </c>
      <c r="D71" s="25">
        <f>SUMIF('Cuadro Nº 1'!$8:$8,'Cuadro Nº 3'!D$9,'Cuadro Nº 1'!71:71)</f>
        <v>-1454.6525211334035</v>
      </c>
      <c r="E71" s="25">
        <f>SUMIF('Cuadro Nº 1'!$8:$8,'Cuadro Nº 3'!E$9,'Cuadro Nº 1'!71:71)</f>
        <v>-554.23531311005013</v>
      </c>
      <c r="F71" s="25">
        <f>SUMIF('Cuadro Nº 1'!$8:$8,'Cuadro Nº 3'!F$9,'Cuadro Nº 1'!71:71)</f>
        <v>204.41345000756621</v>
      </c>
      <c r="G71" s="25">
        <f>SUMIF('Cuadro Nº 1'!$8:$8,'Cuadro Nº 3'!G$9,'Cuadro Nº 1'!71:71)</f>
        <v>915.17837137555944</v>
      </c>
      <c r="H71" s="25">
        <f>SUMIF('Cuadro Nº 1'!$8:$8,'Cuadro Nº 3'!H$9,'Cuadro Nº 1'!71:71)</f>
        <v>-539.79071786079317</v>
      </c>
      <c r="I71" s="25">
        <f>SUMIF('Cuadro Nº 1'!$8:$8,'Cuadro Nº 3'!I$9,'Cuadro Nº 1'!71:71)</f>
        <v>153.94563235715611</v>
      </c>
      <c r="J71" s="25">
        <f>SUMIF('Cuadro Nº 1'!$8:$8,'Cuadro Nº 3'!J$9,'Cuadro Nº 1'!71:71)</f>
        <v>514.75090755305291</v>
      </c>
      <c r="K71" s="25">
        <f>SUMIF('Cuadro Nº 1'!$8:$8,'Cuadro Nº 3'!K$9,'Cuadro Nº 1'!71:71)</f>
        <v>-183.28997082551143</v>
      </c>
      <c r="L71" s="25">
        <f>SUMIF('Cuadro Nº 1'!$8:$8,'Cuadro Nº 3'!L$9,'Cuadro Nº 1'!71:71)</f>
        <v>-2318.8095283205057</v>
      </c>
    </row>
    <row r="72" spans="1:12" ht="18" customHeight="1" x14ac:dyDescent="0.25">
      <c r="A72" s="7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1:12" ht="18" customHeight="1" x14ac:dyDescent="0.25">
      <c r="A73" s="61" t="s">
        <v>27</v>
      </c>
      <c r="B73" s="27">
        <f>SUMIF('Cuadro Nº 1'!$8:$8,'Cuadro Nº 3'!B$9,'Cuadro Nº 1'!73:73)</f>
        <v>-2240.2308485913832</v>
      </c>
      <c r="C73" s="27">
        <f>SUMIF('Cuadro Nº 1'!$8:$8,'Cuadro Nº 3'!C$9,'Cuadro Nº 1'!73:73)</f>
        <v>-3045.1421825933048</v>
      </c>
      <c r="D73" s="27">
        <f>SUMIF('Cuadro Nº 1'!$8:$8,'Cuadro Nº 3'!D$9,'Cuadro Nº 1'!73:73)</f>
        <v>-2247.2712027663783</v>
      </c>
      <c r="E73" s="27">
        <f>SUMIF('Cuadro Nº 1'!$8:$8,'Cuadro Nº 3'!E$9,'Cuadro Nº 1'!73:73)</f>
        <v>-774.70016974298915</v>
      </c>
      <c r="F73" s="27">
        <f>SUMIF('Cuadro Nº 1'!$8:$8,'Cuadro Nº 3'!F$9,'Cuadro Nº 1'!73:73)</f>
        <v>1823.4071710798801</v>
      </c>
      <c r="G73" s="27">
        <f>SUMIF('Cuadro Nº 1'!$8:$8,'Cuadro Nº 3'!G$9,'Cuadro Nº 1'!73:73)</f>
        <v>2037.3412537139393</v>
      </c>
      <c r="H73" s="27">
        <f>SUMIF('Cuadro Nº 1'!$8:$8,'Cuadro Nº 3'!H$9,'Cuadro Nº 1'!73:73)</f>
        <v>729.23727092147169</v>
      </c>
      <c r="I73" s="27">
        <f>SUMIF('Cuadro Nº 1'!$8:$8,'Cuadro Nº 3'!I$9,'Cuadro Nº 1'!73:73)</f>
        <v>-1390.820247569648</v>
      </c>
      <c r="J73" s="27">
        <f>SUMIF('Cuadro Nº 1'!$8:$8,'Cuadro Nº 3'!J$9,'Cuadro Nº 1'!73:73)</f>
        <v>-1016.4454070152057</v>
      </c>
      <c r="K73" s="27">
        <f>SUMIF('Cuadro Nº 1'!$8:$8,'Cuadro Nº 3'!K$9,'Cuadro Nº 1'!73:73)</f>
        <v>-1492.8262063269558</v>
      </c>
      <c r="L73" s="27">
        <f>SUMIF('Cuadro Nº 1'!$8:$8,'Cuadro Nº 3'!L$9,'Cuadro Nº 1'!73:73)</f>
        <v>-3175.4702251788717</v>
      </c>
    </row>
    <row r="74" spans="1:12" ht="18" customHeight="1" x14ac:dyDescent="0.25">
      <c r="A74" s="74" t="s">
        <v>28</v>
      </c>
      <c r="B74" s="28">
        <f>SUMIF('Cuadro Nº 1'!$8:$8,'Cuadro Nº 3'!B$9,'Cuadro Nº 1'!74:74)</f>
        <v>4153.8389731213683</v>
      </c>
      <c r="C74" s="28">
        <f>SUMIF('Cuadro Nº 1'!$8:$8,'Cuadro Nº 3'!C$9,'Cuadro Nº 1'!74:74)</f>
        <v>-2058.212131989781</v>
      </c>
      <c r="D74" s="28">
        <f>SUMIF('Cuadro Nº 1'!$8:$8,'Cuadro Nº 3'!D$9,'Cuadro Nº 1'!74:74)</f>
        <v>1837.9564239789902</v>
      </c>
      <c r="E74" s="28">
        <f>SUMIF('Cuadro Nº 1'!$8:$8,'Cuadro Nº 3'!E$9,'Cuadro Nº 1'!74:74)</f>
        <v>1898.3411696698668</v>
      </c>
      <c r="F74" s="28">
        <f>SUMIF('Cuadro Nº 1'!$8:$8,'Cuadro Nº 3'!F$9,'Cuadro Nº 1'!74:74)</f>
        <v>1307.757092654761</v>
      </c>
      <c r="G74" s="28">
        <f>SUMIF('Cuadro Nº 1'!$8:$8,'Cuadro Nº 3'!G$9,'Cuadro Nº 1'!74:74)</f>
        <v>4723.850607141434</v>
      </c>
      <c r="H74" s="28">
        <f>SUMIF('Cuadro Nº 1'!$8:$8,'Cuadro Nº 3'!H$9,'Cuadro Nº 1'!74:74)</f>
        <v>2455.787308193318</v>
      </c>
      <c r="I74" s="28">
        <f>SUMIF('Cuadro Nº 1'!$8:$8,'Cuadro Nº 3'!I$9,'Cuadro Nº 1'!74:74)</f>
        <v>78.940931111387812</v>
      </c>
      <c r="J74" s="28">
        <f>SUMIF('Cuadro Nº 1'!$8:$8,'Cuadro Nº 3'!J$9,'Cuadro Nº 1'!74:74)</f>
        <v>-490.85122639795037</v>
      </c>
      <c r="K74" s="28">
        <f>SUMIF('Cuadro Nº 1'!$8:$8,'Cuadro Nº 3'!K$9,'Cuadro Nº 1'!74:74)</f>
        <v>1938.9363829222154</v>
      </c>
      <c r="L74" s="28">
        <f>SUMIF('Cuadro Nº 1'!$8:$8,'Cuadro Nº 3'!L$9,'Cuadro Nº 1'!74:74)</f>
        <v>5418.4926221801434</v>
      </c>
    </row>
    <row r="75" spans="1:12" ht="18" customHeight="1" x14ac:dyDescent="0.25">
      <c r="A75" s="64" t="s">
        <v>29</v>
      </c>
      <c r="B75" s="35"/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1:12" ht="18" customHeight="1" x14ac:dyDescent="0.25">
      <c r="A76" s="68" t="s">
        <v>14</v>
      </c>
      <c r="B76" s="29">
        <f>SUMIF('Cuadro Nº 1'!$8:$8,'Cuadro Nº 3'!B$9,'Cuadro Nº 1'!76:76)</f>
        <v>-42.300812355977236</v>
      </c>
      <c r="C76" s="29">
        <f>SUMIF('Cuadro Nº 1'!$8:$8,'Cuadro Nº 3'!C$9,'Cuadro Nº 1'!76:76)</f>
        <v>-1.554254643198147</v>
      </c>
      <c r="D76" s="29">
        <f>SUMIF('Cuadro Nº 1'!$8:$8,'Cuadro Nº 3'!D$9,'Cuadro Nº 1'!76:76)</f>
        <v>-0.43474726585673285</v>
      </c>
      <c r="E76" s="29">
        <f>SUMIF('Cuadro Nº 1'!$8:$8,'Cuadro Nº 3'!E$9,'Cuadro Nº 1'!76:76)</f>
        <v>-2.918204109454865</v>
      </c>
      <c r="F76" s="29">
        <f>SUMIF('Cuadro Nº 1'!$8:$8,'Cuadro Nº 3'!F$9,'Cuadro Nº 1'!76:76)</f>
        <v>81.221548889890855</v>
      </c>
      <c r="G76" s="29">
        <f>SUMIF('Cuadro Nº 1'!$8:$8,'Cuadro Nº 3'!G$9,'Cuadro Nº 1'!76:76)</f>
        <v>-3.1875679894444922</v>
      </c>
      <c r="H76" s="29">
        <f>SUMIF('Cuadro Nº 1'!$8:$8,'Cuadro Nº 3'!H$9,'Cuadro Nº 1'!76:76)</f>
        <v>15.988966999608406</v>
      </c>
      <c r="I76" s="29">
        <f>SUMIF('Cuadro Nº 1'!$8:$8,'Cuadro Nº 3'!I$9,'Cuadro Nº 1'!76:76)</f>
        <v>10.061700448996621</v>
      </c>
      <c r="J76" s="29">
        <f>SUMIF('Cuadro Nº 1'!$8:$8,'Cuadro Nº 3'!J$9,'Cuadro Nº 1'!76:76)</f>
        <v>8.8726652061661504</v>
      </c>
      <c r="K76" s="29">
        <f>SUMIF('Cuadro Nº 1'!$8:$8,'Cuadro Nº 3'!K$9,'Cuadro Nº 1'!76:76)</f>
        <v>14.250824833002653</v>
      </c>
      <c r="L76" s="29">
        <f>SUMIF('Cuadro Nº 1'!$8:$8,'Cuadro Nº 3'!L$9,'Cuadro Nº 1'!76:76)</f>
        <v>23.048542159677641</v>
      </c>
    </row>
    <row r="77" spans="1:12" ht="18" customHeight="1" x14ac:dyDescent="0.25">
      <c r="A77" s="68" t="s">
        <v>15</v>
      </c>
      <c r="B77" s="29">
        <f>SUMIF('Cuadro Nº 1'!$8:$8,'Cuadro Nº 3'!B$9,'Cuadro Nº 1'!77:77)</f>
        <v>4196.139785477345</v>
      </c>
      <c r="C77" s="29">
        <f>SUMIF('Cuadro Nº 1'!$8:$8,'Cuadro Nº 3'!C$9,'Cuadro Nº 1'!77:77)</f>
        <v>-2056.6578773465826</v>
      </c>
      <c r="D77" s="29">
        <f>SUMIF('Cuadro Nº 1'!$8:$8,'Cuadro Nº 3'!D$9,'Cuadro Nº 1'!77:77)</f>
        <v>1838.3911712448466</v>
      </c>
      <c r="E77" s="29">
        <f>SUMIF('Cuadro Nº 1'!$8:$8,'Cuadro Nº 3'!E$9,'Cuadro Nº 1'!77:77)</f>
        <v>1901.2593737793215</v>
      </c>
      <c r="F77" s="29">
        <f>SUMIF('Cuadro Nº 1'!$8:$8,'Cuadro Nº 3'!F$9,'Cuadro Nº 1'!77:77)</f>
        <v>1226.53554376487</v>
      </c>
      <c r="G77" s="29">
        <f>SUMIF('Cuadro Nº 1'!$8:$8,'Cuadro Nº 3'!G$9,'Cuadro Nº 1'!77:77)</f>
        <v>4727.0381751308778</v>
      </c>
      <c r="H77" s="29">
        <f>SUMIF('Cuadro Nº 1'!$8:$8,'Cuadro Nº 3'!H$9,'Cuadro Nº 1'!77:77)</f>
        <v>2439.7983411937098</v>
      </c>
      <c r="I77" s="29">
        <f>SUMIF('Cuadro Nº 1'!$8:$8,'Cuadro Nº 3'!I$9,'Cuadro Nº 1'!77:77)</f>
        <v>68.879230662391222</v>
      </c>
      <c r="J77" s="29">
        <f>SUMIF('Cuadro Nº 1'!$8:$8,'Cuadro Nº 3'!J$9,'Cuadro Nº 1'!77:77)</f>
        <v>-499.72389160411649</v>
      </c>
      <c r="K77" s="29">
        <f>SUMIF('Cuadro Nº 1'!$8:$8,'Cuadro Nº 3'!K$9,'Cuadro Nº 1'!77:77)</f>
        <v>1924.6855580892127</v>
      </c>
      <c r="L77" s="29">
        <f>SUMIF('Cuadro Nº 1'!$8:$8,'Cuadro Nº 3'!L$9,'Cuadro Nº 1'!77:77)</f>
        <v>5395.4440800204657</v>
      </c>
    </row>
    <row r="78" spans="1:12" ht="18" customHeight="1" x14ac:dyDescent="0.25">
      <c r="A78" s="69" t="s">
        <v>16</v>
      </c>
      <c r="B78" s="36">
        <f>SUMIF('Cuadro Nº 1'!$8:$8,'Cuadro Nº 3'!B$9,'Cuadro Nº 1'!78:78)</f>
        <v>3474.8726705604608</v>
      </c>
      <c r="C78" s="30">
        <f>SUMIF('Cuadro Nº 1'!$8:$8,'Cuadro Nº 3'!C$9,'Cuadro Nº 1'!78:78)</f>
        <v>-3131.5953106636721</v>
      </c>
      <c r="D78" s="30">
        <f>SUMIF('Cuadro Nº 1'!$8:$8,'Cuadro Nº 3'!D$9,'Cuadro Nº 1'!78:78)</f>
        <v>1564.5181107886444</v>
      </c>
      <c r="E78" s="30">
        <f>SUMIF('Cuadro Nº 1'!$8:$8,'Cuadro Nº 3'!E$9,'Cuadro Nº 1'!78:78)</f>
        <v>1997.5941566006345</v>
      </c>
      <c r="F78" s="30">
        <f>SUMIF('Cuadro Nº 1'!$8:$8,'Cuadro Nº 3'!F$9,'Cuadro Nº 1'!78:78)</f>
        <v>-144.6852519422965</v>
      </c>
      <c r="G78" s="30">
        <f>SUMIF('Cuadro Nº 1'!$8:$8,'Cuadro Nº 3'!G$9,'Cuadro Nº 1'!78:78)</f>
        <v>2627.2797660708411</v>
      </c>
      <c r="H78" s="30">
        <f>SUMIF('Cuadro Nº 1'!$8:$8,'Cuadro Nº 3'!H$9,'Cuadro Nº 1'!78:78)</f>
        <v>884.84580063435578</v>
      </c>
      <c r="I78" s="30">
        <f>SUMIF('Cuadro Nº 1'!$8:$8,'Cuadro Nº 3'!I$9,'Cuadro Nº 1'!78:78)</f>
        <v>-1300.5802516871777</v>
      </c>
      <c r="J78" s="30">
        <f>SUMIF('Cuadro Nº 1'!$8:$8,'Cuadro Nº 3'!J$9,'Cuadro Nº 1'!78:78)</f>
        <v>920.10196181229276</v>
      </c>
      <c r="K78" s="30">
        <f>SUMIF('Cuadro Nº 1'!$8:$8,'Cuadro Nº 3'!K$9,'Cuadro Nº 1'!78:78)</f>
        <v>1463.6171577346163</v>
      </c>
      <c r="L78" s="30">
        <f>SUMIF('Cuadro Nº 1'!$8:$8,'Cuadro Nº 3'!L$9,'Cuadro Nº 1'!78:78)</f>
        <v>4162.5920134181861</v>
      </c>
    </row>
    <row r="79" spans="1:12" ht="18" customHeight="1" x14ac:dyDescent="0.25">
      <c r="A79" s="64" t="s">
        <v>30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1:12" ht="18" customHeight="1" x14ac:dyDescent="0.25">
      <c r="A80" s="68" t="s">
        <v>31</v>
      </c>
      <c r="B80" s="29">
        <f>SUMIF('Cuadro Nº 1'!$8:$8,'Cuadro Nº 3'!B$9,'Cuadro Nº 1'!80:80)</f>
        <v>162.13889130973396</v>
      </c>
      <c r="C80" s="29">
        <f>SUMIF('Cuadro Nº 1'!$8:$8,'Cuadro Nº 3'!C$9,'Cuadro Nº 1'!80:80)</f>
        <v>642.61784606916501</v>
      </c>
      <c r="D80" s="29">
        <f>SUMIF('Cuadro Nº 1'!$8:$8,'Cuadro Nº 3'!D$9,'Cuadro Nº 1'!80:80)</f>
        <v>-169.98583307114103</v>
      </c>
      <c r="E80" s="29">
        <f>SUMIF('Cuadro Nº 1'!$8:$8,'Cuadro Nº 3'!E$9,'Cuadro Nº 1'!80:80)</f>
        <v>610.25689225700717</v>
      </c>
      <c r="F80" s="29">
        <f>SUMIF('Cuadro Nº 1'!$8:$8,'Cuadro Nº 3'!F$9,'Cuadro Nº 1'!80:80)</f>
        <v>-377.82535512300655</v>
      </c>
      <c r="G80" s="29">
        <f>SUMIF('Cuadro Nº 1'!$8:$8,'Cuadro Nº 3'!G$9,'Cuadro Nº 1'!80:80)</f>
        <v>1579.5923212040245</v>
      </c>
      <c r="H80" s="29">
        <f>SUMIF('Cuadro Nº 1'!$8:$8,'Cuadro Nº 3'!H$9,'Cuadro Nº 1'!80:80)</f>
        <v>685.47819544636297</v>
      </c>
      <c r="I80" s="29">
        <f>SUMIF('Cuadro Nº 1'!$8:$8,'Cuadro Nº 3'!I$9,'Cuadro Nº 1'!80:80)</f>
        <v>700.70056992584762</v>
      </c>
      <c r="J80" s="29">
        <f>SUMIF('Cuadro Nº 1'!$8:$8,'Cuadro Nº 3'!J$9,'Cuadro Nº 1'!80:80)</f>
        <v>-164.75789225495282</v>
      </c>
      <c r="K80" s="29">
        <f>SUMIF('Cuadro Nº 1'!$8:$8,'Cuadro Nº 3'!K$9,'Cuadro Nº 1'!80:80)</f>
        <v>394.46549820587836</v>
      </c>
      <c r="L80" s="29">
        <f>SUMIF('Cuadro Nº 1'!$8:$8,'Cuadro Nº 3'!L$9,'Cuadro Nº 1'!80:80)</f>
        <v>372.5412225669275</v>
      </c>
    </row>
    <row r="81" spans="1:12" ht="18" customHeight="1" x14ac:dyDescent="0.25">
      <c r="A81" s="68" t="s">
        <v>32</v>
      </c>
      <c r="B81" s="29">
        <f>SUMIF('Cuadro Nº 1'!$8:$8,'Cuadro Nº 3'!B$9,'Cuadro Nº 1'!81:81)</f>
        <v>3991.7000818116344</v>
      </c>
      <c r="C81" s="29">
        <f>SUMIF('Cuadro Nº 1'!$8:$8,'Cuadro Nº 3'!C$9,'Cuadro Nº 1'!81:81)</f>
        <v>-2700.8299780589459</v>
      </c>
      <c r="D81" s="29">
        <f>SUMIF('Cuadro Nº 1'!$8:$8,'Cuadro Nº 3'!D$9,'Cuadro Nº 1'!81:81)</f>
        <v>2007.942257050131</v>
      </c>
      <c r="E81" s="29">
        <f>SUMIF('Cuadro Nº 1'!$8:$8,'Cuadro Nº 3'!E$9,'Cuadro Nº 1'!81:81)</f>
        <v>1288.0842774128594</v>
      </c>
      <c r="F81" s="29">
        <f>SUMIF('Cuadro Nº 1'!$8:$8,'Cuadro Nº 3'!F$9,'Cuadro Nº 1'!81:81)</f>
        <v>1685.5824477777678</v>
      </c>
      <c r="G81" s="29">
        <f>SUMIF('Cuadro Nº 1'!$8:$8,'Cuadro Nº 3'!G$9,'Cuadro Nº 1'!81:81)</f>
        <v>3144.2582859374088</v>
      </c>
      <c r="H81" s="29">
        <f>SUMIF('Cuadro Nº 1'!$8:$8,'Cuadro Nº 3'!H$9,'Cuadro Nº 1'!81:81)</f>
        <v>1770.3091127469552</v>
      </c>
      <c r="I81" s="29">
        <f>SUMIF('Cuadro Nº 1'!$8:$8,'Cuadro Nº 3'!I$9,'Cuadro Nº 1'!81:81)</f>
        <v>-621.75963881445978</v>
      </c>
      <c r="J81" s="29">
        <f>SUMIF('Cuadro Nº 1'!$8:$8,'Cuadro Nº 3'!J$9,'Cuadro Nº 1'!81:81)</f>
        <v>-326.09333414299726</v>
      </c>
      <c r="K81" s="29">
        <f>SUMIF('Cuadro Nº 1'!$8:$8,'Cuadro Nº 3'!K$9,'Cuadro Nº 1'!81:81)</f>
        <v>1544.4708847163367</v>
      </c>
      <c r="L81" s="29">
        <f>SUMIF('Cuadro Nº 1'!$8:$8,'Cuadro Nº 3'!L$9,'Cuadro Nº 1'!81:81)</f>
        <v>5045.9513996132164</v>
      </c>
    </row>
    <row r="82" spans="1:12" ht="18" customHeight="1" x14ac:dyDescent="0.25">
      <c r="A82" s="74" t="s">
        <v>33</v>
      </c>
      <c r="B82" s="28">
        <f>SUMIF('Cuadro Nº 1'!$8:$8,'Cuadro Nº 3'!B$9,'Cuadro Nº 1'!82:82)</f>
        <v>6394.0698217127519</v>
      </c>
      <c r="C82" s="28">
        <f>SUMIF('Cuadro Nº 1'!$8:$8,'Cuadro Nº 3'!C$9,'Cuadro Nº 1'!82:82)</f>
        <v>986.9300506035238</v>
      </c>
      <c r="D82" s="28">
        <f>SUMIF('Cuadro Nº 1'!$8:$8,'Cuadro Nº 3'!D$9,'Cuadro Nº 1'!82:82)</f>
        <v>4085.227626745369</v>
      </c>
      <c r="E82" s="28">
        <f>SUMIF('Cuadro Nº 1'!$8:$8,'Cuadro Nº 3'!E$9,'Cuadro Nº 1'!82:82)</f>
        <v>2673.0413394128559</v>
      </c>
      <c r="F82" s="28">
        <f>SUMIF('Cuadro Nº 1'!$8:$8,'Cuadro Nº 3'!F$9,'Cuadro Nº 1'!82:82)</f>
        <v>-515.6500784251192</v>
      </c>
      <c r="G82" s="28">
        <f>SUMIF('Cuadro Nº 1'!$8:$8,'Cuadro Nº 3'!G$9,'Cuadro Nº 1'!82:82)</f>
        <v>2686.5093534274947</v>
      </c>
      <c r="H82" s="28">
        <f>SUMIF('Cuadro Nº 1'!$8:$8,'Cuadro Nº 3'!H$9,'Cuadro Nº 1'!82:82)</f>
        <v>1726.5500372718466</v>
      </c>
      <c r="I82" s="28">
        <f>SUMIF('Cuadro Nº 1'!$8:$8,'Cuadro Nº 3'!I$9,'Cuadro Nº 1'!82:82)</f>
        <v>1469.761178681036</v>
      </c>
      <c r="J82" s="28">
        <f>SUMIF('Cuadro Nº 1'!$8:$8,'Cuadro Nº 3'!J$9,'Cuadro Nº 1'!82:82)</f>
        <v>525.59418061725523</v>
      </c>
      <c r="K82" s="28">
        <f>SUMIF('Cuadro Nº 1'!$8:$8,'Cuadro Nº 3'!K$9,'Cuadro Nº 1'!82:82)</f>
        <v>3431.762589249171</v>
      </c>
      <c r="L82" s="28">
        <f>SUMIF('Cuadro Nº 1'!$8:$8,'Cuadro Nº 3'!L$9,'Cuadro Nº 1'!82:82)</f>
        <v>8593.9628473590165</v>
      </c>
    </row>
    <row r="83" spans="1:12" ht="18" customHeight="1" x14ac:dyDescent="0.25">
      <c r="A83" s="64" t="s">
        <v>34</v>
      </c>
      <c r="B83" s="35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ht="18" customHeight="1" x14ac:dyDescent="0.25">
      <c r="A84" s="68" t="s">
        <v>14</v>
      </c>
      <c r="B84" s="29">
        <f>SUMIF('Cuadro Nº 1'!$8:$8,'Cuadro Nº 3'!B$9,'Cuadro Nº 1'!84:84)</f>
        <v>-3.777645437387624E-3</v>
      </c>
      <c r="C84" s="29">
        <f>SUMIF('Cuadro Nº 1'!$8:$8,'Cuadro Nº 3'!C$9,'Cuadro Nº 1'!84:84)</f>
        <v>7.814020801274264</v>
      </c>
      <c r="D84" s="29">
        <f>SUMIF('Cuadro Nº 1'!$8:$8,'Cuadro Nº 3'!D$9,'Cuadro Nº 1'!84:84)</f>
        <v>14.738432420623102</v>
      </c>
      <c r="E84" s="29">
        <f>SUMIF('Cuadro Nº 1'!$8:$8,'Cuadro Nº 3'!E$9,'Cuadro Nº 1'!84:84)</f>
        <v>-0.39749025014876871</v>
      </c>
      <c r="F84" s="29">
        <f>SUMIF('Cuadro Nº 1'!$8:$8,'Cuadro Nº 3'!F$9,'Cuadro Nº 1'!84:84)</f>
        <v>0.6489586241485239</v>
      </c>
      <c r="G84" s="29">
        <f>SUMIF('Cuadro Nº 1'!$8:$8,'Cuadro Nº 3'!G$9,'Cuadro Nº 1'!84:84)</f>
        <v>8.6653072114243077</v>
      </c>
      <c r="H84" s="29">
        <f>SUMIF('Cuadro Nº 1'!$8:$8,'Cuadro Nº 3'!H$9,'Cuadro Nº 1'!84:84)</f>
        <v>-5.4896710405300277</v>
      </c>
      <c r="I84" s="29">
        <f>SUMIF('Cuadro Nº 1'!$8:$8,'Cuadro Nº 3'!I$9,'Cuadro Nº 1'!84:84)</f>
        <v>-2.0368389175437924</v>
      </c>
      <c r="J84" s="29">
        <f>SUMIF('Cuadro Nº 1'!$8:$8,'Cuadro Nº 3'!J$9,'Cuadro Nº 1'!84:84)</f>
        <v>-4.149241185980963</v>
      </c>
      <c r="K84" s="29">
        <f>SUMIF('Cuadro Nº 1'!$8:$8,'Cuadro Nº 3'!K$9,'Cuadro Nº 1'!84:84)</f>
        <v>-2.2276553268328811</v>
      </c>
      <c r="L84" s="29">
        <f>SUMIF('Cuadro Nº 1'!$8:$8,'Cuadro Nº 3'!L$9,'Cuadro Nº 1'!84:84)</f>
        <v>0.47967701079271996</v>
      </c>
    </row>
    <row r="85" spans="1:12" ht="18" customHeight="1" x14ac:dyDescent="0.25">
      <c r="A85" s="68" t="s">
        <v>15</v>
      </c>
      <c r="B85" s="29">
        <f>SUMIF('Cuadro Nº 1'!$8:$8,'Cuadro Nº 3'!B$9,'Cuadro Nº 1'!85:85)</f>
        <v>6394.0735993581875</v>
      </c>
      <c r="C85" s="29">
        <f>SUMIF('Cuadro Nº 1'!$8:$8,'Cuadro Nº 3'!C$9,'Cuadro Nº 1'!85:85)</f>
        <v>979.1160298022495</v>
      </c>
      <c r="D85" s="29">
        <f>SUMIF('Cuadro Nº 1'!$8:$8,'Cuadro Nº 3'!D$9,'Cuadro Nº 1'!85:85)</f>
        <v>4070.4891943247458</v>
      </c>
      <c r="E85" s="29">
        <f>SUMIF('Cuadro Nº 1'!$8:$8,'Cuadro Nº 3'!E$9,'Cuadro Nº 1'!85:85)</f>
        <v>2673.4388296630045</v>
      </c>
      <c r="F85" s="29">
        <f>SUMIF('Cuadro Nº 1'!$8:$8,'Cuadro Nº 3'!F$9,'Cuadro Nº 1'!85:85)</f>
        <v>-516.29903704926767</v>
      </c>
      <c r="G85" s="29">
        <f>SUMIF('Cuadro Nº 1'!$8:$8,'Cuadro Nº 3'!G$9,'Cuadro Nº 1'!85:85)</f>
        <v>2677.8440462160702</v>
      </c>
      <c r="H85" s="29">
        <f>SUMIF('Cuadro Nº 1'!$8:$8,'Cuadro Nº 3'!H$9,'Cuadro Nº 1'!85:85)</f>
        <v>1732.0397083123767</v>
      </c>
      <c r="I85" s="29">
        <f>SUMIF('Cuadro Nº 1'!$8:$8,'Cuadro Nº 3'!I$9,'Cuadro Nº 1'!85:85)</f>
        <v>1471.7980175985797</v>
      </c>
      <c r="J85" s="29">
        <f>SUMIF('Cuadro Nº 1'!$8:$8,'Cuadro Nº 3'!J$9,'Cuadro Nº 1'!85:85)</f>
        <v>529.74342180323606</v>
      </c>
      <c r="K85" s="29">
        <f>SUMIF('Cuadro Nº 1'!$8:$8,'Cuadro Nº 3'!K$9,'Cuadro Nº 1'!85:85)</f>
        <v>3433.9902445760044</v>
      </c>
      <c r="L85" s="29">
        <f>SUMIF('Cuadro Nº 1'!$8:$8,'Cuadro Nº 3'!L$9,'Cuadro Nº 1'!85:85)</f>
        <v>8593.4831703482232</v>
      </c>
    </row>
    <row r="86" spans="1:12" ht="18" customHeight="1" x14ac:dyDescent="0.25">
      <c r="A86" s="69" t="s">
        <v>16</v>
      </c>
      <c r="B86" s="36">
        <f>SUMIF('Cuadro Nº 1'!$8:$8,'Cuadro Nº 3'!B$9,'Cuadro Nº 1'!86:86)</f>
        <v>3400.5358917060876</v>
      </c>
      <c r="C86" s="30">
        <f>SUMIF('Cuadro Nº 1'!$8:$8,'Cuadro Nº 3'!C$9,'Cuadro Nº 1'!86:86)</f>
        <v>-2384.6108430309291</v>
      </c>
      <c r="D86" s="30">
        <f>SUMIF('Cuadro Nº 1'!$8:$8,'Cuadro Nº 3'!D$9,'Cuadro Nº 1'!86:86)</f>
        <v>1224.4941725906174</v>
      </c>
      <c r="E86" s="30">
        <f>SUMIF('Cuadro Nº 1'!$8:$8,'Cuadro Nº 3'!E$9,'Cuadro Nº 1'!86:86)</f>
        <v>1273.4266706173491</v>
      </c>
      <c r="F86" s="30">
        <f>SUMIF('Cuadro Nº 1'!$8:$8,'Cuadro Nº 3'!F$9,'Cuadro Nº 1'!86:86)</f>
        <v>-964.15472854604184</v>
      </c>
      <c r="G86" s="30">
        <f>SUMIF('Cuadro Nº 1'!$8:$8,'Cuadro Nº 3'!G$9,'Cuadro Nº 1'!86:86)</f>
        <v>1977.1568953745673</v>
      </c>
      <c r="H86" s="30">
        <f>SUMIF('Cuadro Nº 1'!$8:$8,'Cuadro Nº 3'!H$9,'Cuadro Nº 1'!86:86)</f>
        <v>829.43913742442919</v>
      </c>
      <c r="I86" s="30">
        <f>SUMIF('Cuadro Nº 1'!$8:$8,'Cuadro Nº 3'!I$9,'Cuadro Nº 1'!86:86)</f>
        <v>-1186.7319920654984</v>
      </c>
      <c r="J86" s="30">
        <f>SUMIF('Cuadro Nº 1'!$8:$8,'Cuadro Nº 3'!J$9,'Cuadro Nº 1'!86:86)</f>
        <v>1137.3286557308852</v>
      </c>
      <c r="K86" s="30">
        <f>SUMIF('Cuadro Nº 1'!$8:$8,'Cuadro Nº 3'!K$9,'Cuadro Nº 1'!86:86)</f>
        <v>2160.2772036237029</v>
      </c>
      <c r="L86" s="30">
        <f>SUMIF('Cuadro Nº 1'!$8:$8,'Cuadro Nº 3'!L$9,'Cuadro Nº 1'!86:86)</f>
        <v>4779.7618145546257</v>
      </c>
    </row>
    <row r="87" spans="1:12" ht="18" customHeight="1" x14ac:dyDescent="0.25">
      <c r="A87" s="64" t="s">
        <v>30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ht="18" customHeight="1" x14ac:dyDescent="0.25">
      <c r="A88" s="68" t="s">
        <v>31</v>
      </c>
      <c r="B88" s="29">
        <f>SUMIF('Cuadro Nº 1'!$8:$8,'Cuadro Nº 3'!B$9,'Cuadro Nº 1'!88:88)</f>
        <v>3718.1270067583705</v>
      </c>
      <c r="C88" s="29">
        <f>SUMIF('Cuadro Nº 1'!$8:$8,'Cuadro Nº 3'!C$9,'Cuadro Nº 1'!88:88)</f>
        <v>2691.0237255508887</v>
      </c>
      <c r="D88" s="29">
        <f>SUMIF('Cuadro Nº 1'!$8:$8,'Cuadro Nº 3'!D$9,'Cuadro Nº 1'!88:88)</f>
        <v>2516.3007114594452</v>
      </c>
      <c r="E88" s="29">
        <f>SUMIF('Cuadro Nº 1'!$8:$8,'Cuadro Nº 3'!E$9,'Cuadro Nº 1'!88:88)</f>
        <v>172.21022311077144</v>
      </c>
      <c r="F88" s="29">
        <f>SUMIF('Cuadro Nº 1'!$8:$8,'Cuadro Nº 3'!F$9,'Cuadro Nº 1'!88:88)</f>
        <v>408.81270831273366</v>
      </c>
      <c r="G88" s="29">
        <f>SUMIF('Cuadro Nº 1'!$8:$8,'Cuadro Nº 3'!G$9,'Cuadro Nº 1'!88:88)</f>
        <v>1832.9220605489904</v>
      </c>
      <c r="H88" s="29">
        <f>SUMIF('Cuadro Nº 1'!$8:$8,'Cuadro Nº 3'!H$9,'Cuadro Nº 1'!88:88)</f>
        <v>1394.8298197399226</v>
      </c>
      <c r="I88" s="29">
        <f>SUMIF('Cuadro Nº 1'!$8:$8,'Cuadro Nº 3'!I$9,'Cuadro Nº 1'!88:88)</f>
        <v>24.933425738270259</v>
      </c>
      <c r="J88" s="29">
        <f>SUMIF('Cuadro Nº 1'!$8:$8,'Cuadro Nº 3'!J$9,'Cuadro Nº 1'!88:88)</f>
        <v>712.80072039089373</v>
      </c>
      <c r="K88" s="29">
        <f>SUMIF('Cuadro Nº 1'!$8:$8,'Cuadro Nº 3'!K$9,'Cuadro Nº 1'!88:88)</f>
        <v>3993.426734955111</v>
      </c>
      <c r="L88" s="29">
        <f>SUMIF('Cuadro Nº 1'!$8:$8,'Cuadro Nº 3'!L$9,'Cuadro Nº 1'!88:88)</f>
        <v>4318.4872098362584</v>
      </c>
    </row>
    <row r="89" spans="1:12" ht="18" customHeight="1" x14ac:dyDescent="0.25">
      <c r="A89" s="68" t="s">
        <v>32</v>
      </c>
      <c r="B89" s="29">
        <f>SUMIF('Cuadro Nº 1'!$8:$8,'Cuadro Nº 3'!B$9,'Cuadro Nº 1'!89:89)</f>
        <v>2675.9428149543805</v>
      </c>
      <c r="C89" s="29">
        <f>SUMIF('Cuadro Nº 1'!$8:$8,'Cuadro Nº 3'!C$9,'Cuadro Nº 1'!89:89)</f>
        <v>-1704.0936749473649</v>
      </c>
      <c r="D89" s="29">
        <f>SUMIF('Cuadro Nº 1'!$8:$8,'Cuadro Nº 3'!D$9,'Cuadro Nº 1'!89:89)</f>
        <v>1568.9269152859229</v>
      </c>
      <c r="E89" s="29">
        <f>SUMIF('Cuadro Nº 1'!$8:$8,'Cuadro Nº 3'!E$9,'Cuadro Nº 1'!89:89)</f>
        <v>2500.8311163020849</v>
      </c>
      <c r="F89" s="29">
        <f>SUMIF('Cuadro Nº 1'!$8:$8,'Cuadro Nº 3'!F$9,'Cuadro Nº 1'!89:89)</f>
        <v>-924.46278673785287</v>
      </c>
      <c r="G89" s="29">
        <f>SUMIF('Cuadro Nº 1'!$8:$8,'Cuadro Nº 3'!G$9,'Cuadro Nº 1'!89:89)</f>
        <v>853.58729287850406</v>
      </c>
      <c r="H89" s="29">
        <f>SUMIF('Cuadro Nº 1'!$8:$8,'Cuadro Nº 3'!H$9,'Cuadro Nº 1'!89:89)</f>
        <v>331.72021753192359</v>
      </c>
      <c r="I89" s="29">
        <f>SUMIF('Cuadro Nº 1'!$8:$8,'Cuadro Nº 3'!I$9,'Cuadro Nº 1'!89:89)</f>
        <v>1444.8277529427658</v>
      </c>
      <c r="J89" s="29">
        <f>SUMIF('Cuadro Nº 1'!$8:$8,'Cuadro Nº 3'!J$9,'Cuadro Nº 1'!89:89)</f>
        <v>-187.20653977363872</v>
      </c>
      <c r="K89" s="29">
        <f>SUMIF('Cuadro Nº 1'!$8:$8,'Cuadro Nº 3'!K$9,'Cuadro Nº 1'!89:89)</f>
        <v>-561.6641457059402</v>
      </c>
      <c r="L89" s="29">
        <f>SUMIF('Cuadro Nº 1'!$8:$8,'Cuadro Nº 3'!L$9,'Cuadro Nº 1'!89:89)</f>
        <v>4275.4756375227571</v>
      </c>
    </row>
    <row r="90" spans="1:12" ht="18" customHeight="1" x14ac:dyDescent="0.25">
      <c r="A90" s="65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</row>
    <row r="91" spans="1:12" ht="18" customHeight="1" x14ac:dyDescent="0.25">
      <c r="A91" s="61" t="s">
        <v>35</v>
      </c>
      <c r="B91" s="27">
        <f>SUMIF('Cuadro Nº 1'!$8:$8,'Cuadro Nº 3'!B$9,'Cuadro Nº 1'!91:91)</f>
        <v>135.81934401007283</v>
      </c>
      <c r="C91" s="27">
        <f>SUMIF('Cuadro Nº 1'!$8:$8,'Cuadro Nº 3'!C$9,'Cuadro Nº 1'!91:91)</f>
        <v>-1863.618834920487</v>
      </c>
      <c r="D91" s="27">
        <f>SUMIF('Cuadro Nº 1'!$8:$8,'Cuadro Nº 3'!D$9,'Cuadro Nº 1'!91:91)</f>
        <v>-233.71892756864588</v>
      </c>
      <c r="E91" s="27">
        <f>SUMIF('Cuadro Nº 1'!$8:$8,'Cuadro Nº 3'!E$9,'Cuadro Nº 1'!91:91)</f>
        <v>1231.9237798763813</v>
      </c>
      <c r="F91" s="27">
        <f>SUMIF('Cuadro Nº 1'!$8:$8,'Cuadro Nº 3'!F$9,'Cuadro Nº 1'!91:91)</f>
        <v>1721.499105502658</v>
      </c>
      <c r="G91" s="27">
        <f>SUMIF('Cuadro Nº 1'!$8:$8,'Cuadro Nº 3'!G$9,'Cuadro Nº 1'!91:91)</f>
        <v>-2170.471177455307</v>
      </c>
      <c r="H91" s="27">
        <f>SUMIF('Cuadro Nº 1'!$8:$8,'Cuadro Nº 3'!H$9,'Cuadro Nº 1'!91:91)</f>
        <v>-1470.7153140399289</v>
      </c>
      <c r="I91" s="27">
        <f>SUMIF('Cuadro Nº 1'!$8:$8,'Cuadro Nº 3'!I$9,'Cuadro Nº 1'!91:91)</f>
        <v>1035.7057542560419</v>
      </c>
      <c r="J91" s="27">
        <f>SUMIF('Cuadro Nº 1'!$8:$8,'Cuadro Nº 3'!J$9,'Cuadro Nº 1'!91:91)</f>
        <v>1477.8992986072221</v>
      </c>
      <c r="K91" s="27">
        <f>SUMIF('Cuadro Nº 1'!$8:$8,'Cuadro Nº 3'!K$9,'Cuadro Nº 1'!91:91)</f>
        <v>1084.1053843701432</v>
      </c>
      <c r="L91" s="27">
        <f>SUMIF('Cuadro Nº 1'!$8:$8,'Cuadro Nº 3'!L$9,'Cuadro Nº 1'!91:91)</f>
        <v>1877.0006261938574</v>
      </c>
    </row>
    <row r="92" spans="1:12" ht="18" customHeight="1" x14ac:dyDescent="0.25">
      <c r="A92" s="74" t="s">
        <v>28</v>
      </c>
      <c r="B92" s="28">
        <f>SUMIF('Cuadro Nº 1'!$8:$8,'Cuadro Nº 3'!B$9,'Cuadro Nº 1'!92:92)</f>
        <v>1359.3699755762846</v>
      </c>
      <c r="C92" s="28">
        <f>SUMIF('Cuadro Nº 1'!$8:$8,'Cuadro Nº 3'!C$9,'Cuadro Nº 1'!92:92)</f>
        <v>734.1554582791274</v>
      </c>
      <c r="D92" s="28">
        <f>SUMIF('Cuadro Nº 1'!$8:$8,'Cuadro Nº 3'!D$9,'Cuadro Nº 1'!92:92)</f>
        <v>1030.2955241599695</v>
      </c>
      <c r="E92" s="28">
        <f>SUMIF('Cuadro Nº 1'!$8:$8,'Cuadro Nº 3'!E$9,'Cuadro Nº 1'!92:92)</f>
        <v>1712.5799812935879</v>
      </c>
      <c r="F92" s="28">
        <f>SUMIF('Cuadro Nº 1'!$8:$8,'Cuadro Nº 3'!F$9,'Cuadro Nº 1'!92:92)</f>
        <v>440.64686154360732</v>
      </c>
      <c r="G92" s="28">
        <f>SUMIF('Cuadro Nº 1'!$8:$8,'Cuadro Nº 3'!G$9,'Cuadro Nº 1'!92:92)</f>
        <v>-1391.877444720752</v>
      </c>
      <c r="H92" s="28">
        <f>SUMIF('Cuadro Nº 1'!$8:$8,'Cuadro Nº 3'!H$9,'Cuadro Nº 1'!92:92)</f>
        <v>-790.33495169552396</v>
      </c>
      <c r="I92" s="28">
        <f>SUMIF('Cuadro Nº 1'!$8:$8,'Cuadro Nº 3'!I$9,'Cuadro Nº 1'!92:92)</f>
        <v>2405.3039965785538</v>
      </c>
      <c r="J92" s="28">
        <f>SUMIF('Cuadro Nº 1'!$8:$8,'Cuadro Nº 3'!J$9,'Cuadro Nº 1'!92:92)</f>
        <v>2752.6001283787214</v>
      </c>
      <c r="K92" s="28">
        <f>SUMIF('Cuadro Nº 1'!$8:$8,'Cuadro Nº 3'!K$9,'Cuadro Nº 1'!92:92)</f>
        <v>1373.3700400442865</v>
      </c>
      <c r="L92" s="28">
        <f>SUMIF('Cuadro Nº 1'!$8:$8,'Cuadro Nº 3'!L$9,'Cuadro Nº 1'!92:92)</f>
        <v>1911.0850126993978</v>
      </c>
    </row>
    <row r="93" spans="1:12" ht="18" customHeight="1" x14ac:dyDescent="0.25">
      <c r="A93" s="64" t="s">
        <v>29</v>
      </c>
      <c r="B93" s="35"/>
      <c r="C93" s="28"/>
      <c r="D93" s="28"/>
      <c r="E93" s="28"/>
      <c r="F93" s="28"/>
      <c r="G93" s="28"/>
      <c r="H93" s="28"/>
      <c r="I93" s="28"/>
      <c r="J93" s="28"/>
      <c r="K93" s="28"/>
      <c r="L93" s="28"/>
    </row>
    <row r="94" spans="1:12" ht="18" customHeight="1" x14ac:dyDescent="0.25">
      <c r="A94" s="68" t="s">
        <v>14</v>
      </c>
      <c r="B94" s="29">
        <f>SUMIF('Cuadro Nº 1'!$8:$8,'Cuadro Nº 3'!B$9,'Cuadro Nº 1'!94:94)</f>
        <v>221.68959671319243</v>
      </c>
      <c r="C94" s="29">
        <f>SUMIF('Cuadro Nº 1'!$8:$8,'Cuadro Nº 3'!C$9,'Cuadro Nº 1'!94:94)</f>
        <v>71.523117429999985</v>
      </c>
      <c r="D94" s="29">
        <f>SUMIF('Cuadro Nº 1'!$8:$8,'Cuadro Nº 3'!D$9,'Cuadro Nº 1'!94:94)</f>
        <v>402.26802614999997</v>
      </c>
      <c r="E94" s="29">
        <f>SUMIF('Cuadro Nº 1'!$8:$8,'Cuadro Nº 3'!E$9,'Cuadro Nº 1'!94:94)</f>
        <v>501.70161182000004</v>
      </c>
      <c r="F94" s="29">
        <f>SUMIF('Cuadro Nº 1'!$8:$8,'Cuadro Nº 3'!F$9,'Cuadro Nº 1'!94:94)</f>
        <v>607.94228156021813</v>
      </c>
      <c r="G94" s="29">
        <f>SUMIF('Cuadro Nº 1'!$8:$8,'Cuadro Nº 3'!G$9,'Cuadro Nº 1'!94:94)</f>
        <v>62.763009991539661</v>
      </c>
      <c r="H94" s="29">
        <f>SUMIF('Cuadro Nº 1'!$8:$8,'Cuadro Nº 3'!H$9,'Cuadro Nº 1'!94:94)</f>
        <v>146.41156199593371</v>
      </c>
      <c r="I94" s="29">
        <f>SUMIF('Cuadro Nº 1'!$8:$8,'Cuadro Nº 3'!I$9,'Cuadro Nº 1'!94:94)</f>
        <v>776.53056722632391</v>
      </c>
      <c r="J94" s="29">
        <f>SUMIF('Cuadro Nº 1'!$8:$8,'Cuadro Nº 3'!J$9,'Cuadro Nº 1'!94:94)</f>
        <v>733.1248439419694</v>
      </c>
      <c r="K94" s="29">
        <f>SUMIF('Cuadro Nº 1'!$8:$8,'Cuadro Nº 3'!K$9,'Cuadro Nº 1'!94:94)</f>
        <v>598.14067666769131</v>
      </c>
      <c r="L94" s="29">
        <f>SUMIF('Cuadro Nº 1'!$8:$8,'Cuadro Nº 3'!L$9,'Cuadro Nº 1'!94:94)</f>
        <v>647.72458927358753</v>
      </c>
    </row>
    <row r="95" spans="1:12" ht="18" customHeight="1" x14ac:dyDescent="0.25">
      <c r="A95" s="68" t="s">
        <v>15</v>
      </c>
      <c r="B95" s="29">
        <f>SUMIF('Cuadro Nº 1'!$8:$8,'Cuadro Nº 3'!B$9,'Cuadro Nº 1'!95:95)</f>
        <v>1137.6803788630921</v>
      </c>
      <c r="C95" s="29">
        <f>SUMIF('Cuadro Nº 1'!$8:$8,'Cuadro Nº 3'!C$9,'Cuadro Nº 1'!95:95)</f>
        <v>662.63234084912733</v>
      </c>
      <c r="D95" s="29">
        <f>SUMIF('Cuadro Nº 1'!$8:$8,'Cuadro Nº 3'!D$9,'Cuadro Nº 1'!95:95)</f>
        <v>628.02749800996958</v>
      </c>
      <c r="E95" s="29">
        <f>SUMIF('Cuadro Nº 1'!$8:$8,'Cuadro Nº 3'!E$9,'Cuadro Nº 1'!95:95)</f>
        <v>1210.8783694735878</v>
      </c>
      <c r="F95" s="29">
        <f>SUMIF('Cuadro Nº 1'!$8:$8,'Cuadro Nº 3'!F$9,'Cuadro Nº 1'!95:95)</f>
        <v>-167.29542001661082</v>
      </c>
      <c r="G95" s="29">
        <f>SUMIF('Cuadro Nº 1'!$8:$8,'Cuadro Nº 3'!G$9,'Cuadro Nº 1'!95:95)</f>
        <v>-1454.6404547122916</v>
      </c>
      <c r="H95" s="29">
        <f>SUMIF('Cuadro Nº 1'!$8:$8,'Cuadro Nº 3'!H$9,'Cuadro Nº 1'!95:95)</f>
        <v>-936.74651369145772</v>
      </c>
      <c r="I95" s="29">
        <f>SUMIF('Cuadro Nº 1'!$8:$8,'Cuadro Nº 3'!I$9,'Cuadro Nº 1'!95:95)</f>
        <v>1628.7734293522296</v>
      </c>
      <c r="J95" s="29">
        <f>SUMIF('Cuadro Nº 1'!$8:$8,'Cuadro Nº 3'!J$9,'Cuadro Nº 1'!95:95)</f>
        <v>2019.475284436752</v>
      </c>
      <c r="K95" s="29">
        <f>SUMIF('Cuadro Nº 1'!$8:$8,'Cuadro Nº 3'!K$9,'Cuadro Nº 1'!95:95)</f>
        <v>775.22936337659519</v>
      </c>
      <c r="L95" s="29">
        <f>SUMIF('Cuadro Nº 1'!$8:$8,'Cuadro Nº 3'!L$9,'Cuadro Nº 1'!95:95)</f>
        <v>1263.3604234258103</v>
      </c>
    </row>
    <row r="96" spans="1:12" ht="18" customHeight="1" x14ac:dyDescent="0.25">
      <c r="A96" s="69" t="s">
        <v>16</v>
      </c>
      <c r="B96" s="36">
        <f>SUMIF('Cuadro Nº 1'!$8:$8,'Cuadro Nº 3'!B$9,'Cuadro Nº 1'!96:96)</f>
        <v>0.43699999999999933</v>
      </c>
      <c r="C96" s="30">
        <f>SUMIF('Cuadro Nº 1'!$8:$8,'Cuadro Nº 3'!C$9,'Cuadro Nº 1'!96:96)</f>
        <v>68.106541364824494</v>
      </c>
      <c r="D96" s="30">
        <f>SUMIF('Cuadro Nº 1'!$8:$8,'Cuadro Nº 3'!D$9,'Cuadro Nº 1'!96:96)</f>
        <v>201.36980899708038</v>
      </c>
      <c r="E96" s="30">
        <f>SUMIF('Cuadro Nº 1'!$8:$8,'Cuadro Nº 3'!E$9,'Cuadro Nº 1'!96:96)</f>
        <v>-55.389718828406814</v>
      </c>
      <c r="F96" s="30">
        <f>SUMIF('Cuadro Nº 1'!$8:$8,'Cuadro Nº 3'!F$9,'Cuadro Nº 1'!96:96)</f>
        <v>-183.90564179999996</v>
      </c>
      <c r="G96" s="30">
        <f>SUMIF('Cuadro Nº 1'!$8:$8,'Cuadro Nº 3'!G$9,'Cuadro Nº 1'!96:96)</f>
        <v>-10.729657559999993</v>
      </c>
      <c r="H96" s="30">
        <f>SUMIF('Cuadro Nº 1'!$8:$8,'Cuadro Nº 3'!H$9,'Cuadro Nº 1'!96:96)</f>
        <v>55.772071260000004</v>
      </c>
      <c r="I96" s="30">
        <f>SUMIF('Cuadro Nº 1'!$8:$8,'Cuadro Nº 3'!I$9,'Cuadro Nº 1'!96:96)</f>
        <v>7.8147352800000007</v>
      </c>
      <c r="J96" s="30">
        <f>SUMIF('Cuadro Nº 1'!$8:$8,'Cuadro Nº 3'!J$9,'Cuadro Nº 1'!96:96)</f>
        <v>-32.228030989999993</v>
      </c>
      <c r="K96" s="30">
        <f>SUMIF('Cuadro Nº 1'!$8:$8,'Cuadro Nº 3'!K$9,'Cuadro Nº 1'!96:96)</f>
        <v>7.9160940600000025</v>
      </c>
      <c r="L96" s="30">
        <f>SUMIF('Cuadro Nº 1'!$8:$8,'Cuadro Nº 3'!L$9,'Cuadro Nº 1'!96:96)</f>
        <v>38.957791360000002</v>
      </c>
    </row>
    <row r="97" spans="1:12" ht="18" customHeight="1" x14ac:dyDescent="0.25">
      <c r="A97" s="64" t="s">
        <v>30</v>
      </c>
      <c r="B97" s="38"/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 spans="1:12" ht="18" customHeight="1" x14ac:dyDescent="0.25">
      <c r="A98" s="75" t="s">
        <v>36</v>
      </c>
      <c r="B98" s="33">
        <f>SUMIF('Cuadro Nº 1'!$8:$8,'Cuadro Nº 3'!B$9,'Cuadro Nº 1'!98:98)</f>
        <v>956.08876364814887</v>
      </c>
      <c r="C98" s="33">
        <f>SUMIF('Cuadro Nº 1'!$8:$8,'Cuadro Nº 3'!C$9,'Cuadro Nº 1'!98:98)</f>
        <v>-74.646590175900073</v>
      </c>
      <c r="D98" s="33">
        <f>SUMIF('Cuadro Nº 1'!$8:$8,'Cuadro Nº 3'!D$9,'Cuadro Nº 1'!98:98)</f>
        <v>525.75574009991499</v>
      </c>
      <c r="E98" s="33">
        <f>SUMIF('Cuadro Nº 1'!$8:$8,'Cuadro Nº 3'!E$9,'Cuadro Nº 1'!98:98)</f>
        <v>-222.19860481233616</v>
      </c>
      <c r="F98" s="33">
        <f>SUMIF('Cuadro Nº 1'!$8:$8,'Cuadro Nº 3'!F$9,'Cuadro Nº 1'!98:98)</f>
        <v>-365.97724068820605</v>
      </c>
      <c r="G98" s="33">
        <f>SUMIF('Cuadro Nº 1'!$8:$8,'Cuadro Nº 3'!G$9,'Cuadro Nº 1'!98:98)</f>
        <v>203.2192117794844</v>
      </c>
      <c r="H98" s="33">
        <f>SUMIF('Cuadro Nº 1'!$8:$8,'Cuadro Nº 3'!H$9,'Cuadro Nº 1'!98:98)</f>
        <v>-194.62458313384388</v>
      </c>
      <c r="I98" s="33">
        <f>SUMIF('Cuadro Nº 1'!$8:$8,'Cuadro Nº 3'!I$9,'Cuadro Nº 1'!98:98)</f>
        <v>275.43521051268465</v>
      </c>
      <c r="J98" s="33">
        <f>SUMIF('Cuadro Nº 1'!$8:$8,'Cuadro Nº 3'!J$9,'Cuadro Nº 1'!98:98)</f>
        <v>318.41050881504032</v>
      </c>
      <c r="K98" s="33">
        <f>SUMIF('Cuadro Nº 1'!$8:$8,'Cuadro Nº 3'!K$9,'Cuadro Nº 1'!98:98)</f>
        <v>535.3746248394998</v>
      </c>
      <c r="L98" s="33">
        <f>SUMIF('Cuadro Nº 1'!$8:$8,'Cuadro Nº 3'!L$9,'Cuadro Nº 1'!98:98)</f>
        <v>-231.23565424668374</v>
      </c>
    </row>
    <row r="99" spans="1:12" ht="18" customHeight="1" x14ac:dyDescent="0.25">
      <c r="A99" s="75" t="s">
        <v>37</v>
      </c>
      <c r="B99" s="33">
        <f>SUMIF('Cuadro Nº 1'!$8:$8,'Cuadro Nº 3'!B$9,'Cuadro Nº 1'!99:99)</f>
        <v>403.28121192813575</v>
      </c>
      <c r="C99" s="33">
        <f>SUMIF('Cuadro Nº 1'!$8:$8,'Cuadro Nº 3'!C$9,'Cuadro Nº 1'!99:99)</f>
        <v>808.80204845502737</v>
      </c>
      <c r="D99" s="33">
        <f>SUMIF('Cuadro Nº 1'!$8:$8,'Cuadro Nº 3'!D$9,'Cuadro Nº 1'!99:99)</f>
        <v>504.53978406005456</v>
      </c>
      <c r="E99" s="33">
        <f>SUMIF('Cuadro Nº 1'!$8:$8,'Cuadro Nº 3'!E$9,'Cuadro Nº 1'!99:99)</f>
        <v>1934.778586105924</v>
      </c>
      <c r="F99" s="33">
        <f>SUMIF('Cuadro Nº 1'!$8:$8,'Cuadro Nº 3'!F$9,'Cuadro Nº 1'!99:99)</f>
        <v>806.62410223181337</v>
      </c>
      <c r="G99" s="33">
        <f>SUMIF('Cuadro Nº 1'!$8:$8,'Cuadro Nº 3'!G$9,'Cuadro Nº 1'!99:99)</f>
        <v>-1595.0966565002363</v>
      </c>
      <c r="H99" s="33">
        <f>SUMIF('Cuadro Nº 1'!$8:$8,'Cuadro Nº 3'!H$9,'Cuadro Nº 1'!99:99)</f>
        <v>-595.71036856168007</v>
      </c>
      <c r="I99" s="33">
        <f>SUMIF('Cuadro Nº 1'!$8:$8,'Cuadro Nº 3'!I$9,'Cuadro Nº 1'!99:99)</f>
        <v>2129.8687860658692</v>
      </c>
      <c r="J99" s="33">
        <f>SUMIF('Cuadro Nº 1'!$8:$8,'Cuadro Nº 3'!J$9,'Cuadro Nº 1'!99:99)</f>
        <v>2434.1896195636809</v>
      </c>
      <c r="K99" s="33">
        <f>SUMIF('Cuadro Nº 1'!$8:$8,'Cuadro Nº 3'!K$9,'Cuadro Nº 1'!99:99)</f>
        <v>837.9954152047867</v>
      </c>
      <c r="L99" s="33">
        <f>SUMIF('Cuadro Nº 1'!$8:$8,'Cuadro Nº 3'!L$9,'Cuadro Nº 1'!99:99)</f>
        <v>2142.3206669460819</v>
      </c>
    </row>
    <row r="100" spans="1:12" ht="18" customHeight="1" x14ac:dyDescent="0.25">
      <c r="A100" s="74" t="s">
        <v>33</v>
      </c>
      <c r="B100" s="28">
        <f>SUMIF('Cuadro Nº 1'!$8:$8,'Cuadro Nº 3'!B$9,'Cuadro Nº 1'!100:100)</f>
        <v>1223.5506315662119</v>
      </c>
      <c r="C100" s="28">
        <f>SUMIF('Cuadro Nº 1'!$8:$8,'Cuadro Nº 3'!C$9,'Cuadro Nº 1'!100:100)</f>
        <v>2597.7742931996145</v>
      </c>
      <c r="D100" s="28">
        <f>SUMIF('Cuadro Nº 1'!$8:$8,'Cuadro Nº 3'!D$9,'Cuadro Nº 1'!100:100)</f>
        <v>1264.0144517286153</v>
      </c>
      <c r="E100" s="28">
        <f>SUMIF('Cuadro Nº 1'!$8:$8,'Cuadro Nº 3'!E$9,'Cuadro Nº 1'!100:100)</f>
        <v>480.65620141720689</v>
      </c>
      <c r="F100" s="28">
        <f>SUMIF('Cuadro Nº 1'!$8:$8,'Cuadro Nº 3'!F$9,'Cuadro Nº 1'!100:100)</f>
        <v>-1280.8522439590506</v>
      </c>
      <c r="G100" s="28">
        <f>SUMIF('Cuadro Nº 1'!$8:$8,'Cuadro Nº 3'!G$9,'Cuadro Nº 1'!100:100)</f>
        <v>778.59373273455549</v>
      </c>
      <c r="H100" s="28">
        <f>SUMIF('Cuadro Nº 1'!$8:$8,'Cuadro Nº 3'!H$9,'Cuadro Nº 1'!100:100)</f>
        <v>680.38036234440528</v>
      </c>
      <c r="I100" s="28">
        <f>SUMIF('Cuadro Nº 1'!$8:$8,'Cuadro Nº 3'!I$9,'Cuadro Nº 1'!100:100)</f>
        <v>1369.5982423225119</v>
      </c>
      <c r="J100" s="28">
        <f>SUMIF('Cuadro Nº 1'!$8:$8,'Cuadro Nº 3'!J$9,'Cuadro Nº 1'!100:100)</f>
        <v>1274.7008297714988</v>
      </c>
      <c r="K100" s="28">
        <f>SUMIF('Cuadro Nº 1'!$8:$8,'Cuadro Nº 3'!K$9,'Cuadro Nº 1'!100:100)</f>
        <v>289.26465567414317</v>
      </c>
      <c r="L100" s="28">
        <f>SUMIF('Cuadro Nº 1'!$8:$8,'Cuadro Nº 3'!L$9,'Cuadro Nº 1'!100:100)</f>
        <v>34.084386505540124</v>
      </c>
    </row>
    <row r="101" spans="1:12" ht="18" customHeight="1" x14ac:dyDescent="0.25">
      <c r="A101" s="64" t="s">
        <v>29</v>
      </c>
      <c r="B101" s="35"/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 spans="1:12" ht="18" customHeight="1" x14ac:dyDescent="0.25">
      <c r="A102" s="68" t="s">
        <v>14</v>
      </c>
      <c r="B102" s="29">
        <f>SUMIF('Cuadro Nº 1'!$8:$8,'Cuadro Nº 3'!B$9,'Cuadro Nº 1'!102:102)</f>
        <v>1154.9472786618396</v>
      </c>
      <c r="C102" s="29">
        <f>SUMIF('Cuadro Nº 1'!$8:$8,'Cuadro Nº 3'!C$9,'Cuadro Nº 1'!102:102)</f>
        <v>2441.1382163673961</v>
      </c>
      <c r="D102" s="29">
        <f>SUMIF('Cuadro Nº 1'!$8:$8,'Cuadro Nº 3'!D$9,'Cuadro Nº 1'!102:102)</f>
        <v>1218.3887163734285</v>
      </c>
      <c r="E102" s="29">
        <f>SUMIF('Cuadro Nº 1'!$8:$8,'Cuadro Nº 3'!E$9,'Cuadro Nº 1'!102:102)</f>
        <v>549.38559430395173</v>
      </c>
      <c r="F102" s="29">
        <f>SUMIF('Cuadro Nº 1'!$8:$8,'Cuadro Nº 3'!F$9,'Cuadro Nº 1'!102:102)</f>
        <v>-1251.0760250065578</v>
      </c>
      <c r="G102" s="29">
        <f>SUMIF('Cuadro Nº 1'!$8:$8,'Cuadro Nº 3'!G$9,'Cuadro Nº 1'!102:102)</f>
        <v>767.98342948624531</v>
      </c>
      <c r="H102" s="29">
        <f>SUMIF('Cuadro Nº 1'!$8:$8,'Cuadro Nº 3'!H$9,'Cuadro Nº 1'!102:102)</f>
        <v>684.28737296752183</v>
      </c>
      <c r="I102" s="29">
        <f>SUMIF('Cuadro Nº 1'!$8:$8,'Cuadro Nº 3'!I$9,'Cuadro Nº 1'!102:102)</f>
        <v>1354.1893082382555</v>
      </c>
      <c r="J102" s="29">
        <f>SUMIF('Cuadro Nº 1'!$8:$8,'Cuadro Nº 3'!J$9,'Cuadro Nº 1'!102:102)</f>
        <v>1228.7430292260433</v>
      </c>
      <c r="K102" s="29">
        <f>SUMIF('Cuadro Nº 1'!$8:$8,'Cuadro Nº 3'!K$9,'Cuadro Nº 1'!102:102)</f>
        <v>154.38550411856173</v>
      </c>
      <c r="L102" s="29">
        <f>SUMIF('Cuadro Nº 1'!$8:$8,'Cuadro Nº 3'!L$9,'Cuadro Nº 1'!102:102)</f>
        <v>-71.885705280781394</v>
      </c>
    </row>
    <row r="103" spans="1:12" ht="18" customHeight="1" x14ac:dyDescent="0.25">
      <c r="A103" s="68" t="s">
        <v>15</v>
      </c>
      <c r="B103" s="29">
        <f>SUMIF('Cuadro Nº 1'!$8:$8,'Cuadro Nº 3'!B$9,'Cuadro Nº 1'!103:103)</f>
        <v>68.603352904372073</v>
      </c>
      <c r="C103" s="29">
        <f>SUMIF('Cuadro Nº 1'!$8:$8,'Cuadro Nº 3'!C$9,'Cuadro Nº 1'!103:103)</f>
        <v>156.63607683221809</v>
      </c>
      <c r="D103" s="29">
        <f>SUMIF('Cuadro Nº 1'!$8:$8,'Cuadro Nº 3'!D$9,'Cuadro Nº 1'!103:103)</f>
        <v>45.625735355186919</v>
      </c>
      <c r="E103" s="29">
        <f>SUMIF('Cuadro Nº 1'!$8:$8,'Cuadro Nº 3'!E$9,'Cuadro Nº 1'!103:103)</f>
        <v>-68.729392886744961</v>
      </c>
      <c r="F103" s="29">
        <f>SUMIF('Cuadro Nº 1'!$8:$8,'Cuadro Nº 3'!F$9,'Cuadro Nº 1'!103:103)</f>
        <v>-29.776218952493242</v>
      </c>
      <c r="G103" s="29">
        <f>SUMIF('Cuadro Nº 1'!$8:$8,'Cuadro Nº 3'!G$9,'Cuadro Nº 1'!103:103)</f>
        <v>10.610303248310196</v>
      </c>
      <c r="H103" s="29">
        <f>SUMIF('Cuadro Nº 1'!$8:$8,'Cuadro Nº 3'!H$9,'Cuadro Nº 1'!103:103)</f>
        <v>-3.9070106231163262</v>
      </c>
      <c r="I103" s="29">
        <f>SUMIF('Cuadro Nº 1'!$8:$8,'Cuadro Nº 3'!I$9,'Cuadro Nº 1'!103:103)</f>
        <v>15.408934084256424</v>
      </c>
      <c r="J103" s="29">
        <f>SUMIF('Cuadro Nº 1'!$8:$8,'Cuadro Nº 3'!J$9,'Cuadro Nº 1'!103:103)</f>
        <v>45.957800545455463</v>
      </c>
      <c r="K103" s="29">
        <f>SUMIF('Cuadro Nº 1'!$8:$8,'Cuadro Nº 3'!K$9,'Cuadro Nº 1'!103:103)</f>
        <v>134.87915155558147</v>
      </c>
      <c r="L103" s="29">
        <f>SUMIF('Cuadro Nº 1'!$8:$8,'Cuadro Nº 3'!L$9,'Cuadro Nº 1'!103:103)</f>
        <v>105.97009178632156</v>
      </c>
    </row>
    <row r="104" spans="1:12" ht="18" customHeight="1" x14ac:dyDescent="0.25">
      <c r="A104" s="69" t="s">
        <v>16</v>
      </c>
      <c r="B104" s="36">
        <f>SUMIF('Cuadro Nº 1'!$8:$8,'Cuadro Nº 3'!B$9,'Cuadro Nº 1'!104:104)</f>
        <v>0.11194545070541009</v>
      </c>
      <c r="C104" s="30">
        <f>SUMIF('Cuadro Nº 1'!$8:$8,'Cuadro Nº 3'!C$9,'Cuadro Nº 1'!104:104)</f>
        <v>8.9728347144923892E-2</v>
      </c>
      <c r="D104" s="30">
        <f>SUMIF('Cuadro Nº 1'!$8:$8,'Cuadro Nº 3'!D$9,'Cuadro Nº 1'!104:104)</f>
        <v>0</v>
      </c>
      <c r="E104" s="30">
        <f>SUMIF('Cuadro Nº 1'!$8:$8,'Cuadro Nº 3'!E$9,'Cuadro Nº 1'!104:104)</f>
        <v>5.3120000000008313E-2</v>
      </c>
      <c r="F104" s="30">
        <f>SUMIF('Cuadro Nº 1'!$8:$8,'Cuadro Nº 3'!F$9,'Cuadro Nº 1'!104:104)</f>
        <v>0.19223435929250715</v>
      </c>
      <c r="G104" s="30">
        <f>SUMIF('Cuadro Nº 1'!$8:$8,'Cuadro Nº 3'!G$9,'Cuadro Nº 1'!104:104)</f>
        <v>-0.18658481368495899</v>
      </c>
      <c r="H104" s="30">
        <f>SUMIF('Cuadro Nº 1'!$8:$8,'Cuadro Nº 3'!H$9,'Cuadro Nº 1'!104:104)</f>
        <v>-0.32729650936265808</v>
      </c>
      <c r="I104" s="30">
        <f>SUMIF('Cuadro Nº 1'!$8:$8,'Cuadro Nº 3'!I$9,'Cuadro Nº 1'!104:104)</f>
        <v>0.22906842399999994</v>
      </c>
      <c r="J104" s="30">
        <f>SUMIF('Cuadro Nº 1'!$8:$8,'Cuadro Nº 3'!J$9,'Cuadro Nº 1'!104:104)</f>
        <v>-4.2110807291632409E-3</v>
      </c>
      <c r="K104" s="30">
        <f>SUMIF('Cuadro Nº 1'!$8:$8,'Cuadro Nº 3'!K$9,'Cuadro Nº 1'!104:104)</f>
        <v>0.22741738160000008</v>
      </c>
      <c r="L104" s="30">
        <f>SUMIF('Cuadro Nº 1'!$8:$8,'Cuadro Nº 3'!L$9,'Cuadro Nº 1'!104:104)</f>
        <v>0.33668658337979962</v>
      </c>
    </row>
    <row r="105" spans="1:12" ht="18" customHeight="1" x14ac:dyDescent="0.25">
      <c r="A105" s="64" t="s">
        <v>30</v>
      </c>
      <c r="B105" s="38"/>
      <c r="C105" s="28"/>
      <c r="D105" s="28"/>
      <c r="E105" s="28"/>
      <c r="F105" s="28"/>
      <c r="G105" s="28"/>
      <c r="H105" s="28"/>
      <c r="I105" s="28"/>
      <c r="J105" s="28"/>
      <c r="K105" s="28"/>
      <c r="L105" s="28"/>
    </row>
    <row r="106" spans="1:12" ht="18" customHeight="1" x14ac:dyDescent="0.25">
      <c r="A106" s="75" t="s">
        <v>36</v>
      </c>
      <c r="B106" s="33">
        <f>SUMIF('Cuadro Nº 1'!$8:$8,'Cuadro Nº 3'!B$9,'Cuadro Nº 1'!106:106)</f>
        <v>0.79234706084808604</v>
      </c>
      <c r="C106" s="33">
        <f>SUMIF('Cuadro Nº 1'!$8:$8,'Cuadro Nº 3'!C$9,'Cuadro Nº 1'!106:106)</f>
        <v>0.14291803129838626</v>
      </c>
      <c r="D106" s="33">
        <f>SUMIF('Cuadro Nº 1'!$8:$8,'Cuadro Nº 3'!D$9,'Cuadro Nº 1'!106:106)</f>
        <v>-3.5652663328088603</v>
      </c>
      <c r="E106" s="33">
        <f>SUMIF('Cuadro Nº 1'!$8:$8,'Cuadro Nº 3'!E$9,'Cuadro Nº 1'!106:106)</f>
        <v>-3.4457293586760156</v>
      </c>
      <c r="F106" s="33">
        <f>SUMIF('Cuadro Nº 1'!$8:$8,'Cuadro Nº 3'!F$9,'Cuadro Nº 1'!106:106)</f>
        <v>-1.214685893561525</v>
      </c>
      <c r="G106" s="33">
        <f>SUMIF('Cuadro Nº 1'!$8:$8,'Cuadro Nº 3'!G$9,'Cuadro Nº 1'!106:106)</f>
        <v>-11.482907456989954</v>
      </c>
      <c r="H106" s="33">
        <f>SUMIF('Cuadro Nº 1'!$8:$8,'Cuadro Nº 3'!H$9,'Cuadro Nº 1'!106:106)</f>
        <v>19.169755149350109</v>
      </c>
      <c r="I106" s="33">
        <f>SUMIF('Cuadro Nº 1'!$8:$8,'Cuadro Nº 3'!I$9,'Cuadro Nº 1'!106:106)</f>
        <v>22.373455612764101</v>
      </c>
      <c r="J106" s="33">
        <f>SUMIF('Cuadro Nº 1'!$8:$8,'Cuadro Nº 3'!J$9,'Cuadro Nº 1'!106:106)</f>
        <v>66.965164518038378</v>
      </c>
      <c r="K106" s="33">
        <f>SUMIF('Cuadro Nº 1'!$8:$8,'Cuadro Nº 3'!K$9,'Cuadro Nº 1'!106:106)</f>
        <v>109.20257395414313</v>
      </c>
      <c r="L106" s="33">
        <f>SUMIF('Cuadro Nº 1'!$8:$8,'Cuadro Nº 3'!L$9,'Cuadro Nº 1'!106:106)</f>
        <v>105.95892977517042</v>
      </c>
    </row>
    <row r="107" spans="1:12" ht="18" customHeight="1" x14ac:dyDescent="0.25">
      <c r="A107" s="75" t="s">
        <v>37</v>
      </c>
      <c r="B107" s="33">
        <f>SUMIF('Cuadro Nº 1'!$8:$8,'Cuadro Nº 3'!B$9,'Cuadro Nº 1'!107:107)</f>
        <v>1222.7582845053637</v>
      </c>
      <c r="C107" s="33">
        <f>SUMIF('Cuadro Nº 1'!$8:$8,'Cuadro Nº 3'!C$9,'Cuadro Nº 1'!107:107)</f>
        <v>2597.6313751683165</v>
      </c>
      <c r="D107" s="33">
        <f>SUMIF('Cuadro Nº 1'!$8:$8,'Cuadro Nº 3'!D$9,'Cuadro Nº 1'!107:107)</f>
        <v>1267.5797180614243</v>
      </c>
      <c r="E107" s="33">
        <f>SUMIF('Cuadro Nº 1'!$8:$8,'Cuadro Nº 3'!E$9,'Cuadro Nº 1'!107:107)</f>
        <v>484.10193077588269</v>
      </c>
      <c r="F107" s="33">
        <f>SUMIF('Cuadro Nº 1'!$8:$8,'Cuadro Nº 3'!F$9,'Cuadro Nº 1'!107:107)</f>
        <v>-1279.6375580654892</v>
      </c>
      <c r="G107" s="33">
        <f>SUMIF('Cuadro Nº 1'!$8:$8,'Cuadro Nº 3'!G$9,'Cuadro Nº 1'!107:107)</f>
        <v>790.07664019154527</v>
      </c>
      <c r="H107" s="33">
        <f>SUMIF('Cuadro Nº 1'!$8:$8,'Cuadro Nº 3'!H$9,'Cuadro Nº 1'!107:107)</f>
        <v>661.21060719505533</v>
      </c>
      <c r="I107" s="33">
        <f>SUMIF('Cuadro Nº 1'!$8:$8,'Cuadro Nº 3'!I$9,'Cuadro Nº 1'!107:107)</f>
        <v>1347.2247867097481</v>
      </c>
      <c r="J107" s="33">
        <f>SUMIF('Cuadro Nº 1'!$8:$8,'Cuadro Nº 3'!J$9,'Cuadro Nº 1'!107:107)</f>
        <v>1207.7356652534604</v>
      </c>
      <c r="K107" s="33">
        <f>SUMIF('Cuadro Nº 1'!$8:$8,'Cuadro Nº 3'!K$9,'Cuadro Nº 1'!107:107)</f>
        <v>180.06208172000004</v>
      </c>
      <c r="L107" s="33">
        <f>SUMIF('Cuadro Nº 1'!$8:$8,'Cuadro Nº 3'!L$9,'Cuadro Nº 1'!107:107)</f>
        <v>-71.874543269630294</v>
      </c>
    </row>
    <row r="108" spans="1:12" ht="18" customHeight="1" x14ac:dyDescent="0.25">
      <c r="A108" s="65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 ht="18" customHeight="1" x14ac:dyDescent="0.25">
      <c r="A109" s="61" t="s">
        <v>38</v>
      </c>
      <c r="B109" s="27">
        <f>SUMIF('Cuadro Nº 1'!$8:$8,'Cuadro Nº 3'!B$9,'Cuadro Nº 1'!109:109)</f>
        <v>63.614632860604885</v>
      </c>
      <c r="C109" s="27">
        <f>SUMIF('Cuadro Nº 1'!$8:$8,'Cuadro Nº 3'!C$9,'Cuadro Nº 1'!109:109)</f>
        <v>-5.72362616120461</v>
      </c>
      <c r="D109" s="27">
        <f>SUMIF('Cuadro Nº 1'!$8:$8,'Cuadro Nº 3'!D$9,'Cuadro Nº 1'!109:109)</f>
        <v>-35.217884347776973</v>
      </c>
      <c r="E109" s="27">
        <f>SUMIF('Cuadro Nº 1'!$8:$8,'Cuadro Nº 3'!E$9,'Cuadro Nº 1'!109:109)</f>
        <v>-64.788672906872449</v>
      </c>
      <c r="F109" s="27">
        <f>SUMIF('Cuadro Nº 1'!$8:$8,'Cuadro Nº 3'!F$9,'Cuadro Nº 1'!109:109)</f>
        <v>5.5846490453538316</v>
      </c>
      <c r="G109" s="27">
        <f>SUMIF('Cuadro Nº 1'!$8:$8,'Cuadro Nº 3'!G$9,'Cuadro Nº 1'!109:109)</f>
        <v>-223.66864414414528</v>
      </c>
      <c r="H109" s="27">
        <f>SUMIF('Cuadro Nº 1'!$8:$8,'Cuadro Nº 3'!H$9,'Cuadro Nº 1'!109:109)</f>
        <v>-21.373829481123391</v>
      </c>
      <c r="I109" s="27">
        <f>SUMIF('Cuadro Nº 1'!$8:$8,'Cuadro Nº 3'!I$9,'Cuadro Nº 1'!109:109)</f>
        <v>7.308168980544437</v>
      </c>
      <c r="J109" s="27">
        <f>SUMIF('Cuadro Nº 1'!$8:$8,'Cuadro Nº 3'!J$9,'Cuadro Nº 1'!109:109)</f>
        <v>46.318153489210232</v>
      </c>
      <c r="K109" s="27">
        <f>SUMIF('Cuadro Nº 1'!$8:$8,'Cuadro Nº 3'!K$9,'Cuadro Nº 1'!109:109)</f>
        <v>434.79778981309255</v>
      </c>
      <c r="L109" s="27">
        <f>SUMIF('Cuadro Nº 1'!$8:$8,'Cuadro Nº 3'!L$9,'Cuadro Nº 1'!109:109)</f>
        <v>377.76403528610456</v>
      </c>
    </row>
    <row r="110" spans="1:12" ht="18" customHeight="1" x14ac:dyDescent="0.25">
      <c r="A110" s="76" t="s">
        <v>39</v>
      </c>
      <c r="B110" s="28">
        <f>SUMIF('Cuadro Nº 1'!$8:$8,'Cuadro Nº 3'!B$9,'Cuadro Nº 1'!110:110)</f>
        <v>1.9829031487490285</v>
      </c>
      <c r="C110" s="28">
        <f>SUMIF('Cuadro Nº 1'!$8:$8,'Cuadro Nº 3'!C$9,'Cuadro Nº 1'!110:110)</f>
        <v>3.0461393552660971</v>
      </c>
      <c r="D110" s="28">
        <f>SUMIF('Cuadro Nº 1'!$8:$8,'Cuadro Nº 3'!D$9,'Cuadro Nº 1'!110:110)</f>
        <v>3.3401729212384486</v>
      </c>
      <c r="E110" s="28">
        <f>SUMIF('Cuadro Nº 1'!$8:$8,'Cuadro Nº 3'!E$9,'Cuadro Nº 1'!110:110)</f>
        <v>2.835110163825898</v>
      </c>
      <c r="F110" s="28">
        <f>SUMIF('Cuadro Nº 1'!$8:$8,'Cuadro Nº 3'!F$9,'Cuadro Nº 1'!110:110)</f>
        <v>26.597645714226704</v>
      </c>
      <c r="G110" s="28">
        <f>SUMIF('Cuadro Nº 1'!$8:$8,'Cuadro Nº 3'!G$9,'Cuadro Nº 1'!110:110)</f>
        <v>-1.1729623242128282</v>
      </c>
      <c r="H110" s="28">
        <f>SUMIF('Cuadro Nº 1'!$8:$8,'Cuadro Nº 3'!H$9,'Cuadro Nº 1'!110:110)</f>
        <v>-1.2333208287121495</v>
      </c>
      <c r="I110" s="28">
        <f>SUMIF('Cuadro Nº 1'!$8:$8,'Cuadro Nº 3'!I$9,'Cuadro Nº 1'!110:110)</f>
        <v>4.4223570309475075</v>
      </c>
      <c r="J110" s="28">
        <f>SUMIF('Cuadro Nº 1'!$8:$8,'Cuadro Nº 3'!J$9,'Cuadro Nº 1'!110:110)</f>
        <v>-1.1297154603494162</v>
      </c>
      <c r="K110" s="28">
        <f>SUMIF('Cuadro Nº 1'!$8:$8,'Cuadro Nº 3'!K$9,'Cuadro Nº 1'!110:110)</f>
        <v>-132.36282792111507</v>
      </c>
      <c r="L110" s="28">
        <f>SUMIF('Cuadro Nº 1'!$8:$8,'Cuadro Nº 3'!L$9,'Cuadro Nº 1'!110:110)</f>
        <v>0.64745356888495809</v>
      </c>
    </row>
    <row r="111" spans="1:12" ht="18" customHeight="1" x14ac:dyDescent="0.25">
      <c r="A111" s="76" t="s">
        <v>40</v>
      </c>
      <c r="B111" s="28">
        <f>SUMIF('Cuadro Nº 1'!$8:$8,'Cuadro Nº 3'!B$9,'Cuadro Nº 1'!111:111)</f>
        <v>61.631729711855861</v>
      </c>
      <c r="C111" s="28">
        <f>SUMIF('Cuadro Nº 1'!$8:$8,'Cuadro Nº 3'!C$9,'Cuadro Nº 1'!111:111)</f>
        <v>-8.7697655164707058</v>
      </c>
      <c r="D111" s="28">
        <f>SUMIF('Cuadro Nº 1'!$8:$8,'Cuadro Nº 3'!D$9,'Cuadro Nº 1'!111:111)</f>
        <v>-38.558057269015428</v>
      </c>
      <c r="E111" s="28">
        <f>SUMIF('Cuadro Nº 1'!$8:$8,'Cuadro Nº 3'!E$9,'Cuadro Nº 1'!111:111)</f>
        <v>-67.623783070698366</v>
      </c>
      <c r="F111" s="28">
        <f>SUMIF('Cuadro Nº 1'!$8:$8,'Cuadro Nº 3'!F$9,'Cuadro Nº 1'!111:111)</f>
        <v>-21.012996668872873</v>
      </c>
      <c r="G111" s="28">
        <f>SUMIF('Cuadro Nº 1'!$8:$8,'Cuadro Nº 3'!G$9,'Cuadro Nº 1'!111:111)</f>
        <v>-222.49568181993243</v>
      </c>
      <c r="H111" s="28">
        <f>SUMIF('Cuadro Nº 1'!$8:$8,'Cuadro Nº 3'!H$9,'Cuadro Nº 1'!111:111)</f>
        <v>-20.140508652411242</v>
      </c>
      <c r="I111" s="28">
        <f>SUMIF('Cuadro Nº 1'!$8:$8,'Cuadro Nº 3'!I$9,'Cuadro Nº 1'!111:111)</f>
        <v>2.8858119495969312</v>
      </c>
      <c r="J111" s="28">
        <f>SUMIF('Cuadro Nº 1'!$8:$8,'Cuadro Nº 3'!J$9,'Cuadro Nº 1'!111:111)</f>
        <v>47.447868949559656</v>
      </c>
      <c r="K111" s="28">
        <f>SUMIF('Cuadro Nº 1'!$8:$8,'Cuadro Nº 3'!K$9,'Cuadro Nº 1'!111:111)</f>
        <v>567.16061773420768</v>
      </c>
      <c r="L111" s="28">
        <f>SUMIF('Cuadro Nº 1'!$8:$8,'Cuadro Nº 3'!L$9,'Cuadro Nº 1'!111:111)</f>
        <v>377.11658171721956</v>
      </c>
    </row>
    <row r="112" spans="1:12" ht="18" customHeight="1" x14ac:dyDescent="0.25">
      <c r="A112" s="69" t="s">
        <v>16</v>
      </c>
      <c r="B112" s="36">
        <f>SUMIF('Cuadro Nº 1'!$8:$8,'Cuadro Nº 3'!B$9,'Cuadro Nº 1'!112:112)</f>
        <v>102.59707996600866</v>
      </c>
      <c r="C112" s="30">
        <f>SUMIF('Cuadro Nº 1'!$8:$8,'Cuadro Nº 3'!C$9,'Cuadro Nº 1'!112:112)</f>
        <v>-12.19176369010037</v>
      </c>
      <c r="D112" s="30">
        <f>SUMIF('Cuadro Nº 1'!$8:$8,'Cuadro Nº 3'!D$9,'Cuadro Nº 1'!112:112)</f>
        <v>-123.14466942218553</v>
      </c>
      <c r="E112" s="30">
        <f>SUMIF('Cuadro Nº 1'!$8:$8,'Cuadro Nº 3'!E$9,'Cuadro Nº 1'!112:112)</f>
        <v>-276.38706874154906</v>
      </c>
      <c r="F112" s="30">
        <f>SUMIF('Cuadro Nº 1'!$8:$8,'Cuadro Nº 3'!F$9,'Cuadro Nº 1'!112:112)</f>
        <v>-118.34439809466366</v>
      </c>
      <c r="G112" s="30">
        <f>SUMIF('Cuadro Nº 1'!$8:$8,'Cuadro Nº 3'!G$9,'Cuadro Nº 1'!112:112)</f>
        <v>-193.85407684298616</v>
      </c>
      <c r="H112" s="30">
        <f>SUMIF('Cuadro Nº 1'!$8:$8,'Cuadro Nº 3'!H$9,'Cuadro Nº 1'!112:112)</f>
        <v>-269.35315423129475</v>
      </c>
      <c r="I112" s="30">
        <f>SUMIF('Cuadro Nº 1'!$8:$8,'Cuadro Nº 3'!I$9,'Cuadro Nº 1'!112:112)</f>
        <v>49.792171113530358</v>
      </c>
      <c r="J112" s="30">
        <f>SUMIF('Cuadro Nº 1'!$8:$8,'Cuadro Nº 3'!J$9,'Cuadro Nº 1'!112:112)</f>
        <v>115.1648310276184</v>
      </c>
      <c r="K112" s="30">
        <f>SUMIF('Cuadro Nº 1'!$8:$8,'Cuadro Nº 3'!K$9,'Cuadro Nº 1'!112:112)</f>
        <v>491.62993828806771</v>
      </c>
      <c r="L112" s="30">
        <f>SUMIF('Cuadro Nº 1'!$8:$8,'Cuadro Nº 3'!L$9,'Cuadro Nº 1'!112:112)</f>
        <v>254.1661224269437</v>
      </c>
    </row>
    <row r="113" spans="1:12" ht="18" customHeight="1" x14ac:dyDescent="0.25">
      <c r="A113" s="69"/>
      <c r="B113" s="29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 spans="1:12" ht="18" customHeight="1" x14ac:dyDescent="0.25">
      <c r="A114" s="61" t="s">
        <v>453</v>
      </c>
      <c r="B114" s="27">
        <f>SUMIF('Cuadro Nº 1'!$8:$8,'Cuadro Nº 3'!B$9,'Cuadro Nº 1'!114:114)</f>
        <v>-2773.5453737597554</v>
      </c>
      <c r="C114" s="27">
        <f>SUMIF('Cuadro Nº 1'!$8:$8,'Cuadro Nº 3'!C$9,'Cuadro Nº 1'!114:114)</f>
        <v>167.5562729352996</v>
      </c>
      <c r="D114" s="27">
        <f>SUMIF('Cuadro Nº 1'!$8:$8,'Cuadro Nº 3'!D$9,'Cuadro Nº 1'!114:114)</f>
        <v>-310.12581702758212</v>
      </c>
      <c r="E114" s="27">
        <f>SUMIF('Cuadro Nº 1'!$8:$8,'Cuadro Nº 3'!E$9,'Cuadro Nº 1'!114:114)</f>
        <v>729.85678625114247</v>
      </c>
      <c r="F114" s="27">
        <f>SUMIF('Cuadro Nº 1'!$8:$8,'Cuadro Nº 3'!F$9,'Cuadro Nº 1'!114:114)</f>
        <v>-1184.8088602182152</v>
      </c>
      <c r="G114" s="27">
        <f>SUMIF('Cuadro Nº 1'!$8:$8,'Cuadro Nº 3'!G$9,'Cuadro Nº 1'!114:114)</f>
        <v>-1176.7001151315606</v>
      </c>
      <c r="H114" s="27">
        <f>SUMIF('Cuadro Nº 1'!$8:$8,'Cuadro Nº 3'!H$9,'Cuadro Nº 1'!114:114)</f>
        <v>631.17486479238073</v>
      </c>
      <c r="I114" s="27">
        <f>SUMIF('Cuadro Nº 1'!$8:$8,'Cuadro Nº 3'!I$9,'Cuadro Nº 1'!114:114)</f>
        <v>1612.3831915027783</v>
      </c>
      <c r="J114" s="27">
        <f>SUMIF('Cuadro Nº 1'!$8:$8,'Cuadro Nº 3'!J$9,'Cuadro Nº 1'!114:114)</f>
        <v>-1622.8092677081745</v>
      </c>
      <c r="K114" s="27">
        <f>SUMIF('Cuadro Nº 1'!$8:$8,'Cuadro Nº 3'!K$9,'Cuadro Nº 1'!114:114)</f>
        <v>-1052.7454300417912</v>
      </c>
      <c r="L114" s="27">
        <f>SUMIF('Cuadro Nº 1'!$8:$8,'Cuadro Nº 3'!L$9,'Cuadro Nº 1'!114:114)</f>
        <v>180.04710645840515</v>
      </c>
    </row>
    <row r="115" spans="1:12" ht="18" customHeight="1" x14ac:dyDescent="0.25">
      <c r="A115" s="6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 ht="18" customHeight="1" x14ac:dyDescent="0.25">
      <c r="A116" s="74" t="s">
        <v>28</v>
      </c>
      <c r="B116" s="28">
        <f>SUMIF('Cuadro Nº 1'!$8:$8,'Cuadro Nº 3'!B$9,'Cuadro Nº 1'!116:116)</f>
        <v>-690.57466696346216</v>
      </c>
      <c r="C116" s="28">
        <f>SUMIF('Cuadro Nº 1'!$8:$8,'Cuadro Nº 3'!C$9,'Cuadro Nº 1'!116:116)</f>
        <v>1231.4223550846486</v>
      </c>
      <c r="D116" s="28">
        <f>SUMIF('Cuadro Nº 1'!$8:$8,'Cuadro Nº 3'!D$9,'Cuadro Nº 1'!116:116)</f>
        <v>399.21953736597231</v>
      </c>
      <c r="E116" s="28">
        <f>SUMIF('Cuadro Nº 1'!$8:$8,'Cuadro Nº 3'!E$9,'Cuadro Nº 1'!116:116)</f>
        <v>1241.3836021748425</v>
      </c>
      <c r="F116" s="28">
        <f>SUMIF('Cuadro Nº 1'!$8:$8,'Cuadro Nº 3'!F$9,'Cuadro Nº 1'!116:116)</f>
        <v>-2354.270161741626</v>
      </c>
      <c r="G116" s="28">
        <f>SUMIF('Cuadro Nº 1'!$8:$8,'Cuadro Nº 3'!G$9,'Cuadro Nº 1'!116:116)</f>
        <v>-1340.2346739953564</v>
      </c>
      <c r="H116" s="28">
        <f>SUMIF('Cuadro Nº 1'!$8:$8,'Cuadro Nº 3'!H$9,'Cuadro Nº 1'!116:116)</f>
        <v>779.740448134178</v>
      </c>
      <c r="I116" s="28">
        <f>SUMIF('Cuadro Nº 1'!$8:$8,'Cuadro Nº 3'!I$9,'Cuadro Nº 1'!116:116)</f>
        <v>1575.637688515211</v>
      </c>
      <c r="J116" s="28">
        <f>SUMIF('Cuadro Nº 1'!$8:$8,'Cuadro Nº 3'!J$9,'Cuadro Nº 1'!116:116)</f>
        <v>-430.70623374530385</v>
      </c>
      <c r="K116" s="28">
        <f>SUMIF('Cuadro Nº 1'!$8:$8,'Cuadro Nº 3'!K$9,'Cuadro Nº 1'!116:116)</f>
        <v>690.27872474283663</v>
      </c>
      <c r="L116" s="28">
        <f>SUMIF('Cuadro Nº 1'!$8:$8,'Cuadro Nº 3'!L$9,'Cuadro Nº 1'!116:116)</f>
        <v>649.9341430870993</v>
      </c>
    </row>
    <row r="117" spans="1:12" ht="18" customHeight="1" x14ac:dyDescent="0.25">
      <c r="A117" s="64" t="s">
        <v>29</v>
      </c>
      <c r="B117" s="35"/>
      <c r="C117" s="28"/>
      <c r="D117" s="28"/>
      <c r="E117" s="28"/>
      <c r="F117" s="28"/>
      <c r="G117" s="28"/>
      <c r="H117" s="28"/>
      <c r="I117" s="28"/>
      <c r="J117" s="28"/>
      <c r="K117" s="28"/>
      <c r="L117" s="28"/>
    </row>
    <row r="118" spans="1:12" ht="18" customHeight="1" x14ac:dyDescent="0.25">
      <c r="A118" s="68" t="s">
        <v>14</v>
      </c>
      <c r="B118" s="29">
        <f>SUMIF('Cuadro Nº 1'!$8:$8,'Cuadro Nº 3'!B$9,'Cuadro Nº 1'!118:118)</f>
        <v>-433.07387751224053</v>
      </c>
      <c r="C118" s="29">
        <f>SUMIF('Cuadro Nº 1'!$8:$8,'Cuadro Nº 3'!C$9,'Cuadro Nº 1'!118:118)</f>
        <v>159.53674882845988</v>
      </c>
      <c r="D118" s="29">
        <f>SUMIF('Cuadro Nº 1'!$8:$8,'Cuadro Nº 3'!D$9,'Cuadro Nº 1'!118:118)</f>
        <v>-185.78292277489061</v>
      </c>
      <c r="E118" s="29">
        <f>SUMIF('Cuadro Nº 1'!$8:$8,'Cuadro Nº 3'!E$9,'Cuadro Nº 1'!118:118)</f>
        <v>571.24621225235558</v>
      </c>
      <c r="F118" s="29">
        <f>SUMIF('Cuadro Nº 1'!$8:$8,'Cuadro Nº 3'!F$9,'Cuadro Nº 1'!118:118)</f>
        <v>-41.634954403253772</v>
      </c>
      <c r="G118" s="29">
        <f>SUMIF('Cuadro Nº 1'!$8:$8,'Cuadro Nº 3'!G$9,'Cuadro Nº 1'!118:118)</f>
        <v>283.93495639709528</v>
      </c>
      <c r="H118" s="29">
        <f>SUMIF('Cuadro Nº 1'!$8:$8,'Cuadro Nº 3'!H$9,'Cuadro Nº 1'!118:118)</f>
        <v>231.81129435864324</v>
      </c>
      <c r="I118" s="29">
        <f>SUMIF('Cuadro Nº 1'!$8:$8,'Cuadro Nº 3'!I$9,'Cuadro Nº 1'!118:118)</f>
        <v>406.14811190698344</v>
      </c>
      <c r="J118" s="29">
        <f>SUMIF('Cuadro Nº 1'!$8:$8,'Cuadro Nº 3'!J$9,'Cuadro Nº 1'!118:118)</f>
        <v>152.92277183981219</v>
      </c>
      <c r="K118" s="29">
        <f>SUMIF('Cuadro Nº 1'!$8:$8,'Cuadro Nº 3'!K$9,'Cuadro Nº 1'!118:118)</f>
        <v>14.425188807332859</v>
      </c>
      <c r="L118" s="29">
        <f>SUMIF('Cuadro Nº 1'!$8:$8,'Cuadro Nº 3'!L$9,'Cuadro Nº 1'!118:118)</f>
        <v>-53.32159632109898</v>
      </c>
    </row>
    <row r="119" spans="1:12" ht="18" customHeight="1" x14ac:dyDescent="0.25">
      <c r="A119" s="68" t="s">
        <v>15</v>
      </c>
      <c r="B119" s="29">
        <f>SUMIF('Cuadro Nº 1'!$8:$8,'Cuadro Nº 3'!B$9,'Cuadro Nº 1'!119:119)</f>
        <v>-257.50078945122169</v>
      </c>
      <c r="C119" s="29">
        <f>SUMIF('Cuadro Nº 1'!$8:$8,'Cuadro Nº 3'!C$9,'Cuadro Nº 1'!119:119)</f>
        <v>1071.8856062561886</v>
      </c>
      <c r="D119" s="29">
        <f>SUMIF('Cuadro Nº 1'!$8:$8,'Cuadro Nº 3'!D$9,'Cuadro Nº 1'!119:119)</f>
        <v>585.00246014086304</v>
      </c>
      <c r="E119" s="29">
        <f>SUMIF('Cuadro Nº 1'!$8:$8,'Cuadro Nº 3'!E$9,'Cuadro Nº 1'!119:119)</f>
        <v>670.13738992248705</v>
      </c>
      <c r="F119" s="29">
        <f>SUMIF('Cuadro Nº 1'!$8:$8,'Cuadro Nº 3'!F$9,'Cuadro Nº 1'!119:119)</f>
        <v>-2312.6352073383723</v>
      </c>
      <c r="G119" s="29">
        <f>SUMIF('Cuadro Nº 1'!$8:$8,'Cuadro Nº 3'!G$9,'Cuadro Nº 1'!119:119)</f>
        <v>-1624.1696303924516</v>
      </c>
      <c r="H119" s="29">
        <f>SUMIF('Cuadro Nº 1'!$8:$8,'Cuadro Nº 3'!H$9,'Cuadro Nº 1'!119:119)</f>
        <v>547.92915377553493</v>
      </c>
      <c r="I119" s="29">
        <f>SUMIF('Cuadro Nº 1'!$8:$8,'Cuadro Nº 3'!I$9,'Cuadro Nº 1'!119:119)</f>
        <v>1169.4895766082275</v>
      </c>
      <c r="J119" s="29">
        <f>SUMIF('Cuadro Nº 1'!$8:$8,'Cuadro Nº 3'!J$9,'Cuadro Nº 1'!119:119)</f>
        <v>-583.62900558511592</v>
      </c>
      <c r="K119" s="29">
        <f>SUMIF('Cuadro Nº 1'!$8:$8,'Cuadro Nº 3'!K$9,'Cuadro Nº 1'!119:119)</f>
        <v>675.85353593550394</v>
      </c>
      <c r="L119" s="29">
        <f>SUMIF('Cuadro Nº 1'!$8:$8,'Cuadro Nº 3'!L$9,'Cuadro Nº 1'!119:119)</f>
        <v>703.25573940819822</v>
      </c>
    </row>
    <row r="120" spans="1:12" ht="18" customHeight="1" x14ac:dyDescent="0.25">
      <c r="A120" s="69" t="s">
        <v>16</v>
      </c>
      <c r="B120" s="36">
        <f>SUMIF('Cuadro Nº 1'!$8:$8,'Cuadro Nº 3'!B$9,'Cuadro Nº 1'!120:120)</f>
        <v>28.392046340440885</v>
      </c>
      <c r="C120" s="30">
        <f>SUMIF('Cuadro Nº 1'!$8:$8,'Cuadro Nº 3'!C$9,'Cuadro Nº 1'!120:120)</f>
        <v>688.40772156240473</v>
      </c>
      <c r="D120" s="30">
        <f>SUMIF('Cuadro Nº 1'!$8:$8,'Cuadro Nº 3'!D$9,'Cuadro Nº 1'!120:120)</f>
        <v>-184.89157205083183</v>
      </c>
      <c r="E120" s="30">
        <f>SUMIF('Cuadro Nº 1'!$8:$8,'Cuadro Nº 3'!E$9,'Cuadro Nº 1'!120:120)</f>
        <v>77.41894552039372</v>
      </c>
      <c r="F120" s="30">
        <f>SUMIF('Cuadro Nº 1'!$8:$8,'Cuadro Nº 3'!F$9,'Cuadro Nº 1'!120:120)</f>
        <v>-592.11247839178975</v>
      </c>
      <c r="G120" s="30">
        <f>SUMIF('Cuadro Nº 1'!$8:$8,'Cuadro Nº 3'!G$9,'Cuadro Nº 1'!120:120)</f>
        <v>-456.98907122859799</v>
      </c>
      <c r="H120" s="30">
        <f>SUMIF('Cuadro Nº 1'!$8:$8,'Cuadro Nº 3'!H$9,'Cuadro Nº 1'!120:120)</f>
        <v>441.95102316622592</v>
      </c>
      <c r="I120" s="30">
        <f>SUMIF('Cuadro Nº 1'!$8:$8,'Cuadro Nº 3'!I$9,'Cuadro Nº 1'!120:120)</f>
        <v>-80.766559200515886</v>
      </c>
      <c r="J120" s="30">
        <f>SUMIF('Cuadro Nº 1'!$8:$8,'Cuadro Nº 3'!J$9,'Cuadro Nº 1'!120:120)</f>
        <v>235.74404635710044</v>
      </c>
      <c r="K120" s="30">
        <f>SUMIF('Cuadro Nº 1'!$8:$8,'Cuadro Nº 3'!K$9,'Cuadro Nº 1'!120:120)</f>
        <v>832.71601624667642</v>
      </c>
      <c r="L120" s="30">
        <f>SUMIF('Cuadro Nº 1'!$8:$8,'Cuadro Nº 3'!L$9,'Cuadro Nº 1'!120:120)</f>
        <v>-332.12447010017286</v>
      </c>
    </row>
    <row r="121" spans="1:12" ht="18" customHeight="1" x14ac:dyDescent="0.25">
      <c r="A121" s="64" t="s">
        <v>41</v>
      </c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</row>
    <row r="122" spans="1:12" ht="18" customHeight="1" x14ac:dyDescent="0.25">
      <c r="A122" s="76" t="s">
        <v>42</v>
      </c>
      <c r="B122" s="28">
        <f>SUMIF('Cuadro Nº 1'!$8:$8,'Cuadro Nº 3'!B$9,'Cuadro Nº 1'!122:122)</f>
        <v>-728.56269318312184</v>
      </c>
      <c r="C122" s="28">
        <f>SUMIF('Cuadro Nº 1'!$8:$8,'Cuadro Nº 3'!C$9,'Cuadro Nº 1'!122:122)</f>
        <v>-6.7323113352293831</v>
      </c>
      <c r="D122" s="28">
        <f>SUMIF('Cuadro Nº 1'!$8:$8,'Cuadro Nº 3'!D$9,'Cuadro Nº 1'!122:122)</f>
        <v>145.91443491759389</v>
      </c>
      <c r="E122" s="28">
        <f>SUMIF('Cuadro Nº 1'!$8:$8,'Cuadro Nº 3'!E$9,'Cuadro Nº 1'!122:122)</f>
        <v>1688.7817600162539</v>
      </c>
      <c r="F122" s="28">
        <f>SUMIF('Cuadro Nº 1'!$8:$8,'Cuadro Nº 3'!F$9,'Cuadro Nº 1'!122:122)</f>
        <v>-1520.9584376900093</v>
      </c>
      <c r="G122" s="28">
        <f>SUMIF('Cuadro Nº 1'!$8:$8,'Cuadro Nº 3'!G$9,'Cuadro Nº 1'!122:122)</f>
        <v>-481.83470202328351</v>
      </c>
      <c r="H122" s="28">
        <f>SUMIF('Cuadro Nº 1'!$8:$8,'Cuadro Nº 3'!H$9,'Cuadro Nº 1'!122:122)</f>
        <v>453.91631733477493</v>
      </c>
      <c r="I122" s="28">
        <f>SUMIF('Cuadro Nº 1'!$8:$8,'Cuadro Nº 3'!I$9,'Cuadro Nº 1'!122:122)</f>
        <v>1448.0801168391581</v>
      </c>
      <c r="J122" s="28">
        <f>SUMIF('Cuadro Nº 1'!$8:$8,'Cuadro Nº 3'!J$9,'Cuadro Nº 1'!122:122)</f>
        <v>-780.6444753329481</v>
      </c>
      <c r="K122" s="28">
        <f>SUMIF('Cuadro Nº 1'!$8:$8,'Cuadro Nº 3'!K$9,'Cuadro Nº 1'!122:122)</f>
        <v>20.990322357682999</v>
      </c>
      <c r="L122" s="28">
        <f>SUMIF('Cuadro Nº 1'!$8:$8,'Cuadro Nº 3'!L$9,'Cuadro Nº 1'!122:122)</f>
        <v>43.685952329164138</v>
      </c>
    </row>
    <row r="123" spans="1:12" ht="18" customHeight="1" x14ac:dyDescent="0.25">
      <c r="A123" s="77" t="s">
        <v>43</v>
      </c>
      <c r="B123" s="29">
        <f>SUMIF('Cuadro Nº 1'!$8:$8,'Cuadro Nº 3'!B$9,'Cuadro Nº 1'!123:123)</f>
        <v>-12.302327650000002</v>
      </c>
      <c r="C123" s="29">
        <f>SUMIF('Cuadro Nº 1'!$8:$8,'Cuadro Nº 3'!C$9,'Cuadro Nº 1'!123:123)</f>
        <v>-33.183046390000001</v>
      </c>
      <c r="D123" s="29">
        <f>SUMIF('Cuadro Nº 1'!$8:$8,'Cuadro Nº 3'!D$9,'Cuadro Nº 1'!123:123)</f>
        <v>5.6611968400000006</v>
      </c>
      <c r="E123" s="29">
        <f>SUMIF('Cuadro Nº 1'!$8:$8,'Cuadro Nº 3'!E$9,'Cuadro Nº 1'!123:123)</f>
        <v>-9.1102829999999996E-2</v>
      </c>
      <c r="F123" s="29">
        <f>SUMIF('Cuadro Nº 1'!$8:$8,'Cuadro Nº 3'!F$9,'Cuadro Nº 1'!123:123)</f>
        <v>0.24276062000000001</v>
      </c>
      <c r="G123" s="29">
        <f>SUMIF('Cuadro Nº 1'!$8:$8,'Cuadro Nº 3'!G$9,'Cuadro Nº 1'!123:123)</f>
        <v>-5.9192126699999994</v>
      </c>
      <c r="H123" s="29">
        <f>SUMIF('Cuadro Nº 1'!$8:$8,'Cuadro Nº 3'!H$9,'Cuadro Nº 1'!123:123)</f>
        <v>0.18793752000000002</v>
      </c>
      <c r="I123" s="29">
        <f>SUMIF('Cuadro Nº 1'!$8:$8,'Cuadro Nº 3'!I$9,'Cuadro Nº 1'!123:123)</f>
        <v>0.15833124000000001</v>
      </c>
      <c r="J123" s="29">
        <f>SUMIF('Cuadro Nº 1'!$8:$8,'Cuadro Nº 3'!J$9,'Cuadro Nº 1'!123:123)</f>
        <v>-0.46229471000000005</v>
      </c>
      <c r="K123" s="29">
        <f>SUMIF('Cuadro Nº 1'!$8:$8,'Cuadro Nº 3'!K$9,'Cuadro Nº 1'!123:123)</f>
        <v>-49.894157540000002</v>
      </c>
      <c r="L123" s="29">
        <f>SUMIF('Cuadro Nº 1'!$8:$8,'Cuadro Nº 3'!L$9,'Cuadro Nº 1'!123:123)</f>
        <v>8.0643424317380988E-2</v>
      </c>
    </row>
    <row r="124" spans="1:12" ht="18" customHeight="1" x14ac:dyDescent="0.25">
      <c r="A124" s="77" t="s">
        <v>454</v>
      </c>
      <c r="B124" s="29">
        <f>SUMIF('Cuadro Nº 1'!$8:$8,'Cuadro Nº 3'!B$9,'Cuadro Nº 1'!124:124)</f>
        <v>-755.13020104961151</v>
      </c>
      <c r="C124" s="29">
        <f>SUMIF('Cuadro Nº 1'!$8:$8,'Cuadro Nº 3'!C$9,'Cuadro Nº 1'!124:124)</f>
        <v>44.472956896754454</v>
      </c>
      <c r="D124" s="29">
        <f>SUMIF('Cuadro Nº 1'!$8:$8,'Cuadro Nº 3'!D$9,'Cuadro Nº 1'!124:124)</f>
        <v>96.867513370000097</v>
      </c>
      <c r="E124" s="29">
        <f>SUMIF('Cuadro Nº 1'!$8:$8,'Cuadro Nº 3'!E$9,'Cuadro Nº 1'!124:124)</f>
        <v>1215.3190363782473</v>
      </c>
      <c r="F124" s="29">
        <f>SUMIF('Cuadro Nº 1'!$8:$8,'Cuadro Nº 3'!F$9,'Cuadro Nº 1'!124:124)</f>
        <v>-1017.9247619824741</v>
      </c>
      <c r="G124" s="29">
        <f>SUMIF('Cuadro Nº 1'!$8:$8,'Cuadro Nº 3'!G$9,'Cuadro Nº 1'!124:124)</f>
        <v>-258.10754008537361</v>
      </c>
      <c r="H124" s="29">
        <f>SUMIF('Cuadro Nº 1'!$8:$8,'Cuadro Nº 3'!H$9,'Cuadro Nº 1'!124:124)</f>
        <v>179.67432638000014</v>
      </c>
      <c r="I124" s="29">
        <f>SUMIF('Cuadro Nº 1'!$8:$8,'Cuadro Nº 3'!I$9,'Cuadro Nº 1'!124:124)</f>
        <v>235.93646346852825</v>
      </c>
      <c r="J124" s="29">
        <f>SUMIF('Cuadro Nº 1'!$8:$8,'Cuadro Nº 3'!J$9,'Cuadro Nº 1'!124:124)</f>
        <v>27.865419317133046</v>
      </c>
      <c r="K124" s="29">
        <f>SUMIF('Cuadro Nº 1'!$8:$8,'Cuadro Nº 3'!K$9,'Cuadro Nº 1'!124:124)</f>
        <v>-533.38342731149248</v>
      </c>
      <c r="L124" s="29">
        <f>SUMIF('Cuadro Nº 1'!$8:$8,'Cuadro Nº 3'!L$9,'Cuadro Nº 1'!124:124)</f>
        <v>-236.95070771999997</v>
      </c>
    </row>
    <row r="125" spans="1:12" ht="18" customHeight="1" x14ac:dyDescent="0.25">
      <c r="A125" s="77" t="s">
        <v>44</v>
      </c>
      <c r="B125" s="29">
        <f>SUMIF('Cuadro Nº 1'!$8:$8,'Cuadro Nº 3'!B$9,'Cuadro Nº 1'!125:125)</f>
        <v>12.746007567405126</v>
      </c>
      <c r="C125" s="29">
        <f>SUMIF('Cuadro Nº 1'!$8:$8,'Cuadro Nº 3'!C$9,'Cuadro Nº 1'!125:125)</f>
        <v>-18.261482171223644</v>
      </c>
      <c r="D125" s="29">
        <f>SUMIF('Cuadro Nº 1'!$8:$8,'Cuadro Nº 3'!D$9,'Cuadro Nº 1'!125:125)</f>
        <v>-3.4273236899999997</v>
      </c>
      <c r="E125" s="29">
        <f>SUMIF('Cuadro Nº 1'!$8:$8,'Cuadro Nº 3'!E$9,'Cuadro Nº 1'!125:125)</f>
        <v>6.0622481499999985</v>
      </c>
      <c r="F125" s="29">
        <f>SUMIF('Cuadro Nº 1'!$8:$8,'Cuadro Nº 3'!F$9,'Cuadro Nº 1'!125:125)</f>
        <v>3.1028583700000003</v>
      </c>
      <c r="G125" s="29">
        <f>SUMIF('Cuadro Nº 1'!$8:$8,'Cuadro Nº 3'!G$9,'Cuadro Nº 1'!125:125)</f>
        <v>-3.3997296600000007</v>
      </c>
      <c r="H125" s="29">
        <f>SUMIF('Cuadro Nº 1'!$8:$8,'Cuadro Nº 3'!H$9,'Cuadro Nº 1'!125:125)</f>
        <v>-6.5167110899999994</v>
      </c>
      <c r="I125" s="29">
        <f>SUMIF('Cuadro Nº 1'!$8:$8,'Cuadro Nº 3'!I$9,'Cuadro Nº 1'!125:125)</f>
        <v>0.7729814400000008</v>
      </c>
      <c r="J125" s="29">
        <f>SUMIF('Cuadro Nº 1'!$8:$8,'Cuadro Nº 3'!J$9,'Cuadro Nº 1'!125:125)</f>
        <v>-1.909611739999999</v>
      </c>
      <c r="K125" s="29">
        <f>SUMIF('Cuadro Nº 1'!$8:$8,'Cuadro Nº 3'!K$9,'Cuadro Nº 1'!125:125)</f>
        <v>-1.8249289499999994</v>
      </c>
      <c r="L125" s="29">
        <f>SUMIF('Cuadro Nº 1'!$8:$8,'Cuadro Nº 3'!L$9,'Cuadro Nº 1'!125:125)</f>
        <v>0</v>
      </c>
    </row>
    <row r="126" spans="1:12" ht="18" customHeight="1" x14ac:dyDescent="0.25">
      <c r="A126" s="77" t="s">
        <v>455</v>
      </c>
      <c r="B126" s="29">
        <f>SUMIF('Cuadro Nº 1'!$8:$8,'Cuadro Nº 3'!B$9,'Cuadro Nº 1'!126:126)</f>
        <v>26.123827949084465</v>
      </c>
      <c r="C126" s="29">
        <f>SUMIF('Cuadro Nº 1'!$8:$8,'Cuadro Nº 3'!C$9,'Cuadro Nº 1'!126:126)</f>
        <v>0.23926032923985474</v>
      </c>
      <c r="D126" s="29">
        <f>SUMIF('Cuadro Nº 1'!$8:$8,'Cuadro Nº 3'!D$9,'Cuadro Nº 1'!126:126)</f>
        <v>46.813048397593917</v>
      </c>
      <c r="E126" s="29">
        <f>SUMIF('Cuadro Nº 1'!$8:$8,'Cuadro Nº 3'!E$9,'Cuadro Nº 1'!126:126)</f>
        <v>467.49157831800682</v>
      </c>
      <c r="F126" s="29">
        <f>SUMIF('Cuadro Nº 1'!$8:$8,'Cuadro Nº 3'!F$9,'Cuadro Nº 1'!126:126)</f>
        <v>-506.37929469753522</v>
      </c>
      <c r="G126" s="29">
        <f>SUMIF('Cuadro Nº 1'!$8:$8,'Cuadro Nº 3'!G$9,'Cuadro Nº 1'!126:126)</f>
        <v>-214.40821960790981</v>
      </c>
      <c r="H126" s="29">
        <f>SUMIF('Cuadro Nº 1'!$8:$8,'Cuadro Nº 3'!H$9,'Cuadro Nº 1'!126:126)</f>
        <v>280.57076452477486</v>
      </c>
      <c r="I126" s="29">
        <f>SUMIF('Cuadro Nº 1'!$8:$8,'Cuadro Nº 3'!I$9,'Cuadro Nº 1'!126:126)</f>
        <v>1211.2123406906298</v>
      </c>
      <c r="J126" s="29">
        <f>SUMIF('Cuadro Nº 1'!$8:$8,'Cuadro Nº 3'!J$9,'Cuadro Nº 1'!126:126)</f>
        <v>-806.13798820008094</v>
      </c>
      <c r="K126" s="29">
        <f>SUMIF('Cuadro Nº 1'!$8:$8,'Cuadro Nº 3'!K$9,'Cuadro Nº 1'!126:126)</f>
        <v>606.09283615917548</v>
      </c>
      <c r="L126" s="29">
        <f>SUMIF('Cuadro Nº 1'!$8:$8,'Cuadro Nº 3'!L$9,'Cuadro Nº 1'!126:126)</f>
        <v>280.55601662484673</v>
      </c>
    </row>
    <row r="127" spans="1:12" ht="18" customHeight="1" x14ac:dyDescent="0.25">
      <c r="A127" s="76" t="s">
        <v>45</v>
      </c>
      <c r="B127" s="28">
        <f>SUMIF('Cuadro Nº 1'!$8:$8,'Cuadro Nº 3'!B$9,'Cuadro Nº 1'!127:127)</f>
        <v>-28.565241416704175</v>
      </c>
      <c r="C127" s="28">
        <f>SUMIF('Cuadro Nº 1'!$8:$8,'Cuadro Nº 3'!C$9,'Cuadro Nº 1'!127:127)</f>
        <v>-36.785200818227736</v>
      </c>
      <c r="D127" s="28">
        <f>SUMIF('Cuadro Nº 1'!$8:$8,'Cuadro Nº 3'!D$9,'Cuadro Nº 1'!127:127)</f>
        <v>164.66754189452215</v>
      </c>
      <c r="E127" s="28">
        <f>SUMIF('Cuadro Nº 1'!$8:$8,'Cuadro Nº 3'!E$9,'Cuadro Nº 1'!127:127)</f>
        <v>-65.783173602602972</v>
      </c>
      <c r="F127" s="28">
        <f>SUMIF('Cuadro Nº 1'!$8:$8,'Cuadro Nº 3'!F$9,'Cuadro Nº 1'!127:127)</f>
        <v>-418.02145280055998</v>
      </c>
      <c r="G127" s="28">
        <f>SUMIF('Cuadro Nº 1'!$8:$8,'Cuadro Nº 3'!G$9,'Cuadro Nº 1'!127:127)</f>
        <v>-98.574420870057367</v>
      </c>
      <c r="H127" s="28">
        <f>SUMIF('Cuadro Nº 1'!$8:$8,'Cuadro Nº 3'!H$9,'Cuadro Nº 1'!127:127)</f>
        <v>-16.799314917644836</v>
      </c>
      <c r="I127" s="28">
        <f>SUMIF('Cuadro Nº 1'!$8:$8,'Cuadro Nº 3'!I$9,'Cuadro Nº 1'!127:127)</f>
        <v>2.9916368318783597</v>
      </c>
      <c r="J127" s="28">
        <f>SUMIF('Cuadro Nº 1'!$8:$8,'Cuadro Nº 3'!J$9,'Cuadro Nº 1'!127:127)</f>
        <v>27.278627951675929</v>
      </c>
      <c r="K127" s="28">
        <f>SUMIF('Cuadro Nº 1'!$8:$8,'Cuadro Nº 3'!K$9,'Cuadro Nº 1'!127:127)</f>
        <v>415.41110572010706</v>
      </c>
      <c r="L127" s="28">
        <f>SUMIF('Cuadro Nº 1'!$8:$8,'Cuadro Nº 3'!L$9,'Cuadro Nº 1'!127:127)</f>
        <v>91.367231210797172</v>
      </c>
    </row>
    <row r="128" spans="1:12" ht="18" customHeight="1" x14ac:dyDescent="0.25">
      <c r="A128" s="77" t="s">
        <v>43</v>
      </c>
      <c r="B128" s="29">
        <f>SUMIF('Cuadro Nº 1'!$8:$8,'Cuadro Nº 3'!B$9,'Cuadro Nº 1'!128:128)</f>
        <v>6.3113610000000001E-2</v>
      </c>
      <c r="C128" s="29">
        <f>SUMIF('Cuadro Nº 1'!$8:$8,'Cuadro Nº 3'!C$9,'Cuadro Nº 1'!128:128)</f>
        <v>0.23796406000000001</v>
      </c>
      <c r="D128" s="29">
        <f>SUMIF('Cuadro Nº 1'!$8:$8,'Cuadro Nº 3'!D$9,'Cuadro Nº 1'!128:128)</f>
        <v>0.20795068999999999</v>
      </c>
      <c r="E128" s="29">
        <f>SUMIF('Cuadro Nº 1'!$8:$8,'Cuadro Nº 3'!E$9,'Cuadro Nº 1'!128:128)</f>
        <v>0.26866446999999999</v>
      </c>
      <c r="F128" s="29">
        <f>SUMIF('Cuadro Nº 1'!$8:$8,'Cuadro Nº 3'!F$9,'Cuadro Nº 1'!128:128)</f>
        <v>-37.282665250000001</v>
      </c>
      <c r="G128" s="29">
        <f>SUMIF('Cuadro Nº 1'!$8:$8,'Cuadro Nº 3'!G$9,'Cuadro Nº 1'!128:128)</f>
        <v>7.9202830000000002E-2</v>
      </c>
      <c r="H128" s="29">
        <f>SUMIF('Cuadro Nº 1'!$8:$8,'Cuadro Nº 3'!H$9,'Cuadro Nº 1'!128:128)</f>
        <v>-2.3535041099999998</v>
      </c>
      <c r="I128" s="29">
        <f>SUMIF('Cuadro Nº 1'!$8:$8,'Cuadro Nº 3'!I$9,'Cuadro Nº 1'!128:128)</f>
        <v>0</v>
      </c>
      <c r="J128" s="29">
        <f>SUMIF('Cuadro Nº 1'!$8:$8,'Cuadro Nº 3'!J$9,'Cuadro Nº 1'!128:128)</f>
        <v>0</v>
      </c>
      <c r="K128" s="29">
        <f>SUMIF('Cuadro Nº 1'!$8:$8,'Cuadro Nº 3'!K$9,'Cuadro Nº 1'!128:128)</f>
        <v>-5.1850000000000004E-3</v>
      </c>
      <c r="L128" s="29">
        <f>SUMIF('Cuadro Nº 1'!$8:$8,'Cuadro Nº 3'!L$9,'Cuadro Nº 1'!128:128)</f>
        <v>0</v>
      </c>
    </row>
    <row r="129" spans="1:12" ht="18" customHeight="1" x14ac:dyDescent="0.25">
      <c r="A129" s="77" t="s">
        <v>454</v>
      </c>
      <c r="B129" s="29">
        <f>SUMIF('Cuadro Nº 1'!$8:$8,'Cuadro Nº 3'!B$9,'Cuadro Nº 1'!129:129)</f>
        <v>-27.176403502808718</v>
      </c>
      <c r="C129" s="29">
        <f>SUMIF('Cuadro Nº 1'!$8:$8,'Cuadro Nº 3'!C$9,'Cuadro Nº 1'!129:129)</f>
        <v>-25.492713667062059</v>
      </c>
      <c r="D129" s="29">
        <f>SUMIF('Cuadro Nº 1'!$8:$8,'Cuadro Nº 3'!D$9,'Cuadro Nº 1'!129:129)</f>
        <v>185.13508606479525</v>
      </c>
      <c r="E129" s="29">
        <f>SUMIF('Cuadro Nº 1'!$8:$8,'Cuadro Nº 3'!E$9,'Cuadro Nº 1'!129:129)</f>
        <v>-60.905237453738799</v>
      </c>
      <c r="F129" s="29">
        <f>SUMIF('Cuadro Nº 1'!$8:$8,'Cuadro Nº 3'!F$9,'Cuadro Nº 1'!129:129)</f>
        <v>-448.4413925911216</v>
      </c>
      <c r="G129" s="29">
        <f>SUMIF('Cuadro Nº 1'!$8:$8,'Cuadro Nº 3'!G$9,'Cuadro Nº 1'!129:129)</f>
        <v>2.9805578493581351</v>
      </c>
      <c r="H129" s="29">
        <f>SUMIF('Cuadro Nº 1'!$8:$8,'Cuadro Nº 3'!H$9,'Cuadro Nº 1'!129:129)</f>
        <v>-15.540340686167546</v>
      </c>
      <c r="I129" s="29">
        <f>SUMIF('Cuadro Nº 1'!$8:$8,'Cuadro Nº 3'!I$9,'Cuadro Nº 1'!129:129)</f>
        <v>7.1062736687305836</v>
      </c>
      <c r="J129" s="29">
        <f>SUMIF('Cuadro Nº 1'!$8:$8,'Cuadro Nº 3'!J$9,'Cuadro Nº 1'!129:129)</f>
        <v>59.208135847528546</v>
      </c>
      <c r="K129" s="29">
        <f>SUMIF('Cuadro Nº 1'!$8:$8,'Cuadro Nº 3'!K$9,'Cuadro Nº 1'!129:129)</f>
        <v>349.43388158839321</v>
      </c>
      <c r="L129" s="29">
        <f>SUMIF('Cuadro Nº 1'!$8:$8,'Cuadro Nº 3'!L$9,'Cuadro Nº 1'!129:129)</f>
        <v>30.4962161747655</v>
      </c>
    </row>
    <row r="130" spans="1:12" ht="18" customHeight="1" x14ac:dyDescent="0.25">
      <c r="A130" s="77" t="s">
        <v>44</v>
      </c>
      <c r="B130" s="29">
        <f>SUMIF('Cuadro Nº 1'!$8:$8,'Cuadro Nº 3'!B$9,'Cuadro Nº 1'!130:130)</f>
        <v>0</v>
      </c>
      <c r="C130" s="29">
        <f>SUMIF('Cuadro Nº 1'!$8:$8,'Cuadro Nº 3'!C$9,'Cuadro Nº 1'!130:130)</f>
        <v>0</v>
      </c>
      <c r="D130" s="29">
        <f>SUMIF('Cuadro Nº 1'!$8:$8,'Cuadro Nº 3'!D$9,'Cuadro Nº 1'!130:130)</f>
        <v>0</v>
      </c>
      <c r="E130" s="29">
        <f>SUMIF('Cuadro Nº 1'!$8:$8,'Cuadro Nº 3'!E$9,'Cuadro Nº 1'!130:130)</f>
        <v>0</v>
      </c>
      <c r="F130" s="29">
        <f>SUMIF('Cuadro Nº 1'!$8:$8,'Cuadro Nº 3'!F$9,'Cuadro Nº 1'!130:130)</f>
        <v>0</v>
      </c>
      <c r="G130" s="29">
        <f>SUMIF('Cuadro Nº 1'!$8:$8,'Cuadro Nº 3'!G$9,'Cuadro Nº 1'!130:130)</f>
        <v>0</v>
      </c>
      <c r="H130" s="29">
        <f>SUMIF('Cuadro Nº 1'!$8:$8,'Cuadro Nº 3'!H$9,'Cuadro Nº 1'!130:130)</f>
        <v>0</v>
      </c>
      <c r="I130" s="29">
        <f>SUMIF('Cuadro Nº 1'!$8:$8,'Cuadro Nº 3'!I$9,'Cuadro Nº 1'!130:130)</f>
        <v>0</v>
      </c>
      <c r="J130" s="29">
        <f>SUMIF('Cuadro Nº 1'!$8:$8,'Cuadro Nº 3'!J$9,'Cuadro Nº 1'!130:130)</f>
        <v>0</v>
      </c>
      <c r="K130" s="29">
        <f>SUMIF('Cuadro Nº 1'!$8:$8,'Cuadro Nº 3'!K$9,'Cuadro Nº 1'!130:130)</f>
        <v>0</v>
      </c>
      <c r="L130" s="29">
        <f>SUMIF('Cuadro Nº 1'!$8:$8,'Cuadro Nº 3'!L$9,'Cuadro Nº 1'!130:130)</f>
        <v>0</v>
      </c>
    </row>
    <row r="131" spans="1:12" ht="18" customHeight="1" x14ac:dyDescent="0.25">
      <c r="A131" s="77" t="s">
        <v>455</v>
      </c>
      <c r="B131" s="29">
        <f>SUMIF('Cuadro Nº 1'!$8:$8,'Cuadro Nº 3'!B$9,'Cuadro Nº 1'!131:131)</f>
        <v>-1.4519515238954646</v>
      </c>
      <c r="C131" s="29">
        <f>SUMIF('Cuadro Nº 1'!$8:$8,'Cuadro Nº 3'!C$9,'Cuadro Nº 1'!131:131)</f>
        <v>-11.530451211165675</v>
      </c>
      <c r="D131" s="29">
        <f>SUMIF('Cuadro Nº 1'!$8:$8,'Cuadro Nº 3'!D$9,'Cuadro Nº 1'!131:131)</f>
        <v>-20.675494860273105</v>
      </c>
      <c r="E131" s="29">
        <f>SUMIF('Cuadro Nº 1'!$8:$8,'Cuadro Nº 3'!E$9,'Cuadro Nº 1'!131:131)</f>
        <v>-5.1466006188641664</v>
      </c>
      <c r="F131" s="29">
        <f>SUMIF('Cuadro Nº 1'!$8:$8,'Cuadro Nº 3'!F$9,'Cuadro Nº 1'!131:131)</f>
        <v>67.702605040561608</v>
      </c>
      <c r="G131" s="29">
        <f>SUMIF('Cuadro Nº 1'!$8:$8,'Cuadro Nº 3'!G$9,'Cuadro Nº 1'!131:131)</f>
        <v>-101.6341815494155</v>
      </c>
      <c r="H131" s="29">
        <f>SUMIF('Cuadro Nº 1'!$8:$8,'Cuadro Nº 3'!H$9,'Cuadro Nº 1'!131:131)</f>
        <v>1.0945298785227164</v>
      </c>
      <c r="I131" s="29">
        <f>SUMIF('Cuadro Nº 1'!$8:$8,'Cuadro Nº 3'!I$9,'Cuadro Nº 1'!131:131)</f>
        <v>-4.114636836852223</v>
      </c>
      <c r="J131" s="29">
        <f>SUMIF('Cuadro Nº 1'!$8:$8,'Cuadro Nº 3'!J$9,'Cuadro Nº 1'!131:131)</f>
        <v>-31.929507895852616</v>
      </c>
      <c r="K131" s="29">
        <f>SUMIF('Cuadro Nº 1'!$8:$8,'Cuadro Nº 3'!K$9,'Cuadro Nº 1'!131:131)</f>
        <v>65.982409131713808</v>
      </c>
      <c r="L131" s="29">
        <f>SUMIF('Cuadro Nº 1'!$8:$8,'Cuadro Nº 3'!L$9,'Cuadro Nº 1'!131:131)</f>
        <v>60.871015036031686</v>
      </c>
    </row>
    <row r="132" spans="1:12" ht="18" customHeight="1" x14ac:dyDescent="0.25">
      <c r="A132" s="76" t="s">
        <v>46</v>
      </c>
      <c r="B132" s="28">
        <f>SUMIF('Cuadro Nº 1'!$8:$8,'Cuadro Nº 3'!B$9,'Cuadro Nº 1'!132:132)</f>
        <v>84.025384783847556</v>
      </c>
      <c r="C132" s="28">
        <f>SUMIF('Cuadro Nº 1'!$8:$8,'Cuadro Nº 3'!C$9,'Cuadro Nº 1'!132:132)</f>
        <v>758.24360296833277</v>
      </c>
      <c r="D132" s="28">
        <f>SUMIF('Cuadro Nº 1'!$8:$8,'Cuadro Nº 3'!D$9,'Cuadro Nº 1'!132:132)</f>
        <v>-268.5329484345587</v>
      </c>
      <c r="E132" s="28">
        <f>SUMIF('Cuadro Nº 1'!$8:$8,'Cuadro Nº 3'!E$9,'Cuadro Nº 1'!132:132)</f>
        <v>-236.05766588449103</v>
      </c>
      <c r="F132" s="28">
        <f>SUMIF('Cuadro Nº 1'!$8:$8,'Cuadro Nº 3'!F$9,'Cuadro Nº 1'!132:132)</f>
        <v>5.8864278627316082</v>
      </c>
      <c r="G132" s="28">
        <f>SUMIF('Cuadro Nº 1'!$8:$8,'Cuadro Nº 3'!G$9,'Cuadro Nº 1'!132:132)</f>
        <v>-742.12588443793413</v>
      </c>
      <c r="H132" s="28">
        <f>SUMIF('Cuadro Nº 1'!$8:$8,'Cuadro Nº 3'!H$9,'Cuadro Nº 1'!132:132)</f>
        <v>286.52182199692675</v>
      </c>
      <c r="I132" s="28">
        <f>SUMIF('Cuadro Nº 1'!$8:$8,'Cuadro Nº 3'!I$9,'Cuadro Nº 1'!132:132)</f>
        <v>-187.51948850322688</v>
      </c>
      <c r="J132" s="28">
        <f>SUMIF('Cuadro Nº 1'!$8:$8,'Cuadro Nº 3'!J$9,'Cuadro Nº 1'!132:132)</f>
        <v>-3.8300896446132446</v>
      </c>
      <c r="K132" s="28">
        <f>SUMIF('Cuadro Nº 1'!$8:$8,'Cuadro Nº 3'!K$9,'Cuadro Nº 1'!132:132)</f>
        <v>551.91772287784249</v>
      </c>
      <c r="L132" s="28">
        <f>SUMIF('Cuadro Nº 1'!$8:$8,'Cuadro Nº 3'!L$9,'Cuadro Nº 1'!132:132)</f>
        <v>50.57603635046457</v>
      </c>
    </row>
    <row r="133" spans="1:12" ht="18" customHeight="1" x14ac:dyDescent="0.25">
      <c r="A133" s="77" t="s">
        <v>44</v>
      </c>
      <c r="B133" s="29">
        <f>SUMIF('Cuadro Nº 1'!$8:$8,'Cuadro Nº 3'!B$9,'Cuadro Nº 1'!133:133)</f>
        <v>0</v>
      </c>
      <c r="C133" s="29">
        <f>SUMIF('Cuadro Nº 1'!$8:$8,'Cuadro Nº 3'!C$9,'Cuadro Nº 1'!133:133)</f>
        <v>0</v>
      </c>
      <c r="D133" s="29">
        <f>SUMIF('Cuadro Nº 1'!$8:$8,'Cuadro Nº 3'!D$9,'Cuadro Nº 1'!133:133)</f>
        <v>0</v>
      </c>
      <c r="E133" s="29">
        <f>SUMIF('Cuadro Nº 1'!$8:$8,'Cuadro Nº 3'!E$9,'Cuadro Nº 1'!133:133)</f>
        <v>0</v>
      </c>
      <c r="F133" s="29">
        <f>SUMIF('Cuadro Nº 1'!$8:$8,'Cuadro Nº 3'!F$9,'Cuadro Nº 1'!133:133)</f>
        <v>0</v>
      </c>
      <c r="G133" s="29">
        <f>SUMIF('Cuadro Nº 1'!$8:$8,'Cuadro Nº 3'!G$9,'Cuadro Nº 1'!133:133)</f>
        <v>0</v>
      </c>
      <c r="H133" s="29">
        <f>SUMIF('Cuadro Nº 1'!$8:$8,'Cuadro Nº 3'!H$9,'Cuadro Nº 1'!133:133)</f>
        <v>0</v>
      </c>
      <c r="I133" s="29">
        <f>SUMIF('Cuadro Nº 1'!$8:$8,'Cuadro Nº 3'!I$9,'Cuadro Nº 1'!133:133)</f>
        <v>0</v>
      </c>
      <c r="J133" s="29">
        <f>SUMIF('Cuadro Nº 1'!$8:$8,'Cuadro Nº 3'!J$9,'Cuadro Nº 1'!133:133)</f>
        <v>0</v>
      </c>
      <c r="K133" s="29">
        <f>SUMIF('Cuadro Nº 1'!$8:$8,'Cuadro Nº 3'!K$9,'Cuadro Nº 1'!133:133)</f>
        <v>0</v>
      </c>
      <c r="L133" s="29">
        <f>SUMIF('Cuadro Nº 1'!$8:$8,'Cuadro Nº 3'!L$9,'Cuadro Nº 1'!133:133)</f>
        <v>0</v>
      </c>
    </row>
    <row r="134" spans="1:12" ht="18" customHeight="1" x14ac:dyDescent="0.25">
      <c r="A134" s="77" t="s">
        <v>455</v>
      </c>
      <c r="B134" s="29">
        <f>SUMIF('Cuadro Nº 1'!$8:$8,'Cuadro Nº 3'!B$9,'Cuadro Nº 1'!134:134)</f>
        <v>84.025384783847556</v>
      </c>
      <c r="C134" s="29">
        <f>SUMIF('Cuadro Nº 1'!$8:$8,'Cuadro Nº 3'!C$9,'Cuadro Nº 1'!134:134)</f>
        <v>758.24360296833277</v>
      </c>
      <c r="D134" s="29">
        <f>SUMIF('Cuadro Nº 1'!$8:$8,'Cuadro Nº 3'!D$9,'Cuadro Nº 1'!134:134)</f>
        <v>-268.5329484345587</v>
      </c>
      <c r="E134" s="29">
        <f>SUMIF('Cuadro Nº 1'!$8:$8,'Cuadro Nº 3'!E$9,'Cuadro Nº 1'!134:134)</f>
        <v>-236.05766588449103</v>
      </c>
      <c r="F134" s="29">
        <f>SUMIF('Cuadro Nº 1'!$8:$8,'Cuadro Nº 3'!F$9,'Cuadro Nº 1'!134:134)</f>
        <v>5.8864278627316082</v>
      </c>
      <c r="G134" s="29">
        <f>SUMIF('Cuadro Nº 1'!$8:$8,'Cuadro Nº 3'!G$9,'Cuadro Nº 1'!134:134)</f>
        <v>-742.12588443793413</v>
      </c>
      <c r="H134" s="29">
        <f>SUMIF('Cuadro Nº 1'!$8:$8,'Cuadro Nº 3'!H$9,'Cuadro Nº 1'!134:134)</f>
        <v>286.52182199692675</v>
      </c>
      <c r="I134" s="29">
        <f>SUMIF('Cuadro Nº 1'!$8:$8,'Cuadro Nº 3'!I$9,'Cuadro Nº 1'!134:134)</f>
        <v>-187.51948850322688</v>
      </c>
      <c r="J134" s="29">
        <f>SUMIF('Cuadro Nº 1'!$8:$8,'Cuadro Nº 3'!J$9,'Cuadro Nº 1'!134:134)</f>
        <v>-3.8300896446132446</v>
      </c>
      <c r="K134" s="29">
        <f>SUMIF('Cuadro Nº 1'!$8:$8,'Cuadro Nº 3'!K$9,'Cuadro Nº 1'!134:134)</f>
        <v>551.91772287784249</v>
      </c>
      <c r="L134" s="29">
        <f>SUMIF('Cuadro Nº 1'!$8:$8,'Cuadro Nº 3'!L$9,'Cuadro Nº 1'!134:134)</f>
        <v>50.57603635046457</v>
      </c>
    </row>
    <row r="135" spans="1:12" ht="18" customHeight="1" x14ac:dyDescent="0.25">
      <c r="A135" s="76" t="s">
        <v>47</v>
      </c>
      <c r="B135" s="28">
        <f>SUMIF('Cuadro Nº 1'!$8:$8,'Cuadro Nº 3'!B$9,'Cuadro Nº 1'!135:135)</f>
        <v>-17.472117147483594</v>
      </c>
      <c r="C135" s="28">
        <f>SUMIF('Cuadro Nº 1'!$8:$8,'Cuadro Nº 3'!C$9,'Cuadro Nº 1'!135:135)</f>
        <v>516.69626426977277</v>
      </c>
      <c r="D135" s="28">
        <f>SUMIF('Cuadro Nº 1'!$8:$8,'Cuadro Nº 3'!D$9,'Cuadro Nº 1'!135:135)</f>
        <v>357.17050898841489</v>
      </c>
      <c r="E135" s="28">
        <f>SUMIF('Cuadro Nº 1'!$8:$8,'Cuadro Nº 3'!E$9,'Cuadro Nº 1'!135:135)</f>
        <v>-145.55731835431749</v>
      </c>
      <c r="F135" s="28">
        <f>SUMIF('Cuadro Nº 1'!$8:$8,'Cuadro Nº 3'!F$9,'Cuadro Nº 1'!135:135)</f>
        <v>-421.17669911378817</v>
      </c>
      <c r="G135" s="28">
        <f>SUMIF('Cuadro Nº 1'!$8:$8,'Cuadro Nº 3'!G$9,'Cuadro Nº 1'!135:135)</f>
        <v>-17.699666664081441</v>
      </c>
      <c r="H135" s="28">
        <f>SUMIF('Cuadro Nº 1'!$8:$8,'Cuadro Nº 3'!H$9,'Cuadro Nº 1'!135:135)</f>
        <v>56.101623720121239</v>
      </c>
      <c r="I135" s="28">
        <f>SUMIF('Cuadro Nº 1'!$8:$8,'Cuadro Nº 3'!I$9,'Cuadro Nº 1'!135:135)</f>
        <v>312.08542334740167</v>
      </c>
      <c r="J135" s="28">
        <f>SUMIF('Cuadro Nº 1'!$8:$8,'Cuadro Nº 3'!J$9,'Cuadro Nº 1'!135:135)</f>
        <v>326.48970328058158</v>
      </c>
      <c r="K135" s="28">
        <f>SUMIF('Cuadro Nº 1'!$8:$8,'Cuadro Nº 3'!K$9,'Cuadro Nº 1'!135:135)</f>
        <v>-298.04042621279632</v>
      </c>
      <c r="L135" s="28">
        <f>SUMIF('Cuadro Nº 1'!$8:$8,'Cuadro Nº 3'!L$9,'Cuadro Nº 1'!135:135)</f>
        <v>464.30492319667326</v>
      </c>
    </row>
    <row r="136" spans="1:12" ht="18" customHeight="1" x14ac:dyDescent="0.25">
      <c r="A136" s="77" t="s">
        <v>43</v>
      </c>
      <c r="B136" s="29">
        <f>SUMIF('Cuadro Nº 1'!$8:$8,'Cuadro Nº 3'!B$9,'Cuadro Nº 1'!136:136)</f>
        <v>-3.2704289999999983E-2</v>
      </c>
      <c r="C136" s="29">
        <f>SUMIF('Cuadro Nº 1'!$8:$8,'Cuadro Nº 3'!C$9,'Cuadro Nº 1'!136:136)</f>
        <v>2.1530749999999974E-2</v>
      </c>
      <c r="D136" s="29">
        <f>SUMIF('Cuadro Nº 1'!$8:$8,'Cuadro Nº 3'!D$9,'Cuadro Nº 1'!136:136)</f>
        <v>8.0036639999999964E-2</v>
      </c>
      <c r="E136" s="29">
        <f>SUMIF('Cuadro Nº 1'!$8:$8,'Cuadro Nº 3'!E$9,'Cuadro Nº 1'!136:136)</f>
        <v>-0.12093856999999998</v>
      </c>
      <c r="F136" s="29">
        <f>SUMIF('Cuadro Nº 1'!$8:$8,'Cuadro Nº 3'!F$9,'Cuadro Nº 1'!136:136)</f>
        <v>2.6751250000000015E-2</v>
      </c>
      <c r="G136" s="29">
        <f>SUMIF('Cuadro Nº 1'!$8:$8,'Cuadro Nº 3'!G$9,'Cuadro Nº 1'!136:136)</f>
        <v>-2.9487250000000007E-2</v>
      </c>
      <c r="H136" s="29">
        <f>SUMIF('Cuadro Nº 1'!$8:$8,'Cuadro Nº 3'!H$9,'Cuadro Nº 1'!136:136)</f>
        <v>6.1051359999999992E-2</v>
      </c>
      <c r="I136" s="29">
        <f>SUMIF('Cuadro Nº 1'!$8:$8,'Cuadro Nº 3'!I$9,'Cuadro Nº 1'!136:136)</f>
        <v>-7.210867E-2</v>
      </c>
      <c r="J136" s="29">
        <f>SUMIF('Cuadro Nº 1'!$8:$8,'Cuadro Nº 3'!J$9,'Cuadro Nº 1'!136:136)</f>
        <v>129.96431107999999</v>
      </c>
      <c r="K136" s="29">
        <f>SUMIF('Cuadro Nº 1'!$8:$8,'Cuadro Nº 3'!K$9,'Cuadro Nº 1'!136:136)</f>
        <v>7.7528499999999995E-3</v>
      </c>
      <c r="L136" s="29">
        <f>SUMIF('Cuadro Nº 1'!$8:$8,'Cuadro Nº 3'!L$9,'Cuadro Nº 1'!136:136)</f>
        <v>0</v>
      </c>
    </row>
    <row r="137" spans="1:12" ht="18" customHeight="1" x14ac:dyDescent="0.25">
      <c r="A137" s="77" t="s">
        <v>454</v>
      </c>
      <c r="B137" s="29">
        <f>SUMIF('Cuadro Nº 1'!$8:$8,'Cuadro Nº 3'!B$9,'Cuadro Nº 1'!137:137)</f>
        <v>1.9283224856854846</v>
      </c>
      <c r="C137" s="29">
        <f>SUMIF('Cuadro Nº 1'!$8:$8,'Cuadro Nº 3'!C$9,'Cuadro Nº 1'!137:137)</f>
        <v>8.9313825938260081</v>
      </c>
      <c r="D137" s="29">
        <f>SUMIF('Cuadro Nº 1'!$8:$8,'Cuadro Nº 3'!D$9,'Cuadro Nº 1'!137:137)</f>
        <v>-2.0714666490930451</v>
      </c>
      <c r="E137" s="29">
        <f>SUMIF('Cuadro Nº 1'!$8:$8,'Cuadro Nº 3'!E$9,'Cuadro Nº 1'!137:137)</f>
        <v>2.0894634300336929</v>
      </c>
      <c r="F137" s="29">
        <f>SUMIF('Cuadro Nº 1'!$8:$8,'Cuadro Nº 3'!F$9,'Cuadro Nº 1'!137:137)</f>
        <v>-0.43349968373787462</v>
      </c>
      <c r="G137" s="29">
        <f>SUMIF('Cuadro Nº 1'!$8:$8,'Cuadro Nº 3'!G$9,'Cuadro Nº 1'!137:137)</f>
        <v>11.546035258990694</v>
      </c>
      <c r="H137" s="29">
        <f>SUMIF('Cuadro Nº 1'!$8:$8,'Cuadro Nº 3'!H$9,'Cuadro Nº 1'!137:137)</f>
        <v>-17.01446997008717</v>
      </c>
      <c r="I137" s="29">
        <f>SUMIF('Cuadro Nº 1'!$8:$8,'Cuadro Nº 3'!I$9,'Cuadro Nº 1'!137:137)</f>
        <v>28.273204145159596</v>
      </c>
      <c r="J137" s="29">
        <f>SUMIF('Cuadro Nº 1'!$8:$8,'Cuadro Nº 3'!J$9,'Cuadro Nº 1'!137:137)</f>
        <v>3.8868747348756503</v>
      </c>
      <c r="K137" s="29">
        <f>SUMIF('Cuadro Nº 1'!$8:$8,'Cuadro Nº 3'!K$9,'Cuadro Nº 1'!137:137)</f>
        <v>9.4967985410694382</v>
      </c>
      <c r="L137" s="29">
        <f>SUMIF('Cuadro Nº 1'!$8:$8,'Cuadro Nº 3'!L$9,'Cuadro Nº 1'!137:137)</f>
        <v>23.075185198023426</v>
      </c>
    </row>
    <row r="138" spans="1:12" ht="18" customHeight="1" x14ac:dyDescent="0.25">
      <c r="A138" s="77" t="s">
        <v>44</v>
      </c>
      <c r="B138" s="29">
        <f>SUMIF('Cuadro Nº 1'!$8:$8,'Cuadro Nº 3'!B$9,'Cuadro Nº 1'!138:138)</f>
        <v>0</v>
      </c>
      <c r="C138" s="29">
        <f>SUMIF('Cuadro Nº 1'!$8:$8,'Cuadro Nº 3'!C$9,'Cuadro Nº 1'!138:138)</f>
        <v>0</v>
      </c>
      <c r="D138" s="29">
        <f>SUMIF('Cuadro Nº 1'!$8:$8,'Cuadro Nº 3'!D$9,'Cuadro Nº 1'!138:138)</f>
        <v>0</v>
      </c>
      <c r="E138" s="29">
        <f>SUMIF('Cuadro Nº 1'!$8:$8,'Cuadro Nº 3'!E$9,'Cuadro Nº 1'!138:138)</f>
        <v>0</v>
      </c>
      <c r="F138" s="29">
        <f>SUMIF('Cuadro Nº 1'!$8:$8,'Cuadro Nº 3'!F$9,'Cuadro Nº 1'!138:138)</f>
        <v>0</v>
      </c>
      <c r="G138" s="29">
        <f>SUMIF('Cuadro Nº 1'!$8:$8,'Cuadro Nº 3'!G$9,'Cuadro Nº 1'!138:138)</f>
        <v>0</v>
      </c>
      <c r="H138" s="29">
        <f>SUMIF('Cuadro Nº 1'!$8:$8,'Cuadro Nº 3'!H$9,'Cuadro Nº 1'!138:138)</f>
        <v>0</v>
      </c>
      <c r="I138" s="29">
        <f>SUMIF('Cuadro Nº 1'!$8:$8,'Cuadro Nº 3'!I$9,'Cuadro Nº 1'!138:138)</f>
        <v>0</v>
      </c>
      <c r="J138" s="29">
        <f>SUMIF('Cuadro Nº 1'!$8:$8,'Cuadro Nº 3'!J$9,'Cuadro Nº 1'!138:138)</f>
        <v>0</v>
      </c>
      <c r="K138" s="29">
        <f>SUMIF('Cuadro Nº 1'!$8:$8,'Cuadro Nº 3'!K$9,'Cuadro Nº 1'!138:138)</f>
        <v>0</v>
      </c>
      <c r="L138" s="29">
        <f>SUMIF('Cuadro Nº 1'!$8:$8,'Cuadro Nº 3'!L$9,'Cuadro Nº 1'!138:138)</f>
        <v>0</v>
      </c>
    </row>
    <row r="139" spans="1:12" ht="18" customHeight="1" x14ac:dyDescent="0.25">
      <c r="A139" s="77" t="s">
        <v>455</v>
      </c>
      <c r="B139" s="29">
        <f>SUMIF('Cuadro Nº 1'!$8:$8,'Cuadro Nº 3'!B$9,'Cuadro Nº 1'!139:139)</f>
        <v>-19.367735343169077</v>
      </c>
      <c r="C139" s="29">
        <f>SUMIF('Cuadro Nº 1'!$8:$8,'Cuadro Nº 3'!C$9,'Cuadro Nº 1'!139:139)</f>
        <v>507.74335092594674</v>
      </c>
      <c r="D139" s="29">
        <f>SUMIF('Cuadro Nº 1'!$8:$8,'Cuadro Nº 3'!D$9,'Cuadro Nº 1'!139:139)</f>
        <v>359.16193899750789</v>
      </c>
      <c r="E139" s="29">
        <f>SUMIF('Cuadro Nº 1'!$8:$8,'Cuadro Nº 3'!E$9,'Cuadro Nº 1'!139:139)</f>
        <v>-147.52584321435117</v>
      </c>
      <c r="F139" s="29">
        <f>SUMIF('Cuadro Nº 1'!$8:$8,'Cuadro Nº 3'!F$9,'Cuadro Nº 1'!139:139)</f>
        <v>-420.76995068005027</v>
      </c>
      <c r="G139" s="29">
        <f>SUMIF('Cuadro Nº 1'!$8:$8,'Cuadro Nº 3'!G$9,'Cuadro Nº 1'!139:139)</f>
        <v>-29.216214673072137</v>
      </c>
      <c r="H139" s="29">
        <f>SUMIF('Cuadro Nº 1'!$8:$8,'Cuadro Nº 3'!H$9,'Cuadro Nº 1'!139:139)</f>
        <v>73.055042330208408</v>
      </c>
      <c r="I139" s="29">
        <f>SUMIF('Cuadro Nº 1'!$8:$8,'Cuadro Nº 3'!I$9,'Cuadro Nº 1'!139:139)</f>
        <v>283.88432787224207</v>
      </c>
      <c r="J139" s="29">
        <f>SUMIF('Cuadro Nº 1'!$8:$8,'Cuadro Nº 3'!J$9,'Cuadro Nº 1'!139:139)</f>
        <v>192.63851746570589</v>
      </c>
      <c r="K139" s="29">
        <f>SUMIF('Cuadro Nº 1'!$8:$8,'Cuadro Nº 3'!K$9,'Cuadro Nº 1'!139:139)</f>
        <v>-307.54497760386579</v>
      </c>
      <c r="L139" s="29">
        <f>SUMIF('Cuadro Nº 1'!$8:$8,'Cuadro Nº 3'!L$9,'Cuadro Nº 1'!139:139)</f>
        <v>441.2297379986498</v>
      </c>
    </row>
    <row r="140" spans="1:12" ht="18" customHeight="1" x14ac:dyDescent="0.25">
      <c r="A140" s="74" t="s">
        <v>33</v>
      </c>
      <c r="B140" s="28">
        <f>SUMIF('Cuadro Nº 1'!$8:$8,'Cuadro Nº 3'!B$9,'Cuadro Nº 1'!140:140)</f>
        <v>2082.9707067962936</v>
      </c>
      <c r="C140" s="28">
        <f>SUMIF('Cuadro Nº 1'!$8:$8,'Cuadro Nº 3'!C$9,'Cuadro Nº 1'!140:140)</f>
        <v>1063.8660821493488</v>
      </c>
      <c r="D140" s="28">
        <f>SUMIF('Cuadro Nº 1'!$8:$8,'Cuadro Nº 3'!D$9,'Cuadro Nº 1'!140:140)</f>
        <v>709.34535439355466</v>
      </c>
      <c r="E140" s="28">
        <f>SUMIF('Cuadro Nº 1'!$8:$8,'Cuadro Nº 3'!E$9,'Cuadro Nº 1'!140:140)</f>
        <v>511.52681592369987</v>
      </c>
      <c r="F140" s="28">
        <f>SUMIF('Cuadro Nº 1'!$8:$8,'Cuadro Nº 3'!F$9,'Cuadro Nº 1'!140:140)</f>
        <v>-1169.4613015234108</v>
      </c>
      <c r="G140" s="28">
        <f>SUMIF('Cuadro Nº 1'!$8:$8,'Cuadro Nº 3'!G$9,'Cuadro Nº 1'!140:140)</f>
        <v>-163.53455886379587</v>
      </c>
      <c r="H140" s="28">
        <f>SUMIF('Cuadro Nº 1'!$8:$8,'Cuadro Nº 3'!H$9,'Cuadro Nº 1'!140:140)</f>
        <v>148.56558334179721</v>
      </c>
      <c r="I140" s="28">
        <f>SUMIF('Cuadro Nº 1'!$8:$8,'Cuadro Nº 3'!I$9,'Cuadro Nº 1'!140:140)</f>
        <v>-36.745502987567448</v>
      </c>
      <c r="J140" s="28">
        <f>SUMIF('Cuadro Nº 1'!$8:$8,'Cuadro Nº 3'!J$9,'Cuadro Nº 1'!140:140)</f>
        <v>1192.103033962871</v>
      </c>
      <c r="K140" s="28">
        <f>SUMIF('Cuadro Nº 1'!$8:$8,'Cuadro Nº 3'!K$9,'Cuadro Nº 1'!140:140)</f>
        <v>1743.0241547846279</v>
      </c>
      <c r="L140" s="28">
        <f>SUMIF('Cuadro Nº 1'!$8:$8,'Cuadro Nº 3'!L$9,'Cuadro Nº 1'!140:140)</f>
        <v>469.8870366286942</v>
      </c>
    </row>
    <row r="141" spans="1:12" ht="18" customHeight="1" x14ac:dyDescent="0.25">
      <c r="A141" s="64" t="s">
        <v>29</v>
      </c>
      <c r="B141" s="35"/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ht="18" customHeight="1" x14ac:dyDescent="0.25">
      <c r="A142" s="68" t="s">
        <v>14</v>
      </c>
      <c r="B142" s="29">
        <f>SUMIF('Cuadro Nº 1'!$8:$8,'Cuadro Nº 3'!B$9,'Cuadro Nº 1'!142:142)</f>
        <v>342.01527534866398</v>
      </c>
      <c r="C142" s="29">
        <f>SUMIF('Cuadro Nº 1'!$8:$8,'Cuadro Nº 3'!C$9,'Cuadro Nº 1'!142:142)</f>
        <v>-607.62046972152712</v>
      </c>
      <c r="D142" s="29">
        <f>SUMIF('Cuadro Nº 1'!$8:$8,'Cuadro Nº 3'!D$9,'Cuadro Nº 1'!142:142)</f>
        <v>217.93296548293171</v>
      </c>
      <c r="E142" s="29">
        <f>SUMIF('Cuadro Nº 1'!$8:$8,'Cuadro Nº 3'!E$9,'Cuadro Nº 1'!142:142)</f>
        <v>405.35114218977952</v>
      </c>
      <c r="F142" s="29">
        <f>SUMIF('Cuadro Nº 1'!$8:$8,'Cuadro Nº 3'!F$9,'Cuadro Nº 1'!142:142)</f>
        <v>252.57846286700638</v>
      </c>
      <c r="G142" s="29">
        <f>SUMIF('Cuadro Nº 1'!$8:$8,'Cuadro Nº 3'!G$9,'Cuadro Nº 1'!142:142)</f>
        <v>24.867602057154869</v>
      </c>
      <c r="H142" s="29">
        <f>SUMIF('Cuadro Nº 1'!$8:$8,'Cuadro Nº 3'!H$9,'Cuadro Nº 1'!142:142)</f>
        <v>261.56325913427764</v>
      </c>
      <c r="I142" s="29">
        <f>SUMIF('Cuadro Nº 1'!$8:$8,'Cuadro Nº 3'!I$9,'Cuadro Nº 1'!142:142)</f>
        <v>133.08669125740667</v>
      </c>
      <c r="J142" s="29">
        <f>SUMIF('Cuadro Nº 1'!$8:$8,'Cuadro Nº 3'!J$9,'Cuadro Nº 1'!142:142)</f>
        <v>957.9976906707584</v>
      </c>
      <c r="K142" s="29">
        <f>SUMIF('Cuadro Nº 1'!$8:$8,'Cuadro Nº 3'!K$9,'Cuadro Nº 1'!142:142)</f>
        <v>1036.5176514707457</v>
      </c>
      <c r="L142" s="29">
        <f>SUMIF('Cuadro Nº 1'!$8:$8,'Cuadro Nº 3'!L$9,'Cuadro Nº 1'!142:142)</f>
        <v>234.82667055010765</v>
      </c>
    </row>
    <row r="143" spans="1:12" ht="18" customHeight="1" x14ac:dyDescent="0.25">
      <c r="A143" s="68" t="s">
        <v>15</v>
      </c>
      <c r="B143" s="29">
        <f>SUMIF('Cuadro Nº 1'!$8:$8,'Cuadro Nº 3'!B$9,'Cuadro Nº 1'!143:143)</f>
        <v>1740.9554314476295</v>
      </c>
      <c r="C143" s="29">
        <f>SUMIF('Cuadro Nº 1'!$8:$8,'Cuadro Nº 3'!C$9,'Cuadro Nº 1'!143:143)</f>
        <v>1671.4865518708759</v>
      </c>
      <c r="D143" s="29">
        <f>SUMIF('Cuadro Nº 1'!$8:$8,'Cuadro Nº 3'!D$9,'Cuadro Nº 1'!143:143)</f>
        <v>491.41238891062284</v>
      </c>
      <c r="E143" s="29">
        <f>SUMIF('Cuadro Nº 1'!$8:$8,'Cuadro Nº 3'!E$9,'Cuadro Nº 1'!143:143)</f>
        <v>106.17567373392048</v>
      </c>
      <c r="F143" s="29">
        <f>SUMIF('Cuadro Nº 1'!$8:$8,'Cuadro Nº 3'!F$9,'Cuadro Nº 1'!143:143)</f>
        <v>-1422.0397643904173</v>
      </c>
      <c r="G143" s="29">
        <f>SUMIF('Cuadro Nº 1'!$8:$8,'Cuadro Nº 3'!G$9,'Cuadro Nº 1'!143:143)</f>
        <v>-188.40216092095071</v>
      </c>
      <c r="H143" s="29">
        <f>SUMIF('Cuadro Nº 1'!$8:$8,'Cuadro Nº 3'!H$9,'Cuadro Nº 1'!143:143)</f>
        <v>-112.99767579248039</v>
      </c>
      <c r="I143" s="29">
        <f>SUMIF('Cuadro Nº 1'!$8:$8,'Cuadro Nº 3'!I$9,'Cuadro Nº 1'!143:143)</f>
        <v>-169.83219424497409</v>
      </c>
      <c r="J143" s="29">
        <f>SUMIF('Cuadro Nº 1'!$8:$8,'Cuadro Nº 3'!J$9,'Cuadro Nº 1'!143:143)</f>
        <v>234.10534329211256</v>
      </c>
      <c r="K143" s="29">
        <f>SUMIF('Cuadro Nº 1'!$8:$8,'Cuadro Nº 3'!K$9,'Cuadro Nº 1'!143:143)</f>
        <v>706.50650331388215</v>
      </c>
      <c r="L143" s="29">
        <f>SUMIF('Cuadro Nº 1'!$8:$8,'Cuadro Nº 3'!L$9,'Cuadro Nº 1'!143:143)</f>
        <v>235.06036607858653</v>
      </c>
    </row>
    <row r="144" spans="1:12" ht="18" customHeight="1" x14ac:dyDescent="0.25">
      <c r="A144" s="69" t="s">
        <v>16</v>
      </c>
      <c r="B144" s="36">
        <f>SUMIF('Cuadro Nº 1'!$8:$8,'Cuadro Nº 3'!B$9,'Cuadro Nº 1'!144:144)</f>
        <v>274.37946692724586</v>
      </c>
      <c r="C144" s="30">
        <f>SUMIF('Cuadro Nº 1'!$8:$8,'Cuadro Nº 3'!C$9,'Cuadro Nº 1'!144:144)</f>
        <v>227.48722570421526</v>
      </c>
      <c r="D144" s="30">
        <f>SUMIF('Cuadro Nº 1'!$8:$8,'Cuadro Nº 3'!D$9,'Cuadro Nº 1'!144:144)</f>
        <v>184.07268740533073</v>
      </c>
      <c r="E144" s="30">
        <f>SUMIF('Cuadro Nº 1'!$8:$8,'Cuadro Nº 3'!E$9,'Cuadro Nº 1'!144:144)</f>
        <v>155.36942577344729</v>
      </c>
      <c r="F144" s="30">
        <f>SUMIF('Cuadro Nº 1'!$8:$8,'Cuadro Nº 3'!F$9,'Cuadro Nº 1'!144:144)</f>
        <v>-273.43313206857476</v>
      </c>
      <c r="G144" s="30">
        <f>SUMIF('Cuadro Nº 1'!$8:$8,'Cuadro Nº 3'!G$9,'Cuadro Nº 1'!144:144)</f>
        <v>145.12087086282199</v>
      </c>
      <c r="H144" s="30">
        <f>SUMIF('Cuadro Nº 1'!$8:$8,'Cuadro Nº 3'!H$9,'Cuadro Nº 1'!144:144)</f>
        <v>148.92517177538636</v>
      </c>
      <c r="I144" s="30">
        <f>SUMIF('Cuadro Nº 1'!$8:$8,'Cuadro Nº 3'!I$9,'Cuadro Nº 1'!144:144)</f>
        <v>-173.84015538361314</v>
      </c>
      <c r="J144" s="30">
        <f>SUMIF('Cuadro Nº 1'!$8:$8,'Cuadro Nº 3'!J$9,'Cuadro Nº 1'!144:144)</f>
        <v>146.04144353656889</v>
      </c>
      <c r="K144" s="30">
        <f>SUMIF('Cuadro Nº 1'!$8:$8,'Cuadro Nº 3'!K$9,'Cuadro Nº 1'!144:144)</f>
        <v>739.97413677161421</v>
      </c>
      <c r="L144" s="30">
        <f>SUMIF('Cuadro Nº 1'!$8:$8,'Cuadro Nº 3'!L$9,'Cuadro Nº 1'!144:144)</f>
        <v>-92.864531400166612</v>
      </c>
    </row>
    <row r="145" spans="1:12" ht="18" customHeight="1" x14ac:dyDescent="0.25">
      <c r="A145" s="64" t="s">
        <v>41</v>
      </c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ht="18" customHeight="1" x14ac:dyDescent="0.25">
      <c r="A146" s="76" t="s">
        <v>42</v>
      </c>
      <c r="B146" s="28">
        <f>SUMIF('Cuadro Nº 1'!$8:$8,'Cuadro Nº 3'!B$9,'Cuadro Nº 1'!146:146)</f>
        <v>579.52192432452898</v>
      </c>
      <c r="C146" s="28">
        <f>SUMIF('Cuadro Nº 1'!$8:$8,'Cuadro Nº 3'!C$9,'Cuadro Nº 1'!146:146)</f>
        <v>414.67605114006932</v>
      </c>
      <c r="D146" s="28">
        <f>SUMIF('Cuadro Nº 1'!$8:$8,'Cuadro Nº 3'!D$9,'Cuadro Nº 1'!146:146)</f>
        <v>186.45700665105926</v>
      </c>
      <c r="E146" s="28">
        <f>SUMIF('Cuadro Nº 1'!$8:$8,'Cuadro Nº 3'!E$9,'Cuadro Nº 1'!146:146)</f>
        <v>338.65197379682695</v>
      </c>
      <c r="F146" s="28">
        <f>SUMIF('Cuadro Nº 1'!$8:$8,'Cuadro Nº 3'!F$9,'Cuadro Nº 1'!146:146)</f>
        <v>-1016.5771441138186</v>
      </c>
      <c r="G146" s="28">
        <f>SUMIF('Cuadro Nº 1'!$8:$8,'Cuadro Nº 3'!G$9,'Cuadro Nº 1'!146:146)</f>
        <v>-810.61886105233975</v>
      </c>
      <c r="H146" s="28">
        <f>SUMIF('Cuadro Nº 1'!$8:$8,'Cuadro Nº 3'!H$9,'Cuadro Nº 1'!146:146)</f>
        <v>28.722516320150532</v>
      </c>
      <c r="I146" s="28">
        <f>SUMIF('Cuadro Nº 1'!$8:$8,'Cuadro Nº 3'!I$9,'Cuadro Nº 1'!146:146)</f>
        <v>304.0052815526746</v>
      </c>
      <c r="J146" s="28">
        <f>SUMIF('Cuadro Nº 1'!$8:$8,'Cuadro Nº 3'!J$9,'Cuadro Nº 1'!146:146)</f>
        <v>337.51334176980873</v>
      </c>
      <c r="K146" s="28">
        <f>SUMIF('Cuadro Nº 1'!$8:$8,'Cuadro Nº 3'!K$9,'Cuadro Nº 1'!146:146)</f>
        <v>-53.655293605248374</v>
      </c>
      <c r="L146" s="28">
        <f>SUMIF('Cuadro Nº 1'!$8:$8,'Cuadro Nº 3'!L$9,'Cuadro Nº 1'!146:146)</f>
        <v>-101.75807992933903</v>
      </c>
    </row>
    <row r="147" spans="1:12" ht="18" customHeight="1" x14ac:dyDescent="0.25">
      <c r="A147" s="77" t="s">
        <v>43</v>
      </c>
      <c r="B147" s="29">
        <f>SUMIF('Cuadro Nº 1'!$8:$8,'Cuadro Nº 3'!B$9,'Cuadro Nº 1'!147:147)</f>
        <v>0.15034001000000008</v>
      </c>
      <c r="C147" s="29">
        <f>SUMIF('Cuadro Nº 1'!$8:$8,'Cuadro Nº 3'!C$9,'Cuadro Nº 1'!147:147)</f>
        <v>2.8268687499999996</v>
      </c>
      <c r="D147" s="29">
        <f>SUMIF('Cuadro Nº 1'!$8:$8,'Cuadro Nº 3'!D$9,'Cuadro Nº 1'!147:147)</f>
        <v>0.75257014999999994</v>
      </c>
      <c r="E147" s="29">
        <f>SUMIF('Cuadro Nº 1'!$8:$8,'Cuadro Nº 3'!E$9,'Cuadro Nº 1'!147:147)</f>
        <v>-2.0611122499999999</v>
      </c>
      <c r="F147" s="29">
        <f>SUMIF('Cuadro Nº 1'!$8:$8,'Cuadro Nº 3'!F$9,'Cuadro Nº 1'!147:147)</f>
        <v>-3.6974606300000006</v>
      </c>
      <c r="G147" s="29">
        <f>SUMIF('Cuadro Nº 1'!$8:$8,'Cuadro Nº 3'!G$9,'Cuadro Nº 1'!147:147)</f>
        <v>-5.7544954800000001</v>
      </c>
      <c r="H147" s="29">
        <f>SUMIF('Cuadro Nº 1'!$8:$8,'Cuadro Nº 3'!H$9,'Cuadro Nº 1'!147:147)</f>
        <v>-1.7222045599999998</v>
      </c>
      <c r="I147" s="29">
        <f>SUMIF('Cuadro Nº 1'!$8:$8,'Cuadro Nº 3'!I$9,'Cuadro Nº 1'!147:147)</f>
        <v>-0.15884000999999998</v>
      </c>
      <c r="J147" s="29">
        <f>SUMIF('Cuadro Nº 1'!$8:$8,'Cuadro Nº 3'!J$9,'Cuadro Nº 1'!147:147)</f>
        <v>5.9274080000000007E-2</v>
      </c>
      <c r="K147" s="29">
        <f>SUMIF('Cuadro Nº 1'!$8:$8,'Cuadro Nº 3'!K$9,'Cuadro Nº 1'!147:147)</f>
        <v>-5.9068860000000001E-2</v>
      </c>
      <c r="L147" s="29">
        <f>SUMIF('Cuadro Nº 1'!$8:$8,'Cuadro Nº 3'!L$9,'Cuadro Nº 1'!147:147)</f>
        <v>-4.4875785476243747E-2</v>
      </c>
    </row>
    <row r="148" spans="1:12" ht="18" customHeight="1" x14ac:dyDescent="0.25">
      <c r="A148" s="77" t="s">
        <v>454</v>
      </c>
      <c r="B148" s="29">
        <f>SUMIF('Cuadro Nº 1'!$8:$8,'Cuadro Nº 3'!B$9,'Cuadro Nº 1'!148:148)</f>
        <v>579.37158431452895</v>
      </c>
      <c r="C148" s="29">
        <f>SUMIF('Cuadro Nº 1'!$8:$8,'Cuadro Nº 3'!C$9,'Cuadro Nº 1'!148:148)</f>
        <v>411.84918239006942</v>
      </c>
      <c r="D148" s="29">
        <f>SUMIF('Cuadro Nº 1'!$8:$8,'Cuadro Nº 3'!D$9,'Cuadro Nº 1'!148:148)</f>
        <v>185.70443650105929</v>
      </c>
      <c r="E148" s="29">
        <f>SUMIF('Cuadro Nº 1'!$8:$8,'Cuadro Nº 3'!E$9,'Cuadro Nº 1'!148:148)</f>
        <v>340.71308604682696</v>
      </c>
      <c r="F148" s="29">
        <f>SUMIF('Cuadro Nº 1'!$8:$8,'Cuadro Nº 3'!F$9,'Cuadro Nº 1'!148:148)</f>
        <v>-1012.8796834838186</v>
      </c>
      <c r="G148" s="29">
        <f>SUMIF('Cuadro Nº 1'!$8:$8,'Cuadro Nº 3'!G$9,'Cuadro Nº 1'!148:148)</f>
        <v>-804.86436557233969</v>
      </c>
      <c r="H148" s="29">
        <f>SUMIF('Cuadro Nº 1'!$8:$8,'Cuadro Nº 3'!H$9,'Cuadro Nº 1'!148:148)</f>
        <v>30.444720880150527</v>
      </c>
      <c r="I148" s="29">
        <f>SUMIF('Cuadro Nº 1'!$8:$8,'Cuadro Nº 3'!I$9,'Cuadro Nº 1'!148:148)</f>
        <v>304.16412156267461</v>
      </c>
      <c r="J148" s="29">
        <f>SUMIF('Cuadro Nº 1'!$8:$8,'Cuadro Nº 3'!J$9,'Cuadro Nº 1'!148:148)</f>
        <v>337.45406768980877</v>
      </c>
      <c r="K148" s="29">
        <f>SUMIF('Cuadro Nº 1'!$8:$8,'Cuadro Nº 3'!K$9,'Cuadro Nº 1'!148:148)</f>
        <v>-53.596224745248378</v>
      </c>
      <c r="L148" s="29">
        <f>SUMIF('Cuadro Nº 1'!$8:$8,'Cuadro Nº 3'!L$9,'Cuadro Nº 1'!148:148)</f>
        <v>-101.71320414386278</v>
      </c>
    </row>
    <row r="149" spans="1:12" ht="18" customHeight="1" x14ac:dyDescent="0.25">
      <c r="A149" s="77" t="s">
        <v>44</v>
      </c>
      <c r="B149" s="29">
        <f>SUMIF('Cuadro Nº 1'!$8:$8,'Cuadro Nº 3'!B$9,'Cuadro Nº 1'!149:149)</f>
        <v>0</v>
      </c>
      <c r="C149" s="29">
        <f>SUMIF('Cuadro Nº 1'!$8:$8,'Cuadro Nº 3'!C$9,'Cuadro Nº 1'!149:149)</f>
        <v>0</v>
      </c>
      <c r="D149" s="29">
        <f>SUMIF('Cuadro Nº 1'!$8:$8,'Cuadro Nº 3'!D$9,'Cuadro Nº 1'!149:149)</f>
        <v>0</v>
      </c>
      <c r="E149" s="29">
        <f>SUMIF('Cuadro Nº 1'!$8:$8,'Cuadro Nº 3'!E$9,'Cuadro Nº 1'!149:149)</f>
        <v>0</v>
      </c>
      <c r="F149" s="29">
        <f>SUMIF('Cuadro Nº 1'!$8:$8,'Cuadro Nº 3'!F$9,'Cuadro Nº 1'!149:149)</f>
        <v>0</v>
      </c>
      <c r="G149" s="29">
        <f>SUMIF('Cuadro Nº 1'!$8:$8,'Cuadro Nº 3'!G$9,'Cuadro Nº 1'!149:149)</f>
        <v>0</v>
      </c>
      <c r="H149" s="29">
        <f>SUMIF('Cuadro Nº 1'!$8:$8,'Cuadro Nº 3'!H$9,'Cuadro Nº 1'!149:149)</f>
        <v>0</v>
      </c>
      <c r="I149" s="29">
        <f>SUMIF('Cuadro Nº 1'!$8:$8,'Cuadro Nº 3'!I$9,'Cuadro Nº 1'!149:149)</f>
        <v>0</v>
      </c>
      <c r="J149" s="29">
        <f>SUMIF('Cuadro Nº 1'!$8:$8,'Cuadro Nº 3'!J$9,'Cuadro Nº 1'!149:149)</f>
        <v>0</v>
      </c>
      <c r="K149" s="29">
        <f>SUMIF('Cuadro Nº 1'!$8:$8,'Cuadro Nº 3'!K$9,'Cuadro Nº 1'!149:149)</f>
        <v>0</v>
      </c>
      <c r="L149" s="29">
        <f>SUMIF('Cuadro Nº 1'!$8:$8,'Cuadro Nº 3'!L$9,'Cuadro Nº 1'!149:149)</f>
        <v>0</v>
      </c>
    </row>
    <row r="150" spans="1:12" ht="18" customHeight="1" x14ac:dyDescent="0.25">
      <c r="A150" s="77" t="s">
        <v>455</v>
      </c>
      <c r="B150" s="29">
        <f>SUMIF('Cuadro Nº 1'!$8:$8,'Cuadro Nº 3'!B$9,'Cuadro Nº 1'!150:150)</f>
        <v>0</v>
      </c>
      <c r="C150" s="29">
        <f>SUMIF('Cuadro Nº 1'!$8:$8,'Cuadro Nº 3'!C$9,'Cuadro Nº 1'!150:150)</f>
        <v>0</v>
      </c>
      <c r="D150" s="29">
        <f>SUMIF('Cuadro Nº 1'!$8:$8,'Cuadro Nº 3'!D$9,'Cuadro Nº 1'!150:150)</f>
        <v>0</v>
      </c>
      <c r="E150" s="29">
        <f>SUMIF('Cuadro Nº 1'!$8:$8,'Cuadro Nº 3'!E$9,'Cuadro Nº 1'!150:150)</f>
        <v>0</v>
      </c>
      <c r="F150" s="29">
        <f>SUMIF('Cuadro Nº 1'!$8:$8,'Cuadro Nº 3'!F$9,'Cuadro Nº 1'!150:150)</f>
        <v>0</v>
      </c>
      <c r="G150" s="29">
        <f>SUMIF('Cuadro Nº 1'!$8:$8,'Cuadro Nº 3'!G$9,'Cuadro Nº 1'!150:150)</f>
        <v>0</v>
      </c>
      <c r="H150" s="29">
        <f>SUMIF('Cuadro Nº 1'!$8:$8,'Cuadro Nº 3'!H$9,'Cuadro Nº 1'!150:150)</f>
        <v>0</v>
      </c>
      <c r="I150" s="29">
        <f>SUMIF('Cuadro Nº 1'!$8:$8,'Cuadro Nº 3'!I$9,'Cuadro Nº 1'!150:150)</f>
        <v>0</v>
      </c>
      <c r="J150" s="29">
        <f>SUMIF('Cuadro Nº 1'!$8:$8,'Cuadro Nº 3'!J$9,'Cuadro Nº 1'!150:150)</f>
        <v>0</v>
      </c>
      <c r="K150" s="29">
        <f>SUMIF('Cuadro Nº 1'!$8:$8,'Cuadro Nº 3'!K$9,'Cuadro Nº 1'!150:150)</f>
        <v>0</v>
      </c>
      <c r="L150" s="29">
        <f>SUMIF('Cuadro Nº 1'!$8:$8,'Cuadro Nº 3'!L$9,'Cuadro Nº 1'!150:150)</f>
        <v>0</v>
      </c>
    </row>
    <row r="151" spans="1:12" ht="18" customHeight="1" x14ac:dyDescent="0.25">
      <c r="A151" s="76" t="s">
        <v>45</v>
      </c>
      <c r="B151" s="28">
        <f>SUMIF('Cuadro Nº 1'!$8:$8,'Cuadro Nº 3'!B$9,'Cuadro Nº 1'!151:151)</f>
        <v>1502.5952394070227</v>
      </c>
      <c r="C151" s="28">
        <f>SUMIF('Cuadro Nº 1'!$8:$8,'Cuadro Nº 3'!C$9,'Cuadro Nº 1'!151:151)</f>
        <v>293.77860929578605</v>
      </c>
      <c r="D151" s="28">
        <f>SUMIF('Cuadro Nº 1'!$8:$8,'Cuadro Nº 3'!D$9,'Cuadro Nº 1'!151:151)</f>
        <v>527.70777766469178</v>
      </c>
      <c r="E151" s="28">
        <f>SUMIF('Cuadro Nº 1'!$8:$8,'Cuadro Nº 3'!E$9,'Cuadro Nº 1'!151:151)</f>
        <v>151.93995222456158</v>
      </c>
      <c r="F151" s="28">
        <f>SUMIF('Cuadro Nº 1'!$8:$8,'Cuadro Nº 3'!F$9,'Cuadro Nº 1'!151:151)</f>
        <v>58.580008250443527</v>
      </c>
      <c r="G151" s="28">
        <f>SUMIF('Cuadro Nº 1'!$8:$8,'Cuadro Nº 3'!G$9,'Cuadro Nº 1'!151:151)</f>
        <v>615.57267384333204</v>
      </c>
      <c r="H151" s="28">
        <f>SUMIF('Cuadro Nº 1'!$8:$8,'Cuadro Nº 3'!H$9,'Cuadro Nº 1'!151:151)</f>
        <v>-64.3471078699759</v>
      </c>
      <c r="I151" s="28">
        <f>SUMIF('Cuadro Nº 1'!$8:$8,'Cuadro Nº 3'!I$9,'Cuadro Nº 1'!151:151)</f>
        <v>-318.02944155627807</v>
      </c>
      <c r="J151" s="28">
        <f>SUMIF('Cuadro Nº 1'!$8:$8,'Cuadro Nº 3'!J$9,'Cuadro Nº 1'!151:151)</f>
        <v>1026.6921229168636</v>
      </c>
      <c r="K151" s="28">
        <f>SUMIF('Cuadro Nº 1'!$8:$8,'Cuadro Nº 3'!K$9,'Cuadro Nº 1'!151:151)</f>
        <v>377.53064952032355</v>
      </c>
      <c r="L151" s="28">
        <f>SUMIF('Cuadro Nº 1'!$8:$8,'Cuadro Nº 3'!L$9,'Cuadro Nº 1'!151:151)</f>
        <v>383.24961361194886</v>
      </c>
    </row>
    <row r="152" spans="1:12" ht="18" customHeight="1" x14ac:dyDescent="0.25">
      <c r="A152" s="77" t="s">
        <v>43</v>
      </c>
      <c r="B152" s="29">
        <f>SUMIF('Cuadro Nº 1'!$8:$8,'Cuadro Nº 3'!B$9,'Cuadro Nº 1'!152:152)</f>
        <v>0</v>
      </c>
      <c r="C152" s="29">
        <f>SUMIF('Cuadro Nº 1'!$8:$8,'Cuadro Nº 3'!C$9,'Cuadro Nº 1'!152:152)</f>
        <v>0</v>
      </c>
      <c r="D152" s="29">
        <f>SUMIF('Cuadro Nº 1'!$8:$8,'Cuadro Nº 3'!D$9,'Cuadro Nº 1'!152:152)</f>
        <v>0</v>
      </c>
      <c r="E152" s="29">
        <f>SUMIF('Cuadro Nº 1'!$8:$8,'Cuadro Nº 3'!E$9,'Cuadro Nº 1'!152:152)</f>
        <v>0</v>
      </c>
      <c r="F152" s="29">
        <f>SUMIF('Cuadro Nº 1'!$8:$8,'Cuadro Nº 3'!F$9,'Cuadro Nº 1'!152:152)</f>
        <v>0</v>
      </c>
      <c r="G152" s="29">
        <f>SUMIF('Cuadro Nº 1'!$8:$8,'Cuadro Nº 3'!G$9,'Cuadro Nº 1'!152:152)</f>
        <v>0</v>
      </c>
      <c r="H152" s="29">
        <f>SUMIF('Cuadro Nº 1'!$8:$8,'Cuadro Nº 3'!H$9,'Cuadro Nº 1'!152:152)</f>
        <v>0</v>
      </c>
      <c r="I152" s="29">
        <f>SUMIF('Cuadro Nº 1'!$8:$8,'Cuadro Nº 3'!I$9,'Cuadro Nº 1'!152:152)</f>
        <v>0</v>
      </c>
      <c r="J152" s="29">
        <f>SUMIF('Cuadro Nº 1'!$8:$8,'Cuadro Nº 3'!J$9,'Cuadro Nº 1'!152:152)</f>
        <v>0</v>
      </c>
      <c r="K152" s="29">
        <f>SUMIF('Cuadro Nº 1'!$8:$8,'Cuadro Nº 3'!K$9,'Cuadro Nº 1'!152:152)</f>
        <v>0</v>
      </c>
      <c r="L152" s="29">
        <f>SUMIF('Cuadro Nº 1'!$8:$8,'Cuadro Nº 3'!L$9,'Cuadro Nº 1'!152:152)</f>
        <v>0</v>
      </c>
    </row>
    <row r="153" spans="1:12" ht="18" customHeight="1" x14ac:dyDescent="0.25">
      <c r="A153" s="77" t="s">
        <v>454</v>
      </c>
      <c r="B153" s="29">
        <f>SUMIF('Cuadro Nº 1'!$8:$8,'Cuadro Nº 3'!B$9,'Cuadro Nº 1'!153:153)</f>
        <v>23.591650189999996</v>
      </c>
      <c r="C153" s="29">
        <f>SUMIF('Cuadro Nº 1'!$8:$8,'Cuadro Nº 3'!C$9,'Cuadro Nº 1'!153:153)</f>
        <v>-83.128601780000011</v>
      </c>
      <c r="D153" s="29">
        <f>SUMIF('Cuadro Nº 1'!$8:$8,'Cuadro Nº 3'!D$9,'Cuadro Nº 1'!153:153)</f>
        <v>166.90807673</v>
      </c>
      <c r="E153" s="29">
        <f>SUMIF('Cuadro Nº 1'!$8:$8,'Cuadro Nº 3'!E$9,'Cuadro Nº 1'!153:153)</f>
        <v>242.73851212000002</v>
      </c>
      <c r="F153" s="29">
        <f>SUMIF('Cuadro Nº 1'!$8:$8,'Cuadro Nº 3'!F$9,'Cuadro Nº 1'!153:153)</f>
        <v>-409.42736509999997</v>
      </c>
      <c r="G153" s="29">
        <f>SUMIF('Cuadro Nº 1'!$8:$8,'Cuadro Nº 3'!G$9,'Cuadro Nº 1'!153:153)</f>
        <v>24.270399519999998</v>
      </c>
      <c r="H153" s="29">
        <f>SUMIF('Cuadro Nº 1'!$8:$8,'Cuadro Nº 3'!H$9,'Cuadro Nº 1'!153:153)</f>
        <v>5.9327085200000003</v>
      </c>
      <c r="I153" s="29">
        <f>SUMIF('Cuadro Nº 1'!$8:$8,'Cuadro Nº 3'!I$9,'Cuadro Nº 1'!153:153)</f>
        <v>6.2878207699999997</v>
      </c>
      <c r="J153" s="29">
        <f>SUMIF('Cuadro Nº 1'!$8:$8,'Cuadro Nº 3'!J$9,'Cuadro Nº 1'!153:153)</f>
        <v>1.282778239999999</v>
      </c>
      <c r="K153" s="29">
        <f>SUMIF('Cuadro Nº 1'!$8:$8,'Cuadro Nº 3'!K$9,'Cuadro Nº 1'!153:153)</f>
        <v>-5.7068437100000002</v>
      </c>
      <c r="L153" s="29">
        <f>SUMIF('Cuadro Nº 1'!$8:$8,'Cuadro Nº 3'!L$9,'Cuadro Nº 1'!153:153)</f>
        <v>223.36266262000007</v>
      </c>
    </row>
    <row r="154" spans="1:12" ht="18" customHeight="1" x14ac:dyDescent="0.25">
      <c r="A154" s="77" t="s">
        <v>44</v>
      </c>
      <c r="B154" s="29">
        <f>SUMIF('Cuadro Nº 1'!$8:$8,'Cuadro Nº 3'!B$9,'Cuadro Nº 1'!154:154)</f>
        <v>-78.863045742363823</v>
      </c>
      <c r="C154" s="29">
        <f>SUMIF('Cuadro Nº 1'!$8:$8,'Cuadro Nº 3'!C$9,'Cuadro Nº 1'!154:154)</f>
        <v>-532.34507490632427</v>
      </c>
      <c r="D154" s="29">
        <f>SUMIF('Cuadro Nº 1'!$8:$8,'Cuadro Nº 3'!D$9,'Cuadro Nº 1'!154:154)</f>
        <v>40.112599100113748</v>
      </c>
      <c r="E154" s="29">
        <f>SUMIF('Cuadro Nº 1'!$8:$8,'Cuadro Nº 3'!E$9,'Cuadro Nº 1'!154:154)</f>
        <v>10.898210809846478</v>
      </c>
      <c r="F154" s="29">
        <f>SUMIF('Cuadro Nº 1'!$8:$8,'Cuadro Nº 3'!F$9,'Cuadro Nº 1'!154:154)</f>
        <v>319.56639508869705</v>
      </c>
      <c r="G154" s="29">
        <f>SUMIF('Cuadro Nº 1'!$8:$8,'Cuadro Nº 3'!G$9,'Cuadro Nº 1'!154:154)</f>
        <v>-131.63853540600184</v>
      </c>
      <c r="H154" s="29">
        <f>SUMIF('Cuadro Nº 1'!$8:$8,'Cuadro Nº 3'!H$9,'Cuadro Nº 1'!154:154)</f>
        <v>247.97647144706784</v>
      </c>
      <c r="I154" s="29">
        <f>SUMIF('Cuadro Nº 1'!$8:$8,'Cuadro Nº 3'!I$9,'Cuadro Nº 1'!154:154)</f>
        <v>1.2766049999999183</v>
      </c>
      <c r="J154" s="29">
        <f>SUMIF('Cuadro Nº 1'!$8:$8,'Cuadro Nº 3'!J$9,'Cuadro Nº 1'!154:154)</f>
        <v>1060.3588709599999</v>
      </c>
      <c r="K154" s="29">
        <f>SUMIF('Cuadro Nº 1'!$8:$8,'Cuadro Nº 3'!K$9,'Cuadro Nº 1'!154:154)</f>
        <v>451.41748276999999</v>
      </c>
      <c r="L154" s="29">
        <f>SUMIF('Cuadro Nº 1'!$8:$8,'Cuadro Nº 3'!L$9,'Cuadro Nº 1'!154:154)</f>
        <v>262.58825048341788</v>
      </c>
    </row>
    <row r="155" spans="1:12" ht="18" customHeight="1" x14ac:dyDescent="0.25">
      <c r="A155" s="77" t="s">
        <v>455</v>
      </c>
      <c r="B155" s="29">
        <f>SUMIF('Cuadro Nº 1'!$8:$8,'Cuadro Nº 3'!B$9,'Cuadro Nº 1'!155:155)</f>
        <v>1557.8666349593866</v>
      </c>
      <c r="C155" s="29">
        <f>SUMIF('Cuadro Nº 1'!$8:$8,'Cuadro Nº 3'!C$9,'Cuadro Nº 1'!155:155)</f>
        <v>909.25228598211038</v>
      </c>
      <c r="D155" s="29">
        <f>SUMIF('Cuadro Nº 1'!$8:$8,'Cuadro Nº 3'!D$9,'Cuadro Nº 1'!155:155)</f>
        <v>320.68710183457802</v>
      </c>
      <c r="E155" s="29">
        <f>SUMIF('Cuadro Nº 1'!$8:$8,'Cuadro Nº 3'!E$9,'Cuadro Nº 1'!155:155)</f>
        <v>-101.69677070528493</v>
      </c>
      <c r="F155" s="29">
        <f>SUMIF('Cuadro Nº 1'!$8:$8,'Cuadro Nº 3'!F$9,'Cuadro Nº 1'!155:155)</f>
        <v>148.44097826174658</v>
      </c>
      <c r="G155" s="29">
        <f>SUMIF('Cuadro Nº 1'!$8:$8,'Cuadro Nº 3'!G$9,'Cuadro Nº 1'!155:155)</f>
        <v>722.94080972933386</v>
      </c>
      <c r="H155" s="29">
        <f>SUMIF('Cuadro Nº 1'!$8:$8,'Cuadro Nº 3'!H$9,'Cuadro Nº 1'!155:155)</f>
        <v>-318.25628783704377</v>
      </c>
      <c r="I155" s="29">
        <f>SUMIF('Cuadro Nº 1'!$8:$8,'Cuadro Nº 3'!I$9,'Cuadro Nº 1'!155:155)</f>
        <v>-325.59386732627797</v>
      </c>
      <c r="J155" s="29">
        <f>SUMIF('Cuadro Nº 1'!$8:$8,'Cuadro Nº 3'!J$9,'Cuadro Nº 1'!155:155)</f>
        <v>-34.949526283136436</v>
      </c>
      <c r="K155" s="29">
        <f>SUMIF('Cuadro Nº 1'!$8:$8,'Cuadro Nº 3'!K$9,'Cuadro Nº 1'!155:155)</f>
        <v>-68.17998953967647</v>
      </c>
      <c r="L155" s="29">
        <f>SUMIF('Cuadro Nº 1'!$8:$8,'Cuadro Nº 3'!L$9,'Cuadro Nº 1'!155:155)</f>
        <v>-102.70129949146911</v>
      </c>
    </row>
    <row r="156" spans="1:12" ht="18" customHeight="1" x14ac:dyDescent="0.25">
      <c r="A156" s="76" t="s">
        <v>46</v>
      </c>
      <c r="B156" s="28">
        <f>SUMIF('Cuadro Nº 1'!$8:$8,'Cuadro Nº 3'!B$9,'Cuadro Nº 1'!156:156)</f>
        <v>-13.916239869286834</v>
      </c>
      <c r="C156" s="28">
        <f>SUMIF('Cuadro Nº 1'!$8:$8,'Cuadro Nº 3'!C$9,'Cuadro Nº 1'!156:156)</f>
        <v>302.41408742943156</v>
      </c>
      <c r="D156" s="28">
        <f>SUMIF('Cuadro Nº 1'!$8:$8,'Cuadro Nº 3'!D$9,'Cuadro Nº 1'!156:156)</f>
        <v>69.407804056636692</v>
      </c>
      <c r="E156" s="28">
        <f>SUMIF('Cuadro Nº 1'!$8:$8,'Cuadro Nº 3'!E$9,'Cuadro Nº 1'!156:156)</f>
        <v>-46.186723960272253</v>
      </c>
      <c r="F156" s="28">
        <f>SUMIF('Cuadro Nº 1'!$8:$8,'Cuadro Nº 3'!F$9,'Cuadro Nº 1'!156:156)</f>
        <v>-294.03717601890958</v>
      </c>
      <c r="G156" s="28">
        <f>SUMIF('Cuadro Nº 1'!$8:$8,'Cuadro Nº 3'!G$9,'Cuadro Nº 1'!156:156)</f>
        <v>206.26425637029394</v>
      </c>
      <c r="H156" s="28">
        <f>SUMIF('Cuadro Nº 1'!$8:$8,'Cuadro Nº 3'!H$9,'Cuadro Nº 1'!156:156)</f>
        <v>203.76587492592887</v>
      </c>
      <c r="I156" s="28">
        <f>SUMIF('Cuadro Nº 1'!$8:$8,'Cuadro Nº 3'!I$9,'Cuadro Nº 1'!156:156)</f>
        <v>-118.61093797089428</v>
      </c>
      <c r="J156" s="28">
        <f>SUMIF('Cuadro Nº 1'!$8:$8,'Cuadro Nº 3'!J$9,'Cuadro Nº 1'!156:156)</f>
        <v>-141.41168049070887</v>
      </c>
      <c r="K156" s="28">
        <f>SUMIF('Cuadro Nº 1'!$8:$8,'Cuadro Nº 3'!K$9,'Cuadro Nº 1'!156:156)</f>
        <v>872.13139615655064</v>
      </c>
      <c r="L156" s="28">
        <f>SUMIF('Cuadro Nº 1'!$8:$8,'Cuadro Nº 3'!L$9,'Cuadro Nº 1'!156:156)</f>
        <v>166.87634022012469</v>
      </c>
    </row>
    <row r="157" spans="1:12" ht="18" customHeight="1" x14ac:dyDescent="0.25">
      <c r="A157" s="77" t="s">
        <v>44</v>
      </c>
      <c r="B157" s="29">
        <f>SUMIF('Cuadro Nº 1'!$8:$8,'Cuadro Nº 3'!B$9,'Cuadro Nº 1'!157:157)</f>
        <v>0</v>
      </c>
      <c r="C157" s="29">
        <f>SUMIF('Cuadro Nº 1'!$8:$8,'Cuadro Nº 3'!C$9,'Cuadro Nº 1'!157:157)</f>
        <v>0</v>
      </c>
      <c r="D157" s="29">
        <f>SUMIF('Cuadro Nº 1'!$8:$8,'Cuadro Nº 3'!D$9,'Cuadro Nº 1'!157:157)</f>
        <v>0</v>
      </c>
      <c r="E157" s="29">
        <f>SUMIF('Cuadro Nº 1'!$8:$8,'Cuadro Nº 3'!E$9,'Cuadro Nº 1'!157:157)</f>
        <v>0</v>
      </c>
      <c r="F157" s="29">
        <f>SUMIF('Cuadro Nº 1'!$8:$8,'Cuadro Nº 3'!F$9,'Cuadro Nº 1'!157:157)</f>
        <v>0</v>
      </c>
      <c r="G157" s="29">
        <f>SUMIF('Cuadro Nº 1'!$8:$8,'Cuadro Nº 3'!G$9,'Cuadro Nº 1'!157:157)</f>
        <v>0</v>
      </c>
      <c r="H157" s="29">
        <f>SUMIF('Cuadro Nº 1'!$8:$8,'Cuadro Nº 3'!H$9,'Cuadro Nº 1'!157:157)</f>
        <v>0</v>
      </c>
      <c r="I157" s="29">
        <f>SUMIF('Cuadro Nº 1'!$8:$8,'Cuadro Nº 3'!I$9,'Cuadro Nº 1'!157:157)</f>
        <v>0</v>
      </c>
      <c r="J157" s="29">
        <f>SUMIF('Cuadro Nº 1'!$8:$8,'Cuadro Nº 3'!J$9,'Cuadro Nº 1'!157:157)</f>
        <v>0</v>
      </c>
      <c r="K157" s="29">
        <f>SUMIF('Cuadro Nº 1'!$8:$8,'Cuadro Nº 3'!K$9,'Cuadro Nº 1'!157:157)</f>
        <v>0</v>
      </c>
      <c r="L157" s="29">
        <f>SUMIF('Cuadro Nº 1'!$8:$8,'Cuadro Nº 3'!L$9,'Cuadro Nº 1'!157:157)</f>
        <v>0</v>
      </c>
    </row>
    <row r="158" spans="1:12" ht="18" customHeight="1" x14ac:dyDescent="0.25">
      <c r="A158" s="77" t="s">
        <v>455</v>
      </c>
      <c r="B158" s="29">
        <f>SUMIF('Cuadro Nº 1'!$8:$8,'Cuadro Nº 3'!B$9,'Cuadro Nº 1'!158:158)</f>
        <v>-13.916239869286834</v>
      </c>
      <c r="C158" s="29">
        <f>SUMIF('Cuadro Nº 1'!$8:$8,'Cuadro Nº 3'!C$9,'Cuadro Nº 1'!158:158)</f>
        <v>302.41408742943156</v>
      </c>
      <c r="D158" s="29">
        <f>SUMIF('Cuadro Nº 1'!$8:$8,'Cuadro Nº 3'!D$9,'Cuadro Nº 1'!158:158)</f>
        <v>69.407804056636692</v>
      </c>
      <c r="E158" s="29">
        <f>SUMIF('Cuadro Nº 1'!$8:$8,'Cuadro Nº 3'!E$9,'Cuadro Nº 1'!158:158)</f>
        <v>-46.186723960272253</v>
      </c>
      <c r="F158" s="29">
        <f>SUMIF('Cuadro Nº 1'!$8:$8,'Cuadro Nº 3'!F$9,'Cuadro Nº 1'!158:158)</f>
        <v>-294.03717601890958</v>
      </c>
      <c r="G158" s="29">
        <f>SUMIF('Cuadro Nº 1'!$8:$8,'Cuadro Nº 3'!G$9,'Cuadro Nº 1'!158:158)</f>
        <v>206.26425637029394</v>
      </c>
      <c r="H158" s="29">
        <f>SUMIF('Cuadro Nº 1'!$8:$8,'Cuadro Nº 3'!H$9,'Cuadro Nº 1'!158:158)</f>
        <v>203.76587492592887</v>
      </c>
      <c r="I158" s="29">
        <f>SUMIF('Cuadro Nº 1'!$8:$8,'Cuadro Nº 3'!I$9,'Cuadro Nº 1'!158:158)</f>
        <v>-118.61093797089428</v>
      </c>
      <c r="J158" s="29">
        <f>SUMIF('Cuadro Nº 1'!$8:$8,'Cuadro Nº 3'!J$9,'Cuadro Nº 1'!158:158)</f>
        <v>-141.41168049070887</v>
      </c>
      <c r="K158" s="29">
        <f>SUMIF('Cuadro Nº 1'!$8:$8,'Cuadro Nº 3'!K$9,'Cuadro Nº 1'!158:158)</f>
        <v>872.13139615655064</v>
      </c>
      <c r="L158" s="29">
        <f>SUMIF('Cuadro Nº 1'!$8:$8,'Cuadro Nº 3'!L$9,'Cuadro Nº 1'!158:158)</f>
        <v>166.87634022012469</v>
      </c>
    </row>
    <row r="159" spans="1:12" ht="18" customHeight="1" x14ac:dyDescent="0.25">
      <c r="A159" s="76" t="s">
        <v>47</v>
      </c>
      <c r="B159" s="28">
        <f>SUMIF('Cuadro Nº 1'!$8:$8,'Cuadro Nº 3'!B$9,'Cuadro Nº 1'!159:159)</f>
        <v>14.808585217670345</v>
      </c>
      <c r="C159" s="28">
        <f>SUMIF('Cuadro Nº 1'!$8:$8,'Cuadro Nº 3'!C$9,'Cuadro Nº 1'!159:159)</f>
        <v>52.998194518448067</v>
      </c>
      <c r="D159" s="28">
        <f>SUMIF('Cuadro Nº 1'!$8:$8,'Cuadro Nº 3'!D$9,'Cuadro Nº 1'!159:159)</f>
        <v>-74.224909094743751</v>
      </c>
      <c r="E159" s="28">
        <f>SUMIF('Cuadro Nº 1'!$8:$8,'Cuadro Nº 3'!E$9,'Cuadro Nº 1'!159:159)</f>
        <v>67.121927770770199</v>
      </c>
      <c r="F159" s="28">
        <f>SUMIF('Cuadro Nº 1'!$8:$8,'Cuadro Nº 3'!F$9,'Cuadro Nº 1'!159:159)</f>
        <v>82.571767973387324</v>
      </c>
      <c r="G159" s="28">
        <f>SUMIF('Cuadro Nº 1'!$8:$8,'Cuadro Nº 3'!G$9,'Cuadro Nº 1'!159:159)</f>
        <v>-174.75308170725435</v>
      </c>
      <c r="H159" s="28">
        <f>SUMIF('Cuadro Nº 1'!$8:$8,'Cuadro Nº 3'!H$9,'Cuadro Nº 1'!159:159)</f>
        <v>-19.801218527331461</v>
      </c>
      <c r="I159" s="28">
        <f>SUMIF('Cuadro Nº 1'!$8:$8,'Cuadro Nº 3'!I$9,'Cuadro Nº 1'!159:159)</f>
        <v>96.125238706930219</v>
      </c>
      <c r="J159" s="28">
        <f>SUMIF('Cuadro Nº 1'!$8:$8,'Cuadro Nº 3'!J$9,'Cuadro Nº 1'!159:159)</f>
        <v>-30.278062933092457</v>
      </c>
      <c r="K159" s="28">
        <f>SUMIF('Cuadro Nº 1'!$8:$8,'Cuadro Nº 3'!K$9,'Cuadro Nº 1'!159:159)</f>
        <v>-38.812762066998062</v>
      </c>
      <c r="L159" s="28">
        <f>SUMIF('Cuadro Nº 1'!$8:$8,'Cuadro Nº 3'!L$9,'Cuadro Nº 1'!159:159)</f>
        <v>16.704349327132313</v>
      </c>
    </row>
    <row r="160" spans="1:12" ht="18" customHeight="1" x14ac:dyDescent="0.25">
      <c r="A160" s="77" t="s">
        <v>43</v>
      </c>
      <c r="B160" s="29">
        <f>SUMIF('Cuadro Nº 1'!$8:$8,'Cuadro Nº 3'!B$9,'Cuadro Nº 1'!160:160)</f>
        <v>0</v>
      </c>
      <c r="C160" s="29">
        <f>SUMIF('Cuadro Nº 1'!$8:$8,'Cuadro Nº 3'!C$9,'Cuadro Nº 1'!160:160)</f>
        <v>0</v>
      </c>
      <c r="D160" s="29">
        <f>SUMIF('Cuadro Nº 1'!$8:$8,'Cuadro Nº 3'!D$9,'Cuadro Nº 1'!160:160)</f>
        <v>0</v>
      </c>
      <c r="E160" s="29">
        <f>SUMIF('Cuadro Nº 1'!$8:$8,'Cuadro Nº 3'!E$9,'Cuadro Nº 1'!160:160)</f>
        <v>0</v>
      </c>
      <c r="F160" s="29">
        <f>SUMIF('Cuadro Nº 1'!$8:$8,'Cuadro Nº 3'!F$9,'Cuadro Nº 1'!160:160)</f>
        <v>0</v>
      </c>
      <c r="G160" s="29">
        <f>SUMIF('Cuadro Nº 1'!$8:$8,'Cuadro Nº 3'!G$9,'Cuadro Nº 1'!160:160)</f>
        <v>0</v>
      </c>
      <c r="H160" s="29">
        <f>SUMIF('Cuadro Nº 1'!$8:$8,'Cuadro Nº 3'!H$9,'Cuadro Nº 1'!160:160)</f>
        <v>0</v>
      </c>
      <c r="I160" s="29">
        <f>SUMIF('Cuadro Nº 1'!$8:$8,'Cuadro Nº 3'!I$9,'Cuadro Nº 1'!160:160)</f>
        <v>0</v>
      </c>
      <c r="J160" s="29">
        <f>SUMIF('Cuadro Nº 1'!$8:$8,'Cuadro Nº 3'!J$9,'Cuadro Nº 1'!160:160)</f>
        <v>0</v>
      </c>
      <c r="K160" s="29">
        <f>SUMIF('Cuadro Nº 1'!$8:$8,'Cuadro Nº 3'!K$9,'Cuadro Nº 1'!160:160)</f>
        <v>0</v>
      </c>
      <c r="L160" s="29">
        <f>SUMIF('Cuadro Nº 1'!$8:$8,'Cuadro Nº 3'!L$9,'Cuadro Nº 1'!160:160)</f>
        <v>0</v>
      </c>
    </row>
    <row r="161" spans="1:12" ht="18" customHeight="1" x14ac:dyDescent="0.25">
      <c r="A161" s="77" t="s">
        <v>454</v>
      </c>
      <c r="B161" s="29">
        <f>SUMIF('Cuadro Nº 1'!$8:$8,'Cuadro Nº 3'!B$9,'Cuadro Nº 1'!161:161)</f>
        <v>4.3796888658383715</v>
      </c>
      <c r="C161" s="29">
        <f>SUMIF('Cuadro Nº 1'!$8:$8,'Cuadro Nº 3'!C$9,'Cuadro Nº 1'!161:161)</f>
        <v>3.968234074318663</v>
      </c>
      <c r="D161" s="29">
        <f>SUMIF('Cuadro Nº 1'!$8:$8,'Cuadro Nº 3'!D$9,'Cuadro Nº 1'!161:161)</f>
        <v>-5.9734193252364065E-2</v>
      </c>
      <c r="E161" s="29">
        <f>SUMIF('Cuadro Nº 1'!$8:$8,'Cuadro Nº 3'!E$9,'Cuadro Nº 1'!161:161)</f>
        <v>10.891555843395397</v>
      </c>
      <c r="F161" s="29">
        <f>SUMIF('Cuadro Nº 1'!$8:$8,'Cuadro Nº 3'!F$9,'Cuadro Nº 1'!161:161)</f>
        <v>-7.8008092118303169</v>
      </c>
      <c r="G161" s="29">
        <f>SUMIF('Cuadro Nº 1'!$8:$8,'Cuadro Nº 3'!G$9,'Cuadro Nº 1'!161:161)</f>
        <v>-5.3892683004458215</v>
      </c>
      <c r="H161" s="29">
        <f>SUMIF('Cuadro Nº 1'!$8:$8,'Cuadro Nº 3'!H$9,'Cuadro Nº 1'!161:161)</f>
        <v>7.6364620250131807</v>
      </c>
      <c r="I161" s="29">
        <f>SUMIF('Cuadro Nº 1'!$8:$8,'Cuadro Nº 3'!I$9,'Cuadro Nº 1'!161:161)</f>
        <v>12.344741146711456</v>
      </c>
      <c r="J161" s="29">
        <f>SUMIF('Cuadro Nº 1'!$8:$8,'Cuadro Nº 3'!J$9,'Cuadro Nº 1'!161:161)</f>
        <v>-6.1800078355039112</v>
      </c>
      <c r="K161" s="29">
        <f>SUMIF('Cuadro Nº 1'!$8:$8,'Cuadro Nº 3'!K$9,'Cuadro Nº 1'!161:161)</f>
        <v>22.662417965774186</v>
      </c>
      <c r="L161" s="29">
        <f>SUMIF('Cuadro Nº 1'!$8:$8,'Cuadro Nº 3'!L$9,'Cuadro Nº 1'!161:161)</f>
        <v>19.638510309758921</v>
      </c>
    </row>
    <row r="162" spans="1:12" ht="18" customHeight="1" x14ac:dyDescent="0.25">
      <c r="A162" s="77" t="s">
        <v>44</v>
      </c>
      <c r="B162" s="29">
        <f>SUMIF('Cuadro Nº 1'!$8:$8,'Cuadro Nº 3'!B$9,'Cuadro Nº 1'!162:162)</f>
        <v>-70</v>
      </c>
      <c r="C162" s="29">
        <f>SUMIF('Cuadro Nº 1'!$8:$8,'Cuadro Nº 3'!C$9,'Cuadro Nº 1'!162:162)</f>
        <v>0</v>
      </c>
      <c r="D162" s="29">
        <f>SUMIF('Cuadro Nº 1'!$8:$8,'Cuadro Nº 3'!D$9,'Cuadro Nº 1'!162:162)</f>
        <v>0</v>
      </c>
      <c r="E162" s="29">
        <f>SUMIF('Cuadro Nº 1'!$8:$8,'Cuadro Nº 3'!E$9,'Cuadro Nº 1'!162:162)</f>
        <v>0</v>
      </c>
      <c r="F162" s="29">
        <f>SUMIF('Cuadro Nº 1'!$8:$8,'Cuadro Nº 3'!F$9,'Cuadro Nº 1'!162:162)</f>
        <v>0</v>
      </c>
      <c r="G162" s="29">
        <f>SUMIF('Cuadro Nº 1'!$8:$8,'Cuadro Nº 3'!G$9,'Cuadro Nº 1'!162:162)</f>
        <v>0</v>
      </c>
      <c r="H162" s="29">
        <f>SUMIF('Cuadro Nº 1'!$8:$8,'Cuadro Nº 3'!H$9,'Cuadro Nº 1'!162:162)</f>
        <v>0</v>
      </c>
      <c r="I162" s="29">
        <f>SUMIF('Cuadro Nº 1'!$8:$8,'Cuadro Nº 3'!I$9,'Cuadro Nº 1'!162:162)</f>
        <v>0</v>
      </c>
      <c r="J162" s="29">
        <f>SUMIF('Cuadro Nº 1'!$8:$8,'Cuadro Nº 3'!J$9,'Cuadro Nº 1'!162:162)</f>
        <v>13.388617</v>
      </c>
      <c r="K162" s="29">
        <f>SUMIF('Cuadro Nº 1'!$8:$8,'Cuadro Nº 3'!K$9,'Cuadro Nº 1'!162:162)</f>
        <v>-6.4747760000000003</v>
      </c>
      <c r="L162" s="29">
        <f>SUMIF('Cuadro Nº 1'!$8:$8,'Cuadro Nº 3'!L$9,'Cuadro Nº 1'!162:162)</f>
        <v>-6.3714750000000002</v>
      </c>
    </row>
    <row r="163" spans="1:12" ht="18" customHeight="1" x14ac:dyDescent="0.25">
      <c r="A163" s="77" t="s">
        <v>455</v>
      </c>
      <c r="B163" s="29">
        <f>SUMIF('Cuadro Nº 1'!$8:$8,'Cuadro Nº 3'!B$9,'Cuadro Nº 1'!163:163)</f>
        <v>80.42889635183198</v>
      </c>
      <c r="C163" s="29">
        <f>SUMIF('Cuadro Nº 1'!$8:$8,'Cuadro Nº 3'!C$9,'Cuadro Nº 1'!163:163)</f>
        <v>49.029960444129401</v>
      </c>
      <c r="D163" s="29">
        <f>SUMIF('Cuadro Nº 1'!$8:$8,'Cuadro Nº 3'!D$9,'Cuadro Nº 1'!163:163)</f>
        <v>-74.165174901491383</v>
      </c>
      <c r="E163" s="29">
        <f>SUMIF('Cuadro Nº 1'!$8:$8,'Cuadro Nº 3'!E$9,'Cuadro Nº 1'!163:163)</f>
        <v>56.230371927374804</v>
      </c>
      <c r="F163" s="29">
        <f>SUMIF('Cuadro Nº 1'!$8:$8,'Cuadro Nº 3'!F$9,'Cuadro Nº 1'!163:163)</f>
        <v>90.372577185217636</v>
      </c>
      <c r="G163" s="29">
        <f>SUMIF('Cuadro Nº 1'!$8:$8,'Cuadro Nº 3'!G$9,'Cuadro Nº 1'!163:163)</f>
        <v>-169.3638134068085</v>
      </c>
      <c r="H163" s="29">
        <f>SUMIF('Cuadro Nº 1'!$8:$8,'Cuadro Nº 3'!H$9,'Cuadro Nº 1'!163:163)</f>
        <v>-27.437680552344638</v>
      </c>
      <c r="I163" s="29">
        <f>SUMIF('Cuadro Nº 1'!$8:$8,'Cuadro Nº 3'!I$9,'Cuadro Nº 1'!163:163)</f>
        <v>83.780497560218748</v>
      </c>
      <c r="J163" s="29">
        <f>SUMIF('Cuadro Nº 1'!$8:$8,'Cuadro Nº 3'!J$9,'Cuadro Nº 1'!163:163)</f>
        <v>-37.486672097588517</v>
      </c>
      <c r="K163" s="29">
        <f>SUMIF('Cuadro Nº 1'!$8:$8,'Cuadro Nº 3'!K$9,'Cuadro Nº 1'!163:163)</f>
        <v>-55.000404032772252</v>
      </c>
      <c r="L163" s="29">
        <f>SUMIF('Cuadro Nº 1'!$8:$8,'Cuadro Nº 3'!L$9,'Cuadro Nº 1'!163:163)</f>
        <v>3.4373140173733958</v>
      </c>
    </row>
    <row r="164" spans="1:12" ht="18" customHeight="1" x14ac:dyDescent="0.25">
      <c r="A164" s="76" t="s">
        <v>48</v>
      </c>
      <c r="B164" s="28">
        <f>SUMIF('Cuadro Nº 1'!$8:$8,'Cuadro Nº 3'!B$9,'Cuadro Nº 1'!164:164)</f>
        <v>-3.8802283641906507E-2</v>
      </c>
      <c r="C164" s="28">
        <f>SUMIF('Cuadro Nº 1'!$8:$8,'Cuadro Nº 3'!C$9,'Cuadro Nº 1'!164:164)</f>
        <v>-8.6023438640899647E-4</v>
      </c>
      <c r="D164" s="28">
        <f>SUMIF('Cuadro Nº 1'!$8:$8,'Cuadro Nº 3'!D$9,'Cuadro Nº 1'!164:164)</f>
        <v>-2.3248840893447392E-3</v>
      </c>
      <c r="E164" s="28">
        <f>SUMIF('Cuadro Nº 1'!$8:$8,'Cuadro Nº 3'!E$9,'Cuadro Nº 1'!164:164)</f>
        <v>-3.1390818649581695E-4</v>
      </c>
      <c r="F164" s="28">
        <f>SUMIF('Cuadro Nº 1'!$8:$8,'Cuadro Nº 3'!F$9,'Cuadro Nº 1'!164:164)</f>
        <v>1.2423854862691069E-3</v>
      </c>
      <c r="G164" s="28">
        <f>SUMIF('Cuadro Nº 1'!$8:$8,'Cuadro Nº 3'!G$9,'Cuadro Nº 1'!164:164)</f>
        <v>4.5368217231936056E-4</v>
      </c>
      <c r="H164" s="28">
        <f>SUMIF('Cuadro Nº 1'!$8:$8,'Cuadro Nº 3'!H$9,'Cuadro Nº 1'!164:164)</f>
        <v>0.22551849302516042</v>
      </c>
      <c r="I164" s="28">
        <f>SUMIF('Cuadro Nº 1'!$8:$8,'Cuadro Nº 3'!I$9,'Cuadro Nº 1'!164:164)</f>
        <v>-0.23564371999999989</v>
      </c>
      <c r="J164" s="28">
        <f>SUMIF('Cuadro Nº 1'!$8:$8,'Cuadro Nº 3'!J$9,'Cuadro Nº 1'!164:164)</f>
        <v>-0.41268729999999992</v>
      </c>
      <c r="K164" s="28">
        <f>SUMIF('Cuadro Nº 1'!$8:$8,'Cuadro Nº 3'!K$9,'Cuadro Nº 1'!164:164)</f>
        <v>585.8301647799999</v>
      </c>
      <c r="L164" s="28">
        <f>SUMIF('Cuadro Nº 1'!$8:$8,'Cuadro Nº 3'!L$9,'Cuadro Nº 1'!164:164)</f>
        <v>4.8148133988271997</v>
      </c>
    </row>
    <row r="165" spans="1:12" ht="18" customHeight="1" x14ac:dyDescent="0.25">
      <c r="A165" s="65"/>
      <c r="B165" s="29">
        <f>SUMIF('Cuadro Nº 1'!$8:$8,'Cuadro Nº 3'!B$9,'Cuadro Nº 1'!165:165)</f>
        <v>0</v>
      </c>
      <c r="C165" s="29">
        <f>SUMIF('Cuadro Nº 1'!$8:$8,'Cuadro Nº 3'!C$9,'Cuadro Nº 1'!165:165)</f>
        <v>0</v>
      </c>
      <c r="D165" s="29">
        <f>SUMIF('Cuadro Nº 1'!$8:$8,'Cuadro Nº 3'!D$9,'Cuadro Nº 1'!165:165)</f>
        <v>0</v>
      </c>
      <c r="E165" s="29">
        <f>SUMIF('Cuadro Nº 1'!$8:$8,'Cuadro Nº 3'!E$9,'Cuadro Nº 1'!165:165)</f>
        <v>0</v>
      </c>
      <c r="F165" s="29">
        <f>SUMIF('Cuadro Nº 1'!$8:$8,'Cuadro Nº 3'!F$9,'Cuadro Nº 1'!165:165)</f>
        <v>0</v>
      </c>
      <c r="G165" s="29">
        <f>SUMIF('Cuadro Nº 1'!$8:$8,'Cuadro Nº 3'!G$9,'Cuadro Nº 1'!165:165)</f>
        <v>0</v>
      </c>
      <c r="H165" s="29">
        <f>SUMIF('Cuadro Nº 1'!$8:$8,'Cuadro Nº 3'!H$9,'Cuadro Nº 1'!165:165)</f>
        <v>0</v>
      </c>
      <c r="I165" s="29">
        <f>SUMIF('Cuadro Nº 1'!$8:$8,'Cuadro Nº 3'!I$9,'Cuadro Nº 1'!165:165)</f>
        <v>0</v>
      </c>
      <c r="J165" s="29">
        <f>SUMIF('Cuadro Nº 1'!$8:$8,'Cuadro Nº 3'!J$9,'Cuadro Nº 1'!165:165)</f>
        <v>0</v>
      </c>
      <c r="K165" s="29">
        <f>SUMIF('Cuadro Nº 1'!$8:$8,'Cuadro Nº 3'!K$9,'Cuadro Nº 1'!165:165)</f>
        <v>0</v>
      </c>
      <c r="L165" s="29">
        <f>SUMIF('Cuadro Nº 1'!$8:$8,'Cuadro Nº 3'!L$9,'Cuadro Nº 1'!165:165)</f>
        <v>0</v>
      </c>
    </row>
    <row r="166" spans="1:12" ht="18" customHeight="1" x14ac:dyDescent="0.25">
      <c r="A166" s="61" t="s">
        <v>49</v>
      </c>
      <c r="B166" s="27">
        <f>SUMIF('Cuadro Nº 1'!$8:$8,'Cuadro Nº 3'!B$9,'Cuadro Nº 1'!166:166)</f>
        <v>3287.4915517152235</v>
      </c>
      <c r="C166" s="27">
        <f>SUMIF('Cuadro Nº 1'!$8:$8,'Cuadro Nº 3'!C$9,'Cuadro Nº 1'!166:166)</f>
        <v>2980.9120912685976</v>
      </c>
      <c r="D166" s="27">
        <f>SUMIF('Cuadro Nº 1'!$8:$8,'Cuadro Nº 3'!D$9,'Cuadro Nº 1'!166:166)</f>
        <v>1371.68131057698</v>
      </c>
      <c r="E166" s="27">
        <f>SUMIF('Cuadro Nº 1'!$8:$8,'Cuadro Nº 3'!E$9,'Cuadro Nº 1'!166:166)</f>
        <v>-1676.5270365877122</v>
      </c>
      <c r="F166" s="27">
        <f>SUMIF('Cuadro Nº 1'!$8:$8,'Cuadro Nº 3'!F$9,'Cuadro Nº 1'!166:166)</f>
        <v>-2161.2686154021108</v>
      </c>
      <c r="G166" s="27">
        <f>SUMIF('Cuadro Nº 1'!$8:$8,'Cuadro Nº 3'!G$9,'Cuadro Nº 1'!166:166)</f>
        <v>2448.6770543926332</v>
      </c>
      <c r="H166" s="27">
        <f>SUMIF('Cuadro Nº 1'!$8:$8,'Cuadro Nº 3'!H$9,'Cuadro Nº 1'!166:166)</f>
        <v>-408.11371005359297</v>
      </c>
      <c r="I166" s="27">
        <f>SUMIF('Cuadro Nº 1'!$8:$8,'Cuadro Nº 3'!I$9,'Cuadro Nº 1'!166:166)</f>
        <v>-1110.6312348125603</v>
      </c>
      <c r="J166" s="27">
        <f>SUMIF('Cuadro Nº 1'!$8:$8,'Cuadro Nº 3'!J$9,'Cuadro Nº 1'!166:166)</f>
        <v>1629.7881301800007</v>
      </c>
      <c r="K166" s="27">
        <f>SUMIF('Cuadro Nº 1'!$8:$8,'Cuadro Nº 3'!K$9,'Cuadro Nº 1'!166:166)</f>
        <v>843.37849136</v>
      </c>
      <c r="L166" s="27">
        <f>SUMIF('Cuadro Nº 1'!$8:$8,'Cuadro Nº 3'!L$9,'Cuadro Nº 1'!166:166)</f>
        <v>-1578.1510710800012</v>
      </c>
    </row>
    <row r="167" spans="1:12" ht="18" customHeight="1" thickBot="1" x14ac:dyDescent="0.3">
      <c r="A167" s="78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ht="18" customHeight="1" thickBot="1" x14ac:dyDescent="0.3">
      <c r="A168" s="59" t="s">
        <v>50</v>
      </c>
      <c r="B168" s="25">
        <f>SUMIF('Cuadro Nº 1'!$8:$8,'Cuadro Nº 3'!B$9,'Cuadro Nº 1'!168:168)</f>
        <v>389.76558471371413</v>
      </c>
      <c r="C168" s="25">
        <f>SUMIF('Cuadro Nº 1'!$8:$8,'Cuadro Nº 3'!C$9,'Cuadro Nº 1'!168:168)</f>
        <v>221.24376008489378</v>
      </c>
      <c r="D168" s="25">
        <f>SUMIF('Cuadro Nº 1'!$8:$8,'Cuadro Nº 3'!D$9,'Cuadro Nº 1'!168:168)</f>
        <v>317.01490728515716</v>
      </c>
      <c r="E168" s="25">
        <f>SUMIF('Cuadro Nº 1'!$8:$8,'Cuadro Nº 3'!E$9,'Cuadro Nº 1'!168:168)</f>
        <v>-532.17438192656812</v>
      </c>
      <c r="F168" s="25">
        <f>SUMIF('Cuadro Nº 1'!$8:$8,'Cuadro Nº 3'!F$9,'Cuadro Nº 1'!168:168)</f>
        <v>-319.77292159161243</v>
      </c>
      <c r="G168" s="25">
        <f>SUMIF('Cuadro Nº 1'!$8:$8,'Cuadro Nº 3'!G$9,'Cuadro Nº 1'!168:168)</f>
        <v>888.20768060648788</v>
      </c>
      <c r="H168" s="25">
        <f>SUMIF('Cuadro Nº 1'!$8:$8,'Cuadro Nº 3'!H$9,'Cuadro Nº 1'!168:168)</f>
        <v>-287.59154303171874</v>
      </c>
      <c r="I168" s="25">
        <f>SUMIF('Cuadro Nº 1'!$8:$8,'Cuadro Nº 3'!I$9,'Cuadro Nº 1'!168:168)</f>
        <v>-242.67042655641453</v>
      </c>
      <c r="J168" s="25">
        <f>SUMIF('Cuadro Nº 1'!$8:$8,'Cuadro Nº 3'!J$9,'Cuadro Nº 1'!168:168)</f>
        <v>896.01397035095863</v>
      </c>
      <c r="K168" s="25">
        <f>SUMIF('Cuadro Nº 1'!$8:$8,'Cuadro Nº 3'!K$9,'Cuadro Nº 1'!168:168)</f>
        <v>1401.8748666793322</v>
      </c>
      <c r="L168" s="25">
        <f>SUMIF('Cuadro Nº 1'!$8:$8,'Cuadro Nº 3'!L$9,'Cuadro Nº 1'!168:168)</f>
        <v>298.59402992163382</v>
      </c>
    </row>
    <row r="170" spans="1:12" x14ac:dyDescent="0.25">
      <c r="B170" s="15"/>
    </row>
    <row r="171" spans="1:12" x14ac:dyDescent="0.25">
      <c r="B171" s="15"/>
    </row>
    <row r="172" spans="1:12" x14ac:dyDescent="0.25">
      <c r="A172" s="17" t="s">
        <v>51</v>
      </c>
      <c r="B172" s="18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 spans="1:12" x14ac:dyDescent="0.25">
      <c r="A173" s="17" t="s">
        <v>52</v>
      </c>
      <c r="B173" s="19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2" x14ac:dyDescent="0.25">
      <c r="A174" s="17" t="s">
        <v>464</v>
      </c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</row>
    <row r="175" spans="1:12" x14ac:dyDescent="0.25">
      <c r="A175" s="17" t="s">
        <v>465</v>
      </c>
      <c r="B175" s="15"/>
      <c r="C175" s="17"/>
      <c r="D175" s="17"/>
      <c r="E175" s="17"/>
      <c r="F175" s="17"/>
      <c r="G175" s="17"/>
      <c r="H175" s="17"/>
      <c r="I175" s="17"/>
      <c r="J175" s="17"/>
      <c r="K175" s="17"/>
      <c r="L175" s="17"/>
    </row>
    <row r="176" spans="1:12" x14ac:dyDescent="0.25">
      <c r="A176" s="17" t="s">
        <v>457</v>
      </c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7"/>
    </row>
    <row r="177" spans="1:12" x14ac:dyDescent="0.25">
      <c r="A177" s="17" t="s">
        <v>466</v>
      </c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7"/>
    </row>
    <row r="178" spans="1:12" x14ac:dyDescent="0.25">
      <c r="A178" s="17" t="s">
        <v>456</v>
      </c>
      <c r="B178" s="1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F1168"/>
  <sheetViews>
    <sheetView showGridLines="0" workbookViewId="0">
      <pane xSplit="1" ySplit="10" topLeftCell="B740" activePane="bottomRight" state="frozen"/>
      <selection pane="topRight" activeCell="B1" sqref="B1"/>
      <selection pane="bottomLeft" activeCell="A11" sqref="A11"/>
      <selection pane="bottomRight" activeCell="D1017" sqref="D1017"/>
    </sheetView>
  </sheetViews>
  <sheetFormatPr baseColWidth="10" defaultRowHeight="15" x14ac:dyDescent="0.25"/>
  <cols>
    <col min="1" max="1" width="62.140625" style="41" customWidth="1"/>
    <col min="2" max="58" width="9.7109375" style="41" customWidth="1"/>
  </cols>
  <sheetData>
    <row r="1" spans="1:58" ht="15" customHeight="1" x14ac:dyDescent="0.25">
      <c r="A1" s="103" t="s">
        <v>444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2"/>
    </row>
    <row r="2" spans="1:58" ht="15.7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2"/>
    </row>
    <row r="3" spans="1:58" ht="15.7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2"/>
    </row>
    <row r="4" spans="1:58" ht="15" customHeight="1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2"/>
    </row>
    <row r="5" spans="1:58" ht="15" customHeight="1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2"/>
    </row>
    <row r="6" spans="1:58" ht="15" customHeight="1" thickBot="1" x14ac:dyDescent="0.3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2"/>
    </row>
    <row r="7" spans="1:58" s="48" customFormat="1" ht="15" customHeight="1" thickTop="1" thickBot="1" x14ac:dyDescent="0.3">
      <c r="A7" s="90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</row>
    <row r="8" spans="1:58" s="50" customFormat="1" ht="15.75" thickTop="1" x14ac:dyDescent="0.25">
      <c r="A8" s="47"/>
      <c r="B8" s="55">
        <v>2012</v>
      </c>
      <c r="C8" s="55">
        <v>2012</v>
      </c>
      <c r="D8" s="55">
        <v>2012</v>
      </c>
      <c r="E8" s="55">
        <v>2012</v>
      </c>
      <c r="F8" s="55">
        <f>E8</f>
        <v>2012</v>
      </c>
      <c r="G8" s="55" t="str">
        <f>MID(G10,1,4)</f>
        <v>2013</v>
      </c>
      <c r="H8" s="55" t="str">
        <f>MID(H10,1,4)</f>
        <v>2013</v>
      </c>
      <c r="I8" s="55" t="str">
        <f>MID(I10,1,4)</f>
        <v>2013</v>
      </c>
      <c r="J8" s="55" t="str">
        <f>MID(J10,1,4)</f>
        <v>2013</v>
      </c>
      <c r="K8" s="55" t="str">
        <f>J8</f>
        <v>2013</v>
      </c>
      <c r="L8" s="55" t="str">
        <f>MID(L10,1,4)</f>
        <v>2014</v>
      </c>
      <c r="M8" s="55" t="str">
        <f>MID(M10,1,4)</f>
        <v>2014</v>
      </c>
      <c r="N8" s="55" t="str">
        <f>MID(N10,1,4)</f>
        <v>2014</v>
      </c>
      <c r="O8" s="55" t="str">
        <f>MID(O10,1,4)</f>
        <v>2014</v>
      </c>
      <c r="P8" s="55" t="str">
        <f>O8</f>
        <v>2014</v>
      </c>
      <c r="Q8" s="55" t="str">
        <f>MID(Q10,1,4)</f>
        <v>2015</v>
      </c>
      <c r="R8" s="55" t="str">
        <f>MID(R10,1,4)</f>
        <v>2015</v>
      </c>
      <c r="S8" s="55" t="str">
        <f>MID(S10,1,4)</f>
        <v>2015</v>
      </c>
      <c r="T8" s="55" t="str">
        <f>MID(T10,1,4)</f>
        <v>2015</v>
      </c>
      <c r="U8" s="55" t="str">
        <f>T8</f>
        <v>2015</v>
      </c>
      <c r="V8" s="55" t="str">
        <f t="shared" ref="V8:AD8" si="0">MID(V10,1,4)</f>
        <v>2016</v>
      </c>
      <c r="W8" s="55" t="str">
        <f t="shared" si="0"/>
        <v>2016</v>
      </c>
      <c r="X8" s="55" t="str">
        <f t="shared" si="0"/>
        <v>2016</v>
      </c>
      <c r="Y8" s="55" t="str">
        <f t="shared" si="0"/>
        <v>2016</v>
      </c>
      <c r="Z8" s="55" t="str">
        <f t="shared" ref="Z8" si="1">Y8</f>
        <v>2016</v>
      </c>
      <c r="AA8" s="55" t="str">
        <f t="shared" si="0"/>
        <v>2017</v>
      </c>
      <c r="AB8" s="55" t="str">
        <f t="shared" si="0"/>
        <v>2017</v>
      </c>
      <c r="AC8" s="55" t="str">
        <f t="shared" si="0"/>
        <v>2017</v>
      </c>
      <c r="AD8" s="55" t="str">
        <f t="shared" si="0"/>
        <v>2017</v>
      </c>
      <c r="AE8" s="55" t="str">
        <f t="shared" ref="AE8" si="2">AD8</f>
        <v>2017</v>
      </c>
      <c r="AF8" s="55" t="str">
        <f t="shared" ref="AF8:AR8" si="3">CONCATENATE(MID(AF10,1,4),"*")</f>
        <v>2018*</v>
      </c>
      <c r="AG8" s="55" t="str">
        <f t="shared" si="3"/>
        <v>2018*</v>
      </c>
      <c r="AH8" s="55" t="str">
        <f t="shared" si="3"/>
        <v>2018*</v>
      </c>
      <c r="AI8" s="55" t="str">
        <f t="shared" si="3"/>
        <v>2018*</v>
      </c>
      <c r="AJ8" s="55" t="str">
        <f>+AI8</f>
        <v>2018*</v>
      </c>
      <c r="AK8" s="55" t="str">
        <f t="shared" si="3"/>
        <v>2019*</v>
      </c>
      <c r="AL8" s="55" t="str">
        <f t="shared" si="3"/>
        <v>2019*</v>
      </c>
      <c r="AM8" s="55" t="str">
        <f t="shared" si="3"/>
        <v>2019*</v>
      </c>
      <c r="AN8" s="55" t="str">
        <f t="shared" si="3"/>
        <v>2019*</v>
      </c>
      <c r="AO8" s="55" t="str">
        <f>AN8</f>
        <v>2019*</v>
      </c>
      <c r="AP8" s="55" t="str">
        <f t="shared" si="3"/>
        <v>2020*</v>
      </c>
      <c r="AQ8" s="55" t="str">
        <f t="shared" si="3"/>
        <v>2020*</v>
      </c>
      <c r="AR8" s="55" t="str">
        <f t="shared" si="3"/>
        <v>2020*</v>
      </c>
      <c r="AS8" s="55" t="str">
        <f t="shared" ref="AS8:AU8" si="4">CONCATENATE(MID(AS10,1,4),"*")</f>
        <v>2020*</v>
      </c>
      <c r="AT8" s="55" t="str">
        <f>AS8</f>
        <v>2020*</v>
      </c>
      <c r="AU8" s="55" t="str">
        <f t="shared" si="4"/>
        <v>2021*</v>
      </c>
      <c r="AV8" s="55" t="str">
        <f t="shared" ref="AV8:AW8" si="5">CONCATENATE(MID(AV10,1,4),"*")</f>
        <v>2021*</v>
      </c>
      <c r="AW8" s="55" t="str">
        <f t="shared" si="5"/>
        <v>2021*</v>
      </c>
      <c r="AX8" s="55" t="str">
        <f t="shared" ref="AX8" si="6">CONCATENATE(MID(AX10,1,4),"*")</f>
        <v>2021*</v>
      </c>
      <c r="AY8" s="55" t="str">
        <f>AX8</f>
        <v>2021*</v>
      </c>
      <c r="AZ8" s="55" t="str">
        <f t="shared" ref="AZ8:BA8" si="7">CONCATENATE(MID(AZ10,1,4),"*")</f>
        <v>2022*</v>
      </c>
      <c r="BA8" s="55" t="str">
        <f t="shared" si="7"/>
        <v>2022*</v>
      </c>
      <c r="BB8" s="55" t="str">
        <f t="shared" ref="BB8:BC8" si="8">CONCATENATE(MID(BB10,1,4),"*")</f>
        <v>2022*</v>
      </c>
      <c r="BC8" s="55" t="str">
        <f t="shared" si="8"/>
        <v>2022*</v>
      </c>
      <c r="BD8" s="55" t="str">
        <f>BC8</f>
        <v>2022*</v>
      </c>
      <c r="BE8" s="55" t="str">
        <f t="shared" ref="BE8:BF8" si="9">CONCATENATE(MID(BE10,1,4),"*")</f>
        <v>2023*</v>
      </c>
      <c r="BF8" s="55" t="str">
        <f t="shared" si="9"/>
        <v>2023*</v>
      </c>
    </row>
    <row r="9" spans="1:58" s="50" customFormat="1" x14ac:dyDescent="0.25">
      <c r="A9" s="47"/>
      <c r="B9" s="57" t="s">
        <v>55</v>
      </c>
      <c r="C9" s="57" t="s">
        <v>56</v>
      </c>
      <c r="D9" s="57" t="s">
        <v>57</v>
      </c>
      <c r="E9" s="57" t="s">
        <v>58</v>
      </c>
      <c r="F9" s="57" t="s">
        <v>59</v>
      </c>
      <c r="G9" s="57" t="str">
        <f>MID(G10,6,4)</f>
        <v>I</v>
      </c>
      <c r="H9" s="57" t="str">
        <f>MID(H10,6,4)</f>
        <v>II</v>
      </c>
      <c r="I9" s="57" t="str">
        <f>MID(I10,6,4)</f>
        <v>III</v>
      </c>
      <c r="J9" s="57" t="str">
        <f>MID(J10,6,4)</f>
        <v>IV</v>
      </c>
      <c r="K9" s="57" t="s">
        <v>59</v>
      </c>
      <c r="L9" s="57" t="str">
        <f>MID(L10,6,4)</f>
        <v>I</v>
      </c>
      <c r="M9" s="57" t="str">
        <f>MID(M10,6,4)</f>
        <v>II</v>
      </c>
      <c r="N9" s="57" t="str">
        <f>MID(N10,6,4)</f>
        <v>III</v>
      </c>
      <c r="O9" s="57" t="str">
        <f>MID(O10,6,4)</f>
        <v>IV</v>
      </c>
      <c r="P9" s="57" t="s">
        <v>59</v>
      </c>
      <c r="Q9" s="57" t="str">
        <f>MID(Q10,6,4)</f>
        <v>I</v>
      </c>
      <c r="R9" s="57" t="str">
        <f>MID(R10,6,4)</f>
        <v>II</v>
      </c>
      <c r="S9" s="57" t="str">
        <f>MID(S10,6,4)</f>
        <v>III</v>
      </c>
      <c r="T9" s="57" t="str">
        <f>MID(T10,6,4)</f>
        <v>IV</v>
      </c>
      <c r="U9" s="57" t="s">
        <v>59</v>
      </c>
      <c r="V9" s="57" t="str">
        <f>MID(V10,6,4)</f>
        <v>I</v>
      </c>
      <c r="W9" s="57" t="str">
        <f t="shared" ref="W9:Y9" si="10">MID(W10,6,4)</f>
        <v>II</v>
      </c>
      <c r="X9" s="57" t="str">
        <f t="shared" si="10"/>
        <v>III</v>
      </c>
      <c r="Y9" s="57" t="str">
        <f t="shared" si="10"/>
        <v>IV</v>
      </c>
      <c r="Z9" s="57" t="s">
        <v>59</v>
      </c>
      <c r="AA9" s="57" t="str">
        <f>MID(AA10,6,4)</f>
        <v>I</v>
      </c>
      <c r="AB9" s="57" t="str">
        <f>MID(AB10,6,4)</f>
        <v>II</v>
      </c>
      <c r="AC9" s="57" t="str">
        <f>MID(AC10,6,4)</f>
        <v>III</v>
      </c>
      <c r="AD9" s="57" t="str">
        <f>MID(AD10,6,4)</f>
        <v>IV</v>
      </c>
      <c r="AE9" s="57" t="s">
        <v>59</v>
      </c>
      <c r="AF9" s="57" t="str">
        <f>MID(AF10,6,4)</f>
        <v>I</v>
      </c>
      <c r="AG9" s="57" t="str">
        <f>MID(AG10,6,4)</f>
        <v>II</v>
      </c>
      <c r="AH9" s="57" t="str">
        <f>MID(AH10,6,4)</f>
        <v>III</v>
      </c>
      <c r="AI9" s="57" t="str">
        <f>MID(AI10,6,4)</f>
        <v>IV</v>
      </c>
      <c r="AJ9" s="57" t="s">
        <v>59</v>
      </c>
      <c r="AK9" s="57" t="str">
        <f>MID(AK10,6,4)</f>
        <v>I</v>
      </c>
      <c r="AL9" s="57" t="str">
        <f>MID(AL10,6,4)</f>
        <v>II</v>
      </c>
      <c r="AM9" s="57" t="str">
        <f>MID(AM10,6,4)</f>
        <v>III</v>
      </c>
      <c r="AN9" s="57" t="str">
        <f>MID(AN10,6,4)</f>
        <v>IV</v>
      </c>
      <c r="AO9" s="57" t="s">
        <v>59</v>
      </c>
      <c r="AP9" s="57" t="str">
        <f>MID(AP10,6,4)</f>
        <v>I</v>
      </c>
      <c r="AQ9" s="57" t="str">
        <f>MID(AQ10,6,4)</f>
        <v>II</v>
      </c>
      <c r="AR9" s="57" t="str">
        <f>MID(AR10,6,4)</f>
        <v>III</v>
      </c>
      <c r="AS9" s="57" t="str">
        <f>MID(AS10,6,4)</f>
        <v>IV</v>
      </c>
      <c r="AT9" s="57" t="s">
        <v>59</v>
      </c>
      <c r="AU9" s="57" t="str">
        <f>MID(AU10,6,4)</f>
        <v>I</v>
      </c>
      <c r="AV9" s="57" t="str">
        <f>MID(AV10,6,4)</f>
        <v>II</v>
      </c>
      <c r="AW9" s="57" t="str">
        <f>MID(AW10,6,4)</f>
        <v>III</v>
      </c>
      <c r="AX9" s="57" t="str">
        <f>MID(AX10,6,4)</f>
        <v>IV</v>
      </c>
      <c r="AY9" s="57" t="s">
        <v>59</v>
      </c>
      <c r="AZ9" s="57" t="str">
        <f>MID(AZ10,6,4)</f>
        <v>I</v>
      </c>
      <c r="BA9" s="57" t="str">
        <f>MID(BA10,6,4)</f>
        <v>II</v>
      </c>
      <c r="BB9" s="57" t="str">
        <f>MID(BB10,6,4)</f>
        <v>III</v>
      </c>
      <c r="BC9" s="57" t="str">
        <f>MID(BC10,6,4)</f>
        <v>IV</v>
      </c>
      <c r="BD9" s="57" t="s">
        <v>59</v>
      </c>
      <c r="BE9" s="57" t="str">
        <f>MID(BE10,6,4)</f>
        <v>I</v>
      </c>
      <c r="BF9" s="57" t="str">
        <f>MID(BF10,6,4)</f>
        <v>II</v>
      </c>
    </row>
    <row r="10" spans="1:58" s="50" customFormat="1" ht="15.75" thickBot="1" x14ac:dyDescent="0.3">
      <c r="A10" s="51"/>
      <c r="B10" s="54" t="str">
        <f>CONCATENATE(B8,".",B9)</f>
        <v>2012.I</v>
      </c>
      <c r="C10" s="54" t="str">
        <f>CONCATENATE(C8,".",C9)</f>
        <v>2012.II</v>
      </c>
      <c r="D10" s="54" t="str">
        <f>CONCATENATE(D8,".",D9)</f>
        <v>2012.III</v>
      </c>
      <c r="E10" s="54" t="str">
        <f>CONCATENATE(E8,".",E9)</f>
        <v>2012.IV</v>
      </c>
      <c r="F10" s="54" t="str">
        <f t="shared" ref="F10" si="11">F8&amp;F9</f>
        <v>2012A</v>
      </c>
      <c r="G10" s="54" t="s">
        <v>472</v>
      </c>
      <c r="H10" s="54" t="s">
        <v>473</v>
      </c>
      <c r="I10" s="54" t="s">
        <v>474</v>
      </c>
      <c r="J10" s="54" t="s">
        <v>475</v>
      </c>
      <c r="K10" s="54" t="str">
        <f t="shared" ref="K10" si="12">K8&amp;K9</f>
        <v>2013A</v>
      </c>
      <c r="L10" s="54" t="s">
        <v>476</v>
      </c>
      <c r="M10" s="54" t="s">
        <v>477</v>
      </c>
      <c r="N10" s="54" t="s">
        <v>478</v>
      </c>
      <c r="O10" s="54" t="s">
        <v>479</v>
      </c>
      <c r="P10" s="54" t="str">
        <f t="shared" ref="P10" si="13">P8&amp;P9</f>
        <v>2014A</v>
      </c>
      <c r="Q10" s="54" t="s">
        <v>480</v>
      </c>
      <c r="R10" s="54" t="s">
        <v>481</v>
      </c>
      <c r="S10" s="54" t="s">
        <v>482</v>
      </c>
      <c r="T10" s="54" t="s">
        <v>483</v>
      </c>
      <c r="U10" s="54" t="str">
        <f t="shared" ref="U10" si="14">U8&amp;U9</f>
        <v>2015A</v>
      </c>
      <c r="V10" s="54" t="s">
        <v>484</v>
      </c>
      <c r="W10" s="54" t="s">
        <v>485</v>
      </c>
      <c r="X10" s="54" t="s">
        <v>486</v>
      </c>
      <c r="Y10" s="54" t="s">
        <v>487</v>
      </c>
      <c r="Z10" s="54" t="str">
        <f t="shared" ref="Z10" si="15">Z8&amp;Z9</f>
        <v>2016A</v>
      </c>
      <c r="AA10" s="54" t="s">
        <v>488</v>
      </c>
      <c r="AB10" s="54" t="s">
        <v>489</v>
      </c>
      <c r="AC10" s="54" t="s">
        <v>490</v>
      </c>
      <c r="AD10" s="54" t="s">
        <v>491</v>
      </c>
      <c r="AE10" s="54" t="str">
        <f t="shared" ref="AE10" si="16">AE8&amp;AE9</f>
        <v>2017A</v>
      </c>
      <c r="AF10" s="54" t="s">
        <v>492</v>
      </c>
      <c r="AG10" s="54" t="s">
        <v>493</v>
      </c>
      <c r="AH10" s="54" t="s">
        <v>494</v>
      </c>
      <c r="AI10" s="54" t="s">
        <v>495</v>
      </c>
      <c r="AJ10" s="54" t="str">
        <f t="shared" ref="AJ10" si="17">AJ8&amp;AJ9</f>
        <v>2018*A</v>
      </c>
      <c r="AK10" s="54" t="s">
        <v>496</v>
      </c>
      <c r="AL10" s="54" t="s">
        <v>497</v>
      </c>
      <c r="AM10" s="54" t="s">
        <v>498</v>
      </c>
      <c r="AN10" s="54" t="s">
        <v>499</v>
      </c>
      <c r="AO10" s="54" t="str">
        <f t="shared" ref="AO10" si="18">AO8&amp;AO9</f>
        <v>2019*A</v>
      </c>
      <c r="AP10" s="54" t="s">
        <v>500</v>
      </c>
      <c r="AQ10" s="54" t="s">
        <v>501</v>
      </c>
      <c r="AR10" s="54" t="s">
        <v>502</v>
      </c>
      <c r="AS10" s="54" t="s">
        <v>503</v>
      </c>
      <c r="AT10" s="54" t="str">
        <f t="shared" ref="AT10" si="19">AT8&amp;AT9</f>
        <v>2020*A</v>
      </c>
      <c r="AU10" s="54" t="s">
        <v>504</v>
      </c>
      <c r="AV10" s="54" t="s">
        <v>505</v>
      </c>
      <c r="AW10" s="54" t="s">
        <v>506</v>
      </c>
      <c r="AX10" s="54" t="s">
        <v>507</v>
      </c>
      <c r="AY10" s="54" t="str">
        <f t="shared" ref="AY10" si="20">AY8&amp;AY9</f>
        <v>2021*A</v>
      </c>
      <c r="AZ10" s="54" t="s">
        <v>508</v>
      </c>
      <c r="BA10" s="54" t="s">
        <v>509</v>
      </c>
      <c r="BB10" s="54" t="s">
        <v>510</v>
      </c>
      <c r="BC10" s="54" t="s">
        <v>511</v>
      </c>
      <c r="BD10" s="54" t="str">
        <f t="shared" ref="BD10" si="21">BD8&amp;BD9</f>
        <v>2022*A</v>
      </c>
      <c r="BE10" s="54" t="s">
        <v>512</v>
      </c>
      <c r="BF10" s="54" t="s">
        <v>513</v>
      </c>
    </row>
    <row r="11" spans="1:58" ht="18" customHeight="1" thickBot="1" x14ac:dyDescent="0.3">
      <c r="A11" s="11" t="s">
        <v>60</v>
      </c>
      <c r="B11" s="25">
        <f>IF(AND(B12="",B13=""),"",SUM(B12)-SUM(B13))</f>
        <v>-235.2944192401992</v>
      </c>
      <c r="C11" s="25">
        <f t="shared" ref="C11:F11" si="22">IF(AND(C12="",C13=""),"",SUM(C12)-SUM(C13))</f>
        <v>-514.91809104699405</v>
      </c>
      <c r="D11" s="25">
        <f t="shared" si="22"/>
        <v>-415.05945820034685</v>
      </c>
      <c r="E11" s="25">
        <f t="shared" si="22"/>
        <v>-871.18051988826301</v>
      </c>
      <c r="F11" s="25">
        <f t="shared" si="22"/>
        <v>-2036.4524883758058</v>
      </c>
      <c r="G11" s="25">
        <f t="shared" ref="G11" si="23">IF(AND(G12="",G13=""),"",SUM(G12)-SUM(G13))</f>
        <v>-403.87479790718044</v>
      </c>
      <c r="H11" s="25">
        <f t="shared" ref="H11:J11" si="24">IF(AND(H12="",H13=""),"",SUM(H12)-SUM(H13))</f>
        <v>-289.45915989622154</v>
      </c>
      <c r="I11" s="25">
        <f t="shared" si="24"/>
        <v>-560.76616589950117</v>
      </c>
      <c r="J11" s="25">
        <f t="shared" si="24"/>
        <v>-762.19592305645529</v>
      </c>
      <c r="K11" s="25">
        <f t="shared" ref="K11" si="25">IF(AND(K12="",K13=""),"",SUM(K12)-SUM(K13))</f>
        <v>-2016.2960467593584</v>
      </c>
      <c r="L11" s="25">
        <f t="shared" ref="L11:M11" si="26">IF(AND(L12="",L13=""),"",SUM(L12)-SUM(L13))</f>
        <v>-860.0798189972993</v>
      </c>
      <c r="M11" s="25">
        <f t="shared" si="26"/>
        <v>-58.729794213487367</v>
      </c>
      <c r="N11" s="25">
        <f t="shared" ref="N11:O11" si="27">IF(AND(N12="",N13=""),"",SUM(N12)-SUM(N13))</f>
        <v>-253.97228220042598</v>
      </c>
      <c r="O11" s="25">
        <f t="shared" si="27"/>
        <v>-665.60062885131993</v>
      </c>
      <c r="P11" s="25">
        <f t="shared" ref="P11" si="28">IF(AND(P12="",P13=""),"",SUM(P12)-SUM(P13))</f>
        <v>-1838.3825242625317</v>
      </c>
      <c r="Q11" s="25">
        <f t="shared" ref="Q11:R11" si="29">IF(AND(Q12="",Q13=""),"",SUM(Q12)-SUM(Q13))</f>
        <v>-294.55413332106491</v>
      </c>
      <c r="R11" s="25">
        <f t="shared" si="29"/>
        <v>236.15665267926852</v>
      </c>
      <c r="S11" s="25">
        <f t="shared" ref="S11:T11" si="30">IF(AND(S12="",S13=""),"",SUM(S12)-SUM(S13))</f>
        <v>16.342320004311659</v>
      </c>
      <c r="T11" s="25">
        <f t="shared" si="30"/>
        <v>-105.0383618633432</v>
      </c>
      <c r="U11" s="25">
        <f t="shared" ref="U11" si="31">IF(AND(U12="",U13=""),"",SUM(U12)-SUM(U13))</f>
        <v>-147.09352250082884</v>
      </c>
      <c r="V11" s="25">
        <f t="shared" ref="V11:Y11" si="32">IF(AND(V12="",V13=""),"",SUM(V12)-SUM(V13))</f>
        <v>291.94138445258204</v>
      </c>
      <c r="W11" s="25">
        <f t="shared" si="32"/>
        <v>71.525902232524459</v>
      </c>
      <c r="X11" s="25">
        <f t="shared" si="32"/>
        <v>107.25395982525788</v>
      </c>
      <c r="Y11" s="25">
        <f t="shared" si="32"/>
        <v>3.5309741940473032</v>
      </c>
      <c r="Z11" s="25">
        <f t="shared" ref="Z11" si="33">IF(AND(Z12="",Z13=""),"",SUM(Z12)-SUM(Z13))</f>
        <v>474.25222070440759</v>
      </c>
      <c r="AA11" s="25">
        <f t="shared" ref="AA11:AB11" si="34">IF(AND(AA12="",AA13=""),"",SUM(AA12)-SUM(AA13))</f>
        <v>153.2386669770749</v>
      </c>
      <c r="AB11" s="25">
        <f t="shared" si="34"/>
        <v>88.093153094297122</v>
      </c>
      <c r="AC11" s="25">
        <f t="shared" ref="AC11:AD11" si="35">IF(AND(AC12="",AC13=""),"",SUM(AC12)-SUM(AC13))</f>
        <v>65.98261840613668</v>
      </c>
      <c r="AD11" s="25">
        <f t="shared" si="35"/>
        <v>-299.95174508014225</v>
      </c>
      <c r="AE11" s="25">
        <f t="shared" ref="AE11" si="36">IF(AND(AE12="",AE13=""),"",SUM(AE12)-SUM(AE13))</f>
        <v>7.3626933973682753</v>
      </c>
      <c r="AF11" s="25">
        <f t="shared" ref="AF11:AG11" si="37">IF(AND(AF12="",AF13=""),"",SUM(AF12)-SUM(AF13))</f>
        <v>409.49260625883471</v>
      </c>
      <c r="AG11" s="25">
        <f t="shared" si="37"/>
        <v>-176.05596178404085</v>
      </c>
      <c r="AH11" s="25">
        <f t="shared" ref="AH11:AI11" si="38">IF(AND(AH12="",AH13=""),"",SUM(AH12)-SUM(AH13))</f>
        <v>-361.01111076927373</v>
      </c>
      <c r="AI11" s="25">
        <f t="shared" si="38"/>
        <v>-170.27854965673941</v>
      </c>
      <c r="AJ11" s="25">
        <f t="shared" ref="AJ11" si="39">IF(AND(AJ12="",AJ13=""),"",SUM(AJ12)-SUM(AJ13))</f>
        <v>-297.85301595122291</v>
      </c>
      <c r="AK11" s="25">
        <f t="shared" ref="AK11:AL11" si="40">IF(AND(AK12="",AK13=""),"",SUM(AK12)-SUM(AK13))</f>
        <v>479.01641080234458</v>
      </c>
      <c r="AL11" s="25">
        <f t="shared" si="40"/>
        <v>164.6110587844787</v>
      </c>
      <c r="AM11" s="25">
        <f t="shared" ref="AM11:AN11" si="41">IF(AND(AM12="",AM13=""),"",SUM(AM12)-SUM(AM13))</f>
        <v>94.232049156736139</v>
      </c>
      <c r="AN11" s="25">
        <f t="shared" si="41"/>
        <v>32.062312139181813</v>
      </c>
      <c r="AO11" s="25">
        <f t="shared" ref="AO11" si="42">IF(AND(AO12="",AO13=""),"",SUM(AO12)-SUM(AO13))</f>
        <v>769.92183088274032</v>
      </c>
      <c r="AP11" s="25">
        <f t="shared" ref="AP11:AQ11" si="43">IF(AND(AP12="",AP13=""),"",SUM(AP12)-SUM(AP13))</f>
        <v>-49.12429074078409</v>
      </c>
      <c r="AQ11" s="25">
        <f t="shared" si="43"/>
        <v>212.3631391795243</v>
      </c>
      <c r="AR11" s="25">
        <f t="shared" ref="AR11:AT11" si="44">IF(AND(AR12="",AR13=""),"",SUM(AR12)-SUM(AR13))</f>
        <v>-107.95232767019206</v>
      </c>
      <c r="AS11" s="25">
        <f t="shared" si="44"/>
        <v>-490.49724462479344</v>
      </c>
      <c r="AT11" s="25">
        <f t="shared" si="44"/>
        <v>-435.21072385624575</v>
      </c>
      <c r="AU11" s="25">
        <f t="shared" ref="AU11:AV11" si="45">IF(AND(AU12="",AU13=""),"",SUM(AU12)-SUM(AU13))</f>
        <v>-627.49533502984013</v>
      </c>
      <c r="AV11" s="25">
        <f t="shared" si="45"/>
        <v>-307.99335592827265</v>
      </c>
      <c r="AW11" s="25">
        <f t="shared" ref="AW11:AZ11" si="46">IF(AND(AW12="",AW13=""),"",SUM(AW12)-SUM(AW13))</f>
        <v>-170.4717574598908</v>
      </c>
      <c r="AX11" s="25">
        <f t="shared" si="46"/>
        <v>-449.22368343012749</v>
      </c>
      <c r="AY11" s="25">
        <f t="shared" si="46"/>
        <v>-1555.1841318481347</v>
      </c>
      <c r="AZ11" s="25">
        <f t="shared" si="46"/>
        <v>-886.12674431446158</v>
      </c>
      <c r="BA11" s="25">
        <f t="shared" ref="BA11:BB11" si="47">IF(AND(BA12="",BA13=""),"",SUM(BA12)-SUM(BA13))</f>
        <v>-424.41392436074693</v>
      </c>
      <c r="BB11" s="25">
        <f t="shared" si="47"/>
        <v>-196.84199991646346</v>
      </c>
      <c r="BC11" s="25">
        <f t="shared" ref="BC11:BD11" si="48">IF(AND(BC12="",BC13=""),"",SUM(BC12)-SUM(BC13))</f>
        <v>-1112.8573097559047</v>
      </c>
      <c r="BD11" s="25">
        <f t="shared" si="48"/>
        <v>-2620.2399783475812</v>
      </c>
      <c r="BE11" s="25">
        <f t="shared" ref="BE11:BF11" si="49">IF(AND(BE12="",BE13=""),"",SUM(BE12)-SUM(BE13))</f>
        <v>-662.15163988477343</v>
      </c>
      <c r="BF11" s="25">
        <f t="shared" si="49"/>
        <v>-812.25927551856421</v>
      </c>
    </row>
    <row r="12" spans="1:58" x14ac:dyDescent="0.25">
      <c r="A12" s="42" t="s">
        <v>61</v>
      </c>
      <c r="B12" s="44">
        <f>IF(AND(B15="",AND(B231="",B358="")),"",SUM(B15,B231,B358))</f>
        <v>5216.494252734381</v>
      </c>
      <c r="C12" s="44">
        <f t="shared" ref="C12:G12" si="50">IF(AND(C15="",AND(C231="",C358="")),"",SUM(C15,C231,C358))</f>
        <v>5151.2561953497143</v>
      </c>
      <c r="D12" s="44">
        <f t="shared" si="50"/>
        <v>5055.9856507190398</v>
      </c>
      <c r="E12" s="44">
        <f t="shared" si="50"/>
        <v>4518.9937453993625</v>
      </c>
      <c r="F12" s="45">
        <f t="shared" ref="F12:F75" si="51">SUM(B12:E12)</f>
        <v>19942.729844202498</v>
      </c>
      <c r="G12" s="44">
        <f t="shared" si="50"/>
        <v>4917.7259969053766</v>
      </c>
      <c r="H12" s="44">
        <f t="shared" ref="H12:J12" si="52">IF(AND(H15="",AND(H231="",H358="")),"",SUM(H15,H231,H358))</f>
        <v>5395.2285944260357</v>
      </c>
      <c r="I12" s="44">
        <f t="shared" si="52"/>
        <v>5235.3616954470126</v>
      </c>
      <c r="J12" s="44">
        <f t="shared" si="52"/>
        <v>4705.6272259096686</v>
      </c>
      <c r="K12" s="45">
        <f t="shared" ref="K12:K75" si="53">SUM(G12:J12)</f>
        <v>20253.943512688093</v>
      </c>
      <c r="L12" s="44">
        <f t="shared" ref="L12:M12" si="54">IF(AND(L15="",AND(L231="",L358="")),"",SUM(L15,L231,L358))</f>
        <v>4846.8746306592957</v>
      </c>
      <c r="M12" s="44">
        <f t="shared" si="54"/>
        <v>5644.5777422232341</v>
      </c>
      <c r="N12" s="44">
        <f t="shared" ref="N12:O12" si="55">IF(AND(N15="",AND(N231="",N358="")),"",SUM(N15,N231,N358))</f>
        <v>5220.2395743533061</v>
      </c>
      <c r="O12" s="44">
        <f t="shared" si="55"/>
        <v>4425.6245274736348</v>
      </c>
      <c r="P12" s="45">
        <f t="shared" ref="P12:P75" si="56">SUM(L12:O12)</f>
        <v>20137.316474709471</v>
      </c>
      <c r="Q12" s="44">
        <f t="shared" ref="Q12:R12" si="57">IF(AND(Q15="",AND(Q231="",Q358="")),"",SUM(Q15,Q231,Q358))</f>
        <v>4609.4754644440472</v>
      </c>
      <c r="R12" s="44">
        <f t="shared" si="57"/>
        <v>4764.7045020083497</v>
      </c>
      <c r="S12" s="44">
        <f t="shared" ref="S12:T12" si="58">IF(AND(S15="",AND(S231="",S358="")),"",SUM(S15,S231,S358))</f>
        <v>4400.0538536706281</v>
      </c>
      <c r="T12" s="44">
        <f t="shared" si="58"/>
        <v>4112.1024352194918</v>
      </c>
      <c r="U12" s="45">
        <f t="shared" ref="U12:U75" si="59">SUM(Q12:T12)</f>
        <v>17886.336255342518</v>
      </c>
      <c r="V12" s="44">
        <f t="shared" ref="V12:Y12" si="60">IF(AND(V15="",AND(V231="",V358="")),"",SUM(V15,V231,V358))</f>
        <v>4270.8057320312791</v>
      </c>
      <c r="W12" s="44">
        <f t="shared" si="60"/>
        <v>4355.8459114053749</v>
      </c>
      <c r="X12" s="44">
        <f t="shared" si="60"/>
        <v>4176.5645058763876</v>
      </c>
      <c r="Y12" s="44">
        <f t="shared" si="60"/>
        <v>4025.91717055869</v>
      </c>
      <c r="Z12" s="45">
        <f t="shared" ref="Z12:Z75" si="61">SUM(V12:Y12)</f>
        <v>16829.133319871729</v>
      </c>
      <c r="AA12" s="44">
        <f t="shared" ref="AA12:AB12" si="62">IF(AND(AA15="",AND(AA231="",AA358="")),"",SUM(AA15,AA231,AA358))</f>
        <v>4773.933178280432</v>
      </c>
      <c r="AB12" s="44">
        <f t="shared" si="62"/>
        <v>4677.2604022235091</v>
      </c>
      <c r="AC12" s="44">
        <f t="shared" ref="AC12:AD12" si="63">IF(AND(AC15="",AND(AC231="",AC358="")),"",SUM(AC15,AC231,AC358))</f>
        <v>4679.3200240914666</v>
      </c>
      <c r="AD12" s="44">
        <f t="shared" si="63"/>
        <v>4635.0730093837301</v>
      </c>
      <c r="AE12" s="45">
        <f t="shared" ref="AE12:AE75" si="64">SUM(AA12:AD12)</f>
        <v>18765.58661397914</v>
      </c>
      <c r="AF12" s="44">
        <f t="shared" ref="AF12:AG12" si="65">IF(AND(AF15="",AND(AF231="",AF358="")),"",SUM(AF15,AF231,AF358))</f>
        <v>5213.8484613117744</v>
      </c>
      <c r="AG12" s="44">
        <f t="shared" si="65"/>
        <v>4736.8751678989456</v>
      </c>
      <c r="AH12" s="44">
        <f t="shared" ref="AH12:AI12" si="66">IF(AND(AH15="",AND(AH231="",AH358="")),"",SUM(AH15,AH231,AH358))</f>
        <v>4617.1206205418866</v>
      </c>
      <c r="AI12" s="44">
        <f t="shared" si="66"/>
        <v>4703.4520628265182</v>
      </c>
      <c r="AJ12" s="45">
        <f t="shared" ref="AJ12:AJ75" si="67">SUM(AF12:AI12)</f>
        <v>19271.296312579121</v>
      </c>
      <c r="AK12" s="44">
        <f t="shared" ref="AK12:AL12" si="68">IF(AND(AK15="",AND(AK231="",AK358="")),"",SUM(AK15,AK231,AK358))</f>
        <v>4968.0594161873178</v>
      </c>
      <c r="AL12" s="44">
        <f t="shared" si="68"/>
        <v>4776.314885102649</v>
      </c>
      <c r="AM12" s="44">
        <f t="shared" ref="AM12:AN12" si="69">IF(AND(AM15="",AND(AM231="",AM358="")),"",SUM(AM15,AM231,AM358))</f>
        <v>4753.253395863062</v>
      </c>
      <c r="AN12" s="44">
        <f t="shared" si="69"/>
        <v>4646.6821093803355</v>
      </c>
      <c r="AO12" s="45">
        <f t="shared" ref="AO12:AO75" si="70">SUM(AK12:AN12)</f>
        <v>19144.309806533362</v>
      </c>
      <c r="AP12" s="44">
        <f t="shared" ref="AP12:AQ12" si="71">IF(AND(AP15="",AND(AP231="",AP358="")),"",SUM(AP15,AP231,AP358))</f>
        <v>4172.7930739053436</v>
      </c>
      <c r="AQ12" s="44">
        <f t="shared" si="71"/>
        <v>3387.8493970844734</v>
      </c>
      <c r="AR12" s="44">
        <f t="shared" ref="AR12:AS12" si="72">IF(AND(AR15="",AND(AR231="",AR358="")),"",SUM(AR15,AR231,AR358))</f>
        <v>3405.0510677556886</v>
      </c>
      <c r="AS12" s="44">
        <f t="shared" si="72"/>
        <v>3944.5843147231603</v>
      </c>
      <c r="AT12" s="45">
        <f t="shared" ref="AT12:AT75" si="73">SUM(AP12:AS12)</f>
        <v>14910.277853468666</v>
      </c>
      <c r="AU12" s="44">
        <f t="shared" ref="AU12:AV12" si="74">IF(AND(AU15="",AND(AU231="",AU358="")),"",SUM(AU15,AU231,AU358))</f>
        <v>3940.3292253099626</v>
      </c>
      <c r="AV12" s="44">
        <f t="shared" si="74"/>
        <v>5498.9707544677431</v>
      </c>
      <c r="AW12" s="44">
        <f t="shared" ref="AW12:AX12" si="75">IF(AND(AW15="",AND(AW231="",AW358="")),"",SUM(AW15,AW231,AW358))</f>
        <v>5662.0112763183533</v>
      </c>
      <c r="AX12" s="44">
        <f t="shared" si="75"/>
        <v>5905.1185169594219</v>
      </c>
      <c r="AY12" s="45">
        <f t="shared" ref="AY12:AY75" si="76">SUM(AU12:AX12)</f>
        <v>21006.429773055479</v>
      </c>
      <c r="AZ12" s="44">
        <f t="shared" ref="AZ12:BA12" si="77">IF(AND(AZ15="",AND(AZ231="",AZ358="")),"",SUM(AZ15,AZ231,AZ358))</f>
        <v>5335.378973509868</v>
      </c>
      <c r="BA12" s="44">
        <f t="shared" si="77"/>
        <v>6581.4165465961178</v>
      </c>
      <c r="BB12" s="44">
        <f t="shared" ref="BB12:BC12" si="78">IF(AND(BB15="",AND(BB231="",BB358="")),"",SUM(BB15,BB231,BB358))</f>
        <v>6737.7841706848485</v>
      </c>
      <c r="BC12" s="44">
        <f t="shared" si="78"/>
        <v>5835.6588912412662</v>
      </c>
      <c r="BD12" s="45">
        <f t="shared" ref="BD12:BD75" si="79">SUM(AZ12:BC12)</f>
        <v>24490.2385820321</v>
      </c>
      <c r="BE12" s="44">
        <f t="shared" ref="BE12:BF12" si="80">IF(AND(BE15="",AND(BE231="",BE358="")),"",SUM(BE15,BE231,BE358))</f>
        <v>6210.0009510968011</v>
      </c>
      <c r="BF12" s="44">
        <f t="shared" si="80"/>
        <v>6094.4847943990835</v>
      </c>
    </row>
    <row r="13" spans="1:58" x14ac:dyDescent="0.25">
      <c r="A13" s="42" t="s">
        <v>62</v>
      </c>
      <c r="B13" s="44">
        <f>IF(AND(B16="",AND(B232="",B359="")),"",SUM(B16,B232,B359))</f>
        <v>5451.7886719745802</v>
      </c>
      <c r="C13" s="44">
        <f t="shared" ref="C13:G13" si="81">IF(AND(C16="",AND(C232="",C359="")),"",SUM(C16,C232,C359))</f>
        <v>5666.1742863967083</v>
      </c>
      <c r="D13" s="44">
        <f t="shared" si="81"/>
        <v>5471.0451089193866</v>
      </c>
      <c r="E13" s="44">
        <f t="shared" si="81"/>
        <v>5390.1742652876255</v>
      </c>
      <c r="F13" s="45">
        <f t="shared" si="51"/>
        <v>21979.182332578304</v>
      </c>
      <c r="G13" s="44">
        <f t="shared" si="81"/>
        <v>5321.6007948125571</v>
      </c>
      <c r="H13" s="44">
        <f t="shared" ref="H13:J13" si="82">IF(AND(H16="",AND(H232="",H359="")),"",SUM(H16,H232,H359))</f>
        <v>5684.6877543222572</v>
      </c>
      <c r="I13" s="44">
        <f t="shared" si="82"/>
        <v>5796.1278613465138</v>
      </c>
      <c r="J13" s="44">
        <f t="shared" si="82"/>
        <v>5467.8231489661239</v>
      </c>
      <c r="K13" s="45">
        <f t="shared" si="53"/>
        <v>22270.239559447451</v>
      </c>
      <c r="L13" s="44">
        <f t="shared" ref="L13:M13" si="83">IF(AND(L16="",AND(L232="",L359="")),"",SUM(L16,L232,L359))</f>
        <v>5706.954449656595</v>
      </c>
      <c r="M13" s="44">
        <f t="shared" si="83"/>
        <v>5703.3075364367214</v>
      </c>
      <c r="N13" s="44">
        <f t="shared" ref="N13:O13" si="84">IF(AND(N16="",AND(N232="",N359="")),"",SUM(N16,N232,N359))</f>
        <v>5474.2118565537321</v>
      </c>
      <c r="O13" s="44">
        <f t="shared" si="84"/>
        <v>5091.2251563249547</v>
      </c>
      <c r="P13" s="45">
        <f t="shared" si="56"/>
        <v>21975.698998972002</v>
      </c>
      <c r="Q13" s="44">
        <f t="shared" ref="Q13:R13" si="85">IF(AND(Q16="",AND(Q232="",Q359="")),"",SUM(Q16,Q232,Q359))</f>
        <v>4904.0295977651122</v>
      </c>
      <c r="R13" s="44">
        <f t="shared" si="85"/>
        <v>4528.5478493290811</v>
      </c>
      <c r="S13" s="44">
        <f t="shared" ref="S13:T13" si="86">IF(AND(S16="",AND(S232="",S359="")),"",SUM(S16,S232,S359))</f>
        <v>4383.7115336663164</v>
      </c>
      <c r="T13" s="44">
        <f t="shared" si="86"/>
        <v>4217.140797082835</v>
      </c>
      <c r="U13" s="45">
        <f t="shared" si="59"/>
        <v>18033.429777843347</v>
      </c>
      <c r="V13" s="44">
        <f t="shared" ref="V13:Y13" si="87">IF(AND(V16="",AND(V232="",V359="")),"",SUM(V16,V232,V359))</f>
        <v>3978.8643475786971</v>
      </c>
      <c r="W13" s="44">
        <f t="shared" si="87"/>
        <v>4284.3200091728504</v>
      </c>
      <c r="X13" s="44">
        <f t="shared" si="87"/>
        <v>4069.3105460511297</v>
      </c>
      <c r="Y13" s="44">
        <f t="shared" si="87"/>
        <v>4022.3861963646427</v>
      </c>
      <c r="Z13" s="45">
        <f t="shared" si="61"/>
        <v>16354.881099167322</v>
      </c>
      <c r="AA13" s="44">
        <f t="shared" ref="AA13:AB13" si="88">IF(AND(AA16="",AND(AA232="",AA359="")),"",SUM(AA16,AA232,AA359))</f>
        <v>4620.6945113033571</v>
      </c>
      <c r="AB13" s="44">
        <f t="shared" si="88"/>
        <v>4589.167249129212</v>
      </c>
      <c r="AC13" s="44">
        <f t="shared" ref="AC13:AD13" si="89">IF(AND(AC16="",AND(AC232="",AC359="")),"",SUM(AC16,AC232,AC359))</f>
        <v>4613.3374056853299</v>
      </c>
      <c r="AD13" s="44">
        <f t="shared" si="89"/>
        <v>4935.0247544638723</v>
      </c>
      <c r="AE13" s="45">
        <f t="shared" si="64"/>
        <v>18758.223920581771</v>
      </c>
      <c r="AF13" s="44">
        <f t="shared" ref="AF13:AG13" si="90">IF(AND(AF16="",AND(AF232="",AF359="")),"",SUM(AF16,AF232,AF359))</f>
        <v>4804.3558550529397</v>
      </c>
      <c r="AG13" s="44">
        <f t="shared" si="90"/>
        <v>4912.9311296829865</v>
      </c>
      <c r="AH13" s="44">
        <f t="shared" ref="AH13:AI13" si="91">IF(AND(AH16="",AND(AH232="",AH359="")),"",SUM(AH16,AH232,AH359))</f>
        <v>4978.1317313111604</v>
      </c>
      <c r="AI13" s="44">
        <f t="shared" si="91"/>
        <v>4873.7306124832576</v>
      </c>
      <c r="AJ13" s="45">
        <f t="shared" si="67"/>
        <v>19569.149328530344</v>
      </c>
      <c r="AK13" s="44">
        <f t="shared" ref="AK13:AL13" si="92">IF(AND(AK16="",AND(AK232="",AK359="")),"",SUM(AK16,AK232,AK359))</f>
        <v>4489.0430053849732</v>
      </c>
      <c r="AL13" s="44">
        <f t="shared" si="92"/>
        <v>4611.7038263181703</v>
      </c>
      <c r="AM13" s="44">
        <f t="shared" ref="AM13:AN13" si="93">IF(AND(AM16="",AND(AM232="",AM359="")),"",SUM(AM16,AM232,AM359))</f>
        <v>4659.0213467063259</v>
      </c>
      <c r="AN13" s="44">
        <f t="shared" si="93"/>
        <v>4614.6197972411537</v>
      </c>
      <c r="AO13" s="45">
        <f t="shared" si="70"/>
        <v>18374.387975650621</v>
      </c>
      <c r="AP13" s="44">
        <f t="shared" ref="AP13:AQ13" si="94">IF(AND(AP16="",AND(AP232="",AP359="")),"",SUM(AP16,AP232,AP359))</f>
        <v>4221.9173646461277</v>
      </c>
      <c r="AQ13" s="44">
        <f t="shared" si="94"/>
        <v>3175.4862579049491</v>
      </c>
      <c r="AR13" s="44">
        <f t="shared" ref="AR13:AS13" si="95">IF(AND(AR16="",AND(AR232="",AR359="")),"",SUM(AR16,AR232,AR359))</f>
        <v>3513.0033954258806</v>
      </c>
      <c r="AS13" s="44">
        <f t="shared" si="95"/>
        <v>4435.0815593479538</v>
      </c>
      <c r="AT13" s="45">
        <f t="shared" si="73"/>
        <v>15345.488577324912</v>
      </c>
      <c r="AU13" s="44">
        <f t="shared" ref="AU13:AV13" si="96">IF(AND(AU16="",AND(AU232="",AU359="")),"",SUM(AU16,AU232,AU359))</f>
        <v>4567.8245603398027</v>
      </c>
      <c r="AV13" s="44">
        <f t="shared" si="96"/>
        <v>5806.9641103960157</v>
      </c>
      <c r="AW13" s="44">
        <f t="shared" ref="AW13:AX13" si="97">IF(AND(AW16="",AND(AW232="",AW359="")),"",SUM(AW16,AW232,AW359))</f>
        <v>5832.4830337782441</v>
      </c>
      <c r="AX13" s="44">
        <f t="shared" si="97"/>
        <v>6354.3422003895494</v>
      </c>
      <c r="AY13" s="45">
        <f t="shared" si="76"/>
        <v>22561.613904903614</v>
      </c>
      <c r="AZ13" s="44">
        <f t="shared" ref="AZ13:BA13" si="98">IF(AND(AZ16="",AND(AZ232="",AZ359="")),"",SUM(AZ16,AZ232,AZ359))</f>
        <v>6221.5057178243296</v>
      </c>
      <c r="BA13" s="44">
        <f t="shared" si="98"/>
        <v>7005.8304709568647</v>
      </c>
      <c r="BB13" s="44">
        <f t="shared" ref="BB13:BC13" si="99">IF(AND(BB16="",AND(BB232="",BB359="")),"",SUM(BB16,BB232,BB359))</f>
        <v>6934.626170601312</v>
      </c>
      <c r="BC13" s="44">
        <f t="shared" si="99"/>
        <v>6948.5162009971709</v>
      </c>
      <c r="BD13" s="45">
        <f t="shared" si="79"/>
        <v>27110.478560379681</v>
      </c>
      <c r="BE13" s="44">
        <f t="shared" ref="BE13:BF13" si="100">IF(AND(BE16="",AND(BE232="",BE359="")),"",SUM(BE16,BE232,BE359))</f>
        <v>6872.1525909815746</v>
      </c>
      <c r="BF13" s="44">
        <f t="shared" si="100"/>
        <v>6906.7440699176477</v>
      </c>
    </row>
    <row r="14" spans="1:58" ht="18" customHeight="1" x14ac:dyDescent="0.25">
      <c r="A14" s="87" t="s">
        <v>63</v>
      </c>
      <c r="B14" s="27">
        <f>IF(AND(B15="",B16=""),"",SUM(B15)-SUM(B16))</f>
        <v>744.65096764573991</v>
      </c>
      <c r="C14" s="27">
        <f t="shared" ref="C14:F14" si="101">IF(AND(C15="",C16=""),"",SUM(C15)-SUM(C16))</f>
        <v>461.64379897732124</v>
      </c>
      <c r="D14" s="27">
        <f t="shared" si="101"/>
        <v>478.02226692005843</v>
      </c>
      <c r="E14" s="27">
        <f t="shared" si="101"/>
        <v>7.4603755076223024</v>
      </c>
      <c r="F14" s="27">
        <f t="shared" si="101"/>
        <v>1691.7774090507446</v>
      </c>
      <c r="G14" s="27">
        <f t="shared" ref="G14" si="102">IF(AND(G15="",G16=""),"",SUM(G15)-SUM(G16))</f>
        <v>359.02771455931406</v>
      </c>
      <c r="H14" s="27">
        <f t="shared" ref="H14:J14" si="103">IF(AND(H15="",H16=""),"",SUM(H15)-SUM(H16))</f>
        <v>585.69956165795611</v>
      </c>
      <c r="I14" s="27">
        <f t="shared" si="103"/>
        <v>173.24124545285849</v>
      </c>
      <c r="J14" s="27">
        <f t="shared" si="103"/>
        <v>-114.46272979364221</v>
      </c>
      <c r="K14" s="27">
        <f t="shared" ref="K14" si="104">IF(AND(K15="",K16=""),"",SUM(K15)-SUM(K16))</f>
        <v>1003.5057918764869</v>
      </c>
      <c r="L14" s="27">
        <f t="shared" ref="L14:M14" si="105">IF(AND(L15="",L16=""),"",SUM(L15)-SUM(L16))</f>
        <v>40.264707737123899</v>
      </c>
      <c r="M14" s="27">
        <f t="shared" si="105"/>
        <v>940.04219472655041</v>
      </c>
      <c r="N14" s="27">
        <f t="shared" ref="N14:O14" si="106">IF(AND(N15="",N16=""),"",SUM(N15)-SUM(N16))</f>
        <v>665.02148755409235</v>
      </c>
      <c r="O14" s="27">
        <f t="shared" si="106"/>
        <v>183.00860814576708</v>
      </c>
      <c r="P14" s="27">
        <f t="shared" ref="P14" si="107">IF(AND(P15="",P16=""),"",SUM(P15)-SUM(P16))</f>
        <v>1828.3369981635333</v>
      </c>
      <c r="Q14" s="27">
        <f t="shared" ref="Q14:R14" si="108">IF(AND(Q15="",Q16=""),"",SUM(Q15)-SUM(Q16))</f>
        <v>381.67647984113864</v>
      </c>
      <c r="R14" s="27">
        <f t="shared" si="108"/>
        <v>835.68416791751042</v>
      </c>
      <c r="S14" s="27">
        <f t="shared" ref="S14:T14" si="109">IF(AND(S15="",S16=""),"",SUM(S15)-SUM(S16))</f>
        <v>593.49882165306281</v>
      </c>
      <c r="T14" s="27">
        <f t="shared" si="109"/>
        <v>421.99108357723253</v>
      </c>
      <c r="U14" s="27">
        <f t="shared" ref="U14" si="110">IF(AND(U15="",U16=""),"",SUM(U15)-SUM(U16))</f>
        <v>2232.8505529889444</v>
      </c>
      <c r="V14" s="27">
        <f t="shared" ref="V14:Y14" si="111">IF(AND(V15="",V16=""),"",SUM(V15)-SUM(V16))</f>
        <v>1051.3872686917402</v>
      </c>
      <c r="W14" s="27">
        <f t="shared" si="111"/>
        <v>739.23278281127796</v>
      </c>
      <c r="X14" s="27">
        <f t="shared" si="111"/>
        <v>726.45556352152698</v>
      </c>
      <c r="Y14" s="27">
        <f t="shared" si="111"/>
        <v>547.91362043509798</v>
      </c>
      <c r="Z14" s="27">
        <f t="shared" ref="Z14" si="112">IF(AND(Z15="",Z16=""),"",SUM(Z15)-SUM(Z16))</f>
        <v>3064.9892354596432</v>
      </c>
      <c r="AA14" s="27">
        <f t="shared" ref="AA14:AB14" si="113">IF(AND(AA15="",AA16=""),"",SUM(AA15)-SUM(AA16))</f>
        <v>1136.1019556358879</v>
      </c>
      <c r="AB14" s="27">
        <f t="shared" si="113"/>
        <v>868.46566078887417</v>
      </c>
      <c r="AC14" s="27">
        <f t="shared" ref="AC14:AD14" si="114">IF(AND(AC15="",AC16=""),"",SUM(AC15)-SUM(AC16))</f>
        <v>854.43388473498044</v>
      </c>
      <c r="AD14" s="27">
        <f t="shared" si="114"/>
        <v>618.94311903485323</v>
      </c>
      <c r="AE14" s="27">
        <f t="shared" ref="AE14" si="115">IF(AND(AE15="",AE16=""),"",SUM(AE15)-SUM(AE16))</f>
        <v>3477.9446201945957</v>
      </c>
      <c r="AF14" s="27">
        <f t="shared" ref="AF14:AG14" si="116">IF(AND(AF15="",AF16=""),"",SUM(AF15)-SUM(AF16))</f>
        <v>1495.2000931026687</v>
      </c>
      <c r="AG14" s="27">
        <f t="shared" si="116"/>
        <v>651.26959313328734</v>
      </c>
      <c r="AH14" s="27">
        <f t="shared" ref="AH14:AI14" si="117">IF(AND(AH15="",AH16=""),"",SUM(AH15)-SUM(AH16))</f>
        <v>453.40132446110511</v>
      </c>
      <c r="AI14" s="27">
        <f t="shared" si="117"/>
        <v>680.15272236116471</v>
      </c>
      <c r="AJ14" s="27">
        <f t="shared" ref="AJ14" si="118">IF(AND(AJ15="",AJ16=""),"",SUM(AJ15)-SUM(AJ16))</f>
        <v>3280.023733058224</v>
      </c>
      <c r="AK14" s="27">
        <f t="shared" ref="AK14:AL14" si="119">IF(AND(AK15="",AK16=""),"",SUM(AK15)-SUM(AK16))</f>
        <v>1415.36885481017</v>
      </c>
      <c r="AL14" s="27">
        <f t="shared" si="119"/>
        <v>917.16582200846096</v>
      </c>
      <c r="AM14" s="27">
        <f t="shared" ref="AM14:AN14" si="120">IF(AND(AM15="",AM16=""),"",SUM(AM15)-SUM(AM16))</f>
        <v>729.28622470979553</v>
      </c>
      <c r="AN14" s="27">
        <f t="shared" si="120"/>
        <v>662.23621473012417</v>
      </c>
      <c r="AO14" s="27">
        <f t="shared" ref="AO14" si="121">IF(AND(AO15="",AO16=""),"",SUM(AO15)-SUM(AO16))</f>
        <v>3724.0571162585511</v>
      </c>
      <c r="AP14" s="27">
        <f t="shared" ref="AP14:AQ14" si="122">IF(AND(AP15="",AP16=""),"",SUM(AP15)-SUM(AP16))</f>
        <v>743.36124041518451</v>
      </c>
      <c r="AQ14" s="27">
        <f t="shared" si="122"/>
        <v>695.64172901999245</v>
      </c>
      <c r="AR14" s="27">
        <f t="shared" ref="AR14:AT14" si="123">IF(AND(AR15="",AR16=""),"",SUM(AR15)-SUM(AR16))</f>
        <v>506.35635326377633</v>
      </c>
      <c r="AS14" s="27">
        <f t="shared" si="123"/>
        <v>475.02042531908683</v>
      </c>
      <c r="AT14" s="27">
        <f t="shared" si="123"/>
        <v>2420.3797480180383</v>
      </c>
      <c r="AU14" s="27">
        <f t="shared" ref="AU14:AV14" si="124">IF(AND(AU15="",AU16=""),"",SUM(AU15)-SUM(AU16))</f>
        <v>630.49756013302613</v>
      </c>
      <c r="AV14" s="27">
        <f t="shared" si="124"/>
        <v>1413.2002675978592</v>
      </c>
      <c r="AW14" s="27">
        <f t="shared" ref="AW14:AZ14" si="125">IF(AND(AW15="",AW16=""),"",SUM(AW15)-SUM(AW16))</f>
        <v>1440.3702129587427</v>
      </c>
      <c r="AX14" s="27">
        <f t="shared" si="125"/>
        <v>917.90988027032563</v>
      </c>
      <c r="AY14" s="27">
        <f t="shared" si="125"/>
        <v>4401.9779209599546</v>
      </c>
      <c r="AZ14" s="27">
        <f t="shared" si="125"/>
        <v>771.47265578184761</v>
      </c>
      <c r="BA14" s="27">
        <f t="shared" ref="BA14:BB14" si="126">IF(AND(BA15="",BA16=""),"",SUM(BA15)-SUM(BA16))</f>
        <v>1287.6822978987047</v>
      </c>
      <c r="BB14" s="27">
        <f t="shared" si="126"/>
        <v>1195.3853036468199</v>
      </c>
      <c r="BC14" s="27">
        <f t="shared" ref="BC14:BD14" si="127">IF(AND(BC15="",BC16=""),"",SUM(BC15)-SUM(BC16))</f>
        <v>415.77887712721531</v>
      </c>
      <c r="BD14" s="27">
        <f t="shared" si="127"/>
        <v>3670.3191344545885</v>
      </c>
      <c r="BE14" s="27">
        <f t="shared" ref="BE14:BF14" si="128">IF(AND(BE15="",BE16=""),"",SUM(BE15)-SUM(BE16))</f>
        <v>1095.5341756808048</v>
      </c>
      <c r="BF14" s="27">
        <f t="shared" si="128"/>
        <v>659.5730637444276</v>
      </c>
    </row>
    <row r="15" spans="1:58" x14ac:dyDescent="0.25">
      <c r="A15" s="42" t="s">
        <v>61</v>
      </c>
      <c r="B15" s="44">
        <f>IF(AND(B18="",B31=""),"",SUM(B18,B31))</f>
        <v>4802.8206689719436</v>
      </c>
      <c r="C15" s="44">
        <f t="shared" ref="C15:G15" si="129">IF(AND(C18="",C31=""),"",SUM(C18,C31))</f>
        <v>4723.440366773837</v>
      </c>
      <c r="D15" s="44">
        <f t="shared" si="129"/>
        <v>4656.3243180471882</v>
      </c>
      <c r="E15" s="44">
        <f t="shared" si="129"/>
        <v>4175.3946589045536</v>
      </c>
      <c r="F15" s="45">
        <f t="shared" si="51"/>
        <v>18357.980012697524</v>
      </c>
      <c r="G15" s="44">
        <f t="shared" si="129"/>
        <v>4454.3925478690117</v>
      </c>
      <c r="H15" s="44">
        <f t="shared" ref="H15:J15" si="130">IF(AND(H18="",H31=""),"",SUM(H18,H31))</f>
        <v>4909.1505689151109</v>
      </c>
      <c r="I15" s="44">
        <f t="shared" si="130"/>
        <v>4777.4924723363274</v>
      </c>
      <c r="J15" s="44">
        <f t="shared" si="130"/>
        <v>4245.6704475218885</v>
      </c>
      <c r="K15" s="45">
        <f t="shared" si="53"/>
        <v>18386.706036642339</v>
      </c>
      <c r="L15" s="44">
        <f t="shared" ref="L15:M15" si="131">IF(AND(L18="",L31=""),"",SUM(L18,L31))</f>
        <v>4498.5528770239262</v>
      </c>
      <c r="M15" s="44">
        <f t="shared" si="131"/>
        <v>5300.4437087421102</v>
      </c>
      <c r="N15" s="44">
        <f t="shared" ref="N15:O15" si="132">IF(AND(N18="",N31=""),"",SUM(N18,N31))</f>
        <v>4888.4681961111773</v>
      </c>
      <c r="O15" s="44">
        <f t="shared" si="132"/>
        <v>4186.0686214596753</v>
      </c>
      <c r="P15" s="45">
        <f t="shared" si="56"/>
        <v>18873.533403336889</v>
      </c>
      <c r="Q15" s="44">
        <f t="shared" ref="Q15:R15" si="133">IF(AND(Q18="",Q31=""),"",SUM(Q18,Q31))</f>
        <v>4298.6678357032315</v>
      </c>
      <c r="R15" s="44">
        <f t="shared" si="133"/>
        <v>4456.8366030901307</v>
      </c>
      <c r="S15" s="44">
        <f t="shared" ref="S15:T15" si="134">IF(AND(S18="",S31=""),"",SUM(S18,S31))</f>
        <v>4051.8517114399547</v>
      </c>
      <c r="T15" s="44">
        <f t="shared" si="134"/>
        <v>3816.8665000128613</v>
      </c>
      <c r="U15" s="45">
        <f t="shared" si="59"/>
        <v>16624.222650246178</v>
      </c>
      <c r="V15" s="44">
        <f t="shared" ref="V15:Y15" si="135">IF(AND(V18="",V31=""),"",SUM(V18,V31))</f>
        <v>3942.1259580380765</v>
      </c>
      <c r="W15" s="44">
        <f t="shared" si="135"/>
        <v>3999.2379899130938</v>
      </c>
      <c r="X15" s="44">
        <f t="shared" si="135"/>
        <v>3853.2456986330194</v>
      </c>
      <c r="Y15" s="44">
        <f t="shared" si="135"/>
        <v>3718.6557559311841</v>
      </c>
      <c r="Z15" s="45">
        <f t="shared" si="61"/>
        <v>15513.265402515373</v>
      </c>
      <c r="AA15" s="44">
        <f t="shared" ref="AA15:AB15" si="136">IF(AND(AA18="",AA31=""),"",SUM(AA18,AA31))</f>
        <v>4311.0577608339891</v>
      </c>
      <c r="AB15" s="44">
        <f t="shared" si="136"/>
        <v>4188.6916073895327</v>
      </c>
      <c r="AC15" s="44">
        <f t="shared" ref="AC15:AD15" si="137">IF(AND(AC18="",AC31=""),"",SUM(AC18,AC31))</f>
        <v>4179.0015702202618</v>
      </c>
      <c r="AD15" s="44">
        <f t="shared" si="137"/>
        <v>4166.2258990783557</v>
      </c>
      <c r="AE15" s="45">
        <f t="shared" si="64"/>
        <v>16844.976837522139</v>
      </c>
      <c r="AF15" s="44">
        <f t="shared" ref="AF15:AG15" si="138">IF(AND(AF18="",AF31=""),"",SUM(AF18,AF31))</f>
        <v>4744.0116571035678</v>
      </c>
      <c r="AG15" s="44">
        <f t="shared" si="138"/>
        <v>4221.4115186660438</v>
      </c>
      <c r="AH15" s="44">
        <f t="shared" ref="AH15:AI15" si="139">IF(AND(AH18="",AH31=""),"",SUM(AH18,AH31))</f>
        <v>4089.8667800169032</v>
      </c>
      <c r="AI15" s="44">
        <f t="shared" si="139"/>
        <v>4197.9756761751014</v>
      </c>
      <c r="AJ15" s="45">
        <f t="shared" si="67"/>
        <v>17253.265631961614</v>
      </c>
      <c r="AK15" s="44">
        <f t="shared" ref="AK15:AL15" si="140">IF(AND(AK18="",AK31=""),"",SUM(AK18,AK31))</f>
        <v>4511.9521541806535</v>
      </c>
      <c r="AL15" s="44">
        <f t="shared" si="140"/>
        <v>4295.3826734252907</v>
      </c>
      <c r="AM15" s="44">
        <f t="shared" ref="AM15:AN15" si="141">IF(AND(AM18="",AM31=""),"",SUM(AM18,AM31))</f>
        <v>4232.6555745433388</v>
      </c>
      <c r="AN15" s="44">
        <f t="shared" si="141"/>
        <v>4187.931223462957</v>
      </c>
      <c r="AO15" s="45">
        <f t="shared" si="70"/>
        <v>17227.921625612242</v>
      </c>
      <c r="AP15" s="44">
        <f t="shared" ref="AP15:AQ15" si="142">IF(AND(AP18="",AP31=""),"",SUM(AP18,AP31))</f>
        <v>3856.0638103124666</v>
      </c>
      <c r="AQ15" s="44">
        <f t="shared" si="142"/>
        <v>3146.0678461768885</v>
      </c>
      <c r="AR15" s="44">
        <f t="shared" ref="AR15:AS15" si="143">IF(AND(AR18="",AR31=""),"",SUM(AR18,AR31))</f>
        <v>3202.3882038691618</v>
      </c>
      <c r="AS15" s="44">
        <f t="shared" si="143"/>
        <v>3646.0736325260023</v>
      </c>
      <c r="AT15" s="45">
        <f t="shared" si="73"/>
        <v>13850.593492884518</v>
      </c>
      <c r="AU15" s="44">
        <f t="shared" ref="AU15:AV15" si="144">IF(AND(AU18="",AU31=""),"",SUM(AU18,AU31))</f>
        <v>3676.7011512185481</v>
      </c>
      <c r="AV15" s="44">
        <f t="shared" si="144"/>
        <v>5046.808192391195</v>
      </c>
      <c r="AW15" s="44">
        <f t="shared" ref="AW15:AX15" si="145">IF(AND(AW18="",AW31=""),"",SUM(AW18,AW31))</f>
        <v>5388.0031652229318</v>
      </c>
      <c r="AX15" s="44">
        <f t="shared" si="145"/>
        <v>5415.7507679191613</v>
      </c>
      <c r="AY15" s="45">
        <f t="shared" si="76"/>
        <v>19527.263276751837</v>
      </c>
      <c r="AZ15" s="44">
        <f t="shared" ref="AZ15:BA15" si="146">IF(AND(AZ18="",AZ31=""),"",SUM(AZ18,AZ31))</f>
        <v>4969.5102777158536</v>
      </c>
      <c r="BA15" s="44">
        <f t="shared" si="146"/>
        <v>6041.6009165004762</v>
      </c>
      <c r="BB15" s="44">
        <f t="shared" ref="BB15:BC15" si="147">IF(AND(BB18="",BB31=""),"",SUM(BB18,BB31))</f>
        <v>6253.3017044885701</v>
      </c>
      <c r="BC15" s="44">
        <f t="shared" si="147"/>
        <v>5300.1380057144461</v>
      </c>
      <c r="BD15" s="45">
        <f t="shared" si="79"/>
        <v>22564.550904419346</v>
      </c>
      <c r="BE15" s="44">
        <f t="shared" ref="BE15:BF15" si="148">IF(AND(BE18="",BE31=""),"",SUM(BE18,BE31))</f>
        <v>5696.9856255877694</v>
      </c>
      <c r="BF15" s="44">
        <f t="shared" si="148"/>
        <v>5438.201502786419</v>
      </c>
    </row>
    <row r="16" spans="1:58" x14ac:dyDescent="0.25">
      <c r="A16" s="42" t="s">
        <v>62</v>
      </c>
      <c r="B16" s="44">
        <f>IF(AND(B19="",B32=""),"",SUM(B19,B32))</f>
        <v>4058.1697013262037</v>
      </c>
      <c r="C16" s="44">
        <f t="shared" ref="C16:G16" si="149">IF(AND(C19="",C32=""),"",SUM(C19,C32))</f>
        <v>4261.7965677965158</v>
      </c>
      <c r="D16" s="44">
        <f t="shared" si="149"/>
        <v>4178.3020511271297</v>
      </c>
      <c r="E16" s="44">
        <f t="shared" si="149"/>
        <v>4167.9342833969313</v>
      </c>
      <c r="F16" s="45">
        <f t="shared" si="51"/>
        <v>16666.20260364678</v>
      </c>
      <c r="G16" s="44">
        <f t="shared" si="149"/>
        <v>4095.3648333096976</v>
      </c>
      <c r="H16" s="44">
        <f t="shared" ref="H16:J16" si="150">IF(AND(H19="",H32=""),"",SUM(H19,H32))</f>
        <v>4323.4510072571547</v>
      </c>
      <c r="I16" s="44">
        <f t="shared" si="150"/>
        <v>4604.2512268834689</v>
      </c>
      <c r="J16" s="44">
        <f t="shared" si="150"/>
        <v>4360.1331773155307</v>
      </c>
      <c r="K16" s="45">
        <f t="shared" si="53"/>
        <v>17383.200244765852</v>
      </c>
      <c r="L16" s="44">
        <f t="shared" ref="L16:M16" si="151">IF(AND(L19="",L32=""),"",SUM(L19,L32))</f>
        <v>4458.2881692868023</v>
      </c>
      <c r="M16" s="44">
        <f t="shared" si="151"/>
        <v>4360.4015140155598</v>
      </c>
      <c r="N16" s="44">
        <f t="shared" ref="N16:O16" si="152">IF(AND(N19="",N32=""),"",SUM(N19,N32))</f>
        <v>4223.446708557085</v>
      </c>
      <c r="O16" s="44">
        <f t="shared" si="152"/>
        <v>4003.0600133139083</v>
      </c>
      <c r="P16" s="45">
        <f t="shared" si="56"/>
        <v>17045.196405173356</v>
      </c>
      <c r="Q16" s="44">
        <f t="shared" ref="Q16:R16" si="153">IF(AND(Q19="",Q32=""),"",SUM(Q19,Q32))</f>
        <v>3916.9913558620929</v>
      </c>
      <c r="R16" s="44">
        <f t="shared" si="153"/>
        <v>3621.1524351726202</v>
      </c>
      <c r="S16" s="44">
        <f t="shared" ref="S16:T16" si="154">IF(AND(S19="",S32=""),"",SUM(S19,S32))</f>
        <v>3458.3528897868919</v>
      </c>
      <c r="T16" s="44">
        <f t="shared" si="154"/>
        <v>3394.8754164356287</v>
      </c>
      <c r="U16" s="45">
        <f t="shared" si="59"/>
        <v>14391.372097257234</v>
      </c>
      <c r="V16" s="44">
        <f t="shared" ref="V16:Y16" si="155">IF(AND(V19="",V32=""),"",SUM(V19,V32))</f>
        <v>2890.7386893463363</v>
      </c>
      <c r="W16" s="44">
        <f t="shared" si="155"/>
        <v>3260.0052071018158</v>
      </c>
      <c r="X16" s="44">
        <f t="shared" si="155"/>
        <v>3126.7901351114924</v>
      </c>
      <c r="Y16" s="44">
        <f t="shared" si="155"/>
        <v>3170.7421354960861</v>
      </c>
      <c r="Z16" s="45">
        <f t="shared" si="61"/>
        <v>12448.27616705573</v>
      </c>
      <c r="AA16" s="44">
        <f t="shared" ref="AA16:AB16" si="156">IF(AND(AA19="",AA32=""),"",SUM(AA19,AA32))</f>
        <v>3174.9558051981012</v>
      </c>
      <c r="AB16" s="44">
        <f t="shared" si="156"/>
        <v>3320.2259466006585</v>
      </c>
      <c r="AC16" s="44">
        <f t="shared" ref="AC16:AD16" si="157">IF(AND(AC19="",AC32=""),"",SUM(AC19,AC32))</f>
        <v>3324.5676854852813</v>
      </c>
      <c r="AD16" s="44">
        <f t="shared" si="157"/>
        <v>3547.2827800435025</v>
      </c>
      <c r="AE16" s="45">
        <f t="shared" si="64"/>
        <v>13367.032217327544</v>
      </c>
      <c r="AF16" s="44">
        <f t="shared" ref="AF16:AG16" si="158">IF(AND(AF19="",AF32=""),"",SUM(AF19,AF32))</f>
        <v>3248.8115640008991</v>
      </c>
      <c r="AG16" s="44">
        <f t="shared" si="158"/>
        <v>3570.1419255327564</v>
      </c>
      <c r="AH16" s="44">
        <f t="shared" ref="AH16:AI16" si="159">IF(AND(AH19="",AH32=""),"",SUM(AH19,AH32))</f>
        <v>3636.4654555557981</v>
      </c>
      <c r="AI16" s="44">
        <f t="shared" si="159"/>
        <v>3517.8229538139367</v>
      </c>
      <c r="AJ16" s="45">
        <f t="shared" si="67"/>
        <v>13973.24189890339</v>
      </c>
      <c r="AK16" s="44">
        <f t="shared" ref="AK16:AL16" si="160">IF(AND(AK19="",AK32=""),"",SUM(AK19,AK32))</f>
        <v>3096.5832993704835</v>
      </c>
      <c r="AL16" s="44">
        <f t="shared" si="160"/>
        <v>3378.2168514168297</v>
      </c>
      <c r="AM16" s="44">
        <f t="shared" ref="AM16:AN16" si="161">IF(AND(AM19="",AM32=""),"",SUM(AM19,AM32))</f>
        <v>3503.3693498335433</v>
      </c>
      <c r="AN16" s="44">
        <f t="shared" si="161"/>
        <v>3525.6950087328328</v>
      </c>
      <c r="AO16" s="45">
        <f t="shared" si="70"/>
        <v>13503.864509353691</v>
      </c>
      <c r="AP16" s="44">
        <f t="shared" ref="AP16:AQ16" si="162">IF(AND(AP19="",AP32=""),"",SUM(AP19,AP32))</f>
        <v>3112.702569897282</v>
      </c>
      <c r="AQ16" s="44">
        <f t="shared" si="162"/>
        <v>2450.426117156896</v>
      </c>
      <c r="AR16" s="44">
        <f t="shared" ref="AR16:AS16" si="163">IF(AND(AR19="",AR32=""),"",SUM(AR19,AR32))</f>
        <v>2696.0318506053854</v>
      </c>
      <c r="AS16" s="44">
        <f t="shared" si="163"/>
        <v>3171.0532072069154</v>
      </c>
      <c r="AT16" s="45">
        <f t="shared" si="73"/>
        <v>11430.21374486648</v>
      </c>
      <c r="AU16" s="44">
        <f t="shared" ref="AU16:AV16" si="164">IF(AND(AU19="",AU32=""),"",SUM(AU19,AU32))</f>
        <v>3046.203591085522</v>
      </c>
      <c r="AV16" s="44">
        <f t="shared" si="164"/>
        <v>3633.6079247933358</v>
      </c>
      <c r="AW16" s="44">
        <f t="shared" ref="AW16:AX16" si="165">IF(AND(AW19="",AW32=""),"",SUM(AW19,AW32))</f>
        <v>3947.632952264189</v>
      </c>
      <c r="AX16" s="44">
        <f t="shared" si="165"/>
        <v>4497.8408876488356</v>
      </c>
      <c r="AY16" s="45">
        <f t="shared" si="76"/>
        <v>15125.285355791882</v>
      </c>
      <c r="AZ16" s="44">
        <f t="shared" ref="AZ16:BA16" si="166">IF(AND(AZ19="",AZ32=""),"",SUM(AZ19,AZ32))</f>
        <v>4198.037621934006</v>
      </c>
      <c r="BA16" s="44">
        <f t="shared" si="166"/>
        <v>4753.9186186017714</v>
      </c>
      <c r="BB16" s="44">
        <f t="shared" ref="BB16:BC16" si="167">IF(AND(BB19="",BB32=""),"",SUM(BB19,BB32))</f>
        <v>5057.9164008417501</v>
      </c>
      <c r="BC16" s="44">
        <f t="shared" si="167"/>
        <v>4884.3591285872308</v>
      </c>
      <c r="BD16" s="45">
        <f t="shared" si="79"/>
        <v>18894.231769964757</v>
      </c>
      <c r="BE16" s="44">
        <f t="shared" ref="BE16:BF16" si="168">IF(AND(BE19="",BE32=""),"",SUM(BE19,BE32))</f>
        <v>4601.4514499069646</v>
      </c>
      <c r="BF16" s="44">
        <f t="shared" si="168"/>
        <v>4778.6284390419914</v>
      </c>
    </row>
    <row r="17" spans="1:58" x14ac:dyDescent="0.25">
      <c r="A17" s="42" t="s">
        <v>64</v>
      </c>
      <c r="B17" s="44">
        <f>IF(AND(B18="",B19=""),"",SUM(B18)-SUM(B19))</f>
        <v>-212.92898632575498</v>
      </c>
      <c r="C17" s="44">
        <f t="shared" ref="C17:G17" si="169">IF(AND(C18="",C19=""),"",SUM(C18)-SUM(C19))</f>
        <v>287.67827556016027</v>
      </c>
      <c r="D17" s="44">
        <f t="shared" si="169"/>
        <v>508.72712572711089</v>
      </c>
      <c r="E17" s="44">
        <f t="shared" si="169"/>
        <v>-235.59522974462516</v>
      </c>
      <c r="F17" s="45">
        <f t="shared" si="51"/>
        <v>347.88118521689103</v>
      </c>
      <c r="G17" s="44">
        <f t="shared" si="169"/>
        <v>-176.90481062986646</v>
      </c>
      <c r="H17" s="44">
        <f t="shared" ref="H17:J17" si="170">IF(AND(H18="",H19=""),"",SUM(H18)-SUM(H19))</f>
        <v>815.67130787185488</v>
      </c>
      <c r="I17" s="44">
        <f t="shared" si="170"/>
        <v>441.16642943325314</v>
      </c>
      <c r="J17" s="44">
        <f t="shared" si="170"/>
        <v>-201.54720338469542</v>
      </c>
      <c r="K17" s="45">
        <f t="shared" si="53"/>
        <v>878.38572329054614</v>
      </c>
      <c r="L17" s="44">
        <f t="shared" ref="L17:M17" si="171">IF(AND(L18="",L19=""),"",SUM(L18)-SUM(L19))</f>
        <v>-347.52872602396747</v>
      </c>
      <c r="M17" s="44">
        <f t="shared" si="171"/>
        <v>1207.5032364676345</v>
      </c>
      <c r="N17" s="44">
        <f t="shared" ref="N17:O17" si="172">IF(AND(N18="",N19=""),"",SUM(N18)-SUM(N19))</f>
        <v>897.42058396877292</v>
      </c>
      <c r="O17" s="44">
        <f t="shared" si="172"/>
        <v>111.11877799264994</v>
      </c>
      <c r="P17" s="45">
        <f t="shared" si="56"/>
        <v>1868.5138724050898</v>
      </c>
      <c r="Q17" s="44">
        <f t="shared" ref="Q17:R17" si="173">IF(AND(Q18="",Q19=""),"",SUM(Q18)-SUM(Q19))</f>
        <v>-264.7792140541701</v>
      </c>
      <c r="R17" s="44">
        <f t="shared" si="173"/>
        <v>795.94881336152821</v>
      </c>
      <c r="S17" s="44">
        <f t="shared" ref="S17:T17" si="174">IF(AND(S18="",S19=""),"",SUM(S18)-SUM(S19))</f>
        <v>613.35198752196629</v>
      </c>
      <c r="T17" s="44">
        <f t="shared" si="174"/>
        <v>184.57228963126136</v>
      </c>
      <c r="U17" s="45">
        <f t="shared" si="59"/>
        <v>1329.0938764605858</v>
      </c>
      <c r="V17" s="44">
        <f t="shared" ref="V17:Y17" si="175">IF(AND(V18="",V19=""),"",SUM(V18)-SUM(V19))</f>
        <v>428.44788342002357</v>
      </c>
      <c r="W17" s="44">
        <f t="shared" si="175"/>
        <v>789.27834746491135</v>
      </c>
      <c r="X17" s="44">
        <f t="shared" si="175"/>
        <v>665.54240912047135</v>
      </c>
      <c r="Y17" s="44">
        <f t="shared" si="175"/>
        <v>166.72804380303523</v>
      </c>
      <c r="Z17" s="45">
        <f t="shared" si="61"/>
        <v>2049.9966838084415</v>
      </c>
      <c r="AA17" s="44">
        <f t="shared" ref="AA17:AB17" si="176">IF(AND(AA18="",AA19=""),"",SUM(AA18)-SUM(AA19))</f>
        <v>186.18377047115791</v>
      </c>
      <c r="AB17" s="44">
        <f t="shared" si="176"/>
        <v>807.25235676592592</v>
      </c>
      <c r="AC17" s="44">
        <f t="shared" ref="AC17:AD17" si="177">IF(AND(AC18="",AC19=""),"",SUM(AC18)-SUM(AC19))</f>
        <v>754.8971679725073</v>
      </c>
      <c r="AD17" s="44">
        <f t="shared" si="177"/>
        <v>208.24693842163697</v>
      </c>
      <c r="AE17" s="45">
        <f t="shared" si="64"/>
        <v>1956.5802336312281</v>
      </c>
      <c r="AF17" s="44">
        <f t="shared" ref="AF17:AG17" si="178">IF(AND(AF18="",AF19=""),"",SUM(AF18)-SUM(AF19))</f>
        <v>576.40447471538346</v>
      </c>
      <c r="AG17" s="44">
        <f t="shared" si="178"/>
        <v>713.08104895375163</v>
      </c>
      <c r="AH17" s="44">
        <f t="shared" ref="AH17:AI17" si="179">IF(AND(AH18="",AH19=""),"",SUM(AH18)-SUM(AH19))</f>
        <v>519.008154854022</v>
      </c>
      <c r="AI17" s="44">
        <f t="shared" si="179"/>
        <v>576.03326088687663</v>
      </c>
      <c r="AJ17" s="45">
        <f t="shared" si="67"/>
        <v>2384.5269394100337</v>
      </c>
      <c r="AK17" s="44">
        <f t="shared" ref="AK17:AL17" si="180">IF(AND(AK18="",AK19=""),"",SUM(AK18)-SUM(AK19))</f>
        <v>723.10102185876212</v>
      </c>
      <c r="AL17" s="44">
        <f t="shared" si="180"/>
        <v>1012.7220367583841</v>
      </c>
      <c r="AM17" s="44">
        <f t="shared" ref="AM17:AN17" si="181">IF(AND(AM18="",AM19=""),"",SUM(AM18)-SUM(AM19))</f>
        <v>771.47301211362446</v>
      </c>
      <c r="AN17" s="44">
        <f t="shared" si="181"/>
        <v>605.44780653478665</v>
      </c>
      <c r="AO17" s="45">
        <f t="shared" si="70"/>
        <v>3112.7438772655573</v>
      </c>
      <c r="AP17" s="44">
        <f t="shared" ref="AP17:AQ17" si="182">IF(AND(AP18="",AP19=""),"",SUM(AP18)-SUM(AP19))</f>
        <v>260.31936422251647</v>
      </c>
      <c r="AQ17" s="44">
        <f t="shared" si="182"/>
        <v>782.03800533485582</v>
      </c>
      <c r="AR17" s="44">
        <f t="shared" ref="AR17:AS17" si="183">IF(AND(AR18="",AR19=""),"",SUM(AR18)-SUM(AR19))</f>
        <v>568.23555098257793</v>
      </c>
      <c r="AS17" s="44">
        <f t="shared" si="183"/>
        <v>613.15588758468857</v>
      </c>
      <c r="AT17" s="45">
        <f t="shared" si="73"/>
        <v>2223.7488081246388</v>
      </c>
      <c r="AU17" s="44">
        <f t="shared" ref="AU17:AV17" si="184">IF(AND(AU18="",AU19=""),"",SUM(AU18)-SUM(AU19))</f>
        <v>659.17357266106046</v>
      </c>
      <c r="AV17" s="44">
        <f t="shared" si="184"/>
        <v>1557.2845634566083</v>
      </c>
      <c r="AW17" s="44">
        <f t="shared" ref="AW17:AX17" si="185">IF(AND(AW18="",AW19=""),"",SUM(AW18)-SUM(AW19))</f>
        <v>1568.2880016415393</v>
      </c>
      <c r="AX17" s="44">
        <f t="shared" si="185"/>
        <v>831.1959016593878</v>
      </c>
      <c r="AY17" s="45">
        <f t="shared" si="76"/>
        <v>4615.9420394185963</v>
      </c>
      <c r="AZ17" s="44">
        <f t="shared" ref="AZ17:BA17" si="186">IF(AND(AZ18="",AZ19=""),"",SUM(AZ18)-SUM(AZ19))</f>
        <v>575.68472427017196</v>
      </c>
      <c r="BA17" s="44">
        <f t="shared" si="186"/>
        <v>1453.1605011107586</v>
      </c>
      <c r="BB17" s="44">
        <f t="shared" ref="BB17:BC17" si="187">IF(AND(BB18="",BB19=""),"",SUM(BB18)-SUM(BB19))</f>
        <v>1318.5814505844446</v>
      </c>
      <c r="BC17" s="44">
        <f t="shared" si="187"/>
        <v>153.69662171772598</v>
      </c>
      <c r="BD17" s="45">
        <f t="shared" si="79"/>
        <v>3501.1232976831011</v>
      </c>
      <c r="BE17" s="44">
        <f t="shared" ref="BE17:BF17" si="188">IF(AND(BE18="",BE19=""),"",SUM(BE18)-SUM(BE19))</f>
        <v>602.89277397430396</v>
      </c>
      <c r="BF17" s="44">
        <f t="shared" si="188"/>
        <v>764.74720159935396</v>
      </c>
    </row>
    <row r="18" spans="1:58" x14ac:dyDescent="0.25">
      <c r="A18" s="42" t="s">
        <v>65</v>
      </c>
      <c r="B18" s="44">
        <f>IF(AND(B21="",AND(B24="",B28="")),"",SUM(B21,B24,B28))</f>
        <v>2921.0527171022268</v>
      </c>
      <c r="C18" s="44">
        <f t="shared" ref="C18:G18" si="189">IF(AND(C21="",AND(C24="",C28="")),"",SUM(C21,C24,C28))</f>
        <v>3544.9296393828854</v>
      </c>
      <c r="D18" s="44">
        <f t="shared" si="189"/>
        <v>3680.0824132761513</v>
      </c>
      <c r="E18" s="44">
        <f t="shared" si="189"/>
        <v>2987.7920034660751</v>
      </c>
      <c r="F18" s="45">
        <f t="shared" si="51"/>
        <v>13133.856773227339</v>
      </c>
      <c r="G18" s="44">
        <f t="shared" si="189"/>
        <v>2700.1302505499248</v>
      </c>
      <c r="H18" s="44">
        <f t="shared" ref="H18:J18" si="190">IF(AND(H21="",AND(H24="",H28="")),"",SUM(H21,H24,H28))</f>
        <v>3864.0211311622534</v>
      </c>
      <c r="I18" s="44">
        <f t="shared" si="190"/>
        <v>3731.0288930497713</v>
      </c>
      <c r="J18" s="44">
        <f t="shared" si="190"/>
        <v>2972.5606260010973</v>
      </c>
      <c r="K18" s="45">
        <f t="shared" si="53"/>
        <v>13267.740900763047</v>
      </c>
      <c r="L18" s="44">
        <f t="shared" ref="L18:M18" si="191">IF(AND(L21="",AND(L24="",L28="")),"",SUM(L21,L24,L28))</f>
        <v>2826.3749207806122</v>
      </c>
      <c r="M18" s="44">
        <f t="shared" si="191"/>
        <v>4229.5941262628603</v>
      </c>
      <c r="N18" s="44">
        <f t="shared" ref="N18:O18" si="192">IF(AND(N21="",AND(N24="",N28="")),"",SUM(N21,N24,N28))</f>
        <v>3842.3291485939717</v>
      </c>
      <c r="O18" s="44">
        <f t="shared" si="192"/>
        <v>3010.180638920272</v>
      </c>
      <c r="P18" s="45">
        <f t="shared" si="56"/>
        <v>13908.478834557716</v>
      </c>
      <c r="Q18" s="44">
        <f t="shared" ref="Q18:R18" si="193">IF(AND(Q21="",AND(Q24="",Q28="")),"",SUM(Q21,Q24,Q28))</f>
        <v>2492.6194141530286</v>
      </c>
      <c r="R18" s="44">
        <f t="shared" si="193"/>
        <v>3390.8821178743538</v>
      </c>
      <c r="S18" s="44">
        <f t="shared" ref="S18:T18" si="194">IF(AND(S21="",AND(S24="",S28="")),"",SUM(S21,S24,S28))</f>
        <v>3009.9358554376904</v>
      </c>
      <c r="T18" s="44">
        <f t="shared" si="194"/>
        <v>2536.9822066508773</v>
      </c>
      <c r="U18" s="45">
        <f t="shared" si="59"/>
        <v>11430.419594115951</v>
      </c>
      <c r="V18" s="44">
        <f t="shared" ref="V18:Y18" si="195">IF(AND(V21="",AND(V24="",V28="")),"",SUM(V21,V24,V28))</f>
        <v>2336.4992274710248</v>
      </c>
      <c r="W18" s="44">
        <f t="shared" si="195"/>
        <v>3017.9986719235126</v>
      </c>
      <c r="X18" s="44">
        <f t="shared" si="195"/>
        <v>2830.1786332767379</v>
      </c>
      <c r="Y18" s="44">
        <f t="shared" si="195"/>
        <v>2427.7474708686013</v>
      </c>
      <c r="Z18" s="45">
        <f t="shared" si="61"/>
        <v>10612.424003539876</v>
      </c>
      <c r="AA18" s="44">
        <f t="shared" ref="AA18:AB18" si="196">IF(AND(AA21="",AND(AA24="",AA28="")),"",SUM(AA21,AA24,AA28))</f>
        <v>2278.1374080259056</v>
      </c>
      <c r="AB18" s="44">
        <f t="shared" si="196"/>
        <v>3023.7465333835403</v>
      </c>
      <c r="AC18" s="44">
        <f t="shared" ref="AC18:AD18" si="197">IF(AND(AC21="",AND(AC24="",AC28="")),"",SUM(AC21,AC24,AC28))</f>
        <v>3033.9055145358134</v>
      </c>
      <c r="AD18" s="44">
        <f t="shared" si="197"/>
        <v>2785.8853961422096</v>
      </c>
      <c r="AE18" s="45">
        <f t="shared" si="64"/>
        <v>11121.674852087468</v>
      </c>
      <c r="AF18" s="44">
        <f t="shared" ref="AF18:AG18" si="198">IF(AND(AF21="",AND(AF24="",AF28="")),"",SUM(AF21,AF24,AF28))</f>
        <v>2709.816332812441</v>
      </c>
      <c r="AG18" s="44">
        <f t="shared" si="198"/>
        <v>3128.291990348639</v>
      </c>
      <c r="AH18" s="44">
        <f t="shared" ref="AH18:AI18" si="199">IF(AND(AH21="",AND(AH24="",AH28="")),"",SUM(AH21,AH24,AH28))</f>
        <v>2999.7903436815704</v>
      </c>
      <c r="AI18" s="44">
        <f t="shared" si="199"/>
        <v>2940.1415923824811</v>
      </c>
      <c r="AJ18" s="45">
        <f t="shared" si="67"/>
        <v>11778.040259225132</v>
      </c>
      <c r="AK18" s="44">
        <f t="shared" ref="AK18:AL18" si="200">IF(AND(AK21="",AND(AK24="",AK28="")),"",SUM(AK21,AK24,AK28))</f>
        <v>2690.0585790103651</v>
      </c>
      <c r="AL18" s="44">
        <f t="shared" si="200"/>
        <v>3170.7520035161351</v>
      </c>
      <c r="AM18" s="44">
        <f t="shared" ref="AM18:AN18" si="201">IF(AND(AM21="",AND(AM24="",AM28="")),"",SUM(AM21,AM24,AM28))</f>
        <v>3100.2143650958174</v>
      </c>
      <c r="AN18" s="44">
        <f t="shared" si="201"/>
        <v>2904.3958852189153</v>
      </c>
      <c r="AO18" s="45">
        <f t="shared" si="70"/>
        <v>11865.420832841233</v>
      </c>
      <c r="AP18" s="44">
        <f t="shared" ref="AP18:AQ18" si="202">IF(AND(AP21="",AND(AP24="",AP28="")),"",SUM(AP21,AP24,AP28))</f>
        <v>2269.7954359563937</v>
      </c>
      <c r="AQ18" s="44">
        <f t="shared" si="202"/>
        <v>2519.4738959685892</v>
      </c>
      <c r="AR18" s="44">
        <f t="shared" ref="AR18:AS18" si="203">IF(AND(AR21="",AND(AR24="",AR28="")),"",SUM(AR21,AR24,AR28))</f>
        <v>2506.9143666098803</v>
      </c>
      <c r="AS18" s="44">
        <f t="shared" si="203"/>
        <v>2831.1930987880141</v>
      </c>
      <c r="AT18" s="45">
        <f t="shared" si="73"/>
        <v>10127.376797322879</v>
      </c>
      <c r="AU18" s="44">
        <f t="shared" ref="AU18:AV18" si="204">IF(AND(AU21="",AND(AU24="",AU28="")),"",SUM(AU21,AU24,AU28))</f>
        <v>2880.8977787221274</v>
      </c>
      <c r="AV18" s="44">
        <f t="shared" si="204"/>
        <v>4210.4054404718554</v>
      </c>
      <c r="AW18" s="44">
        <f t="shared" ref="AW18:AX18" si="205">IF(AND(AW21="",AND(AW24="",AW28="")),"",SUM(AW21,AW24,AW28))</f>
        <v>4561.3192773844385</v>
      </c>
      <c r="AX18" s="44">
        <f t="shared" si="205"/>
        <v>4174.4795247950697</v>
      </c>
      <c r="AY18" s="45">
        <f t="shared" si="76"/>
        <v>15827.10202137349</v>
      </c>
      <c r="AZ18" s="44">
        <f t="shared" ref="AZ18:BA18" si="206">IF(AND(AZ21="",AND(AZ24="",AZ28="")),"",SUM(AZ21,AZ24,AZ28))</f>
        <v>3652.9989301518503</v>
      </c>
      <c r="BA18" s="44">
        <f t="shared" si="206"/>
        <v>4807.872527289107</v>
      </c>
      <c r="BB18" s="44">
        <f t="shared" ref="BB18:BC18" si="207">IF(AND(BB21="",AND(BB24="",BB28="")),"",SUM(BB21,BB24,BB28))</f>
        <v>4939.6006066577938</v>
      </c>
      <c r="BC18" s="44">
        <f t="shared" si="207"/>
        <v>3661.194726620337</v>
      </c>
      <c r="BD18" s="45">
        <f t="shared" si="79"/>
        <v>17061.666790719086</v>
      </c>
      <c r="BE18" s="44">
        <f t="shared" ref="BE18:BF18" si="208">IF(AND(BE21="",AND(BE24="",BE28="")),"",SUM(BE21,BE24,BE28))</f>
        <v>3788.1517674729166</v>
      </c>
      <c r="BF18" s="44">
        <f t="shared" si="208"/>
        <v>4002.2537433290868</v>
      </c>
    </row>
    <row r="19" spans="1:58" x14ac:dyDescent="0.25">
      <c r="A19" s="42" t="s">
        <v>66</v>
      </c>
      <c r="B19" s="44">
        <f t="shared" ref="B19" si="209">IF(AND(B22="",B29=""),"",SUM(B22,B29))</f>
        <v>3133.9817034279818</v>
      </c>
      <c r="C19" s="44">
        <f t="shared" ref="C19:G19" si="210">IF(AND(C22="",C29=""),"",SUM(C22,C29))</f>
        <v>3257.2513638227251</v>
      </c>
      <c r="D19" s="44">
        <f t="shared" si="210"/>
        <v>3171.3552875490404</v>
      </c>
      <c r="E19" s="44">
        <f t="shared" si="210"/>
        <v>3223.3872332107003</v>
      </c>
      <c r="F19" s="45">
        <f t="shared" si="51"/>
        <v>12785.975588010448</v>
      </c>
      <c r="G19" s="44">
        <f t="shared" si="210"/>
        <v>2877.0350611797912</v>
      </c>
      <c r="H19" s="44">
        <f t="shared" ref="H19:J19" si="211">IF(AND(H22="",H29=""),"",SUM(H22,H29))</f>
        <v>3048.3498232903985</v>
      </c>
      <c r="I19" s="44">
        <f t="shared" si="211"/>
        <v>3289.8624636165182</v>
      </c>
      <c r="J19" s="44">
        <f t="shared" si="211"/>
        <v>3174.1078293857927</v>
      </c>
      <c r="K19" s="45">
        <f t="shared" si="53"/>
        <v>12389.355177472502</v>
      </c>
      <c r="L19" s="44">
        <f t="shared" ref="L19:M19" si="212">IF(AND(L22="",L29=""),"",SUM(L22,L29))</f>
        <v>3173.9036468045797</v>
      </c>
      <c r="M19" s="44">
        <f t="shared" si="212"/>
        <v>3022.0908897952258</v>
      </c>
      <c r="N19" s="44">
        <f t="shared" ref="N19:O19" si="213">IF(AND(N22="",N29=""),"",SUM(N22,N29))</f>
        <v>2944.9085646251988</v>
      </c>
      <c r="O19" s="44">
        <f t="shared" si="213"/>
        <v>2899.0618609276221</v>
      </c>
      <c r="P19" s="45">
        <f t="shared" si="56"/>
        <v>12039.964962152628</v>
      </c>
      <c r="Q19" s="44">
        <f t="shared" ref="Q19:R19" si="214">IF(AND(Q22="",Q29=""),"",SUM(Q22,Q29))</f>
        <v>2757.3986282071987</v>
      </c>
      <c r="R19" s="44">
        <f t="shared" si="214"/>
        <v>2594.9333045128255</v>
      </c>
      <c r="S19" s="44">
        <f t="shared" ref="S19:T19" si="215">IF(AND(S22="",S29=""),"",SUM(S22,S29))</f>
        <v>2396.5838679157241</v>
      </c>
      <c r="T19" s="44">
        <f t="shared" si="215"/>
        <v>2352.4099170196159</v>
      </c>
      <c r="U19" s="45">
        <f t="shared" si="59"/>
        <v>10101.325717655363</v>
      </c>
      <c r="V19" s="44">
        <f t="shared" ref="V19:Y19" si="216">IF(AND(V22="",V29=""),"",SUM(V22,V29))</f>
        <v>1908.0513440510013</v>
      </c>
      <c r="W19" s="44">
        <f t="shared" si="216"/>
        <v>2228.7203244586012</v>
      </c>
      <c r="X19" s="44">
        <f t="shared" si="216"/>
        <v>2164.6362241562665</v>
      </c>
      <c r="Y19" s="44">
        <f t="shared" si="216"/>
        <v>2261.0194270655661</v>
      </c>
      <c r="Z19" s="45">
        <f t="shared" si="61"/>
        <v>8562.4273197314342</v>
      </c>
      <c r="AA19" s="44">
        <f t="shared" ref="AA19:AB19" si="217">IF(AND(AA22="",AA29=""),"",SUM(AA22,AA29))</f>
        <v>2091.9536375547477</v>
      </c>
      <c r="AB19" s="44">
        <f t="shared" si="217"/>
        <v>2216.4941766176144</v>
      </c>
      <c r="AC19" s="44">
        <f t="shared" ref="AC19:AD19" si="218">IF(AND(AC22="",AC29=""),"",SUM(AC22,AC29))</f>
        <v>2279.0083465633061</v>
      </c>
      <c r="AD19" s="44">
        <f t="shared" si="218"/>
        <v>2577.6384577205727</v>
      </c>
      <c r="AE19" s="45">
        <f t="shared" si="64"/>
        <v>9165.0946184562417</v>
      </c>
      <c r="AF19" s="44">
        <f t="shared" ref="AF19:AG19" si="219">IF(AND(AF22="",AF29=""),"",SUM(AF22,AF29))</f>
        <v>2133.4118580970576</v>
      </c>
      <c r="AG19" s="44">
        <f t="shared" si="219"/>
        <v>2415.2109413948874</v>
      </c>
      <c r="AH19" s="44">
        <f t="shared" ref="AH19:AI19" si="220">IF(AND(AH22="",AH29=""),"",SUM(AH22,AH29))</f>
        <v>2480.7821888275485</v>
      </c>
      <c r="AI19" s="44">
        <f t="shared" si="220"/>
        <v>2364.1083314956045</v>
      </c>
      <c r="AJ19" s="45">
        <f t="shared" si="67"/>
        <v>9393.5133198150979</v>
      </c>
      <c r="AK19" s="44">
        <f t="shared" ref="AK19:AL19" si="221">IF(AND(AK22="",AK29=""),"",SUM(AK22,AK29))</f>
        <v>1966.9575571516029</v>
      </c>
      <c r="AL19" s="44">
        <f t="shared" si="221"/>
        <v>2158.029966757751</v>
      </c>
      <c r="AM19" s="44">
        <f t="shared" ref="AM19:AN19" si="222">IF(AND(AM22="",AM29=""),"",SUM(AM22,AM29))</f>
        <v>2328.7413529821929</v>
      </c>
      <c r="AN19" s="44">
        <f t="shared" si="222"/>
        <v>2298.9480786841286</v>
      </c>
      <c r="AO19" s="45">
        <f t="shared" si="70"/>
        <v>8752.6769555756764</v>
      </c>
      <c r="AP19" s="44">
        <f t="shared" ref="AP19:AQ19" si="223">IF(AND(AP22="",AP29=""),"",SUM(AP22,AP29))</f>
        <v>2009.4760717338772</v>
      </c>
      <c r="AQ19" s="44">
        <f t="shared" si="223"/>
        <v>1737.4358906337334</v>
      </c>
      <c r="AR19" s="44">
        <f t="shared" ref="AR19:AS19" si="224">IF(AND(AR22="",AR29=""),"",SUM(AR22,AR29))</f>
        <v>1938.6788156273024</v>
      </c>
      <c r="AS19" s="44">
        <f t="shared" si="224"/>
        <v>2218.0372112033256</v>
      </c>
      <c r="AT19" s="45">
        <f t="shared" si="73"/>
        <v>7903.6279891982385</v>
      </c>
      <c r="AU19" s="44">
        <f t="shared" ref="AU19:AV19" si="225">IF(AND(AU22="",AU29=""),"",SUM(AU22,AU29))</f>
        <v>2221.724206061067</v>
      </c>
      <c r="AV19" s="44">
        <f t="shared" si="225"/>
        <v>2653.1208770152471</v>
      </c>
      <c r="AW19" s="44">
        <f t="shared" ref="AW19:AX19" si="226">IF(AND(AW22="",AW29=""),"",SUM(AW22,AW29))</f>
        <v>2993.0312757428992</v>
      </c>
      <c r="AX19" s="44">
        <f t="shared" si="226"/>
        <v>3343.2836231356819</v>
      </c>
      <c r="AY19" s="45">
        <f t="shared" si="76"/>
        <v>11211.159981954896</v>
      </c>
      <c r="AZ19" s="44">
        <f t="shared" ref="AZ19:BA19" si="227">IF(AND(AZ22="",AZ29=""),"",SUM(AZ22,AZ29))</f>
        <v>3077.3142058816784</v>
      </c>
      <c r="BA19" s="44">
        <f t="shared" si="227"/>
        <v>3354.7120261783484</v>
      </c>
      <c r="BB19" s="44">
        <f t="shared" ref="BB19:BC19" si="228">IF(AND(BB22="",BB29=""),"",SUM(BB22,BB29))</f>
        <v>3621.0191560733492</v>
      </c>
      <c r="BC19" s="44">
        <f t="shared" si="228"/>
        <v>3507.498104902611</v>
      </c>
      <c r="BD19" s="45">
        <f t="shared" si="79"/>
        <v>13560.543493035988</v>
      </c>
      <c r="BE19" s="44">
        <f t="shared" ref="BE19:BF19" si="229">IF(AND(BE22="",BE29=""),"",SUM(BE22,BE29))</f>
        <v>3185.2589934986127</v>
      </c>
      <c r="BF19" s="44">
        <f t="shared" si="229"/>
        <v>3237.5065417297328</v>
      </c>
    </row>
    <row r="20" spans="1:58" x14ac:dyDescent="0.25">
      <c r="A20" s="42" t="s">
        <v>67</v>
      </c>
      <c r="B20" s="44">
        <f>IF(AND(B21="",B22=""),"",SUM(B21)-SUM(B22))</f>
        <v>-711.45543033443801</v>
      </c>
      <c r="C20" s="44">
        <f t="shared" ref="C20:G20" si="230">IF(AND(C21="",C22=""),"",SUM(C21)-SUM(C22))</f>
        <v>-430.62611115103346</v>
      </c>
      <c r="D20" s="44">
        <f t="shared" si="230"/>
        <v>-73.100776096504433</v>
      </c>
      <c r="E20" s="44">
        <f t="shared" si="230"/>
        <v>-644.9363018767076</v>
      </c>
      <c r="F20" s="45">
        <f t="shared" si="51"/>
        <v>-1860.1186194586835</v>
      </c>
      <c r="G20" s="44">
        <f t="shared" si="230"/>
        <v>-596.53537487216681</v>
      </c>
      <c r="H20" s="44">
        <f t="shared" ref="H20:J20" si="231">IF(AND(H21="",H22=""),"",SUM(H21)-SUM(H22))</f>
        <v>183.95102565669913</v>
      </c>
      <c r="I20" s="44">
        <f t="shared" si="231"/>
        <v>-111.76447214739346</v>
      </c>
      <c r="J20" s="44">
        <f t="shared" si="231"/>
        <v>-592.31362675987202</v>
      </c>
      <c r="K20" s="45">
        <f t="shared" si="53"/>
        <v>-1116.6624481227332</v>
      </c>
      <c r="L20" s="44">
        <f t="shared" ref="L20:M20" si="232">IF(AND(L21="",L22=""),"",SUM(L21)-SUM(L22))</f>
        <v>-862.77625705443825</v>
      </c>
      <c r="M20" s="44">
        <f t="shared" si="232"/>
        <v>432.6951576415313</v>
      </c>
      <c r="N20" s="44">
        <f t="shared" ref="N20:O20" si="233">IF(AND(N21="",N22=""),"",SUM(N21)-SUM(N22))</f>
        <v>245.15152551376377</v>
      </c>
      <c r="O20" s="44">
        <f t="shared" si="233"/>
        <v>-413.28697299868827</v>
      </c>
      <c r="P20" s="45">
        <f t="shared" si="56"/>
        <v>-598.21654689783145</v>
      </c>
      <c r="Q20" s="44">
        <f t="shared" ref="Q20:R20" si="234">IF(AND(Q21="",Q22=""),"",SUM(Q21)-SUM(Q22))</f>
        <v>-558.02932572551936</v>
      </c>
      <c r="R20" s="44">
        <f t="shared" si="234"/>
        <v>339.40635712654102</v>
      </c>
      <c r="S20" s="44">
        <f t="shared" ref="S20:T20" si="235">IF(AND(S21="",S22=""),"",SUM(S21)-SUM(S22))</f>
        <v>223.16585477832086</v>
      </c>
      <c r="T20" s="44">
        <f t="shared" si="235"/>
        <v>-101.5488786127712</v>
      </c>
      <c r="U20" s="45">
        <f t="shared" si="59"/>
        <v>-97.005992433428673</v>
      </c>
      <c r="V20" s="44">
        <f t="shared" ref="V20:Y20" si="236">IF(AND(V21="",V22=""),"",SUM(V21)-SUM(V22))</f>
        <v>97.968083059527999</v>
      </c>
      <c r="W20" s="44">
        <f t="shared" si="236"/>
        <v>246.93255057333954</v>
      </c>
      <c r="X20" s="44">
        <f t="shared" si="236"/>
        <v>312.66533490725669</v>
      </c>
      <c r="Y20" s="44">
        <f t="shared" si="236"/>
        <v>-62.384951722976894</v>
      </c>
      <c r="Z20" s="45">
        <f t="shared" si="61"/>
        <v>595.18101681714734</v>
      </c>
      <c r="AA20" s="44">
        <f t="shared" ref="AA20:AB20" si="237">IF(AND(AA21="",AA22=""),"",SUM(AA21)-SUM(AA22))</f>
        <v>-80.270970197301949</v>
      </c>
      <c r="AB20" s="44">
        <f t="shared" si="237"/>
        <v>490.33366360976243</v>
      </c>
      <c r="AC20" s="44">
        <f t="shared" ref="AC20:AD20" si="238">IF(AND(AC21="",AC22=""),"",SUM(AC21)-SUM(AC22))</f>
        <v>497.70549120290161</v>
      </c>
      <c r="AD20" s="44">
        <f t="shared" si="238"/>
        <v>-16.258263873766282</v>
      </c>
      <c r="AE20" s="45">
        <f t="shared" si="64"/>
        <v>891.50992074159581</v>
      </c>
      <c r="AF20" s="44">
        <f t="shared" ref="AF20:AG20" si="239">IF(AND(AF21="",AF22=""),"",SUM(AF21)-SUM(AF22))</f>
        <v>191.40926608846848</v>
      </c>
      <c r="AG20" s="44">
        <f t="shared" si="239"/>
        <v>266.31091469669718</v>
      </c>
      <c r="AH20" s="44">
        <f t="shared" ref="AH20:AI20" si="240">IF(AND(AH21="",AH22=""),"",SUM(AH21)-SUM(AH22))</f>
        <v>102.91330250884312</v>
      </c>
      <c r="AI20" s="44">
        <f t="shared" si="240"/>
        <v>171.18770912368655</v>
      </c>
      <c r="AJ20" s="45">
        <f t="shared" si="67"/>
        <v>731.82119241769533</v>
      </c>
      <c r="AK20" s="44">
        <f t="shared" ref="AK20:AL20" si="241">IF(AND(AK21="",AK22=""),"",SUM(AK21)-SUM(AK22))</f>
        <v>330.6975905923905</v>
      </c>
      <c r="AL20" s="44">
        <f t="shared" si="241"/>
        <v>504.56023920858661</v>
      </c>
      <c r="AM20" s="44">
        <f t="shared" ref="AM20:AN20" si="242">IF(AND(AM21="",AM22=""),"",SUM(AM21)-SUM(AM22))</f>
        <v>337.2113578151957</v>
      </c>
      <c r="AN20" s="44">
        <f t="shared" si="242"/>
        <v>200.4343469491032</v>
      </c>
      <c r="AO20" s="45">
        <f t="shared" si="70"/>
        <v>1372.903534565276</v>
      </c>
      <c r="AP20" s="44">
        <f t="shared" ref="AP20:AQ20" si="243">IF(AND(AP21="",AP22=""),"",SUM(AP21)-SUM(AP22))</f>
        <v>-51.712038667799334</v>
      </c>
      <c r="AQ20" s="44">
        <f t="shared" si="243"/>
        <v>357.15889197836759</v>
      </c>
      <c r="AR20" s="44">
        <f t="shared" ref="AR20:AS20" si="244">IF(AND(AR21="",AR22=""),"",SUM(AR21)-SUM(AR22))</f>
        <v>301.47480069557105</v>
      </c>
      <c r="AS20" s="44">
        <f t="shared" si="244"/>
        <v>148.57926094704817</v>
      </c>
      <c r="AT20" s="45">
        <f t="shared" si="73"/>
        <v>755.50091495318748</v>
      </c>
      <c r="AU20" s="44">
        <f t="shared" ref="AU20:AV20" si="245">IF(AND(AU21="",AU22=""),"",SUM(AU21)-SUM(AU22))</f>
        <v>31.093984637282119</v>
      </c>
      <c r="AV20" s="44">
        <f t="shared" si="245"/>
        <v>321.45302718587209</v>
      </c>
      <c r="AW20" s="44">
        <f t="shared" ref="AW20:AX20" si="246">IF(AND(AW21="",AW22=""),"",SUM(AW21)-SUM(AW22))</f>
        <v>522.92590352441675</v>
      </c>
      <c r="AX20" s="44">
        <f t="shared" si="246"/>
        <v>11.50358068628293</v>
      </c>
      <c r="AY20" s="45">
        <f t="shared" si="76"/>
        <v>886.97649603385389</v>
      </c>
      <c r="AZ20" s="44">
        <f t="shared" ref="AZ20:BA20" si="247">IF(AND(AZ21="",AZ22=""),"",SUM(AZ21)-SUM(AZ22))</f>
        <v>-24.769905280574221</v>
      </c>
      <c r="BA20" s="44">
        <f t="shared" si="247"/>
        <v>709.20319113138066</v>
      </c>
      <c r="BB20" s="44">
        <f t="shared" ref="BB20:BC20" si="248">IF(AND(BB21="",BB22=""),"",SUM(BB21)-SUM(BB22))</f>
        <v>527.96936255223955</v>
      </c>
      <c r="BC20" s="44">
        <f t="shared" si="248"/>
        <v>-575.1997257287594</v>
      </c>
      <c r="BD20" s="45">
        <f t="shared" si="79"/>
        <v>637.20292267428658</v>
      </c>
      <c r="BE20" s="44">
        <f t="shared" ref="BE20:BF20" si="249">IF(AND(BE21="",BE22=""),"",SUM(BE21)-SUM(BE22))</f>
        <v>-123.02017598947987</v>
      </c>
      <c r="BF20" s="44">
        <f t="shared" si="249"/>
        <v>-278.69961845782882</v>
      </c>
    </row>
    <row r="21" spans="1:58" x14ac:dyDescent="0.25">
      <c r="A21" s="42" t="s">
        <v>68</v>
      </c>
      <c r="B21" s="44">
        <v>2422.5262730935438</v>
      </c>
      <c r="C21" s="44">
        <v>2826.6252526716917</v>
      </c>
      <c r="D21" s="44">
        <v>3098.254511452536</v>
      </c>
      <c r="E21" s="44">
        <v>2578.4509313339927</v>
      </c>
      <c r="F21" s="45">
        <f t="shared" si="51"/>
        <v>10925.856968551765</v>
      </c>
      <c r="G21" s="44">
        <v>2280.4996863076244</v>
      </c>
      <c r="H21" s="44">
        <v>3232.3008489470976</v>
      </c>
      <c r="I21" s="44">
        <v>3178.0979914691247</v>
      </c>
      <c r="J21" s="44">
        <v>2581.7942026259207</v>
      </c>
      <c r="K21" s="45">
        <f t="shared" si="53"/>
        <v>11272.692729349768</v>
      </c>
      <c r="L21" s="44">
        <v>2311.1273897501414</v>
      </c>
      <c r="M21" s="44">
        <v>3454.7860474367571</v>
      </c>
      <c r="N21" s="44">
        <v>3190.0600901389626</v>
      </c>
      <c r="O21" s="44">
        <v>2485.7748879289338</v>
      </c>
      <c r="P21" s="45">
        <f t="shared" si="56"/>
        <v>11441.748415254795</v>
      </c>
      <c r="Q21" s="44">
        <v>2199.3693024816794</v>
      </c>
      <c r="R21" s="44">
        <v>2934.3396616393666</v>
      </c>
      <c r="S21" s="44">
        <v>2619.749722694045</v>
      </c>
      <c r="T21" s="44">
        <v>2250.8610384068447</v>
      </c>
      <c r="U21" s="45">
        <f t="shared" si="59"/>
        <v>10004.319725221936</v>
      </c>
      <c r="V21" s="44">
        <v>2006.0194271105293</v>
      </c>
      <c r="W21" s="44">
        <v>2475.6528750319408</v>
      </c>
      <c r="X21" s="44">
        <v>2477.3015590635232</v>
      </c>
      <c r="Y21" s="44">
        <v>2198.6344753425892</v>
      </c>
      <c r="Z21" s="45">
        <f t="shared" si="61"/>
        <v>9157.6083365485829</v>
      </c>
      <c r="AA21" s="44">
        <v>2011.6826673574458</v>
      </c>
      <c r="AB21" s="44">
        <v>2706.8278402273768</v>
      </c>
      <c r="AC21" s="44">
        <v>2776.7138377662077</v>
      </c>
      <c r="AD21" s="44">
        <v>2561.3801938468064</v>
      </c>
      <c r="AE21" s="45">
        <f t="shared" si="64"/>
        <v>10056.604539197837</v>
      </c>
      <c r="AF21" s="44">
        <v>2324.8211241855261</v>
      </c>
      <c r="AG21" s="44">
        <v>2681.5218560915846</v>
      </c>
      <c r="AH21" s="44">
        <v>2583.6954913363916</v>
      </c>
      <c r="AI21" s="44">
        <v>2535.296040619291</v>
      </c>
      <c r="AJ21" s="45">
        <f t="shared" si="67"/>
        <v>10125.334512232794</v>
      </c>
      <c r="AK21" s="44">
        <v>2297.6551477439934</v>
      </c>
      <c r="AL21" s="44">
        <v>2662.5902059663376</v>
      </c>
      <c r="AM21" s="44">
        <v>2665.9527107973886</v>
      </c>
      <c r="AN21" s="44">
        <v>2499.3824256332318</v>
      </c>
      <c r="AO21" s="45">
        <f t="shared" si="70"/>
        <v>10125.580490140952</v>
      </c>
      <c r="AP21" s="44">
        <v>1957.7640330660779</v>
      </c>
      <c r="AQ21" s="44">
        <v>2094.594782612101</v>
      </c>
      <c r="AR21" s="44">
        <v>2240.1536163228734</v>
      </c>
      <c r="AS21" s="44">
        <v>2366.6164721503737</v>
      </c>
      <c r="AT21" s="45">
        <f t="shared" si="73"/>
        <v>8659.1289041514265</v>
      </c>
      <c r="AU21" s="44">
        <v>2252.8181906983491</v>
      </c>
      <c r="AV21" s="44">
        <v>2974.5739042011191</v>
      </c>
      <c r="AW21" s="44">
        <v>3515.957179267316</v>
      </c>
      <c r="AX21" s="44">
        <v>3354.7872038219648</v>
      </c>
      <c r="AY21" s="45">
        <f t="shared" si="76"/>
        <v>12098.136477988748</v>
      </c>
      <c r="AZ21" s="44">
        <v>3052.5443006011042</v>
      </c>
      <c r="BA21" s="44">
        <v>4063.9152173097291</v>
      </c>
      <c r="BB21" s="44">
        <v>4148.9885186255888</v>
      </c>
      <c r="BC21" s="44">
        <v>2932.2983791738516</v>
      </c>
      <c r="BD21" s="45">
        <f t="shared" si="79"/>
        <v>14197.746415710273</v>
      </c>
      <c r="BE21" s="44">
        <v>3062.2388175091328</v>
      </c>
      <c r="BF21" s="44">
        <v>2958.806923271904</v>
      </c>
    </row>
    <row r="22" spans="1:58" x14ac:dyDescent="0.25">
      <c r="A22" s="42" t="s">
        <v>69</v>
      </c>
      <c r="B22" s="44">
        <v>3133.9817034279818</v>
      </c>
      <c r="C22" s="44">
        <v>3257.2513638227251</v>
      </c>
      <c r="D22" s="44">
        <v>3171.3552875490404</v>
      </c>
      <c r="E22" s="44">
        <v>3223.3872332107003</v>
      </c>
      <c r="F22" s="45">
        <f t="shared" si="51"/>
        <v>12785.975588010448</v>
      </c>
      <c r="G22" s="44">
        <v>2877.0350611797912</v>
      </c>
      <c r="H22" s="44">
        <v>3048.3498232903985</v>
      </c>
      <c r="I22" s="44">
        <v>3289.8624636165182</v>
      </c>
      <c r="J22" s="44">
        <v>3174.1078293857927</v>
      </c>
      <c r="K22" s="45">
        <f t="shared" si="53"/>
        <v>12389.355177472502</v>
      </c>
      <c r="L22" s="44">
        <v>3173.9036468045797</v>
      </c>
      <c r="M22" s="44">
        <v>3022.0908897952258</v>
      </c>
      <c r="N22" s="44">
        <v>2944.9085646251988</v>
      </c>
      <c r="O22" s="44">
        <v>2899.0618609276221</v>
      </c>
      <c r="P22" s="45">
        <f t="shared" si="56"/>
        <v>12039.964962152628</v>
      </c>
      <c r="Q22" s="44">
        <v>2757.3986282071987</v>
      </c>
      <c r="R22" s="44">
        <v>2594.9333045128255</v>
      </c>
      <c r="S22" s="44">
        <v>2396.5838679157241</v>
      </c>
      <c r="T22" s="44">
        <v>2352.4099170196159</v>
      </c>
      <c r="U22" s="45">
        <f t="shared" si="59"/>
        <v>10101.325717655363</v>
      </c>
      <c r="V22" s="44">
        <v>1908.0513440510013</v>
      </c>
      <c r="W22" s="44">
        <v>2228.7203244586012</v>
      </c>
      <c r="X22" s="44">
        <v>2164.6362241562665</v>
      </c>
      <c r="Y22" s="44">
        <v>2261.0194270655661</v>
      </c>
      <c r="Z22" s="45">
        <f t="shared" si="61"/>
        <v>8562.4273197314342</v>
      </c>
      <c r="AA22" s="44">
        <v>2091.9536375547477</v>
      </c>
      <c r="AB22" s="44">
        <v>2216.4941766176144</v>
      </c>
      <c r="AC22" s="44">
        <v>2279.0083465633061</v>
      </c>
      <c r="AD22" s="44">
        <v>2577.6384577205727</v>
      </c>
      <c r="AE22" s="45">
        <f t="shared" si="64"/>
        <v>9165.0946184562417</v>
      </c>
      <c r="AF22" s="44">
        <v>2133.4118580970576</v>
      </c>
      <c r="AG22" s="44">
        <v>2415.2109413948874</v>
      </c>
      <c r="AH22" s="44">
        <v>2480.7821888275485</v>
      </c>
      <c r="AI22" s="44">
        <v>2364.1083314956045</v>
      </c>
      <c r="AJ22" s="45">
        <f t="shared" si="67"/>
        <v>9393.5133198150979</v>
      </c>
      <c r="AK22" s="44">
        <v>1966.9575571516029</v>
      </c>
      <c r="AL22" s="44">
        <v>2158.029966757751</v>
      </c>
      <c r="AM22" s="44">
        <v>2328.7413529821929</v>
      </c>
      <c r="AN22" s="44">
        <v>2298.9480786841286</v>
      </c>
      <c r="AO22" s="45">
        <f t="shared" si="70"/>
        <v>8752.6769555756764</v>
      </c>
      <c r="AP22" s="44">
        <v>2009.4760717338772</v>
      </c>
      <c r="AQ22" s="44">
        <v>1737.4358906337334</v>
      </c>
      <c r="AR22" s="44">
        <v>1938.6788156273024</v>
      </c>
      <c r="AS22" s="44">
        <v>2218.0372112033256</v>
      </c>
      <c r="AT22" s="45">
        <f t="shared" si="73"/>
        <v>7903.6279891982385</v>
      </c>
      <c r="AU22" s="44">
        <v>2221.724206061067</v>
      </c>
      <c r="AV22" s="44">
        <v>2653.1208770152471</v>
      </c>
      <c r="AW22" s="44">
        <v>2993.0312757428992</v>
      </c>
      <c r="AX22" s="44">
        <v>3343.2836231356819</v>
      </c>
      <c r="AY22" s="45">
        <f t="shared" si="76"/>
        <v>11211.159981954896</v>
      </c>
      <c r="AZ22" s="44">
        <v>3077.3142058816784</v>
      </c>
      <c r="BA22" s="44">
        <v>3354.7120261783484</v>
      </c>
      <c r="BB22" s="44">
        <v>3621.0191560733492</v>
      </c>
      <c r="BC22" s="44">
        <v>3507.498104902611</v>
      </c>
      <c r="BD22" s="45">
        <f t="shared" si="79"/>
        <v>13560.543493035988</v>
      </c>
      <c r="BE22" s="44">
        <v>3185.2589934986127</v>
      </c>
      <c r="BF22" s="44">
        <v>3237.5065417297328</v>
      </c>
    </row>
    <row r="23" spans="1:58" x14ac:dyDescent="0.25">
      <c r="A23" s="42" t="s">
        <v>70</v>
      </c>
      <c r="B23" s="44">
        <v>0</v>
      </c>
      <c r="C23" s="44">
        <v>0</v>
      </c>
      <c r="D23" s="44">
        <v>0</v>
      </c>
      <c r="E23" s="44">
        <v>0</v>
      </c>
      <c r="F23" s="45">
        <f t="shared" si="51"/>
        <v>0</v>
      </c>
      <c r="G23" s="44">
        <v>0</v>
      </c>
      <c r="H23" s="44">
        <v>0</v>
      </c>
      <c r="I23" s="44">
        <v>0</v>
      </c>
      <c r="J23" s="44">
        <v>0</v>
      </c>
      <c r="K23" s="45">
        <f t="shared" si="53"/>
        <v>0</v>
      </c>
      <c r="L23" s="44">
        <v>0</v>
      </c>
      <c r="M23" s="44">
        <v>0</v>
      </c>
      <c r="N23" s="44">
        <v>0</v>
      </c>
      <c r="O23" s="44">
        <v>0</v>
      </c>
      <c r="P23" s="45">
        <f t="shared" si="56"/>
        <v>0</v>
      </c>
      <c r="Q23" s="44">
        <v>0</v>
      </c>
      <c r="R23" s="44">
        <v>0</v>
      </c>
      <c r="S23" s="44">
        <v>0</v>
      </c>
      <c r="T23" s="44">
        <v>0</v>
      </c>
      <c r="U23" s="45">
        <f t="shared" si="59"/>
        <v>0</v>
      </c>
      <c r="V23" s="44">
        <v>0</v>
      </c>
      <c r="W23" s="44">
        <v>0</v>
      </c>
      <c r="X23" s="44">
        <v>0</v>
      </c>
      <c r="Y23" s="44">
        <v>0</v>
      </c>
      <c r="Z23" s="45">
        <f t="shared" si="61"/>
        <v>0</v>
      </c>
      <c r="AA23" s="44">
        <v>0</v>
      </c>
      <c r="AB23" s="44">
        <v>0</v>
      </c>
      <c r="AC23" s="44">
        <v>0</v>
      </c>
      <c r="AD23" s="44">
        <v>0</v>
      </c>
      <c r="AE23" s="45">
        <f t="shared" si="64"/>
        <v>0</v>
      </c>
      <c r="AF23" s="44">
        <v>0</v>
      </c>
      <c r="AG23" s="44">
        <v>0</v>
      </c>
      <c r="AH23" s="44">
        <v>0</v>
      </c>
      <c r="AI23" s="44">
        <v>0</v>
      </c>
      <c r="AJ23" s="45">
        <f t="shared" si="67"/>
        <v>0</v>
      </c>
      <c r="AK23" s="44">
        <v>0</v>
      </c>
      <c r="AL23" s="44">
        <v>0</v>
      </c>
      <c r="AM23" s="44">
        <v>0</v>
      </c>
      <c r="AN23" s="44">
        <v>0</v>
      </c>
      <c r="AO23" s="45">
        <f t="shared" si="70"/>
        <v>0</v>
      </c>
      <c r="AP23" s="44">
        <v>0</v>
      </c>
      <c r="AQ23" s="44">
        <v>0</v>
      </c>
      <c r="AR23" s="44">
        <v>0</v>
      </c>
      <c r="AS23" s="44">
        <v>0</v>
      </c>
      <c r="AT23" s="45">
        <f t="shared" si="73"/>
        <v>0</v>
      </c>
      <c r="AU23" s="44">
        <v>0</v>
      </c>
      <c r="AV23" s="44">
        <v>0</v>
      </c>
      <c r="AW23" s="44">
        <v>0</v>
      </c>
      <c r="AX23" s="44">
        <v>0</v>
      </c>
      <c r="AY23" s="45">
        <f t="shared" si="76"/>
        <v>0</v>
      </c>
      <c r="AZ23" s="44">
        <v>0</v>
      </c>
      <c r="BA23" s="44">
        <v>0</v>
      </c>
      <c r="BB23" s="44">
        <v>0</v>
      </c>
      <c r="BC23" s="44">
        <v>0</v>
      </c>
      <c r="BD23" s="45">
        <f t="shared" si="79"/>
        <v>0</v>
      </c>
      <c r="BE23" s="44">
        <v>0</v>
      </c>
      <c r="BF23" s="44">
        <v>0</v>
      </c>
    </row>
    <row r="24" spans="1:58" x14ac:dyDescent="0.25">
      <c r="A24" s="42" t="s">
        <v>71</v>
      </c>
      <c r="B24" s="44">
        <f>IF(AND(B21="",B22=""),"",SUM(B25,B26))</f>
        <v>498.52644400868303</v>
      </c>
      <c r="C24" s="44">
        <f t="shared" ref="C24:G24" si="250">IF(AND(C21="",C22=""),"",SUM(C25,C26))</f>
        <v>718.30438671119373</v>
      </c>
      <c r="D24" s="44">
        <f t="shared" si="250"/>
        <v>581.82790182361532</v>
      </c>
      <c r="E24" s="44">
        <f t="shared" si="250"/>
        <v>409.34107213208245</v>
      </c>
      <c r="F24" s="45">
        <f t="shared" si="51"/>
        <v>2207.9998046755745</v>
      </c>
      <c r="G24" s="44">
        <f t="shared" si="250"/>
        <v>419.63056424230035</v>
      </c>
      <c r="H24" s="44">
        <f t="shared" ref="H24:J24" si="251">IF(AND(H21="",H22=""),"",SUM(H25,H26))</f>
        <v>631.72028221515575</v>
      </c>
      <c r="I24" s="44">
        <f t="shared" si="251"/>
        <v>552.9309015806466</v>
      </c>
      <c r="J24" s="44">
        <f t="shared" si="251"/>
        <v>390.7664233751766</v>
      </c>
      <c r="K24" s="45">
        <f t="shared" si="53"/>
        <v>1995.0481714132793</v>
      </c>
      <c r="L24" s="44">
        <f t="shared" ref="L24:M24" si="252">IF(AND(L21="",L22=""),"",SUM(L25,L26))</f>
        <v>515.24753103047078</v>
      </c>
      <c r="M24" s="44">
        <f t="shared" si="252"/>
        <v>774.80807882610316</v>
      </c>
      <c r="N24" s="44">
        <f t="shared" ref="N24:O24" si="253">IF(AND(N21="",N22=""),"",SUM(N25,N26))</f>
        <v>652.26905845500914</v>
      </c>
      <c r="O24" s="44">
        <f t="shared" si="253"/>
        <v>524.40575099133821</v>
      </c>
      <c r="P24" s="45">
        <f t="shared" si="56"/>
        <v>2466.7304193029213</v>
      </c>
      <c r="Q24" s="44">
        <f t="shared" ref="Q24:R24" si="254">IF(AND(Q21="",Q22=""),"",SUM(Q25,Q26))</f>
        <v>293.25011167134926</v>
      </c>
      <c r="R24" s="44">
        <f t="shared" si="254"/>
        <v>456.54245623498718</v>
      </c>
      <c r="S24" s="44">
        <f t="shared" ref="S24:T24" si="255">IF(AND(S21="",S22=""),"",SUM(S25,S26))</f>
        <v>390.18613274364543</v>
      </c>
      <c r="T24" s="44">
        <f t="shared" si="255"/>
        <v>286.12116824403256</v>
      </c>
      <c r="U24" s="45">
        <f t="shared" si="59"/>
        <v>1426.0998688940144</v>
      </c>
      <c r="V24" s="44">
        <f t="shared" ref="V24:Y24" si="256">IF(AND(V21="",V22=""),"",SUM(V25,V26))</f>
        <v>330.47980036049557</v>
      </c>
      <c r="W24" s="44">
        <f t="shared" si="256"/>
        <v>542.34579689157181</v>
      </c>
      <c r="X24" s="44">
        <f t="shared" si="256"/>
        <v>352.87707421321466</v>
      </c>
      <c r="Y24" s="44">
        <f t="shared" si="256"/>
        <v>229.11299552601213</v>
      </c>
      <c r="Z24" s="45">
        <f t="shared" si="61"/>
        <v>1454.8156669912942</v>
      </c>
      <c r="AA24" s="44">
        <f t="shared" ref="AA24:AB24" si="257">IF(AND(AA21="",AA22=""),"",SUM(AA25,AA26))</f>
        <v>266.45474066845964</v>
      </c>
      <c r="AB24" s="44">
        <f t="shared" si="257"/>
        <v>316.9186931561635</v>
      </c>
      <c r="AC24" s="44">
        <f t="shared" ref="AC24:AD24" si="258">IF(AND(AC21="",AC22=""),"",SUM(AC25,AC26))</f>
        <v>257.19167676960569</v>
      </c>
      <c r="AD24" s="44">
        <f t="shared" si="258"/>
        <v>224.50520229540325</v>
      </c>
      <c r="AE24" s="45">
        <f t="shared" si="64"/>
        <v>1065.0703128896321</v>
      </c>
      <c r="AF24" s="44">
        <f t="shared" ref="AF24:AG24" si="259">IF(AND(AF21="",AF22=""),"",SUM(AF25,AF26))</f>
        <v>384.99520862691497</v>
      </c>
      <c r="AG24" s="44">
        <f t="shared" si="259"/>
        <v>446.77013425705445</v>
      </c>
      <c r="AH24" s="44">
        <f t="shared" ref="AH24:AI24" si="260">IF(AND(AH21="",AH22=""),"",SUM(AH25,AH26))</f>
        <v>416.09485234517888</v>
      </c>
      <c r="AI24" s="44">
        <f t="shared" si="260"/>
        <v>404.84555176319009</v>
      </c>
      <c r="AJ24" s="45">
        <f t="shared" si="67"/>
        <v>1652.7057469923384</v>
      </c>
      <c r="AK24" s="44">
        <f t="shared" ref="AK24:AL24" si="261">IF(AND(AK21="",AK22=""),"",SUM(AK25,AK26))</f>
        <v>392.40343126637163</v>
      </c>
      <c r="AL24" s="44">
        <f t="shared" si="261"/>
        <v>508.16179754979748</v>
      </c>
      <c r="AM24" s="44">
        <f t="shared" ref="AM24:AN24" si="262">IF(AND(AM21="",AM22=""),"",SUM(AM25,AM26))</f>
        <v>434.26165429842877</v>
      </c>
      <c r="AN24" s="44">
        <f t="shared" si="262"/>
        <v>405.01345958568345</v>
      </c>
      <c r="AO24" s="45">
        <f t="shared" si="70"/>
        <v>1739.8403427002813</v>
      </c>
      <c r="AP24" s="44">
        <f t="shared" ref="AP24:AQ24" si="263">IF(AND(AP21="",AP22=""),"",SUM(AP25,AP26))</f>
        <v>312.0314028903158</v>
      </c>
      <c r="AQ24" s="44">
        <f t="shared" si="263"/>
        <v>424.87911335648823</v>
      </c>
      <c r="AR24" s="44">
        <f t="shared" ref="AR24:AS24" si="264">IF(AND(AR21="",AR22=""),"",SUM(AR25,AR26))</f>
        <v>266.76075028700689</v>
      </c>
      <c r="AS24" s="44">
        <f t="shared" si="264"/>
        <v>464.5766266376404</v>
      </c>
      <c r="AT24" s="45">
        <f t="shared" si="73"/>
        <v>1468.2478931714513</v>
      </c>
      <c r="AU24" s="44">
        <f t="shared" ref="AU24:AV24" si="265">IF(AND(AU21="",AU22=""),"",SUM(AU25,AU26))</f>
        <v>628.07958802377834</v>
      </c>
      <c r="AV24" s="44">
        <f t="shared" si="265"/>
        <v>1235.8315362707363</v>
      </c>
      <c r="AW24" s="44">
        <f t="shared" ref="AW24:AX24" si="266">IF(AND(AW21="",AW22=""),"",SUM(AW25,AW26))</f>
        <v>1045.3620981171225</v>
      </c>
      <c r="AX24" s="44">
        <f t="shared" si="266"/>
        <v>819.69232097310487</v>
      </c>
      <c r="AY24" s="45">
        <f t="shared" si="76"/>
        <v>3728.965543384742</v>
      </c>
      <c r="AZ24" s="44">
        <f t="shared" ref="AZ24:BA24" si="267">IF(AND(AZ21="",AZ22=""),"",SUM(AZ25,AZ26))</f>
        <v>600.45462955074618</v>
      </c>
      <c r="BA24" s="44">
        <f t="shared" si="267"/>
        <v>743.9573099793779</v>
      </c>
      <c r="BB24" s="44">
        <f t="shared" ref="BB24:BC24" si="268">IF(AND(BB21="",BB22=""),"",SUM(BB25,BB26))</f>
        <v>790.61208803220507</v>
      </c>
      <c r="BC24" s="44">
        <f t="shared" si="268"/>
        <v>728.89634744648538</v>
      </c>
      <c r="BD24" s="45">
        <f t="shared" si="79"/>
        <v>2863.9203750088145</v>
      </c>
      <c r="BE24" s="44">
        <f t="shared" ref="BE24:BF24" si="269">IF(AND(BE21="",BE22=""),"",SUM(BE25,BE26))</f>
        <v>725.91294996378383</v>
      </c>
      <c r="BF24" s="44">
        <f t="shared" si="269"/>
        <v>1043.4468200571828</v>
      </c>
    </row>
    <row r="25" spans="1:58" x14ac:dyDescent="0.25">
      <c r="A25" s="42" t="s">
        <v>72</v>
      </c>
      <c r="B25" s="44">
        <v>-8413.0870014871616</v>
      </c>
      <c r="C25" s="44">
        <v>-15779.836152494294</v>
      </c>
      <c r="D25" s="44">
        <v>-10960.920057323929</v>
      </c>
      <c r="E25" s="44">
        <v>-5155.9029133828953</v>
      </c>
      <c r="F25" s="45">
        <f t="shared" si="51"/>
        <v>-40309.746124688281</v>
      </c>
      <c r="G25" s="44">
        <v>-7704.6471993362693</v>
      </c>
      <c r="H25" s="44">
        <v>-19748.754971751143</v>
      </c>
      <c r="I25" s="44">
        <v>-14727.655985845298</v>
      </c>
      <c r="J25" s="44">
        <v>-5073.5888638873184</v>
      </c>
      <c r="K25" s="45">
        <f t="shared" si="53"/>
        <v>-47254.647020820034</v>
      </c>
      <c r="L25" s="44">
        <v>-8849.4795087529128</v>
      </c>
      <c r="M25" s="44">
        <v>-18785.325618656192</v>
      </c>
      <c r="N25" s="44">
        <v>-12035.74285254909</v>
      </c>
      <c r="O25" s="44">
        <v>-4625.3848099482939</v>
      </c>
      <c r="P25" s="45">
        <f t="shared" si="56"/>
        <v>-44295.932789906488</v>
      </c>
      <c r="Q25" s="44">
        <v>-6483.0823259022645</v>
      </c>
      <c r="R25" s="44">
        <v>-15071.883720537189</v>
      </c>
      <c r="S25" s="44">
        <v>-10887.922429230766</v>
      </c>
      <c r="T25" s="44">
        <v>-5225.2360063451742</v>
      </c>
      <c r="U25" s="45">
        <f t="shared" si="59"/>
        <v>-37668.124482015395</v>
      </c>
      <c r="V25" s="44">
        <v>-8417.6607092312915</v>
      </c>
      <c r="W25" s="44">
        <v>-17375.14453671384</v>
      </c>
      <c r="X25" s="44">
        <v>-9028.9420916747968</v>
      </c>
      <c r="Y25" s="44">
        <v>-3499.5322856650982</v>
      </c>
      <c r="Z25" s="45">
        <f t="shared" si="61"/>
        <v>-38321.279623285023</v>
      </c>
      <c r="AA25" s="44">
        <v>-12652.582730911599</v>
      </c>
      <c r="AB25" s="44">
        <v>-17177.682904875266</v>
      </c>
      <c r="AC25" s="44">
        <v>-9157.1393265574407</v>
      </c>
      <c r="AD25" s="44">
        <v>-4745.8210278236638</v>
      </c>
      <c r="AE25" s="45">
        <f t="shared" si="64"/>
        <v>-43733.225990167972</v>
      </c>
      <c r="AF25" s="44">
        <v>-8782.2014142834778</v>
      </c>
      <c r="AG25" s="44">
        <v>-14107.641232712325</v>
      </c>
      <c r="AH25" s="44">
        <v>-11994.606822168864</v>
      </c>
      <c r="AI25" s="44">
        <v>-12132.857842085836</v>
      </c>
      <c r="AJ25" s="45">
        <f t="shared" si="67"/>
        <v>-47017.307311250508</v>
      </c>
      <c r="AK25" s="44">
        <v>-8772.8252745142454</v>
      </c>
      <c r="AL25" s="44">
        <v>-14304.246116740829</v>
      </c>
      <c r="AM25" s="44">
        <v>-11257.392399058113</v>
      </c>
      <c r="AN25" s="44">
        <v>-10145.635315630507</v>
      </c>
      <c r="AO25" s="45">
        <f t="shared" si="70"/>
        <v>-44480.099105943693</v>
      </c>
      <c r="AP25" s="44">
        <v>-8981.9126733290286</v>
      </c>
      <c r="AQ25" s="44">
        <v>-12667.770407400945</v>
      </c>
      <c r="AR25" s="44">
        <v>-9769.8645629207895</v>
      </c>
      <c r="AS25" s="44">
        <v>-7425.249613471864</v>
      </c>
      <c r="AT25" s="45">
        <f t="shared" si="73"/>
        <v>-38844.797257122627</v>
      </c>
      <c r="AU25" s="44">
        <v>-11644.011713243441</v>
      </c>
      <c r="AV25" s="44">
        <v>-20660.911448047307</v>
      </c>
      <c r="AW25" s="44">
        <v>-17025.285373054139</v>
      </c>
      <c r="AX25" s="44">
        <v>-11174.331366142113</v>
      </c>
      <c r="AY25" s="45">
        <f t="shared" si="76"/>
        <v>-60504.539900486998</v>
      </c>
      <c r="AZ25" s="44">
        <v>-10999.265738757622</v>
      </c>
      <c r="BA25" s="44">
        <v>-17760.046018518704</v>
      </c>
      <c r="BB25" s="44">
        <v>-14015.933843634481</v>
      </c>
      <c r="BC25" s="44">
        <v>-11740.943630764477</v>
      </c>
      <c r="BD25" s="45">
        <f t="shared" si="79"/>
        <v>-54516.189231675286</v>
      </c>
      <c r="BE25" s="44">
        <v>-12820.574371981844</v>
      </c>
      <c r="BF25" s="44">
        <v>-15497.833274791494</v>
      </c>
    </row>
    <row r="26" spans="1:58" x14ac:dyDescent="0.25">
      <c r="A26" s="42" t="s">
        <v>73</v>
      </c>
      <c r="B26" s="44">
        <v>8911.6134454958446</v>
      </c>
      <c r="C26" s="44">
        <v>16498.140539205488</v>
      </c>
      <c r="D26" s="44">
        <v>11542.747959147544</v>
      </c>
      <c r="E26" s="44">
        <v>5565.2439855149778</v>
      </c>
      <c r="F26" s="45">
        <f t="shared" si="51"/>
        <v>42517.745929363853</v>
      </c>
      <c r="G26" s="44">
        <v>8124.2777635785696</v>
      </c>
      <c r="H26" s="44">
        <v>20380.475253966299</v>
      </c>
      <c r="I26" s="44">
        <v>15280.586887425945</v>
      </c>
      <c r="J26" s="44">
        <v>5464.355287262495</v>
      </c>
      <c r="K26" s="45">
        <f t="shared" si="53"/>
        <v>49249.69519223331</v>
      </c>
      <c r="L26" s="44">
        <v>9364.7270397833836</v>
      </c>
      <c r="M26" s="44">
        <v>19560.133697482295</v>
      </c>
      <c r="N26" s="44">
        <v>12688.0119110041</v>
      </c>
      <c r="O26" s="44">
        <v>5149.7905609396321</v>
      </c>
      <c r="P26" s="45">
        <f t="shared" si="56"/>
        <v>46762.663209209408</v>
      </c>
      <c r="Q26" s="44">
        <v>6776.3324375736138</v>
      </c>
      <c r="R26" s="44">
        <v>15528.426176772176</v>
      </c>
      <c r="S26" s="44">
        <v>11278.108561974412</v>
      </c>
      <c r="T26" s="44">
        <v>5511.3571745892068</v>
      </c>
      <c r="U26" s="45">
        <f t="shared" si="59"/>
        <v>39094.224350909404</v>
      </c>
      <c r="V26" s="44">
        <v>8748.1405095917871</v>
      </c>
      <c r="W26" s="44">
        <v>17917.490333605412</v>
      </c>
      <c r="X26" s="44">
        <v>9381.8191658880114</v>
      </c>
      <c r="Y26" s="44">
        <v>3728.6452811911104</v>
      </c>
      <c r="Z26" s="45">
        <f t="shared" si="61"/>
        <v>39776.095290276317</v>
      </c>
      <c r="AA26" s="44">
        <v>12919.037471580059</v>
      </c>
      <c r="AB26" s="44">
        <v>17494.60159803143</v>
      </c>
      <c r="AC26" s="44">
        <v>9414.3310033270463</v>
      </c>
      <c r="AD26" s="44">
        <v>4970.3262301190671</v>
      </c>
      <c r="AE26" s="45">
        <f t="shared" si="64"/>
        <v>44798.296303057607</v>
      </c>
      <c r="AF26" s="44">
        <v>9167.1966229103928</v>
      </c>
      <c r="AG26" s="44">
        <v>14554.41136696938</v>
      </c>
      <c r="AH26" s="44">
        <v>12410.701674514043</v>
      </c>
      <c r="AI26" s="44">
        <v>12537.703393849026</v>
      </c>
      <c r="AJ26" s="45">
        <f t="shared" si="67"/>
        <v>48670.013058242846</v>
      </c>
      <c r="AK26" s="44">
        <v>9165.228705780617</v>
      </c>
      <c r="AL26" s="44">
        <v>14812.407914290627</v>
      </c>
      <c r="AM26" s="44">
        <v>11691.654053356542</v>
      </c>
      <c r="AN26" s="44">
        <v>10550.64877521619</v>
      </c>
      <c r="AO26" s="45">
        <f t="shared" si="70"/>
        <v>46219.939448643978</v>
      </c>
      <c r="AP26" s="44">
        <v>9293.9440762193444</v>
      </c>
      <c r="AQ26" s="44">
        <v>13092.649520757433</v>
      </c>
      <c r="AR26" s="44">
        <v>10036.625313207796</v>
      </c>
      <c r="AS26" s="44">
        <v>7889.8262401095044</v>
      </c>
      <c r="AT26" s="45">
        <f t="shared" si="73"/>
        <v>40313.045150294078</v>
      </c>
      <c r="AU26" s="44">
        <v>12272.091301267219</v>
      </c>
      <c r="AV26" s="44">
        <v>21896.742984318043</v>
      </c>
      <c r="AW26" s="44">
        <v>18070.647471171262</v>
      </c>
      <c r="AX26" s="44">
        <v>11994.023687115217</v>
      </c>
      <c r="AY26" s="45">
        <f t="shared" si="76"/>
        <v>64233.505443871734</v>
      </c>
      <c r="AZ26" s="44">
        <v>11599.720368308368</v>
      </c>
      <c r="BA26" s="44">
        <v>18504.003328498082</v>
      </c>
      <c r="BB26" s="44">
        <v>14806.545931666686</v>
      </c>
      <c r="BC26" s="44">
        <v>12469.839978210963</v>
      </c>
      <c r="BD26" s="45">
        <f t="shared" si="79"/>
        <v>57380.109606684098</v>
      </c>
      <c r="BE26" s="44">
        <v>13546.487321945628</v>
      </c>
      <c r="BF26" s="44">
        <v>16541.280094848677</v>
      </c>
    </row>
    <row r="27" spans="1:58" x14ac:dyDescent="0.25">
      <c r="A27" s="42" t="s">
        <v>74</v>
      </c>
      <c r="B27" s="44">
        <f>IF(AND(B28="",B29=""),"",SUM(B28)-SUM(B29))</f>
        <v>0</v>
      </c>
      <c r="C27" s="44">
        <f t="shared" ref="C27:G27" si="270">IF(AND(C28="",C29=""),"",SUM(C28)-SUM(C29))</f>
        <v>0</v>
      </c>
      <c r="D27" s="44">
        <f t="shared" si="270"/>
        <v>0</v>
      </c>
      <c r="E27" s="44">
        <f t="shared" si="270"/>
        <v>0</v>
      </c>
      <c r="F27" s="45">
        <f t="shared" si="51"/>
        <v>0</v>
      </c>
      <c r="G27" s="44">
        <f t="shared" si="270"/>
        <v>0</v>
      </c>
      <c r="H27" s="44">
        <f t="shared" ref="H27:J27" si="271">IF(AND(H28="",H29=""),"",SUM(H28)-SUM(H29))</f>
        <v>0</v>
      </c>
      <c r="I27" s="44">
        <f t="shared" si="271"/>
        <v>0</v>
      </c>
      <c r="J27" s="44">
        <f t="shared" si="271"/>
        <v>0</v>
      </c>
      <c r="K27" s="45">
        <f t="shared" si="53"/>
        <v>0</v>
      </c>
      <c r="L27" s="44">
        <f t="shared" ref="L27:M27" si="272">IF(AND(L28="",L29=""),"",SUM(L28)-SUM(L29))</f>
        <v>0</v>
      </c>
      <c r="M27" s="44">
        <f t="shared" si="272"/>
        <v>0</v>
      </c>
      <c r="N27" s="44">
        <f t="shared" ref="N27:O27" si="273">IF(AND(N28="",N29=""),"",SUM(N28)-SUM(N29))</f>
        <v>0</v>
      </c>
      <c r="O27" s="44">
        <f t="shared" si="273"/>
        <v>0</v>
      </c>
      <c r="P27" s="45">
        <f t="shared" si="56"/>
        <v>0</v>
      </c>
      <c r="Q27" s="44">
        <f t="shared" ref="Q27:R27" si="274">IF(AND(Q28="",Q29=""),"",SUM(Q28)-SUM(Q29))</f>
        <v>0</v>
      </c>
      <c r="R27" s="44">
        <f t="shared" si="274"/>
        <v>0</v>
      </c>
      <c r="S27" s="44">
        <f t="shared" ref="S27:T27" si="275">IF(AND(S28="",S29=""),"",SUM(S28)-SUM(S29))</f>
        <v>0</v>
      </c>
      <c r="T27" s="44">
        <f t="shared" si="275"/>
        <v>0</v>
      </c>
      <c r="U27" s="45">
        <f t="shared" si="59"/>
        <v>0</v>
      </c>
      <c r="V27" s="44">
        <f t="shared" ref="V27:Y27" si="276">IF(AND(V28="",V29=""),"",SUM(V28)-SUM(V29))</f>
        <v>0</v>
      </c>
      <c r="W27" s="44">
        <f t="shared" si="276"/>
        <v>0</v>
      </c>
      <c r="X27" s="44">
        <f t="shared" si="276"/>
        <v>0</v>
      </c>
      <c r="Y27" s="44">
        <f t="shared" si="276"/>
        <v>0</v>
      </c>
      <c r="Z27" s="45">
        <f t="shared" si="61"/>
        <v>0</v>
      </c>
      <c r="AA27" s="44">
        <f t="shared" ref="AA27:AB27" si="277">IF(AND(AA28="",AA29=""),"",SUM(AA28)-SUM(AA29))</f>
        <v>0</v>
      </c>
      <c r="AB27" s="44">
        <f t="shared" si="277"/>
        <v>0</v>
      </c>
      <c r="AC27" s="44">
        <f t="shared" ref="AC27:AD27" si="278">IF(AND(AC28="",AC29=""),"",SUM(AC28)-SUM(AC29))</f>
        <v>0</v>
      </c>
      <c r="AD27" s="44">
        <f t="shared" si="278"/>
        <v>0</v>
      </c>
      <c r="AE27" s="45">
        <f t="shared" si="64"/>
        <v>0</v>
      </c>
      <c r="AF27" s="44">
        <f t="shared" ref="AF27:AG27" si="279">IF(AND(AF28="",AF29=""),"",SUM(AF28)-SUM(AF29))</f>
        <v>0</v>
      </c>
      <c r="AG27" s="44">
        <f t="shared" si="279"/>
        <v>0</v>
      </c>
      <c r="AH27" s="44">
        <f t="shared" ref="AH27:AI27" si="280">IF(AND(AH28="",AH29=""),"",SUM(AH28)-SUM(AH29))</f>
        <v>0</v>
      </c>
      <c r="AI27" s="44">
        <f t="shared" si="280"/>
        <v>0</v>
      </c>
      <c r="AJ27" s="45">
        <f t="shared" si="67"/>
        <v>0</v>
      </c>
      <c r="AK27" s="44">
        <f t="shared" ref="AK27:AL27" si="281">IF(AND(AK28="",AK29=""),"",SUM(AK28)-SUM(AK29))</f>
        <v>0</v>
      </c>
      <c r="AL27" s="44">
        <f t="shared" si="281"/>
        <v>0</v>
      </c>
      <c r="AM27" s="44">
        <f t="shared" ref="AM27:AN27" si="282">IF(AND(AM28="",AM29=""),"",SUM(AM28)-SUM(AM29))</f>
        <v>0</v>
      </c>
      <c r="AN27" s="44">
        <f t="shared" si="282"/>
        <v>0</v>
      </c>
      <c r="AO27" s="45">
        <f t="shared" si="70"/>
        <v>0</v>
      </c>
      <c r="AP27" s="44">
        <f t="shared" ref="AP27:AQ27" si="283">IF(AND(AP28="",AP29=""),"",SUM(AP28)-SUM(AP29))</f>
        <v>0</v>
      </c>
      <c r="AQ27" s="44">
        <f t="shared" si="283"/>
        <v>0</v>
      </c>
      <c r="AR27" s="44">
        <f t="shared" ref="AR27:AS27" si="284">IF(AND(AR28="",AR29=""),"",SUM(AR28)-SUM(AR29))</f>
        <v>0</v>
      </c>
      <c r="AS27" s="44">
        <f t="shared" si="284"/>
        <v>0</v>
      </c>
      <c r="AT27" s="45">
        <f t="shared" si="73"/>
        <v>0</v>
      </c>
      <c r="AU27" s="44">
        <f t="shared" ref="AU27:AV27" si="285">IF(AND(AU28="",AU29=""),"",SUM(AU28)-SUM(AU29))</f>
        <v>0</v>
      </c>
      <c r="AV27" s="44">
        <f t="shared" si="285"/>
        <v>0</v>
      </c>
      <c r="AW27" s="44">
        <f t="shared" ref="AW27:AX27" si="286">IF(AND(AW28="",AW29=""),"",SUM(AW28)-SUM(AW29))</f>
        <v>0</v>
      </c>
      <c r="AX27" s="44">
        <f t="shared" si="286"/>
        <v>0</v>
      </c>
      <c r="AY27" s="45">
        <f t="shared" si="76"/>
        <v>0</v>
      </c>
      <c r="AZ27" s="44">
        <f t="shared" ref="AZ27:BA27" si="287">IF(AND(AZ28="",AZ29=""),"",SUM(AZ28)-SUM(AZ29))</f>
        <v>0</v>
      </c>
      <c r="BA27" s="44">
        <f t="shared" si="287"/>
        <v>0</v>
      </c>
      <c r="BB27" s="44">
        <f t="shared" ref="BB27:BC27" si="288">IF(AND(BB28="",BB29=""),"",SUM(BB28)-SUM(BB29))</f>
        <v>0</v>
      </c>
      <c r="BC27" s="44">
        <f t="shared" si="288"/>
        <v>0</v>
      </c>
      <c r="BD27" s="45">
        <f t="shared" si="79"/>
        <v>0</v>
      </c>
      <c r="BE27" s="44">
        <f t="shared" ref="BE27:BF27" si="289">IF(AND(BE28="",BE29=""),"",SUM(BE28)-SUM(BE29))</f>
        <v>0</v>
      </c>
      <c r="BF27" s="44">
        <f t="shared" si="289"/>
        <v>0</v>
      </c>
    </row>
    <row r="28" spans="1:58" x14ac:dyDescent="0.25">
      <c r="A28" s="42" t="s">
        <v>68</v>
      </c>
      <c r="B28" s="44">
        <v>0</v>
      </c>
      <c r="C28" s="44">
        <v>0</v>
      </c>
      <c r="D28" s="44">
        <v>0</v>
      </c>
      <c r="E28" s="44">
        <v>0</v>
      </c>
      <c r="F28" s="45">
        <f t="shared" si="51"/>
        <v>0</v>
      </c>
      <c r="G28" s="44">
        <v>0</v>
      </c>
      <c r="H28" s="44">
        <v>0</v>
      </c>
      <c r="I28" s="44">
        <v>0</v>
      </c>
      <c r="J28" s="44">
        <v>0</v>
      </c>
      <c r="K28" s="45">
        <f t="shared" si="53"/>
        <v>0</v>
      </c>
      <c r="L28" s="44">
        <v>0</v>
      </c>
      <c r="M28" s="44">
        <v>0</v>
      </c>
      <c r="N28" s="44">
        <v>0</v>
      </c>
      <c r="O28" s="44">
        <v>0</v>
      </c>
      <c r="P28" s="45">
        <f t="shared" si="56"/>
        <v>0</v>
      </c>
      <c r="Q28" s="44">
        <v>0</v>
      </c>
      <c r="R28" s="44">
        <v>0</v>
      </c>
      <c r="S28" s="44">
        <v>0</v>
      </c>
      <c r="T28" s="44">
        <v>0</v>
      </c>
      <c r="U28" s="45">
        <f t="shared" si="59"/>
        <v>0</v>
      </c>
      <c r="V28" s="44">
        <v>0</v>
      </c>
      <c r="W28" s="44">
        <v>0</v>
      </c>
      <c r="X28" s="44">
        <v>0</v>
      </c>
      <c r="Y28" s="44">
        <v>0</v>
      </c>
      <c r="Z28" s="45">
        <f t="shared" si="61"/>
        <v>0</v>
      </c>
      <c r="AA28" s="44">
        <v>0</v>
      </c>
      <c r="AB28" s="44">
        <v>0</v>
      </c>
      <c r="AC28" s="44">
        <v>0</v>
      </c>
      <c r="AD28" s="44">
        <v>0</v>
      </c>
      <c r="AE28" s="45">
        <f t="shared" si="64"/>
        <v>0</v>
      </c>
      <c r="AF28" s="44">
        <v>0</v>
      </c>
      <c r="AG28" s="44">
        <v>0</v>
      </c>
      <c r="AH28" s="44">
        <v>0</v>
      </c>
      <c r="AI28" s="44">
        <v>0</v>
      </c>
      <c r="AJ28" s="45">
        <f t="shared" si="67"/>
        <v>0</v>
      </c>
      <c r="AK28" s="44">
        <v>0</v>
      </c>
      <c r="AL28" s="44">
        <v>0</v>
      </c>
      <c r="AM28" s="44">
        <v>0</v>
      </c>
      <c r="AN28" s="44">
        <v>0</v>
      </c>
      <c r="AO28" s="45">
        <f t="shared" si="70"/>
        <v>0</v>
      </c>
      <c r="AP28" s="44">
        <v>0</v>
      </c>
      <c r="AQ28" s="44">
        <v>0</v>
      </c>
      <c r="AR28" s="44">
        <v>0</v>
      </c>
      <c r="AS28" s="44">
        <v>0</v>
      </c>
      <c r="AT28" s="45">
        <f t="shared" si="73"/>
        <v>0</v>
      </c>
      <c r="AU28" s="44">
        <v>0</v>
      </c>
      <c r="AV28" s="44">
        <v>0</v>
      </c>
      <c r="AW28" s="44">
        <v>0</v>
      </c>
      <c r="AX28" s="44">
        <v>0</v>
      </c>
      <c r="AY28" s="45">
        <f t="shared" si="76"/>
        <v>0</v>
      </c>
      <c r="AZ28" s="44">
        <v>0</v>
      </c>
      <c r="BA28" s="44">
        <v>0</v>
      </c>
      <c r="BB28" s="44">
        <v>0</v>
      </c>
      <c r="BC28" s="44">
        <v>0</v>
      </c>
      <c r="BD28" s="45">
        <f t="shared" si="79"/>
        <v>0</v>
      </c>
      <c r="BE28" s="44">
        <v>0</v>
      </c>
      <c r="BF28" s="44">
        <v>0</v>
      </c>
    </row>
    <row r="29" spans="1:58" x14ac:dyDescent="0.25">
      <c r="A29" s="42" t="s">
        <v>69</v>
      </c>
      <c r="B29" s="44">
        <v>0</v>
      </c>
      <c r="C29" s="44">
        <v>0</v>
      </c>
      <c r="D29" s="44">
        <v>0</v>
      </c>
      <c r="E29" s="44">
        <v>0</v>
      </c>
      <c r="F29" s="45">
        <f t="shared" si="51"/>
        <v>0</v>
      </c>
      <c r="G29" s="44">
        <v>0</v>
      </c>
      <c r="H29" s="44">
        <v>0</v>
      </c>
      <c r="I29" s="44">
        <v>0</v>
      </c>
      <c r="J29" s="44">
        <v>0</v>
      </c>
      <c r="K29" s="45">
        <f t="shared" si="53"/>
        <v>0</v>
      </c>
      <c r="L29" s="44">
        <v>0</v>
      </c>
      <c r="M29" s="44">
        <v>0</v>
      </c>
      <c r="N29" s="44">
        <v>0</v>
      </c>
      <c r="O29" s="44">
        <v>0</v>
      </c>
      <c r="P29" s="45">
        <f t="shared" si="56"/>
        <v>0</v>
      </c>
      <c r="Q29" s="44">
        <v>0</v>
      </c>
      <c r="R29" s="44">
        <v>0</v>
      </c>
      <c r="S29" s="44">
        <v>0</v>
      </c>
      <c r="T29" s="44">
        <v>0</v>
      </c>
      <c r="U29" s="45">
        <f t="shared" si="59"/>
        <v>0</v>
      </c>
      <c r="V29" s="44">
        <v>0</v>
      </c>
      <c r="W29" s="44">
        <v>0</v>
      </c>
      <c r="X29" s="44">
        <v>0</v>
      </c>
      <c r="Y29" s="44">
        <v>0</v>
      </c>
      <c r="Z29" s="45">
        <f t="shared" si="61"/>
        <v>0</v>
      </c>
      <c r="AA29" s="44">
        <v>0</v>
      </c>
      <c r="AB29" s="44">
        <v>0</v>
      </c>
      <c r="AC29" s="44">
        <v>0</v>
      </c>
      <c r="AD29" s="44">
        <v>0</v>
      </c>
      <c r="AE29" s="45">
        <f t="shared" si="64"/>
        <v>0</v>
      </c>
      <c r="AF29" s="44">
        <v>0</v>
      </c>
      <c r="AG29" s="44">
        <v>0</v>
      </c>
      <c r="AH29" s="44">
        <v>0</v>
      </c>
      <c r="AI29" s="44">
        <v>0</v>
      </c>
      <c r="AJ29" s="45">
        <f t="shared" si="67"/>
        <v>0</v>
      </c>
      <c r="AK29" s="44">
        <v>0</v>
      </c>
      <c r="AL29" s="44">
        <v>0</v>
      </c>
      <c r="AM29" s="44">
        <v>0</v>
      </c>
      <c r="AN29" s="44">
        <v>0</v>
      </c>
      <c r="AO29" s="45">
        <f t="shared" si="70"/>
        <v>0</v>
      </c>
      <c r="AP29" s="44">
        <v>0</v>
      </c>
      <c r="AQ29" s="44">
        <v>0</v>
      </c>
      <c r="AR29" s="44">
        <v>0</v>
      </c>
      <c r="AS29" s="44">
        <v>0</v>
      </c>
      <c r="AT29" s="45">
        <f t="shared" si="73"/>
        <v>0</v>
      </c>
      <c r="AU29" s="44">
        <v>0</v>
      </c>
      <c r="AV29" s="44">
        <v>0</v>
      </c>
      <c r="AW29" s="44">
        <v>0</v>
      </c>
      <c r="AX29" s="44">
        <v>0</v>
      </c>
      <c r="AY29" s="45">
        <f t="shared" si="76"/>
        <v>0</v>
      </c>
      <c r="AZ29" s="44">
        <v>0</v>
      </c>
      <c r="BA29" s="44">
        <v>0</v>
      </c>
      <c r="BB29" s="44">
        <v>0</v>
      </c>
      <c r="BC29" s="44">
        <v>0</v>
      </c>
      <c r="BD29" s="45">
        <f t="shared" si="79"/>
        <v>0</v>
      </c>
      <c r="BE29" s="44">
        <v>0</v>
      </c>
      <c r="BF29" s="44">
        <v>0</v>
      </c>
    </row>
    <row r="30" spans="1:58" x14ac:dyDescent="0.25">
      <c r="A30" s="42" t="s">
        <v>75</v>
      </c>
      <c r="B30" s="44">
        <f>IF(AND(B31="",B32=""),"",SUM(B31)-SUM(B32))</f>
        <v>957.57995397149489</v>
      </c>
      <c r="C30" s="44">
        <f t="shared" ref="C30:G30" si="290">IF(AND(C31="",C32=""),"",SUM(C31)-SUM(C32))</f>
        <v>173.96552341716085</v>
      </c>
      <c r="D30" s="44">
        <f t="shared" si="290"/>
        <v>-30.704858807052119</v>
      </c>
      <c r="E30" s="44">
        <f t="shared" si="290"/>
        <v>243.05560525224746</v>
      </c>
      <c r="F30" s="45">
        <f t="shared" si="51"/>
        <v>1343.8962238338513</v>
      </c>
      <c r="G30" s="44">
        <f t="shared" si="290"/>
        <v>535.93252518918052</v>
      </c>
      <c r="H30" s="44">
        <f t="shared" ref="H30:J30" si="291">IF(AND(H31="",H32=""),"",SUM(H31)-SUM(H32))</f>
        <v>-229.97174621389831</v>
      </c>
      <c r="I30" s="44">
        <f t="shared" si="291"/>
        <v>-267.92518398039465</v>
      </c>
      <c r="J30" s="44">
        <f t="shared" si="291"/>
        <v>87.084473591052301</v>
      </c>
      <c r="K30" s="45">
        <f t="shared" si="53"/>
        <v>125.12006858593986</v>
      </c>
      <c r="L30" s="44">
        <f t="shared" ref="L30:M30" si="292">IF(AND(L31="",L32=""),"",SUM(L31)-SUM(L32))</f>
        <v>387.79343376109159</v>
      </c>
      <c r="M30" s="44">
        <f t="shared" si="292"/>
        <v>-267.46104174108405</v>
      </c>
      <c r="N30" s="44">
        <f t="shared" ref="N30:O30" si="293">IF(AND(N31="",N32=""),"",SUM(N31)-SUM(N32))</f>
        <v>-232.39909641468057</v>
      </c>
      <c r="O30" s="44">
        <f t="shared" si="293"/>
        <v>71.889830153117373</v>
      </c>
      <c r="P30" s="45">
        <f t="shared" si="56"/>
        <v>-40.176874241555652</v>
      </c>
      <c r="Q30" s="44">
        <f t="shared" ref="Q30:R30" si="294">IF(AND(Q31="",Q32=""),"",SUM(Q31)-SUM(Q32))</f>
        <v>646.45569389530851</v>
      </c>
      <c r="R30" s="44">
        <f t="shared" si="294"/>
        <v>39.735354555981985</v>
      </c>
      <c r="S30" s="44">
        <f t="shared" ref="S30:T30" si="295">IF(AND(S31="",S32=""),"",SUM(S31)-SUM(S32))</f>
        <v>-19.853165868903488</v>
      </c>
      <c r="T30" s="44">
        <f t="shared" si="295"/>
        <v>237.4187939459714</v>
      </c>
      <c r="U30" s="45">
        <f t="shared" si="59"/>
        <v>903.75667652835841</v>
      </c>
      <c r="V30" s="44">
        <f t="shared" ref="V30:Y30" si="296">IF(AND(V31="",V32=""),"",SUM(V31)-SUM(V32))</f>
        <v>622.93938527171645</v>
      </c>
      <c r="W30" s="44">
        <f t="shared" si="296"/>
        <v>-50.045564653633164</v>
      </c>
      <c r="X30" s="44">
        <f t="shared" si="296"/>
        <v>60.913154401055522</v>
      </c>
      <c r="Y30" s="44">
        <f t="shared" si="296"/>
        <v>381.18557663206252</v>
      </c>
      <c r="Z30" s="45">
        <f t="shared" si="61"/>
        <v>1014.9925516512013</v>
      </c>
      <c r="AA30" s="44">
        <f t="shared" ref="AA30:AB30" si="297">IF(AND(AA31="",AA32=""),"",SUM(AA31)-SUM(AA32))</f>
        <v>949.91818516472949</v>
      </c>
      <c r="AB30" s="44">
        <f t="shared" si="297"/>
        <v>61.21330402294825</v>
      </c>
      <c r="AC30" s="44">
        <f t="shared" ref="AC30:AD30" si="298">IF(AND(AC31="",AC32=""),"",SUM(AC31)-SUM(AC32))</f>
        <v>99.536716762473361</v>
      </c>
      <c r="AD30" s="44">
        <f t="shared" si="298"/>
        <v>410.6961806132158</v>
      </c>
      <c r="AE30" s="45">
        <f t="shared" si="64"/>
        <v>1521.3643865633669</v>
      </c>
      <c r="AF30" s="44">
        <f t="shared" ref="AF30:AG30" si="299">IF(AND(AF31="",AF32=""),"",SUM(AF31)-SUM(AF32))</f>
        <v>918.79561838728523</v>
      </c>
      <c r="AG30" s="44">
        <f t="shared" si="299"/>
        <v>-61.811455820463834</v>
      </c>
      <c r="AH30" s="44">
        <f t="shared" ref="AH30:AI30" si="300">IF(AND(AH31="",AH32=""),"",SUM(AH31)-SUM(AH32))</f>
        <v>-65.606830392916436</v>
      </c>
      <c r="AI30" s="44">
        <f t="shared" si="300"/>
        <v>104.11946147428807</v>
      </c>
      <c r="AJ30" s="45">
        <f t="shared" si="67"/>
        <v>895.49679364819303</v>
      </c>
      <c r="AK30" s="44">
        <f t="shared" ref="AK30:AL30" si="301">IF(AND(AK31="",AK32=""),"",SUM(AK31)-SUM(AK32))</f>
        <v>692.26783295140785</v>
      </c>
      <c r="AL30" s="44">
        <f t="shared" si="301"/>
        <v>-95.556214749923583</v>
      </c>
      <c r="AM30" s="44">
        <f t="shared" ref="AM30:AN30" si="302">IF(AND(AM31="",AM32=""),"",SUM(AM31)-SUM(AM32))</f>
        <v>-42.18678740382893</v>
      </c>
      <c r="AN30" s="44">
        <f t="shared" si="302"/>
        <v>56.788408195337524</v>
      </c>
      <c r="AO30" s="45">
        <f t="shared" si="70"/>
        <v>611.31323899299286</v>
      </c>
      <c r="AP30" s="44">
        <f t="shared" ref="AP30:AQ30" si="303">IF(AND(AP31="",AP32=""),"",SUM(AP31)-SUM(AP32))</f>
        <v>483.04187619266781</v>
      </c>
      <c r="AQ30" s="44">
        <f t="shared" si="303"/>
        <v>-86.39627631486303</v>
      </c>
      <c r="AR30" s="44">
        <f t="shared" ref="AR30:AS30" si="304">IF(AND(AR31="",AR32=""),"",SUM(AR31)-SUM(AR32))</f>
        <v>-61.879197718801606</v>
      </c>
      <c r="AS30" s="44">
        <f t="shared" si="304"/>
        <v>-138.13546226560197</v>
      </c>
      <c r="AT30" s="45">
        <f t="shared" si="73"/>
        <v>196.63093989340121</v>
      </c>
      <c r="AU30" s="44">
        <f t="shared" ref="AU30:AV30" si="305">IF(AND(AU31="",AU32=""),"",SUM(AU31)-SUM(AU32))</f>
        <v>-28.676012528034448</v>
      </c>
      <c r="AV30" s="44">
        <f t="shared" si="305"/>
        <v>-144.08429585874899</v>
      </c>
      <c r="AW30" s="44">
        <f t="shared" ref="AW30:AX30" si="306">IF(AND(AW31="",AW32=""),"",SUM(AW31)-SUM(AW32))</f>
        <v>-127.91778868279653</v>
      </c>
      <c r="AX30" s="44">
        <f t="shared" si="306"/>
        <v>86.713978610937602</v>
      </c>
      <c r="AY30" s="45">
        <f t="shared" si="76"/>
        <v>-213.96411845864236</v>
      </c>
      <c r="AZ30" s="44">
        <f t="shared" ref="AZ30:BA30" si="307">IF(AND(AZ31="",AZ32=""),"",SUM(AZ31)-SUM(AZ32))</f>
        <v>195.78793151167588</v>
      </c>
      <c r="BA30" s="44">
        <f t="shared" si="307"/>
        <v>-165.47820321205336</v>
      </c>
      <c r="BB30" s="44">
        <f t="shared" ref="BB30:BC30" si="308">IF(AND(BB31="",BB32=""),"",SUM(BB31)-SUM(BB32))</f>
        <v>-123.19614693762469</v>
      </c>
      <c r="BC30" s="44">
        <f t="shared" si="308"/>
        <v>262.08225540948888</v>
      </c>
      <c r="BD30" s="45">
        <f t="shared" si="79"/>
        <v>169.19583677148671</v>
      </c>
      <c r="BE30" s="44">
        <f t="shared" ref="BE30:BF30" si="309">IF(AND(BE31="",BE32=""),"",SUM(BE31)-SUM(BE32))</f>
        <v>492.64140170650035</v>
      </c>
      <c r="BF30" s="44">
        <f t="shared" si="309"/>
        <v>-105.17413785492636</v>
      </c>
    </row>
    <row r="31" spans="1:58" x14ac:dyDescent="0.25">
      <c r="A31" s="42" t="s">
        <v>65</v>
      </c>
      <c r="B31" s="44">
        <f>IF(AND(B34="",AND(B43="",AND(B46="",AND(B110="",AND(B156="",AND(B165="",AND(B180="",AND(B189="",AND(B192="",AND(B204="",AND(B216="",B225=""))))))))))),"",SUM(B34,B43,B46,B110,B156,B165,B180,B189,B192,B204,B216,B225))</f>
        <v>1881.7679518697169</v>
      </c>
      <c r="C31" s="44">
        <f t="shared" ref="C31:G31" si="310">IF(AND(C34="",AND(C43="",AND(C46="",AND(C110="",AND(C156="",AND(C165="",AND(C180="",AND(C189="",AND(C192="",AND(C204="",AND(C216="",C225=""))))))))))),"",SUM(C34,C43,C46,C110,C156,C165,C180,C189,C192,C204,C216,C225))</f>
        <v>1178.5107273909514</v>
      </c>
      <c r="D31" s="44">
        <f t="shared" si="310"/>
        <v>976.24190477103673</v>
      </c>
      <c r="E31" s="44">
        <f t="shared" si="310"/>
        <v>1187.6026554384789</v>
      </c>
      <c r="F31" s="45">
        <f t="shared" si="51"/>
        <v>5224.1232394701838</v>
      </c>
      <c r="G31" s="44">
        <f t="shared" si="310"/>
        <v>1754.2622973190869</v>
      </c>
      <c r="H31" s="44">
        <f t="shared" ref="H31:J31" si="311">IF(AND(H34="",AND(H43="",AND(H46="",AND(H110="",AND(H156="",AND(H165="",AND(H180="",AND(H189="",AND(H192="",AND(H204="",AND(H216="",H225=""))))))))))),"",SUM(H34,H43,H46,H110,H156,H165,H180,H189,H192,H204,H216,H225))</f>
        <v>1045.1294377528579</v>
      </c>
      <c r="I31" s="44">
        <f t="shared" si="311"/>
        <v>1046.4635792865565</v>
      </c>
      <c r="J31" s="44">
        <f t="shared" si="311"/>
        <v>1273.1098215207908</v>
      </c>
      <c r="K31" s="45">
        <f t="shared" si="53"/>
        <v>5118.9651358792926</v>
      </c>
      <c r="L31" s="44">
        <f t="shared" ref="L31:M31" si="312">IF(AND(L34="",AND(L43="",AND(L46="",AND(L110="",AND(L156="",AND(L165="",AND(L180="",AND(L189="",AND(L192="",AND(L204="",AND(L216="",L225=""))))))))))),"",SUM(L34,L43,L46,L110,L156,L165,L180,L189,L192,L204,L216,L225))</f>
        <v>1672.1779562433139</v>
      </c>
      <c r="M31" s="44">
        <f t="shared" si="312"/>
        <v>1070.8495824792496</v>
      </c>
      <c r="N31" s="44">
        <f t="shared" ref="N31:O31" si="313">IF(AND(N34="",AND(N43="",AND(N46="",AND(N110="",AND(N156="",AND(N165="",AND(N180="",AND(N189="",AND(N192="",AND(N204="",AND(N216="",N225=""))))))))))),"",SUM(N34,N43,N46,N110,N156,N165,N180,N189,N192,N204,N216,N225))</f>
        <v>1046.1390475172059</v>
      </c>
      <c r="O31" s="44">
        <f t="shared" si="313"/>
        <v>1175.8879825394035</v>
      </c>
      <c r="P31" s="45">
        <f t="shared" si="56"/>
        <v>4965.0545687791728</v>
      </c>
      <c r="Q31" s="44">
        <f t="shared" ref="Q31:R31" si="314">IF(AND(Q34="",AND(Q43="",AND(Q46="",AND(Q110="",AND(Q156="",AND(Q165="",AND(Q180="",AND(Q189="",AND(Q192="",AND(Q204="",AND(Q216="",Q225=""))))))))))),"",SUM(Q34,Q43,Q46,Q110,Q156,Q165,Q180,Q189,Q192,Q204,Q216,Q225))</f>
        <v>1806.0484215502026</v>
      </c>
      <c r="R31" s="44">
        <f t="shared" si="314"/>
        <v>1065.9544852157767</v>
      </c>
      <c r="S31" s="44">
        <f t="shared" ref="S31:T31" si="315">IF(AND(S34="",AND(S43="",AND(S46="",AND(S110="",AND(S156="",AND(S165="",AND(S180="",AND(S189="",AND(S192="",AND(S204="",AND(S216="",S225=""))))))))))),"",SUM(S34,S43,S46,S110,S156,S165,S180,S189,S192,S204,S216,S225))</f>
        <v>1041.915856002264</v>
      </c>
      <c r="T31" s="44">
        <f t="shared" si="315"/>
        <v>1279.884293361984</v>
      </c>
      <c r="U31" s="45">
        <f t="shared" si="59"/>
        <v>5193.8030561302276</v>
      </c>
      <c r="V31" s="44">
        <f t="shared" ref="V31:Y31" si="316">IF(AND(V34="",AND(V43="",AND(V46="",AND(V110="",AND(V156="",AND(V165="",AND(V180="",AND(V189="",AND(V192="",AND(V204="",AND(V216="",V225=""))))))))))),"",SUM(V34,V43,V46,V110,V156,V165,V180,V189,V192,V204,V216,V225))</f>
        <v>1605.6267305670517</v>
      </c>
      <c r="W31" s="44">
        <f t="shared" si="316"/>
        <v>981.23931798958142</v>
      </c>
      <c r="X31" s="44">
        <f t="shared" si="316"/>
        <v>1023.0670653562814</v>
      </c>
      <c r="Y31" s="44">
        <f t="shared" si="316"/>
        <v>1290.9082850625825</v>
      </c>
      <c r="Z31" s="45">
        <f t="shared" si="61"/>
        <v>4900.8413989754972</v>
      </c>
      <c r="AA31" s="44">
        <f t="shared" ref="AA31:AB31" si="317">IF(AND(AA34="",AND(AA43="",AND(AA46="",AND(AA110="",AND(AA156="",AND(AA165="",AND(AA180="",AND(AA189="",AND(AA192="",AND(AA204="",AND(AA216="",AA225=""))))))))))),"",SUM(AA34,AA43,AA46,AA110,AA156,AA165,AA180,AA189,AA192,AA204,AA216,AA225))</f>
        <v>2032.9203528080832</v>
      </c>
      <c r="AB31" s="44">
        <f t="shared" si="317"/>
        <v>1164.9450740059924</v>
      </c>
      <c r="AC31" s="44">
        <f t="shared" ref="AC31:AD31" si="318">IF(AND(AC34="",AND(AC43="",AND(AC46="",AND(AC110="",AND(AC156="",AND(AC165="",AND(AC180="",AND(AC189="",AND(AC192="",AND(AC204="",AND(AC216="",AC225=""))))))))))),"",SUM(AC34,AC43,AC46,AC110,AC156,AC165,AC180,AC189,AC192,AC204,AC216,AC225))</f>
        <v>1145.0960556844486</v>
      </c>
      <c r="AD31" s="44">
        <f t="shared" si="318"/>
        <v>1380.3405029361459</v>
      </c>
      <c r="AE31" s="45">
        <f t="shared" si="64"/>
        <v>5723.3019854346694</v>
      </c>
      <c r="AF31" s="44">
        <f t="shared" ref="AF31:AG31" si="319">IF(AND(AF34="",AND(AF43="",AND(AF46="",AND(AF110="",AND(AF156="",AND(AF165="",AND(AF180="",AND(AF189="",AND(AF192="",AND(AF204="",AND(AF216="",AF225=""))))))))))),"",SUM(AF34,AF43,AF46,AF110,AF156,AF165,AF180,AF189,AF192,AF204,AF216,AF225))</f>
        <v>2034.195324291127</v>
      </c>
      <c r="AG31" s="44">
        <f t="shared" si="319"/>
        <v>1093.1195283174052</v>
      </c>
      <c r="AH31" s="44">
        <f t="shared" ref="AH31:AI31" si="320">IF(AND(AH34="",AND(AH43="",AND(AH46="",AND(AH110="",AND(AH156="",AND(AH165="",AND(AH180="",AND(AH189="",AND(AH192="",AND(AH204="",AND(AH216="",AH225=""))))))))))),"",SUM(AH34,AH43,AH46,AH110,AH156,AH165,AH180,AH189,AH192,AH204,AH216,AH225))</f>
        <v>1090.076436335333</v>
      </c>
      <c r="AI31" s="44">
        <f t="shared" si="320"/>
        <v>1257.83408379262</v>
      </c>
      <c r="AJ31" s="45">
        <f t="shared" si="67"/>
        <v>5475.225372736485</v>
      </c>
      <c r="AK31" s="44">
        <f t="shared" ref="AK31:AL31" si="321">IF(AND(AK34="",AND(AK43="",AND(AK46="",AND(AK110="",AND(AK156="",AND(AK165="",AND(AK180="",AND(AK189="",AND(AK192="",AND(AK204="",AND(AK216="",AK225=""))))))))))),"",SUM(AK34,AK43,AK46,AK110,AK156,AK165,AK180,AK189,AK192,AK204,AK216,AK225))</f>
        <v>1821.8935751702886</v>
      </c>
      <c r="AL31" s="44">
        <f t="shared" si="321"/>
        <v>1124.6306699091554</v>
      </c>
      <c r="AM31" s="44">
        <f t="shared" ref="AM31:AN31" si="322">IF(AND(AM34="",AND(AM43="",AND(AM46="",AND(AM110="",AND(AM156="",AND(AM165="",AND(AM180="",AND(AM189="",AND(AM192="",AND(AM204="",AND(AM216="",AM225=""))))))))))),"",SUM(AM34,AM43,AM46,AM110,AM156,AM165,AM180,AM189,AM192,AM204,AM216,AM225))</f>
        <v>1132.4412094475215</v>
      </c>
      <c r="AN31" s="44">
        <f t="shared" si="322"/>
        <v>1283.5353382440417</v>
      </c>
      <c r="AO31" s="45">
        <f t="shared" si="70"/>
        <v>5362.5007927710067</v>
      </c>
      <c r="AP31" s="44">
        <f t="shared" ref="AP31:AQ31" si="323">IF(AND(AP34="",AND(AP43="",AND(AP46="",AND(AP110="",AND(AP156="",AND(AP165="",AND(AP180="",AND(AP189="",AND(AP192="",AND(AP204="",AND(AP216="",AP225=""))))))))))),"",SUM(AP34,AP43,AP46,AP110,AP156,AP165,AP180,AP189,AP192,AP204,AP216,AP225))</f>
        <v>1586.2683743560729</v>
      </c>
      <c r="AQ31" s="44">
        <f t="shared" si="323"/>
        <v>626.59395020829936</v>
      </c>
      <c r="AR31" s="44">
        <f t="shared" ref="AR31:AS31" si="324">IF(AND(AR34="",AND(AR43="",AND(AR46="",AND(AR110="",AND(AR156="",AND(AR165="",AND(AR180="",AND(AR189="",AND(AR192="",AND(AR204="",AND(AR216="",AR225=""))))))))))),"",SUM(AR34,AR43,AR46,AR110,AR156,AR165,AR180,AR189,AR192,AR204,AR216,AR225))</f>
        <v>695.47383725928137</v>
      </c>
      <c r="AS31" s="44">
        <f t="shared" si="324"/>
        <v>814.88053373798812</v>
      </c>
      <c r="AT31" s="45">
        <f t="shared" si="73"/>
        <v>3723.2166955616417</v>
      </c>
      <c r="AU31" s="44">
        <f t="shared" ref="AU31:AV31" si="325">IF(AND(AU34="",AND(AU43="",AND(AU46="",AND(AU110="",AND(AU156="",AND(AU165="",AND(AU180="",AND(AU189="",AND(AU192="",AND(AU204="",AND(AU216="",AU225=""))))))))))),"",SUM(AU34,AU43,AU46,AU110,AU156,AU165,AU180,AU189,AU192,AU204,AU216,AU225))</f>
        <v>795.80337249642059</v>
      </c>
      <c r="AV31" s="44">
        <f t="shared" si="325"/>
        <v>836.40275191933972</v>
      </c>
      <c r="AW31" s="44">
        <f t="shared" ref="AW31:AX31" si="326">IF(AND(AW34="",AND(AW43="",AND(AW46="",AND(AW110="",AND(AW156="",AND(AW165="",AND(AW180="",AND(AW189="",AND(AW192="",AND(AW204="",AND(AW216="",AW225=""))))))))))),"",SUM(AW34,AW43,AW46,AW110,AW156,AW165,AW180,AW189,AW192,AW204,AW216,AW225))</f>
        <v>826.68388783849355</v>
      </c>
      <c r="AX31" s="44">
        <f t="shared" si="326"/>
        <v>1241.2712431240918</v>
      </c>
      <c r="AY31" s="45">
        <f t="shared" si="76"/>
        <v>3700.1612553783452</v>
      </c>
      <c r="AZ31" s="44">
        <f t="shared" ref="AZ31:BA31" si="327">IF(AND(AZ34="",AND(AZ43="",AND(AZ46="",AND(AZ110="",AND(AZ156="",AND(AZ165="",AND(AZ180="",AND(AZ189="",AND(AZ192="",AND(AZ204="",AND(AZ216="",AZ225=""))))))))))),"",SUM(AZ34,AZ43,AZ46,AZ110,AZ156,AZ165,AZ180,AZ189,AZ192,AZ204,AZ216,AZ225))</f>
        <v>1316.5113475640037</v>
      </c>
      <c r="BA31" s="44">
        <f t="shared" si="327"/>
        <v>1233.7283892113694</v>
      </c>
      <c r="BB31" s="44">
        <f t="shared" ref="BB31:BC31" si="328">IF(AND(BB34="",AND(BB43="",AND(BB46="",AND(BB110="",AND(BB156="",AND(BB165="",AND(BB180="",AND(BB189="",AND(BB192="",AND(BB204="",AND(BB216="",BB225=""))))))))))),"",SUM(BB34,BB43,BB46,BB110,BB156,BB165,BB180,BB189,BB192,BB204,BB216,BB225))</f>
        <v>1313.7010978307762</v>
      </c>
      <c r="BC31" s="44">
        <f t="shared" si="328"/>
        <v>1638.9432790941089</v>
      </c>
      <c r="BD31" s="45">
        <f t="shared" si="79"/>
        <v>5502.8841137002582</v>
      </c>
      <c r="BE31" s="44">
        <f t="shared" ref="BE31:BF31" si="329">IF(AND(BE34="",AND(BE43="",AND(BE46="",AND(BE110="",AND(BE156="",AND(BE165="",AND(BE180="",AND(BE189="",AND(BE192="",AND(BE204="",AND(BE216="",BE225=""))))))))))),"",SUM(BE34,BE43,BE46,BE110,BE156,BE165,BE180,BE189,BE192,BE204,BE216,BE225))</f>
        <v>1908.8338581148525</v>
      </c>
      <c r="BF31" s="44">
        <f t="shared" si="329"/>
        <v>1435.9477594573325</v>
      </c>
    </row>
    <row r="32" spans="1:58" x14ac:dyDescent="0.25">
      <c r="A32" s="42" t="s">
        <v>66</v>
      </c>
      <c r="B32" s="44">
        <f>IF(AND(B35="",AND(B44="",AND(B47="",AND(B111="",AND(B157="",AND(B166="",AND(B181="",AND(B190="",AND(B193="",AND(B205="",AND(B217="",B226=""))))))))))),"",SUM(B35,B44,B47,B111,B157,B166,B181,B190,B193,B205,B217,B226))</f>
        <v>924.18799789822197</v>
      </c>
      <c r="C32" s="44">
        <f t="shared" ref="C32:G32" si="330">IF(AND(C35="",AND(C44="",AND(C47="",AND(C111="",AND(C157="",AND(C166="",AND(C181="",AND(C190="",AND(C193="",AND(C205="",AND(C217="",C226=""))))))))))),"",SUM(C35,C44,C47,C111,C157,C166,C181,C190,C193,C205,C217,C226))</f>
        <v>1004.5452039737905</v>
      </c>
      <c r="D32" s="44">
        <f t="shared" si="330"/>
        <v>1006.9467635780888</v>
      </c>
      <c r="E32" s="44">
        <f t="shared" si="330"/>
        <v>944.54705018623144</v>
      </c>
      <c r="F32" s="45">
        <f t="shared" si="51"/>
        <v>3880.2270156363329</v>
      </c>
      <c r="G32" s="44">
        <f t="shared" si="330"/>
        <v>1218.3297721299064</v>
      </c>
      <c r="H32" s="44">
        <f t="shared" ref="H32:J32" si="331">IF(AND(H35="",AND(H44="",AND(H47="",AND(H111="",AND(H157="",AND(H166="",AND(H181="",AND(H190="",AND(H193="",AND(H205="",AND(H217="",H226=""))))))))))),"",SUM(H35,H44,H47,H111,H157,H166,H181,H190,H193,H205,H217,H226))</f>
        <v>1275.1011839667563</v>
      </c>
      <c r="I32" s="44">
        <f t="shared" si="331"/>
        <v>1314.3887632669512</v>
      </c>
      <c r="J32" s="44">
        <f t="shared" si="331"/>
        <v>1186.0253479297385</v>
      </c>
      <c r="K32" s="45">
        <f t="shared" si="53"/>
        <v>4993.8450672933523</v>
      </c>
      <c r="L32" s="44">
        <f t="shared" ref="L32:M32" si="332">IF(AND(L35="",AND(L44="",AND(L47="",AND(L111="",AND(L157="",AND(L166="",AND(L181="",AND(L190="",AND(L193="",AND(L205="",AND(L217="",L226=""))))))))))),"",SUM(L35,L44,L47,L111,L157,L166,L181,L190,L193,L205,L217,L226))</f>
        <v>1284.3845224822223</v>
      </c>
      <c r="M32" s="44">
        <f t="shared" si="332"/>
        <v>1338.3106242203337</v>
      </c>
      <c r="N32" s="44">
        <f t="shared" ref="N32:O32" si="333">IF(AND(N35="",AND(N44="",AND(N47="",AND(N111="",AND(N157="",AND(N166="",AND(N181="",AND(N190="",AND(N193="",AND(N205="",AND(N217="",N226=""))))))))))),"",SUM(N35,N44,N47,N111,N157,N166,N181,N190,N193,N205,N217,N226))</f>
        <v>1278.5381439318865</v>
      </c>
      <c r="O32" s="44">
        <f t="shared" si="333"/>
        <v>1103.9981523862862</v>
      </c>
      <c r="P32" s="45">
        <f t="shared" si="56"/>
        <v>5005.2314430207289</v>
      </c>
      <c r="Q32" s="44">
        <f t="shared" ref="Q32:R32" si="334">IF(AND(Q35="",AND(Q44="",AND(Q47="",AND(Q111="",AND(Q157="",AND(Q166="",AND(Q181="",AND(Q190="",AND(Q193="",AND(Q205="",AND(Q217="",Q226=""))))))))))),"",SUM(Q35,Q44,Q47,Q111,Q157,Q166,Q181,Q190,Q193,Q205,Q217,Q226))</f>
        <v>1159.5927276548941</v>
      </c>
      <c r="R32" s="44">
        <f t="shared" si="334"/>
        <v>1026.2191306597947</v>
      </c>
      <c r="S32" s="44">
        <f t="shared" ref="S32:T32" si="335">IF(AND(S35="",AND(S44="",AND(S47="",AND(S111="",AND(S157="",AND(S166="",AND(S181="",AND(S190="",AND(S193="",AND(S205="",AND(S217="",S226=""))))))))))),"",SUM(S35,S44,S47,S111,S157,S166,S181,S190,S193,S205,S217,S226))</f>
        <v>1061.7690218711675</v>
      </c>
      <c r="T32" s="44">
        <f t="shared" si="335"/>
        <v>1042.4654994160126</v>
      </c>
      <c r="U32" s="45">
        <f t="shared" si="59"/>
        <v>4290.0463796018694</v>
      </c>
      <c r="V32" s="44">
        <f t="shared" ref="V32:Y32" si="336">IF(AND(V35="",AND(V44="",AND(V47="",AND(V111="",AND(V157="",AND(V166="",AND(V181="",AND(V190="",AND(V193="",AND(V205="",AND(V217="",V226=""))))))))))),"",SUM(V35,V44,V47,V111,V157,V166,V181,V190,V193,V205,V217,V226))</f>
        <v>982.68734529533526</v>
      </c>
      <c r="W32" s="44">
        <f t="shared" si="336"/>
        <v>1031.2848826432146</v>
      </c>
      <c r="X32" s="44">
        <f t="shared" si="336"/>
        <v>962.15391095522591</v>
      </c>
      <c r="Y32" s="44">
        <f t="shared" si="336"/>
        <v>909.72270843052002</v>
      </c>
      <c r="Z32" s="45">
        <f t="shared" si="61"/>
        <v>3885.8488473242955</v>
      </c>
      <c r="AA32" s="44">
        <f t="shared" ref="AA32:AB32" si="337">IF(AND(AA35="",AND(AA44="",AND(AA47="",AND(AA111="",AND(AA157="",AND(AA166="",AND(AA181="",AND(AA190="",AND(AA193="",AND(AA205="",AND(AA217="",AA226=""))))))))))),"",SUM(AA35,AA44,AA47,AA111,AA157,AA166,AA181,AA190,AA193,AA205,AA217,AA226))</f>
        <v>1083.0021676433537</v>
      </c>
      <c r="AB32" s="44">
        <f t="shared" si="337"/>
        <v>1103.7317699830442</v>
      </c>
      <c r="AC32" s="44">
        <f t="shared" ref="AC32:AD32" si="338">IF(AND(AC35="",AND(AC44="",AND(AC47="",AND(AC111="",AND(AC157="",AND(AC166="",AND(AC181="",AND(AC190="",AND(AC193="",AND(AC205="",AND(AC217="",AC226=""))))))))))),"",SUM(AC35,AC44,AC47,AC111,AC157,AC166,AC181,AC190,AC193,AC205,AC217,AC226))</f>
        <v>1045.5593389219753</v>
      </c>
      <c r="AD32" s="44">
        <f t="shared" si="338"/>
        <v>969.64432232293007</v>
      </c>
      <c r="AE32" s="45">
        <f t="shared" si="64"/>
        <v>4201.9375988713036</v>
      </c>
      <c r="AF32" s="44">
        <f t="shared" ref="AF32:AG32" si="339">IF(AND(AF35="",AND(AF44="",AND(AF47="",AND(AF111="",AND(AF157="",AND(AF166="",AND(AF181="",AND(AF190="",AND(AF193="",AND(AF205="",AND(AF217="",AF226=""))))))))))),"",SUM(AF35,AF44,AF47,AF111,AF157,AF166,AF181,AF190,AF193,AF205,AF217,AF226))</f>
        <v>1115.3997059038418</v>
      </c>
      <c r="AG32" s="44">
        <f t="shared" si="339"/>
        <v>1154.930984137869</v>
      </c>
      <c r="AH32" s="44">
        <f t="shared" ref="AH32:AI32" si="340">IF(AND(AH35="",AND(AH44="",AND(AH47="",AND(AH111="",AND(AH157="",AND(AH166="",AND(AH181="",AND(AH190="",AND(AH193="",AND(AH205="",AND(AH217="",AH226=""))))))))))),"",SUM(AH35,AH44,AH47,AH111,AH157,AH166,AH181,AH190,AH193,AH205,AH217,AH226))</f>
        <v>1155.6832667282495</v>
      </c>
      <c r="AI32" s="44">
        <f t="shared" si="340"/>
        <v>1153.714622318332</v>
      </c>
      <c r="AJ32" s="45">
        <f t="shared" si="67"/>
        <v>4579.7285790882925</v>
      </c>
      <c r="AK32" s="44">
        <f t="shared" ref="AK32:AL32" si="341">IF(AND(AK35="",AND(AK44="",AND(AK47="",AND(AK111="",AND(AK157="",AND(AK166="",AND(AK181="",AND(AK190="",AND(AK193="",AND(AK205="",AND(AK217="",AK226=""))))))))))),"",SUM(AK35,AK44,AK47,AK111,AK157,AK166,AK181,AK190,AK193,AK205,AK217,AK226))</f>
        <v>1129.6257422188808</v>
      </c>
      <c r="AL32" s="44">
        <f t="shared" si="341"/>
        <v>1220.1868846590789</v>
      </c>
      <c r="AM32" s="44">
        <f t="shared" ref="AM32:AN32" si="342">IF(AND(AM35="",AND(AM44="",AND(AM47="",AND(AM111="",AND(AM157="",AND(AM166="",AND(AM181="",AND(AM190="",AND(AM193="",AND(AM205="",AND(AM217="",AM226=""))))))))))),"",SUM(AM35,AM44,AM47,AM111,AM157,AM166,AM181,AM190,AM193,AM205,AM217,AM226))</f>
        <v>1174.6279968513504</v>
      </c>
      <c r="AN32" s="44">
        <f t="shared" si="342"/>
        <v>1226.7469300487041</v>
      </c>
      <c r="AO32" s="45">
        <f t="shared" si="70"/>
        <v>4751.1875537780143</v>
      </c>
      <c r="AP32" s="44">
        <f t="shared" ref="AP32:AQ32" si="343">IF(AND(AP35="",AND(AP44="",AND(AP47="",AND(AP111="",AND(AP157="",AND(AP166="",AND(AP181="",AND(AP190="",AND(AP193="",AND(AP205="",AND(AP217="",AP226=""))))))))))),"",SUM(AP35,AP44,AP47,AP111,AP157,AP166,AP181,AP190,AP193,AP205,AP217,AP226))</f>
        <v>1103.226498163405</v>
      </c>
      <c r="AQ32" s="44">
        <f t="shared" si="343"/>
        <v>712.99022652316239</v>
      </c>
      <c r="AR32" s="44">
        <f t="shared" ref="AR32:AS32" si="344">IF(AND(AR35="",AND(AR44="",AND(AR47="",AND(AR111="",AND(AR157="",AND(AR166="",AND(AR181="",AND(AR190="",AND(AR193="",AND(AR205="",AND(AR217="",AR226=""))))))))))),"",SUM(AR35,AR44,AR47,AR111,AR157,AR166,AR181,AR190,AR193,AR205,AR217,AR226))</f>
        <v>757.35303497808297</v>
      </c>
      <c r="AS32" s="44">
        <f t="shared" si="344"/>
        <v>953.01599600359009</v>
      </c>
      <c r="AT32" s="45">
        <f t="shared" si="73"/>
        <v>3526.5857556682404</v>
      </c>
      <c r="AU32" s="44">
        <f t="shared" ref="AU32:AV32" si="345">IF(AND(AU35="",AND(AU44="",AND(AU47="",AND(AU111="",AND(AU157="",AND(AU166="",AND(AU181="",AND(AU190="",AND(AU193="",AND(AU205="",AND(AU217="",AU226=""))))))))))),"",SUM(AU35,AU44,AU47,AU111,AU157,AU166,AU181,AU190,AU193,AU205,AU217,AU226))</f>
        <v>824.47938502445504</v>
      </c>
      <c r="AV32" s="44">
        <f t="shared" si="345"/>
        <v>980.48704777808871</v>
      </c>
      <c r="AW32" s="44">
        <f t="shared" ref="AW32:AX32" si="346">IF(AND(AW35="",AND(AW44="",AND(AW47="",AND(AW111="",AND(AW157="",AND(AW166="",AND(AW181="",AND(AW190="",AND(AW193="",AND(AW205="",AND(AW217="",AW226=""))))))))))),"",SUM(AW35,AW44,AW47,AW111,AW157,AW166,AW181,AW190,AW193,AW205,AW217,AW226))</f>
        <v>954.60167652129007</v>
      </c>
      <c r="AX32" s="44">
        <f t="shared" si="346"/>
        <v>1154.5572645131542</v>
      </c>
      <c r="AY32" s="45">
        <f t="shared" si="76"/>
        <v>3914.1253738369878</v>
      </c>
      <c r="AZ32" s="44">
        <f t="shared" ref="AZ32:BA32" si="347">IF(AND(AZ35="",AND(AZ44="",AND(AZ47="",AND(AZ111="",AND(AZ157="",AND(AZ166="",AND(AZ181="",AND(AZ190="",AND(AZ193="",AND(AZ205="",AND(AZ217="",AZ226=""))))))))))),"",SUM(AZ35,AZ44,AZ47,AZ111,AZ157,AZ166,AZ181,AZ190,AZ193,AZ205,AZ217,AZ226))</f>
        <v>1120.7234160523278</v>
      </c>
      <c r="BA32" s="44">
        <f t="shared" si="347"/>
        <v>1399.2065924234228</v>
      </c>
      <c r="BB32" s="44">
        <f t="shared" ref="BB32:BC32" si="348">IF(AND(BB35="",AND(BB44="",AND(BB47="",AND(BB111="",AND(BB157="",AND(BB166="",AND(BB181="",AND(BB190="",AND(BB193="",AND(BB205="",AND(BB217="",BB226=""))))))))))),"",SUM(BB35,BB44,BB47,BB111,BB157,BB166,BB181,BB190,BB193,BB205,BB217,BB226))</f>
        <v>1436.8972447684009</v>
      </c>
      <c r="BC32" s="44">
        <f t="shared" si="348"/>
        <v>1376.86102368462</v>
      </c>
      <c r="BD32" s="45">
        <f t="shared" si="79"/>
        <v>5333.6882769287713</v>
      </c>
      <c r="BE32" s="44">
        <f t="shared" ref="BE32:BF32" si="349">IF(AND(BE35="",AND(BE44="",AND(BE47="",AND(BE111="",AND(BE157="",AND(BE166="",AND(BE181="",AND(BE190="",AND(BE193="",AND(BE205="",AND(BE217="",BE226=""))))))))))),"",SUM(BE35,BE44,BE47,BE111,BE157,BE166,BE181,BE190,BE193,BE205,BE217,BE226))</f>
        <v>1416.1924564083522</v>
      </c>
      <c r="BF32" s="44">
        <f t="shared" si="349"/>
        <v>1541.1218973122589</v>
      </c>
    </row>
    <row r="33" spans="1:58" x14ac:dyDescent="0.25">
      <c r="A33" s="42" t="s">
        <v>76</v>
      </c>
      <c r="B33" s="44">
        <f>IF(AND(B34="",B35=""),"",SUM(B34)-SUM(B35))</f>
        <v>0</v>
      </c>
      <c r="C33" s="44">
        <f t="shared" ref="C33:G33" si="350">IF(AND(C34="",C35=""),"",SUM(C34)-SUM(C35))</f>
        <v>0</v>
      </c>
      <c r="D33" s="44">
        <f t="shared" si="350"/>
        <v>0</v>
      </c>
      <c r="E33" s="44">
        <f t="shared" si="350"/>
        <v>0</v>
      </c>
      <c r="F33" s="45">
        <f t="shared" si="51"/>
        <v>0</v>
      </c>
      <c r="G33" s="44">
        <f t="shared" si="350"/>
        <v>0</v>
      </c>
      <c r="H33" s="44">
        <f t="shared" ref="H33:J33" si="351">IF(AND(H34="",H35=""),"",SUM(H34)-SUM(H35))</f>
        <v>0</v>
      </c>
      <c r="I33" s="44">
        <f t="shared" si="351"/>
        <v>0</v>
      </c>
      <c r="J33" s="44">
        <f t="shared" si="351"/>
        <v>0</v>
      </c>
      <c r="K33" s="45">
        <f t="shared" si="53"/>
        <v>0</v>
      </c>
      <c r="L33" s="44">
        <f t="shared" ref="L33:M33" si="352">IF(AND(L34="",L35=""),"",SUM(L34)-SUM(L35))</f>
        <v>0</v>
      </c>
      <c r="M33" s="44">
        <f t="shared" si="352"/>
        <v>0</v>
      </c>
      <c r="N33" s="44">
        <f t="shared" ref="N33:O33" si="353">IF(AND(N34="",N35=""),"",SUM(N34)-SUM(N35))</f>
        <v>0</v>
      </c>
      <c r="O33" s="44">
        <f t="shared" si="353"/>
        <v>0</v>
      </c>
      <c r="P33" s="45">
        <f t="shared" si="56"/>
        <v>0</v>
      </c>
      <c r="Q33" s="44">
        <f t="shared" ref="Q33:R33" si="354">IF(AND(Q34="",Q35=""),"",SUM(Q34)-SUM(Q35))</f>
        <v>0</v>
      </c>
      <c r="R33" s="44">
        <f t="shared" si="354"/>
        <v>0</v>
      </c>
      <c r="S33" s="44">
        <f t="shared" ref="S33:T33" si="355">IF(AND(S34="",S35=""),"",SUM(S34)-SUM(S35))</f>
        <v>0</v>
      </c>
      <c r="T33" s="44">
        <f t="shared" si="355"/>
        <v>0</v>
      </c>
      <c r="U33" s="45">
        <f t="shared" si="59"/>
        <v>0</v>
      </c>
      <c r="V33" s="44">
        <f t="shared" ref="V33:Y33" si="356">IF(AND(V34="",V35=""),"",SUM(V34)-SUM(V35))</f>
        <v>0</v>
      </c>
      <c r="W33" s="44">
        <f t="shared" si="356"/>
        <v>0</v>
      </c>
      <c r="X33" s="44">
        <f t="shared" si="356"/>
        <v>0</v>
      </c>
      <c r="Y33" s="44">
        <f t="shared" si="356"/>
        <v>0</v>
      </c>
      <c r="Z33" s="45">
        <f t="shared" si="61"/>
        <v>0</v>
      </c>
      <c r="AA33" s="44">
        <f t="shared" ref="AA33:AB33" si="357">IF(AND(AA34="",AA35=""),"",SUM(AA34)-SUM(AA35))</f>
        <v>0</v>
      </c>
      <c r="AB33" s="44">
        <f t="shared" si="357"/>
        <v>0</v>
      </c>
      <c r="AC33" s="44">
        <f t="shared" ref="AC33:AD33" si="358">IF(AND(AC34="",AC35=""),"",SUM(AC34)-SUM(AC35))</f>
        <v>0</v>
      </c>
      <c r="AD33" s="44">
        <f t="shared" si="358"/>
        <v>0</v>
      </c>
      <c r="AE33" s="45">
        <f t="shared" si="64"/>
        <v>0</v>
      </c>
      <c r="AF33" s="44">
        <f t="shared" ref="AF33:AG33" si="359">IF(AND(AF34="",AF35=""),"",SUM(AF34)-SUM(AF35))</f>
        <v>0</v>
      </c>
      <c r="AG33" s="44">
        <f t="shared" si="359"/>
        <v>0</v>
      </c>
      <c r="AH33" s="44">
        <f t="shared" ref="AH33:AI33" si="360">IF(AND(AH34="",AH35=""),"",SUM(AH34)-SUM(AH35))</f>
        <v>0</v>
      </c>
      <c r="AI33" s="44">
        <f t="shared" si="360"/>
        <v>0</v>
      </c>
      <c r="AJ33" s="45">
        <f t="shared" si="67"/>
        <v>0</v>
      </c>
      <c r="AK33" s="44">
        <f t="shared" ref="AK33:AL33" si="361">IF(AND(AK34="",AK35=""),"",SUM(AK34)-SUM(AK35))</f>
        <v>0</v>
      </c>
      <c r="AL33" s="44">
        <f t="shared" si="361"/>
        <v>0</v>
      </c>
      <c r="AM33" s="44">
        <f t="shared" ref="AM33:AN33" si="362">IF(AND(AM34="",AM35=""),"",SUM(AM34)-SUM(AM35))</f>
        <v>0</v>
      </c>
      <c r="AN33" s="44">
        <f t="shared" si="362"/>
        <v>0</v>
      </c>
      <c r="AO33" s="45">
        <f t="shared" si="70"/>
        <v>0</v>
      </c>
      <c r="AP33" s="44">
        <f t="shared" ref="AP33:AQ33" si="363">IF(AND(AP34="",AP35=""),"",SUM(AP34)-SUM(AP35))</f>
        <v>0</v>
      </c>
      <c r="AQ33" s="44">
        <f t="shared" si="363"/>
        <v>0</v>
      </c>
      <c r="AR33" s="44">
        <f t="shared" ref="AR33:AS33" si="364">IF(AND(AR34="",AR35=""),"",SUM(AR34)-SUM(AR35))</f>
        <v>0</v>
      </c>
      <c r="AS33" s="44">
        <f t="shared" si="364"/>
        <v>0</v>
      </c>
      <c r="AT33" s="45">
        <f t="shared" si="73"/>
        <v>0</v>
      </c>
      <c r="AU33" s="44">
        <f t="shared" ref="AU33:AV33" si="365">IF(AND(AU34="",AU35=""),"",SUM(AU34)-SUM(AU35))</f>
        <v>0</v>
      </c>
      <c r="AV33" s="44">
        <f t="shared" si="365"/>
        <v>0</v>
      </c>
      <c r="AW33" s="44">
        <f t="shared" ref="AW33:AX33" si="366">IF(AND(AW34="",AW35=""),"",SUM(AW34)-SUM(AW35))</f>
        <v>0</v>
      </c>
      <c r="AX33" s="44">
        <f t="shared" si="366"/>
        <v>0</v>
      </c>
      <c r="AY33" s="45">
        <f t="shared" si="76"/>
        <v>0</v>
      </c>
      <c r="AZ33" s="44">
        <f t="shared" ref="AZ33:BA33" si="367">IF(AND(AZ34="",AZ35=""),"",SUM(AZ34)-SUM(AZ35))</f>
        <v>0</v>
      </c>
      <c r="BA33" s="44">
        <f t="shared" si="367"/>
        <v>0</v>
      </c>
      <c r="BB33" s="44">
        <f t="shared" ref="BB33:BC33" si="368">IF(AND(BB34="",BB35=""),"",SUM(BB34)-SUM(BB35))</f>
        <v>0</v>
      </c>
      <c r="BC33" s="44">
        <f t="shared" si="368"/>
        <v>0</v>
      </c>
      <c r="BD33" s="45">
        <f t="shared" si="79"/>
        <v>0</v>
      </c>
      <c r="BE33" s="44">
        <f t="shared" ref="BE33:BF33" si="369">IF(AND(BE34="",BE35=""),"",SUM(BE34)-SUM(BE35))</f>
        <v>0</v>
      </c>
      <c r="BF33" s="44">
        <f t="shared" si="369"/>
        <v>0</v>
      </c>
    </row>
    <row r="34" spans="1:58" x14ac:dyDescent="0.25">
      <c r="A34" s="42" t="s">
        <v>68</v>
      </c>
      <c r="B34" s="44">
        <v>0</v>
      </c>
      <c r="C34" s="44">
        <v>0</v>
      </c>
      <c r="D34" s="44">
        <v>0</v>
      </c>
      <c r="E34" s="44">
        <v>0</v>
      </c>
      <c r="F34" s="45">
        <f t="shared" si="51"/>
        <v>0</v>
      </c>
      <c r="G34" s="44">
        <v>0</v>
      </c>
      <c r="H34" s="44">
        <v>0</v>
      </c>
      <c r="I34" s="44">
        <v>0</v>
      </c>
      <c r="J34" s="44">
        <v>0</v>
      </c>
      <c r="K34" s="45">
        <f t="shared" si="53"/>
        <v>0</v>
      </c>
      <c r="L34" s="44">
        <v>0</v>
      </c>
      <c r="M34" s="44">
        <v>0</v>
      </c>
      <c r="N34" s="44">
        <v>0</v>
      </c>
      <c r="O34" s="44">
        <v>0</v>
      </c>
      <c r="P34" s="45">
        <f t="shared" si="56"/>
        <v>0</v>
      </c>
      <c r="Q34" s="44">
        <v>0</v>
      </c>
      <c r="R34" s="44">
        <v>0</v>
      </c>
      <c r="S34" s="44">
        <v>0</v>
      </c>
      <c r="T34" s="44">
        <v>0</v>
      </c>
      <c r="U34" s="45">
        <f t="shared" si="59"/>
        <v>0</v>
      </c>
      <c r="V34" s="44">
        <v>0</v>
      </c>
      <c r="W34" s="44">
        <v>0</v>
      </c>
      <c r="X34" s="44">
        <v>0</v>
      </c>
      <c r="Y34" s="44">
        <v>0</v>
      </c>
      <c r="Z34" s="45">
        <f t="shared" si="61"/>
        <v>0</v>
      </c>
      <c r="AA34" s="44">
        <v>0</v>
      </c>
      <c r="AB34" s="44">
        <v>0</v>
      </c>
      <c r="AC34" s="44">
        <v>0</v>
      </c>
      <c r="AD34" s="44">
        <v>0</v>
      </c>
      <c r="AE34" s="45">
        <f t="shared" si="64"/>
        <v>0</v>
      </c>
      <c r="AF34" s="44">
        <v>0</v>
      </c>
      <c r="AG34" s="44">
        <v>0</v>
      </c>
      <c r="AH34" s="44">
        <v>0</v>
      </c>
      <c r="AI34" s="44">
        <v>0</v>
      </c>
      <c r="AJ34" s="45">
        <f t="shared" si="67"/>
        <v>0</v>
      </c>
      <c r="AK34" s="44">
        <v>0</v>
      </c>
      <c r="AL34" s="44">
        <v>0</v>
      </c>
      <c r="AM34" s="44">
        <v>0</v>
      </c>
      <c r="AN34" s="44">
        <v>0</v>
      </c>
      <c r="AO34" s="45">
        <f t="shared" si="70"/>
        <v>0</v>
      </c>
      <c r="AP34" s="44">
        <v>0</v>
      </c>
      <c r="AQ34" s="44">
        <v>0</v>
      </c>
      <c r="AR34" s="44">
        <v>0</v>
      </c>
      <c r="AS34" s="44">
        <v>0</v>
      </c>
      <c r="AT34" s="45">
        <f t="shared" si="73"/>
        <v>0</v>
      </c>
      <c r="AU34" s="44">
        <v>0</v>
      </c>
      <c r="AV34" s="44">
        <v>0</v>
      </c>
      <c r="AW34" s="44">
        <v>0</v>
      </c>
      <c r="AX34" s="44">
        <v>0</v>
      </c>
      <c r="AY34" s="45">
        <f t="shared" si="76"/>
        <v>0</v>
      </c>
      <c r="AZ34" s="44">
        <v>0</v>
      </c>
      <c r="BA34" s="44">
        <v>0</v>
      </c>
      <c r="BB34" s="44">
        <v>0</v>
      </c>
      <c r="BC34" s="44">
        <v>0</v>
      </c>
      <c r="BD34" s="45">
        <f t="shared" si="79"/>
        <v>0</v>
      </c>
      <c r="BE34" s="44">
        <v>0</v>
      </c>
      <c r="BF34" s="44">
        <v>0</v>
      </c>
    </row>
    <row r="35" spans="1:58" x14ac:dyDescent="0.25">
      <c r="A35" s="42" t="s">
        <v>69</v>
      </c>
      <c r="B35" s="44">
        <v>0</v>
      </c>
      <c r="C35" s="44">
        <v>0</v>
      </c>
      <c r="D35" s="44">
        <v>0</v>
      </c>
      <c r="E35" s="44">
        <v>0</v>
      </c>
      <c r="F35" s="45">
        <f t="shared" si="51"/>
        <v>0</v>
      </c>
      <c r="G35" s="44">
        <v>0</v>
      </c>
      <c r="H35" s="44">
        <v>0</v>
      </c>
      <c r="I35" s="44">
        <v>0</v>
      </c>
      <c r="J35" s="44">
        <v>0</v>
      </c>
      <c r="K35" s="45">
        <f t="shared" si="53"/>
        <v>0</v>
      </c>
      <c r="L35" s="44">
        <v>0</v>
      </c>
      <c r="M35" s="44">
        <v>0</v>
      </c>
      <c r="N35" s="44">
        <v>0</v>
      </c>
      <c r="O35" s="44">
        <v>0</v>
      </c>
      <c r="P35" s="45">
        <f t="shared" si="56"/>
        <v>0</v>
      </c>
      <c r="Q35" s="44">
        <v>0</v>
      </c>
      <c r="R35" s="44">
        <v>0</v>
      </c>
      <c r="S35" s="44">
        <v>0</v>
      </c>
      <c r="T35" s="44">
        <v>0</v>
      </c>
      <c r="U35" s="45">
        <f t="shared" si="59"/>
        <v>0</v>
      </c>
      <c r="V35" s="44">
        <v>0</v>
      </c>
      <c r="W35" s="44">
        <v>0</v>
      </c>
      <c r="X35" s="44">
        <v>0</v>
      </c>
      <c r="Y35" s="44">
        <v>0</v>
      </c>
      <c r="Z35" s="45">
        <f t="shared" si="61"/>
        <v>0</v>
      </c>
      <c r="AA35" s="44">
        <v>0</v>
      </c>
      <c r="AB35" s="44">
        <v>0</v>
      </c>
      <c r="AC35" s="44">
        <v>0</v>
      </c>
      <c r="AD35" s="44">
        <v>0</v>
      </c>
      <c r="AE35" s="45">
        <f t="shared" si="64"/>
        <v>0</v>
      </c>
      <c r="AF35" s="44">
        <v>0</v>
      </c>
      <c r="AG35" s="44">
        <v>0</v>
      </c>
      <c r="AH35" s="44">
        <v>0</v>
      </c>
      <c r="AI35" s="44">
        <v>0</v>
      </c>
      <c r="AJ35" s="45">
        <f t="shared" si="67"/>
        <v>0</v>
      </c>
      <c r="AK35" s="44">
        <v>0</v>
      </c>
      <c r="AL35" s="44">
        <v>0</v>
      </c>
      <c r="AM35" s="44">
        <v>0</v>
      </c>
      <c r="AN35" s="44">
        <v>0</v>
      </c>
      <c r="AO35" s="45">
        <f t="shared" si="70"/>
        <v>0</v>
      </c>
      <c r="AP35" s="44">
        <v>0</v>
      </c>
      <c r="AQ35" s="44">
        <v>0</v>
      </c>
      <c r="AR35" s="44">
        <v>0</v>
      </c>
      <c r="AS35" s="44">
        <v>0</v>
      </c>
      <c r="AT35" s="45">
        <f t="shared" si="73"/>
        <v>0</v>
      </c>
      <c r="AU35" s="44">
        <v>0</v>
      </c>
      <c r="AV35" s="44">
        <v>0</v>
      </c>
      <c r="AW35" s="44">
        <v>0</v>
      </c>
      <c r="AX35" s="44">
        <v>0</v>
      </c>
      <c r="AY35" s="45">
        <f t="shared" si="76"/>
        <v>0</v>
      </c>
      <c r="AZ35" s="44">
        <v>0</v>
      </c>
      <c r="BA35" s="44">
        <v>0</v>
      </c>
      <c r="BB35" s="44">
        <v>0</v>
      </c>
      <c r="BC35" s="44">
        <v>0</v>
      </c>
      <c r="BD35" s="45">
        <f t="shared" si="79"/>
        <v>0</v>
      </c>
      <c r="BE35" s="44">
        <v>0</v>
      </c>
      <c r="BF35" s="44">
        <v>0</v>
      </c>
    </row>
    <row r="36" spans="1:58" x14ac:dyDescent="0.25">
      <c r="A36" s="42" t="s">
        <v>77</v>
      </c>
      <c r="B36" s="44">
        <v>0</v>
      </c>
      <c r="C36" s="44">
        <v>0</v>
      </c>
      <c r="D36" s="44">
        <v>0</v>
      </c>
      <c r="E36" s="44">
        <v>0</v>
      </c>
      <c r="F36" s="45">
        <f t="shared" si="51"/>
        <v>0</v>
      </c>
      <c r="G36" s="44">
        <v>0</v>
      </c>
      <c r="H36" s="44">
        <v>0</v>
      </c>
      <c r="I36" s="44">
        <v>0</v>
      </c>
      <c r="J36" s="44">
        <v>0</v>
      </c>
      <c r="K36" s="45">
        <f t="shared" si="53"/>
        <v>0</v>
      </c>
      <c r="L36" s="44">
        <v>0</v>
      </c>
      <c r="M36" s="44">
        <v>0</v>
      </c>
      <c r="N36" s="44">
        <v>0</v>
      </c>
      <c r="O36" s="44">
        <v>0</v>
      </c>
      <c r="P36" s="45">
        <f t="shared" si="56"/>
        <v>0</v>
      </c>
      <c r="Q36" s="44">
        <v>0</v>
      </c>
      <c r="R36" s="44">
        <v>0</v>
      </c>
      <c r="S36" s="44">
        <v>0</v>
      </c>
      <c r="T36" s="44">
        <v>0</v>
      </c>
      <c r="U36" s="45">
        <f t="shared" si="59"/>
        <v>0</v>
      </c>
      <c r="V36" s="44">
        <v>0</v>
      </c>
      <c r="W36" s="44">
        <v>0</v>
      </c>
      <c r="X36" s="44">
        <v>0</v>
      </c>
      <c r="Y36" s="44">
        <v>0</v>
      </c>
      <c r="Z36" s="45">
        <f t="shared" si="61"/>
        <v>0</v>
      </c>
      <c r="AA36" s="44">
        <v>0</v>
      </c>
      <c r="AB36" s="44">
        <v>0</v>
      </c>
      <c r="AC36" s="44">
        <v>0</v>
      </c>
      <c r="AD36" s="44">
        <v>0</v>
      </c>
      <c r="AE36" s="45">
        <f t="shared" si="64"/>
        <v>0</v>
      </c>
      <c r="AF36" s="44">
        <v>0</v>
      </c>
      <c r="AG36" s="44">
        <v>0</v>
      </c>
      <c r="AH36" s="44">
        <v>0</v>
      </c>
      <c r="AI36" s="44">
        <v>0</v>
      </c>
      <c r="AJ36" s="45">
        <f t="shared" si="67"/>
        <v>0</v>
      </c>
      <c r="AK36" s="44">
        <v>0</v>
      </c>
      <c r="AL36" s="44">
        <v>0</v>
      </c>
      <c r="AM36" s="44">
        <v>0</v>
      </c>
      <c r="AN36" s="44">
        <v>0</v>
      </c>
      <c r="AO36" s="45">
        <f t="shared" si="70"/>
        <v>0</v>
      </c>
      <c r="AP36" s="44">
        <v>0</v>
      </c>
      <c r="AQ36" s="44">
        <v>0</v>
      </c>
      <c r="AR36" s="44">
        <v>0</v>
      </c>
      <c r="AS36" s="44">
        <v>0</v>
      </c>
      <c r="AT36" s="45">
        <f t="shared" si="73"/>
        <v>0</v>
      </c>
      <c r="AU36" s="44">
        <v>0</v>
      </c>
      <c r="AV36" s="44">
        <v>0</v>
      </c>
      <c r="AW36" s="44">
        <v>0</v>
      </c>
      <c r="AX36" s="44">
        <v>0</v>
      </c>
      <c r="AY36" s="45">
        <f t="shared" si="76"/>
        <v>0</v>
      </c>
      <c r="AZ36" s="44">
        <v>0</v>
      </c>
      <c r="BA36" s="44">
        <v>0</v>
      </c>
      <c r="BB36" s="44">
        <v>0</v>
      </c>
      <c r="BC36" s="44">
        <v>0</v>
      </c>
      <c r="BD36" s="45">
        <f t="shared" si="79"/>
        <v>0</v>
      </c>
      <c r="BE36" s="44">
        <v>0</v>
      </c>
      <c r="BF36" s="44">
        <v>0</v>
      </c>
    </row>
    <row r="37" spans="1:58" x14ac:dyDescent="0.25">
      <c r="A37" s="42" t="s">
        <v>78</v>
      </c>
      <c r="B37" s="44">
        <v>0</v>
      </c>
      <c r="C37" s="44">
        <v>0</v>
      </c>
      <c r="D37" s="44">
        <v>0</v>
      </c>
      <c r="E37" s="44">
        <v>0</v>
      </c>
      <c r="F37" s="45">
        <f t="shared" si="51"/>
        <v>0</v>
      </c>
      <c r="G37" s="44">
        <v>0</v>
      </c>
      <c r="H37" s="44">
        <v>0</v>
      </c>
      <c r="I37" s="44">
        <v>0</v>
      </c>
      <c r="J37" s="44">
        <v>0</v>
      </c>
      <c r="K37" s="45">
        <f t="shared" si="53"/>
        <v>0</v>
      </c>
      <c r="L37" s="44">
        <v>0</v>
      </c>
      <c r="M37" s="44">
        <v>0</v>
      </c>
      <c r="N37" s="44">
        <v>0</v>
      </c>
      <c r="O37" s="44">
        <v>0</v>
      </c>
      <c r="P37" s="45">
        <f t="shared" si="56"/>
        <v>0</v>
      </c>
      <c r="Q37" s="44">
        <v>0</v>
      </c>
      <c r="R37" s="44">
        <v>0</v>
      </c>
      <c r="S37" s="44">
        <v>0</v>
      </c>
      <c r="T37" s="44">
        <v>0</v>
      </c>
      <c r="U37" s="45">
        <f t="shared" si="59"/>
        <v>0</v>
      </c>
      <c r="V37" s="44">
        <v>0</v>
      </c>
      <c r="W37" s="44">
        <v>0</v>
      </c>
      <c r="X37" s="44">
        <v>0</v>
      </c>
      <c r="Y37" s="44">
        <v>0</v>
      </c>
      <c r="Z37" s="45">
        <f t="shared" si="61"/>
        <v>0</v>
      </c>
      <c r="AA37" s="44">
        <v>0</v>
      </c>
      <c r="AB37" s="44">
        <v>0</v>
      </c>
      <c r="AC37" s="44">
        <v>0</v>
      </c>
      <c r="AD37" s="44">
        <v>0</v>
      </c>
      <c r="AE37" s="45">
        <f t="shared" si="64"/>
        <v>0</v>
      </c>
      <c r="AF37" s="44">
        <v>0</v>
      </c>
      <c r="AG37" s="44">
        <v>0</v>
      </c>
      <c r="AH37" s="44">
        <v>0</v>
      </c>
      <c r="AI37" s="44">
        <v>0</v>
      </c>
      <c r="AJ37" s="45">
        <f t="shared" si="67"/>
        <v>0</v>
      </c>
      <c r="AK37" s="44">
        <v>0</v>
      </c>
      <c r="AL37" s="44">
        <v>0</v>
      </c>
      <c r="AM37" s="44">
        <v>0</v>
      </c>
      <c r="AN37" s="44">
        <v>0</v>
      </c>
      <c r="AO37" s="45">
        <f t="shared" si="70"/>
        <v>0</v>
      </c>
      <c r="AP37" s="44">
        <v>0</v>
      </c>
      <c r="AQ37" s="44">
        <v>0</v>
      </c>
      <c r="AR37" s="44">
        <v>0</v>
      </c>
      <c r="AS37" s="44">
        <v>0</v>
      </c>
      <c r="AT37" s="45">
        <f t="shared" si="73"/>
        <v>0</v>
      </c>
      <c r="AU37" s="44">
        <v>0</v>
      </c>
      <c r="AV37" s="44">
        <v>0</v>
      </c>
      <c r="AW37" s="44">
        <v>0</v>
      </c>
      <c r="AX37" s="44">
        <v>0</v>
      </c>
      <c r="AY37" s="45">
        <f t="shared" si="76"/>
        <v>0</v>
      </c>
      <c r="AZ37" s="44">
        <v>0</v>
      </c>
      <c r="BA37" s="44">
        <v>0</v>
      </c>
      <c r="BB37" s="44">
        <v>0</v>
      </c>
      <c r="BC37" s="44">
        <v>0</v>
      </c>
      <c r="BD37" s="45">
        <f t="shared" si="79"/>
        <v>0</v>
      </c>
      <c r="BE37" s="44">
        <v>0</v>
      </c>
      <c r="BF37" s="44">
        <v>0</v>
      </c>
    </row>
    <row r="38" spans="1:58" x14ac:dyDescent="0.25">
      <c r="A38" s="42" t="s">
        <v>79</v>
      </c>
      <c r="B38" s="44">
        <v>0</v>
      </c>
      <c r="C38" s="44">
        <v>0</v>
      </c>
      <c r="D38" s="44">
        <v>0</v>
      </c>
      <c r="E38" s="44">
        <v>0</v>
      </c>
      <c r="F38" s="45">
        <f t="shared" si="51"/>
        <v>0</v>
      </c>
      <c r="G38" s="44">
        <v>0</v>
      </c>
      <c r="H38" s="44">
        <v>0</v>
      </c>
      <c r="I38" s="44">
        <v>0</v>
      </c>
      <c r="J38" s="44">
        <v>0</v>
      </c>
      <c r="K38" s="45">
        <f t="shared" si="53"/>
        <v>0</v>
      </c>
      <c r="L38" s="44">
        <v>0</v>
      </c>
      <c r="M38" s="44">
        <v>0</v>
      </c>
      <c r="N38" s="44">
        <v>0</v>
      </c>
      <c r="O38" s="44">
        <v>0</v>
      </c>
      <c r="P38" s="45">
        <f t="shared" si="56"/>
        <v>0</v>
      </c>
      <c r="Q38" s="44">
        <v>0</v>
      </c>
      <c r="R38" s="44">
        <v>0</v>
      </c>
      <c r="S38" s="44">
        <v>0</v>
      </c>
      <c r="T38" s="44">
        <v>0</v>
      </c>
      <c r="U38" s="45">
        <f t="shared" si="59"/>
        <v>0</v>
      </c>
      <c r="V38" s="44">
        <v>0</v>
      </c>
      <c r="W38" s="44">
        <v>0</v>
      </c>
      <c r="X38" s="44">
        <v>0</v>
      </c>
      <c r="Y38" s="44">
        <v>0</v>
      </c>
      <c r="Z38" s="45">
        <f t="shared" si="61"/>
        <v>0</v>
      </c>
      <c r="AA38" s="44">
        <v>0</v>
      </c>
      <c r="AB38" s="44">
        <v>0</v>
      </c>
      <c r="AC38" s="44">
        <v>0</v>
      </c>
      <c r="AD38" s="44">
        <v>0</v>
      </c>
      <c r="AE38" s="45">
        <f t="shared" si="64"/>
        <v>0</v>
      </c>
      <c r="AF38" s="44">
        <v>0</v>
      </c>
      <c r="AG38" s="44">
        <v>0</v>
      </c>
      <c r="AH38" s="44">
        <v>0</v>
      </c>
      <c r="AI38" s="44">
        <v>0</v>
      </c>
      <c r="AJ38" s="45">
        <f t="shared" si="67"/>
        <v>0</v>
      </c>
      <c r="AK38" s="44">
        <v>0</v>
      </c>
      <c r="AL38" s="44">
        <v>0</v>
      </c>
      <c r="AM38" s="44">
        <v>0</v>
      </c>
      <c r="AN38" s="44">
        <v>0</v>
      </c>
      <c r="AO38" s="45">
        <f t="shared" si="70"/>
        <v>0</v>
      </c>
      <c r="AP38" s="44">
        <v>0</v>
      </c>
      <c r="AQ38" s="44">
        <v>0</v>
      </c>
      <c r="AR38" s="44">
        <v>0</v>
      </c>
      <c r="AS38" s="44">
        <v>0</v>
      </c>
      <c r="AT38" s="45">
        <f t="shared" si="73"/>
        <v>0</v>
      </c>
      <c r="AU38" s="44">
        <v>0</v>
      </c>
      <c r="AV38" s="44">
        <v>0</v>
      </c>
      <c r="AW38" s="44">
        <v>0</v>
      </c>
      <c r="AX38" s="44">
        <v>0</v>
      </c>
      <c r="AY38" s="45">
        <f t="shared" si="76"/>
        <v>0</v>
      </c>
      <c r="AZ38" s="44">
        <v>0</v>
      </c>
      <c r="BA38" s="44">
        <v>0</v>
      </c>
      <c r="BB38" s="44">
        <v>0</v>
      </c>
      <c r="BC38" s="44">
        <v>0</v>
      </c>
      <c r="BD38" s="45">
        <f t="shared" si="79"/>
        <v>0</v>
      </c>
      <c r="BE38" s="44">
        <v>0</v>
      </c>
      <c r="BF38" s="44">
        <v>0</v>
      </c>
    </row>
    <row r="39" spans="1:58" x14ac:dyDescent="0.25">
      <c r="A39" s="42" t="s">
        <v>80</v>
      </c>
      <c r="B39" s="44">
        <v>0</v>
      </c>
      <c r="C39" s="44">
        <v>0</v>
      </c>
      <c r="D39" s="44">
        <v>0</v>
      </c>
      <c r="E39" s="44">
        <v>0</v>
      </c>
      <c r="F39" s="45">
        <f t="shared" si="51"/>
        <v>0</v>
      </c>
      <c r="G39" s="44">
        <v>0</v>
      </c>
      <c r="H39" s="44">
        <v>0</v>
      </c>
      <c r="I39" s="44">
        <v>0</v>
      </c>
      <c r="J39" s="44">
        <v>0</v>
      </c>
      <c r="K39" s="45">
        <f t="shared" si="53"/>
        <v>0</v>
      </c>
      <c r="L39" s="44">
        <v>0</v>
      </c>
      <c r="M39" s="44">
        <v>0</v>
      </c>
      <c r="N39" s="44">
        <v>0</v>
      </c>
      <c r="O39" s="44">
        <v>0</v>
      </c>
      <c r="P39" s="45">
        <f t="shared" si="56"/>
        <v>0</v>
      </c>
      <c r="Q39" s="44">
        <v>0</v>
      </c>
      <c r="R39" s="44">
        <v>0</v>
      </c>
      <c r="S39" s="44">
        <v>0</v>
      </c>
      <c r="T39" s="44">
        <v>0</v>
      </c>
      <c r="U39" s="45">
        <f t="shared" si="59"/>
        <v>0</v>
      </c>
      <c r="V39" s="44">
        <v>0</v>
      </c>
      <c r="W39" s="44">
        <v>0</v>
      </c>
      <c r="X39" s="44">
        <v>0</v>
      </c>
      <c r="Y39" s="44">
        <v>0</v>
      </c>
      <c r="Z39" s="45">
        <f t="shared" si="61"/>
        <v>0</v>
      </c>
      <c r="AA39" s="44">
        <v>0</v>
      </c>
      <c r="AB39" s="44">
        <v>0</v>
      </c>
      <c r="AC39" s="44">
        <v>0</v>
      </c>
      <c r="AD39" s="44">
        <v>0</v>
      </c>
      <c r="AE39" s="45">
        <f t="shared" si="64"/>
        <v>0</v>
      </c>
      <c r="AF39" s="44">
        <v>0</v>
      </c>
      <c r="AG39" s="44">
        <v>0</v>
      </c>
      <c r="AH39" s="44">
        <v>0</v>
      </c>
      <c r="AI39" s="44">
        <v>0</v>
      </c>
      <c r="AJ39" s="45">
        <f t="shared" si="67"/>
        <v>0</v>
      </c>
      <c r="AK39" s="44">
        <v>0</v>
      </c>
      <c r="AL39" s="44">
        <v>0</v>
      </c>
      <c r="AM39" s="44">
        <v>0</v>
      </c>
      <c r="AN39" s="44">
        <v>0</v>
      </c>
      <c r="AO39" s="45">
        <f t="shared" si="70"/>
        <v>0</v>
      </c>
      <c r="AP39" s="44">
        <v>0</v>
      </c>
      <c r="AQ39" s="44">
        <v>0</v>
      </c>
      <c r="AR39" s="44">
        <v>0</v>
      </c>
      <c r="AS39" s="44">
        <v>0</v>
      </c>
      <c r="AT39" s="45">
        <f t="shared" si="73"/>
        <v>0</v>
      </c>
      <c r="AU39" s="44">
        <v>0</v>
      </c>
      <c r="AV39" s="44">
        <v>0</v>
      </c>
      <c r="AW39" s="44">
        <v>0</v>
      </c>
      <c r="AX39" s="44">
        <v>0</v>
      </c>
      <c r="AY39" s="45">
        <f t="shared" si="76"/>
        <v>0</v>
      </c>
      <c r="AZ39" s="44">
        <v>0</v>
      </c>
      <c r="BA39" s="44">
        <v>0</v>
      </c>
      <c r="BB39" s="44">
        <v>0</v>
      </c>
      <c r="BC39" s="44">
        <v>0</v>
      </c>
      <c r="BD39" s="45">
        <f t="shared" si="79"/>
        <v>0</v>
      </c>
      <c r="BE39" s="44">
        <v>0</v>
      </c>
      <c r="BF39" s="44">
        <v>0</v>
      </c>
    </row>
    <row r="40" spans="1:58" x14ac:dyDescent="0.25">
      <c r="A40" s="42" t="s">
        <v>78</v>
      </c>
      <c r="B40" s="44">
        <v>0</v>
      </c>
      <c r="C40" s="44">
        <v>0</v>
      </c>
      <c r="D40" s="44">
        <v>0</v>
      </c>
      <c r="E40" s="44">
        <v>0</v>
      </c>
      <c r="F40" s="45">
        <f t="shared" si="51"/>
        <v>0</v>
      </c>
      <c r="G40" s="44">
        <v>0</v>
      </c>
      <c r="H40" s="44">
        <v>0</v>
      </c>
      <c r="I40" s="44">
        <v>0</v>
      </c>
      <c r="J40" s="44">
        <v>0</v>
      </c>
      <c r="K40" s="45">
        <f t="shared" si="53"/>
        <v>0</v>
      </c>
      <c r="L40" s="44">
        <v>0</v>
      </c>
      <c r="M40" s="44">
        <v>0</v>
      </c>
      <c r="N40" s="44">
        <v>0</v>
      </c>
      <c r="O40" s="44">
        <v>0</v>
      </c>
      <c r="P40" s="45">
        <f t="shared" si="56"/>
        <v>0</v>
      </c>
      <c r="Q40" s="44">
        <v>0</v>
      </c>
      <c r="R40" s="44">
        <v>0</v>
      </c>
      <c r="S40" s="44">
        <v>0</v>
      </c>
      <c r="T40" s="44">
        <v>0</v>
      </c>
      <c r="U40" s="45">
        <f t="shared" si="59"/>
        <v>0</v>
      </c>
      <c r="V40" s="44">
        <v>0</v>
      </c>
      <c r="W40" s="44">
        <v>0</v>
      </c>
      <c r="X40" s="44">
        <v>0</v>
      </c>
      <c r="Y40" s="44">
        <v>0</v>
      </c>
      <c r="Z40" s="45">
        <f t="shared" si="61"/>
        <v>0</v>
      </c>
      <c r="AA40" s="44">
        <v>0</v>
      </c>
      <c r="AB40" s="44">
        <v>0</v>
      </c>
      <c r="AC40" s="44">
        <v>0</v>
      </c>
      <c r="AD40" s="44">
        <v>0</v>
      </c>
      <c r="AE40" s="45">
        <f t="shared" si="64"/>
        <v>0</v>
      </c>
      <c r="AF40" s="44">
        <v>0</v>
      </c>
      <c r="AG40" s="44">
        <v>0</v>
      </c>
      <c r="AH40" s="44">
        <v>0</v>
      </c>
      <c r="AI40" s="44">
        <v>0</v>
      </c>
      <c r="AJ40" s="45">
        <f t="shared" si="67"/>
        <v>0</v>
      </c>
      <c r="AK40" s="44">
        <v>0</v>
      </c>
      <c r="AL40" s="44">
        <v>0</v>
      </c>
      <c r="AM40" s="44">
        <v>0</v>
      </c>
      <c r="AN40" s="44">
        <v>0</v>
      </c>
      <c r="AO40" s="45">
        <f t="shared" si="70"/>
        <v>0</v>
      </c>
      <c r="AP40" s="44">
        <v>0</v>
      </c>
      <c r="AQ40" s="44">
        <v>0</v>
      </c>
      <c r="AR40" s="44">
        <v>0</v>
      </c>
      <c r="AS40" s="44">
        <v>0</v>
      </c>
      <c r="AT40" s="45">
        <f t="shared" si="73"/>
        <v>0</v>
      </c>
      <c r="AU40" s="44">
        <v>0</v>
      </c>
      <c r="AV40" s="44">
        <v>0</v>
      </c>
      <c r="AW40" s="44">
        <v>0</v>
      </c>
      <c r="AX40" s="44">
        <v>0</v>
      </c>
      <c r="AY40" s="45">
        <f t="shared" si="76"/>
        <v>0</v>
      </c>
      <c r="AZ40" s="44">
        <v>0</v>
      </c>
      <c r="BA40" s="44">
        <v>0</v>
      </c>
      <c r="BB40" s="44">
        <v>0</v>
      </c>
      <c r="BC40" s="44">
        <v>0</v>
      </c>
      <c r="BD40" s="45">
        <f t="shared" si="79"/>
        <v>0</v>
      </c>
      <c r="BE40" s="44">
        <v>0</v>
      </c>
      <c r="BF40" s="44">
        <v>0</v>
      </c>
    </row>
    <row r="41" spans="1:58" x14ac:dyDescent="0.25">
      <c r="A41" s="42" t="s">
        <v>79</v>
      </c>
      <c r="B41" s="44">
        <v>0</v>
      </c>
      <c r="C41" s="44">
        <v>0</v>
      </c>
      <c r="D41" s="44">
        <v>0</v>
      </c>
      <c r="E41" s="44">
        <v>0</v>
      </c>
      <c r="F41" s="45">
        <f t="shared" si="51"/>
        <v>0</v>
      </c>
      <c r="G41" s="44">
        <v>0</v>
      </c>
      <c r="H41" s="44">
        <v>0</v>
      </c>
      <c r="I41" s="44">
        <v>0</v>
      </c>
      <c r="J41" s="44">
        <v>0</v>
      </c>
      <c r="K41" s="45">
        <f t="shared" si="53"/>
        <v>0</v>
      </c>
      <c r="L41" s="44">
        <v>0</v>
      </c>
      <c r="M41" s="44">
        <v>0</v>
      </c>
      <c r="N41" s="44">
        <v>0</v>
      </c>
      <c r="O41" s="44">
        <v>0</v>
      </c>
      <c r="P41" s="45">
        <f t="shared" si="56"/>
        <v>0</v>
      </c>
      <c r="Q41" s="44">
        <v>0</v>
      </c>
      <c r="R41" s="44">
        <v>0</v>
      </c>
      <c r="S41" s="44">
        <v>0</v>
      </c>
      <c r="T41" s="44">
        <v>0</v>
      </c>
      <c r="U41" s="45">
        <f t="shared" si="59"/>
        <v>0</v>
      </c>
      <c r="V41" s="44">
        <v>0</v>
      </c>
      <c r="W41" s="44">
        <v>0</v>
      </c>
      <c r="X41" s="44">
        <v>0</v>
      </c>
      <c r="Y41" s="44">
        <v>0</v>
      </c>
      <c r="Z41" s="45">
        <f t="shared" si="61"/>
        <v>0</v>
      </c>
      <c r="AA41" s="44">
        <v>0</v>
      </c>
      <c r="AB41" s="44">
        <v>0</v>
      </c>
      <c r="AC41" s="44">
        <v>0</v>
      </c>
      <c r="AD41" s="44">
        <v>0</v>
      </c>
      <c r="AE41" s="45">
        <f t="shared" si="64"/>
        <v>0</v>
      </c>
      <c r="AF41" s="44">
        <v>0</v>
      </c>
      <c r="AG41" s="44">
        <v>0</v>
      </c>
      <c r="AH41" s="44">
        <v>0</v>
      </c>
      <c r="AI41" s="44">
        <v>0</v>
      </c>
      <c r="AJ41" s="45">
        <f t="shared" si="67"/>
        <v>0</v>
      </c>
      <c r="AK41" s="44">
        <v>0</v>
      </c>
      <c r="AL41" s="44">
        <v>0</v>
      </c>
      <c r="AM41" s="44">
        <v>0</v>
      </c>
      <c r="AN41" s="44">
        <v>0</v>
      </c>
      <c r="AO41" s="45">
        <f t="shared" si="70"/>
        <v>0</v>
      </c>
      <c r="AP41" s="44">
        <v>0</v>
      </c>
      <c r="AQ41" s="44">
        <v>0</v>
      </c>
      <c r="AR41" s="44">
        <v>0</v>
      </c>
      <c r="AS41" s="44">
        <v>0</v>
      </c>
      <c r="AT41" s="45">
        <f t="shared" si="73"/>
        <v>0</v>
      </c>
      <c r="AU41" s="44">
        <v>0</v>
      </c>
      <c r="AV41" s="44">
        <v>0</v>
      </c>
      <c r="AW41" s="44">
        <v>0</v>
      </c>
      <c r="AX41" s="44">
        <v>0</v>
      </c>
      <c r="AY41" s="45">
        <f t="shared" si="76"/>
        <v>0</v>
      </c>
      <c r="AZ41" s="44">
        <v>0</v>
      </c>
      <c r="BA41" s="44">
        <v>0</v>
      </c>
      <c r="BB41" s="44">
        <v>0</v>
      </c>
      <c r="BC41" s="44">
        <v>0</v>
      </c>
      <c r="BD41" s="45">
        <f t="shared" si="79"/>
        <v>0</v>
      </c>
      <c r="BE41" s="44">
        <v>0</v>
      </c>
      <c r="BF41" s="44">
        <v>0</v>
      </c>
    </row>
    <row r="42" spans="1:58" x14ac:dyDescent="0.25">
      <c r="A42" s="42" t="s">
        <v>81</v>
      </c>
      <c r="B42" s="44">
        <f>IF(AND(B43="",B44=""),"",SUM(B43)-SUM(B44))</f>
        <v>-1.9721317311818662</v>
      </c>
      <c r="C42" s="44">
        <f t="shared" ref="C42:G42" si="370">IF(AND(C43="",C44=""),"",SUM(C43)-SUM(C44))</f>
        <v>-0.21129810373114744</v>
      </c>
      <c r="D42" s="44">
        <f t="shared" si="370"/>
        <v>1.8476422473248473</v>
      </c>
      <c r="E42" s="44">
        <f t="shared" si="370"/>
        <v>1.4255044976648592</v>
      </c>
      <c r="F42" s="45">
        <f t="shared" si="51"/>
        <v>1.0897169100766928</v>
      </c>
      <c r="G42" s="44">
        <f t="shared" si="370"/>
        <v>-1.4022086917683674</v>
      </c>
      <c r="H42" s="44">
        <f t="shared" ref="H42:J42" si="371">IF(AND(H43="",H44=""),"",SUM(H43)-SUM(H44))</f>
        <v>-1.1269171777931084</v>
      </c>
      <c r="I42" s="44">
        <f t="shared" si="371"/>
        <v>-1.12245022827525</v>
      </c>
      <c r="J42" s="44">
        <f t="shared" si="371"/>
        <v>-1.3904606156331274</v>
      </c>
      <c r="K42" s="45">
        <f t="shared" si="53"/>
        <v>-5.0420367134698534</v>
      </c>
      <c r="L42" s="44">
        <f t="shared" ref="L42:M42" si="372">IF(AND(L43="",L44=""),"",SUM(L43)-SUM(L44))</f>
        <v>2.843039366490669</v>
      </c>
      <c r="M42" s="44">
        <f t="shared" si="372"/>
        <v>2.8748602707511832</v>
      </c>
      <c r="N42" s="44">
        <f t="shared" ref="N42:O42" si="373">IF(AND(N43="",N44=""),"",SUM(N43)-SUM(N44))</f>
        <v>2.8674664565498089</v>
      </c>
      <c r="O42" s="44">
        <f t="shared" si="373"/>
        <v>3.0291958876802791</v>
      </c>
      <c r="P42" s="45">
        <f t="shared" si="56"/>
        <v>11.61456198147194</v>
      </c>
      <c r="Q42" s="44">
        <f t="shared" ref="Q42:R42" si="374">IF(AND(Q43="",Q44=""),"",SUM(Q43)-SUM(Q44))</f>
        <v>0.74843121156135517</v>
      </c>
      <c r="R42" s="44">
        <f t="shared" si="374"/>
        <v>0.67579940628347757</v>
      </c>
      <c r="S42" s="44">
        <f t="shared" ref="S42:T42" si="375">IF(AND(S43="",S44=""),"",SUM(S43)-SUM(S44))</f>
        <v>0.68085371043785159</v>
      </c>
      <c r="T42" s="44">
        <f t="shared" si="375"/>
        <v>0.3703926150256871</v>
      </c>
      <c r="U42" s="45">
        <f t="shared" si="59"/>
        <v>2.4754769433083714</v>
      </c>
      <c r="V42" s="44">
        <f t="shared" ref="V42:Y42" si="376">IF(AND(V43="",V44=""),"",SUM(V43)-SUM(V44))</f>
        <v>2.7321428479844752</v>
      </c>
      <c r="W42" s="44">
        <f t="shared" si="376"/>
        <v>2.9305654442732303</v>
      </c>
      <c r="X42" s="44">
        <f t="shared" si="376"/>
        <v>2.3530806741818484</v>
      </c>
      <c r="Y42" s="44">
        <f t="shared" si="376"/>
        <v>2.7534960194221911</v>
      </c>
      <c r="Z42" s="45">
        <f t="shared" si="61"/>
        <v>10.769284985861745</v>
      </c>
      <c r="AA42" s="44">
        <f t="shared" ref="AA42:AB42" si="377">IF(AND(AA43="",AA44=""),"",SUM(AA43)-SUM(AA44))</f>
        <v>2.4734648298768827</v>
      </c>
      <c r="AB42" s="44">
        <f t="shared" si="377"/>
        <v>3.3636087476892023</v>
      </c>
      <c r="AC42" s="44">
        <f t="shared" ref="AC42:AD42" si="378">IF(AND(AC43="",AC44=""),"",SUM(AC43)-SUM(AC44))</f>
        <v>3.0576750138507514</v>
      </c>
      <c r="AD42" s="44">
        <f t="shared" si="378"/>
        <v>2.9392718320418254</v>
      </c>
      <c r="AE42" s="45">
        <f t="shared" si="64"/>
        <v>11.834020423458661</v>
      </c>
      <c r="AF42" s="44">
        <f t="shared" ref="AF42:AG42" si="379">IF(AND(AF43="",AF44=""),"",SUM(AF43)-SUM(AF44))</f>
        <v>-1.394212207288076</v>
      </c>
      <c r="AG42" s="44">
        <f t="shared" si="379"/>
        <v>-0.39367283402713582</v>
      </c>
      <c r="AH42" s="44">
        <f t="shared" ref="AH42:AI42" si="380">IF(AND(AH43="",AH44=""),"",SUM(AH43)-SUM(AH44))</f>
        <v>-0.99729869712490249</v>
      </c>
      <c r="AI42" s="44">
        <f t="shared" si="380"/>
        <v>-1.8108329390455005</v>
      </c>
      <c r="AJ42" s="45">
        <f t="shared" si="67"/>
        <v>-4.5960166774856148</v>
      </c>
      <c r="AK42" s="44">
        <f t="shared" ref="AK42:AL42" si="381">IF(AND(AK43="",AK44=""),"",SUM(AK43)-SUM(AK44))</f>
        <v>-4.2597615716782258</v>
      </c>
      <c r="AL42" s="44">
        <f t="shared" si="381"/>
        <v>-2.8346056928494168</v>
      </c>
      <c r="AM42" s="44">
        <f t="shared" ref="AM42:AN42" si="382">IF(AND(AM43="",AM44=""),"",SUM(AM43)-SUM(AM44))</f>
        <v>-3.2195787903399555</v>
      </c>
      <c r="AN42" s="44">
        <f t="shared" si="382"/>
        <v>-4.2803055639758547</v>
      </c>
      <c r="AO42" s="45">
        <f t="shared" si="70"/>
        <v>-14.594251618843453</v>
      </c>
      <c r="AP42" s="44">
        <f t="shared" ref="AP42:AQ42" si="383">IF(AND(AP43="",AP44=""),"",SUM(AP43)-SUM(AP44))</f>
        <v>1.7276278112813266</v>
      </c>
      <c r="AQ42" s="44">
        <f t="shared" si="383"/>
        <v>2.6610742860416181</v>
      </c>
      <c r="AR42" s="44">
        <f t="shared" ref="AR42:AS42" si="384">IF(AND(AR43="",AR44=""),"",SUM(AR43)-SUM(AR44))</f>
        <v>2.2006067439881072</v>
      </c>
      <c r="AS42" s="44">
        <f t="shared" si="384"/>
        <v>0.3476924548703817</v>
      </c>
      <c r="AT42" s="45">
        <f t="shared" si="73"/>
        <v>6.9370012961814336</v>
      </c>
      <c r="AU42" s="44">
        <f t="shared" ref="AU42:AV42" si="385">IF(AND(AU43="",AU44=""),"",SUM(AU43)-SUM(AU44))</f>
        <v>3.2266985080725252</v>
      </c>
      <c r="AV42" s="44">
        <f t="shared" si="385"/>
        <v>4.2585337166977908</v>
      </c>
      <c r="AW42" s="44">
        <f t="shared" ref="AW42:AX42" si="386">IF(AND(AW43="",AW44=""),"",SUM(AW43)-SUM(AW44))</f>
        <v>5.2511983618797196</v>
      </c>
      <c r="AX42" s="44">
        <f t="shared" si="386"/>
        <v>4.1854666857809661</v>
      </c>
      <c r="AY42" s="45">
        <f t="shared" si="76"/>
        <v>16.921897272431004</v>
      </c>
      <c r="AZ42" s="44">
        <f t="shared" ref="AZ42:BA42" si="387">IF(AND(AZ43="",AZ44=""),"",SUM(AZ43)-SUM(AZ44))</f>
        <v>2.932232086430262</v>
      </c>
      <c r="BA42" s="44">
        <f t="shared" si="387"/>
        <v>4.2898282552603479</v>
      </c>
      <c r="BB42" s="44">
        <f t="shared" ref="BB42:BC42" si="388">IF(AND(BB43="",BB44=""),"",SUM(BB43)-SUM(BB44))</f>
        <v>3.7313238684448056</v>
      </c>
      <c r="BC42" s="44">
        <f t="shared" si="388"/>
        <v>2.9922120913331529</v>
      </c>
      <c r="BD42" s="45">
        <f t="shared" si="79"/>
        <v>13.945596301468568</v>
      </c>
      <c r="BE42" s="44">
        <f t="shared" ref="BE42:BF42" si="389">IF(AND(BE43="",BE44=""),"",SUM(BE43)-SUM(BE44))</f>
        <v>5.2486953775174392</v>
      </c>
      <c r="BF42" s="44">
        <f t="shared" si="389"/>
        <v>4.4172734163943197</v>
      </c>
    </row>
    <row r="43" spans="1:58" x14ac:dyDescent="0.25">
      <c r="A43" s="42" t="s">
        <v>68</v>
      </c>
      <c r="B43" s="44">
        <v>4.4883082552938358</v>
      </c>
      <c r="C43" s="44">
        <v>4.5902246157322644</v>
      </c>
      <c r="D43" s="44">
        <v>4.5809523472236542</v>
      </c>
      <c r="E43" s="44">
        <v>4.4963376740630121</v>
      </c>
      <c r="F43" s="45">
        <f t="shared" si="51"/>
        <v>18.155822892312766</v>
      </c>
      <c r="G43" s="44">
        <v>1.8982975765173209</v>
      </c>
      <c r="H43" s="44">
        <v>1.9073383225736849</v>
      </c>
      <c r="I43" s="44">
        <v>1.9185750243850803</v>
      </c>
      <c r="J43" s="44">
        <v>1.9409978421923235</v>
      </c>
      <c r="K43" s="45">
        <f t="shared" si="53"/>
        <v>7.6652087656684094</v>
      </c>
      <c r="L43" s="44">
        <v>7.0345053156366184</v>
      </c>
      <c r="M43" s="44">
        <v>7.3642232878199358</v>
      </c>
      <c r="N43" s="44">
        <v>7.4456461639555318</v>
      </c>
      <c r="O43" s="44">
        <v>7.6696619205639571</v>
      </c>
      <c r="P43" s="45">
        <f t="shared" si="56"/>
        <v>29.514036687976041</v>
      </c>
      <c r="Q43" s="44">
        <v>7.2524928942847922</v>
      </c>
      <c r="R43" s="44">
        <v>7.2696641825075901</v>
      </c>
      <c r="S43" s="44">
        <v>6.9485207855421312</v>
      </c>
      <c r="T43" s="44">
        <v>6.5136597119643964</v>
      </c>
      <c r="U43" s="45">
        <f t="shared" si="59"/>
        <v>27.984337574298909</v>
      </c>
      <c r="V43" s="44">
        <v>8.0541922470477196</v>
      </c>
      <c r="W43" s="44">
        <v>8.376786877388863</v>
      </c>
      <c r="X43" s="44">
        <v>8.4181093456504197</v>
      </c>
      <c r="Y43" s="44">
        <v>8.7295714320900686</v>
      </c>
      <c r="Z43" s="45">
        <f t="shared" si="61"/>
        <v>33.578659902177073</v>
      </c>
      <c r="AA43" s="44">
        <v>7.5126852794420884</v>
      </c>
      <c r="AB43" s="44">
        <v>8.5103403436476501</v>
      </c>
      <c r="AC43" s="44">
        <v>8.3996772614113926</v>
      </c>
      <c r="AD43" s="44">
        <v>8.3435776297870596</v>
      </c>
      <c r="AE43" s="45">
        <f t="shared" si="64"/>
        <v>32.766280514288184</v>
      </c>
      <c r="AF43" s="44">
        <v>8.86038441217414</v>
      </c>
      <c r="AG43" s="44">
        <v>9.0159943612325915</v>
      </c>
      <c r="AH43" s="44">
        <v>8.6846112635281276</v>
      </c>
      <c r="AI43" s="44">
        <v>8.6460007773533398</v>
      </c>
      <c r="AJ43" s="45">
        <f t="shared" si="67"/>
        <v>35.206990814288204</v>
      </c>
      <c r="AK43" s="44">
        <v>8.34254592697053</v>
      </c>
      <c r="AL43" s="44">
        <v>8.503861907887881</v>
      </c>
      <c r="AM43" s="44">
        <v>8.3589813051557655</v>
      </c>
      <c r="AN43" s="44">
        <v>8.2652950019875568</v>
      </c>
      <c r="AO43" s="45">
        <f t="shared" si="70"/>
        <v>33.47068414200173</v>
      </c>
      <c r="AP43" s="44">
        <v>13.615482090567282</v>
      </c>
      <c r="AQ43" s="44">
        <v>12.110331950391217</v>
      </c>
      <c r="AR43" s="44">
        <v>10.46979210999892</v>
      </c>
      <c r="AS43" s="44">
        <v>11.256332723042583</v>
      </c>
      <c r="AT43" s="45">
        <f t="shared" si="73"/>
        <v>47.451938874</v>
      </c>
      <c r="AU43" s="44">
        <v>9.7840265607351036</v>
      </c>
      <c r="AV43" s="44">
        <v>11.651326456895857</v>
      </c>
      <c r="AW43" s="44">
        <v>13.113549455893969</v>
      </c>
      <c r="AX43" s="44">
        <v>13.158625602444459</v>
      </c>
      <c r="AY43" s="45">
        <f t="shared" si="76"/>
        <v>47.707528075969385</v>
      </c>
      <c r="AZ43" s="44">
        <v>10.620365430676326</v>
      </c>
      <c r="BA43" s="44">
        <v>13.19764722518903</v>
      </c>
      <c r="BB43" s="44">
        <v>12.943948386550451</v>
      </c>
      <c r="BC43" s="44">
        <v>12.047361088071767</v>
      </c>
      <c r="BD43" s="45">
        <f t="shared" si="79"/>
        <v>48.809322130487573</v>
      </c>
      <c r="BE43" s="44">
        <v>13.288330308835533</v>
      </c>
      <c r="BF43" s="44">
        <v>12.712334858304478</v>
      </c>
    </row>
    <row r="44" spans="1:58" x14ac:dyDescent="0.25">
      <c r="A44" s="42" t="s">
        <v>69</v>
      </c>
      <c r="B44" s="44">
        <v>6.4604399864757021</v>
      </c>
      <c r="C44" s="44">
        <v>4.8015227194634118</v>
      </c>
      <c r="D44" s="44">
        <v>2.7333100998988069</v>
      </c>
      <c r="E44" s="44">
        <v>3.0708331763981529</v>
      </c>
      <c r="F44" s="45">
        <f t="shared" si="51"/>
        <v>17.066105982236074</v>
      </c>
      <c r="G44" s="44">
        <v>3.3005062682856883</v>
      </c>
      <c r="H44" s="44">
        <v>3.0342555003667933</v>
      </c>
      <c r="I44" s="44">
        <v>3.0410252526603303</v>
      </c>
      <c r="J44" s="44">
        <v>3.3314584578254509</v>
      </c>
      <c r="K44" s="45">
        <f t="shared" si="53"/>
        <v>12.707245479138262</v>
      </c>
      <c r="L44" s="44">
        <v>4.1914659491459494</v>
      </c>
      <c r="M44" s="44">
        <v>4.4893630170687526</v>
      </c>
      <c r="N44" s="44">
        <v>4.5781797074057229</v>
      </c>
      <c r="O44" s="44">
        <v>4.640466032883678</v>
      </c>
      <c r="P44" s="45">
        <f t="shared" si="56"/>
        <v>17.899474706504101</v>
      </c>
      <c r="Q44" s="44">
        <v>6.504061682723437</v>
      </c>
      <c r="R44" s="44">
        <v>6.5938647762241125</v>
      </c>
      <c r="S44" s="44">
        <v>6.2676670751042796</v>
      </c>
      <c r="T44" s="44">
        <v>6.1432670969387093</v>
      </c>
      <c r="U44" s="45">
        <f t="shared" si="59"/>
        <v>25.50886063099054</v>
      </c>
      <c r="V44" s="44">
        <v>5.3220493990632445</v>
      </c>
      <c r="W44" s="44">
        <v>5.4462214331156327</v>
      </c>
      <c r="X44" s="44">
        <v>6.0650286714685713</v>
      </c>
      <c r="Y44" s="44">
        <v>5.9760754126678775</v>
      </c>
      <c r="Z44" s="45">
        <f t="shared" si="61"/>
        <v>22.809374916315328</v>
      </c>
      <c r="AA44" s="44">
        <v>5.0392204495652058</v>
      </c>
      <c r="AB44" s="44">
        <v>5.1467315959584479</v>
      </c>
      <c r="AC44" s="44">
        <v>5.3420022475606412</v>
      </c>
      <c r="AD44" s="44">
        <v>5.4043057977452342</v>
      </c>
      <c r="AE44" s="45">
        <f t="shared" si="64"/>
        <v>20.93226009082953</v>
      </c>
      <c r="AF44" s="44">
        <v>10.254596619462216</v>
      </c>
      <c r="AG44" s="44">
        <v>9.4096671952597273</v>
      </c>
      <c r="AH44" s="44">
        <v>9.6819099606530301</v>
      </c>
      <c r="AI44" s="44">
        <v>10.45683371639884</v>
      </c>
      <c r="AJ44" s="45">
        <f t="shared" si="67"/>
        <v>39.803007491773812</v>
      </c>
      <c r="AK44" s="44">
        <v>12.602307498648756</v>
      </c>
      <c r="AL44" s="44">
        <v>11.338467600737298</v>
      </c>
      <c r="AM44" s="44">
        <v>11.578560095495721</v>
      </c>
      <c r="AN44" s="44">
        <v>12.545600565963412</v>
      </c>
      <c r="AO44" s="45">
        <f t="shared" si="70"/>
        <v>48.064935760845188</v>
      </c>
      <c r="AP44" s="44">
        <v>11.887854279285955</v>
      </c>
      <c r="AQ44" s="44">
        <v>9.4492576643495987</v>
      </c>
      <c r="AR44" s="44">
        <v>8.269185366010813</v>
      </c>
      <c r="AS44" s="44">
        <v>10.908640268172201</v>
      </c>
      <c r="AT44" s="45">
        <f t="shared" si="73"/>
        <v>40.514937577818571</v>
      </c>
      <c r="AU44" s="44">
        <v>6.5573280526625783</v>
      </c>
      <c r="AV44" s="44">
        <v>7.3927927401980664</v>
      </c>
      <c r="AW44" s="44">
        <v>7.8623510940142491</v>
      </c>
      <c r="AX44" s="44">
        <v>8.9731589166634933</v>
      </c>
      <c r="AY44" s="45">
        <f t="shared" si="76"/>
        <v>30.785630803538389</v>
      </c>
      <c r="AZ44" s="44">
        <v>7.6881333442460642</v>
      </c>
      <c r="BA44" s="44">
        <v>8.9078189699286821</v>
      </c>
      <c r="BB44" s="44">
        <v>9.2126245181056454</v>
      </c>
      <c r="BC44" s="44">
        <v>9.0551489967386143</v>
      </c>
      <c r="BD44" s="45">
        <f t="shared" si="79"/>
        <v>34.863725829019003</v>
      </c>
      <c r="BE44" s="44">
        <v>8.0396349313180941</v>
      </c>
      <c r="BF44" s="44">
        <v>8.2950614419101587</v>
      </c>
    </row>
    <row r="45" spans="1:58" x14ac:dyDescent="0.25">
      <c r="A45" s="42" t="s">
        <v>82</v>
      </c>
      <c r="B45" s="44">
        <f>IF(AND(B46="",B47=""),"",SUM(B46)-SUM(B47))</f>
        <v>-141.44460243228875</v>
      </c>
      <c r="C45" s="44">
        <f t="shared" ref="C45:G45" si="390">IF(AND(C46="",C47=""),"",SUM(C46)-SUM(C47))</f>
        <v>-224.95426122299796</v>
      </c>
      <c r="D45" s="44">
        <f t="shared" si="390"/>
        <v>-202.44680779350307</v>
      </c>
      <c r="E45" s="44">
        <f t="shared" si="390"/>
        <v>-144.23171017627959</v>
      </c>
      <c r="F45" s="45">
        <f t="shared" si="51"/>
        <v>-713.07738162506939</v>
      </c>
      <c r="G45" s="44">
        <f t="shared" si="390"/>
        <v>-167.86631754132713</v>
      </c>
      <c r="H45" s="44">
        <f t="shared" ref="H45:J45" si="391">IF(AND(H46="",H47=""),"",SUM(H46)-SUM(H47))</f>
        <v>-276.47238704479236</v>
      </c>
      <c r="I45" s="44">
        <f t="shared" si="391"/>
        <v>-237.85699956041603</v>
      </c>
      <c r="J45" s="44">
        <f t="shared" si="391"/>
        <v>-172.51502208966036</v>
      </c>
      <c r="K45" s="45">
        <f t="shared" si="53"/>
        <v>-854.7107262361958</v>
      </c>
      <c r="L45" s="44">
        <f t="shared" ref="L45:M45" si="392">IF(AND(L46="",L47=""),"",SUM(L46)-SUM(L47))</f>
        <v>-218.06500719604921</v>
      </c>
      <c r="M45" s="44">
        <f t="shared" si="392"/>
        <v>-321.80703084078584</v>
      </c>
      <c r="N45" s="44">
        <f t="shared" ref="N45:O45" si="393">IF(AND(N46="",N47=""),"",SUM(N46)-SUM(N47))</f>
        <v>-264.80535410627942</v>
      </c>
      <c r="O45" s="44">
        <f t="shared" si="393"/>
        <v>-158.43122323151434</v>
      </c>
      <c r="P45" s="45">
        <f t="shared" si="56"/>
        <v>-963.10861537462881</v>
      </c>
      <c r="Q45" s="44">
        <f t="shared" ref="Q45:R45" si="394">IF(AND(Q46="",Q47=""),"",SUM(Q46)-SUM(Q47))</f>
        <v>-133.13100053964232</v>
      </c>
      <c r="R45" s="44">
        <f t="shared" si="394"/>
        <v>-222.59618241839877</v>
      </c>
      <c r="S45" s="44">
        <f t="shared" ref="S45:T45" si="395">IF(AND(S46="",S47=""),"",SUM(S46)-SUM(S47))</f>
        <v>-187.89529598165032</v>
      </c>
      <c r="T45" s="44">
        <f t="shared" si="395"/>
        <v>-96.40858227242623</v>
      </c>
      <c r="U45" s="45">
        <f t="shared" si="59"/>
        <v>-640.03106121211761</v>
      </c>
      <c r="V45" s="44">
        <f t="shared" ref="V45:Y45" si="396">IF(AND(V46="",V47=""),"",SUM(V46)-SUM(V47))</f>
        <v>-98.425164993571101</v>
      </c>
      <c r="W45" s="44">
        <f t="shared" si="396"/>
        <v>-171.15693361635513</v>
      </c>
      <c r="X45" s="44">
        <f t="shared" si="396"/>
        <v>-105.65478064164415</v>
      </c>
      <c r="Y45" s="44">
        <f t="shared" si="396"/>
        <v>-88.524273223470914</v>
      </c>
      <c r="Z45" s="45">
        <f t="shared" si="61"/>
        <v>-463.76115247504129</v>
      </c>
      <c r="AA45" s="44">
        <f t="shared" ref="AA45:AB45" si="397">IF(AND(AA46="",AA47=""),"",SUM(AA46)-SUM(AA47))</f>
        <v>-125.74733054788997</v>
      </c>
      <c r="AB45" s="44">
        <f t="shared" si="397"/>
        <v>-169.73425583298351</v>
      </c>
      <c r="AC45" s="44">
        <f t="shared" ref="AC45:AD45" si="398">IF(AND(AC46="",AC47=""),"",SUM(AC46)-SUM(AC47))</f>
        <v>-133.98657194519754</v>
      </c>
      <c r="AD45" s="44">
        <f t="shared" si="398"/>
        <v>-119.8623539259661</v>
      </c>
      <c r="AE45" s="45">
        <f t="shared" si="64"/>
        <v>-549.33051225203712</v>
      </c>
      <c r="AF45" s="44">
        <f t="shared" ref="AF45:AG45" si="399">IF(AND(AF46="",AF47=""),"",SUM(AF46)-SUM(AF47))</f>
        <v>-142.03816879034656</v>
      </c>
      <c r="AG45" s="44">
        <f t="shared" si="399"/>
        <v>-190.08247505283981</v>
      </c>
      <c r="AH45" s="44">
        <f t="shared" ref="AH45:AI45" si="400">IF(AND(AH46="",AH47=""),"",SUM(AH46)-SUM(AH47))</f>
        <v>-167.22528054495976</v>
      </c>
      <c r="AI45" s="44">
        <f t="shared" si="400"/>
        <v>-153.51522353929403</v>
      </c>
      <c r="AJ45" s="45">
        <f t="shared" si="67"/>
        <v>-652.86114792744024</v>
      </c>
      <c r="AK45" s="44">
        <f t="shared" ref="AK45:AL45" si="401">IF(AND(AK46="",AK47=""),"",SUM(AK46)-SUM(AK47))</f>
        <v>-119.13343105611813</v>
      </c>
      <c r="AL45" s="44">
        <f t="shared" si="401"/>
        <v>-167.00561467256284</v>
      </c>
      <c r="AM45" s="44">
        <f t="shared" ref="AM45:AN45" si="402">IF(AND(AM46="",AM47=""),"",SUM(AM46)-SUM(AM47))</f>
        <v>-147.82920013780455</v>
      </c>
      <c r="AN45" s="44">
        <f t="shared" si="402"/>
        <v>-125.83123199228112</v>
      </c>
      <c r="AO45" s="45">
        <f t="shared" si="70"/>
        <v>-559.79947785876664</v>
      </c>
      <c r="AP45" s="44">
        <f t="shared" ref="AP45:AQ45" si="403">IF(AND(AP46="",AP47=""),"",SUM(AP46)-SUM(AP47))</f>
        <v>-135.71451194675035</v>
      </c>
      <c r="AQ45" s="44">
        <f t="shared" si="403"/>
        <v>-122.09978158358436</v>
      </c>
      <c r="AR45" s="44">
        <f t="shared" ref="AR45:AS45" si="404">IF(AND(AR46="",AR47=""),"",SUM(AR46)-SUM(AR47))</f>
        <v>-125.57891180655042</v>
      </c>
      <c r="AS45" s="44">
        <f t="shared" si="404"/>
        <v>-140.32527194845392</v>
      </c>
      <c r="AT45" s="45">
        <f t="shared" si="73"/>
        <v>-523.71847728533908</v>
      </c>
      <c r="AU45" s="44">
        <f t="shared" ref="AU45:AV45" si="405">IF(AND(AU46="",AU47=""),"",SUM(AU46)-SUM(AU47))</f>
        <v>-220.27064126835415</v>
      </c>
      <c r="AV45" s="44">
        <f t="shared" si="405"/>
        <v>-254.35330183119024</v>
      </c>
      <c r="AW45" s="44">
        <f t="shared" ref="AW45:AX45" si="406">IF(AND(AW46="",AW47=""),"",SUM(AW46)-SUM(AW47))</f>
        <v>-247.13407355749911</v>
      </c>
      <c r="AX45" s="44">
        <f t="shared" si="406"/>
        <v>-248.74554379825025</v>
      </c>
      <c r="AY45" s="45">
        <f t="shared" si="76"/>
        <v>-970.50356045529384</v>
      </c>
      <c r="AZ45" s="44">
        <f t="shared" ref="AZ45:BA45" si="407">IF(AND(AZ46="",AZ47=""),"",SUM(AZ46)-SUM(AZ47))</f>
        <v>-276.6865996100978</v>
      </c>
      <c r="BA45" s="44">
        <f t="shared" si="407"/>
        <v>-378.56373149329124</v>
      </c>
      <c r="BB45" s="44">
        <f t="shared" ref="BB45:BC45" si="408">IF(AND(BB46="",BB47=""),"",SUM(BB46)-SUM(BB47))</f>
        <v>-342.25765750081473</v>
      </c>
      <c r="BC45" s="44">
        <f t="shared" si="408"/>
        <v>-294.48415523642723</v>
      </c>
      <c r="BD45" s="45">
        <f t="shared" si="79"/>
        <v>-1291.9921438406309</v>
      </c>
      <c r="BE45" s="44">
        <f t="shared" ref="BE45:BF45" si="409">IF(AND(BE46="",BE47=""),"",SUM(BE46)-SUM(BE47))</f>
        <v>-300.76068472560422</v>
      </c>
      <c r="BF45" s="44">
        <f t="shared" si="409"/>
        <v>-350.3736625031014</v>
      </c>
    </row>
    <row r="46" spans="1:58" x14ac:dyDescent="0.25">
      <c r="A46" s="42" t="s">
        <v>68</v>
      </c>
      <c r="B46" s="44">
        <f>IF(AND(B62="",AND(B77="",AND(B92="",B107=""))),"",SUM(B62,B77,B92,B107))</f>
        <v>152.6700135780234</v>
      </c>
      <c r="C46" s="44">
        <f t="shared" ref="C46:G46" si="410">IF(AND(C62="",AND(C77="",AND(C92="",C107=""))),"",SUM(C62,C77,C92,C107))</f>
        <v>138.40353526729729</v>
      </c>
      <c r="D46" s="44">
        <f t="shared" si="410"/>
        <v>119.89888939179184</v>
      </c>
      <c r="E46" s="44">
        <f t="shared" si="410"/>
        <v>123.8005317695427</v>
      </c>
      <c r="F46" s="45">
        <f t="shared" si="51"/>
        <v>534.77297000665521</v>
      </c>
      <c r="G46" s="44">
        <f t="shared" si="410"/>
        <v>122.59781842179957</v>
      </c>
      <c r="H46" s="44">
        <f t="shared" ref="H46:J46" si="411">IF(AND(H62="",AND(H77="",AND(H92="",H107=""))),"",SUM(H62,H77,H92,H107))</f>
        <v>128.77476448882373</v>
      </c>
      <c r="I46" s="44">
        <f t="shared" si="411"/>
        <v>133.07126270303607</v>
      </c>
      <c r="J46" s="44">
        <f t="shared" si="411"/>
        <v>150.45971388058945</v>
      </c>
      <c r="K46" s="45">
        <f t="shared" si="53"/>
        <v>534.90355949424884</v>
      </c>
      <c r="L46" s="44">
        <f t="shared" ref="L46:M46" si="412">IF(AND(L62="",AND(L77="",AND(L92="",L107=""))),"",SUM(L62,L77,L92,L107))</f>
        <v>133.24818018243744</v>
      </c>
      <c r="M46" s="44">
        <f t="shared" si="412"/>
        <v>153.01158690906345</v>
      </c>
      <c r="N46" s="44">
        <f t="shared" ref="N46:O46" si="413">IF(AND(N62="",AND(N77="",AND(N92="",N107=""))),"",SUM(N62,N77,N92,N107))</f>
        <v>138.79930919244006</v>
      </c>
      <c r="O46" s="44">
        <f t="shared" si="413"/>
        <v>140.61882012417439</v>
      </c>
      <c r="P46" s="45">
        <f t="shared" si="56"/>
        <v>565.67789640811532</v>
      </c>
      <c r="Q46" s="44">
        <f t="shared" ref="Q46:R46" si="414">IF(AND(Q62="",AND(Q77="",AND(Q92="",Q107=""))),"",SUM(Q62,Q77,Q92,Q107))</f>
        <v>168.24263224716717</v>
      </c>
      <c r="R46" s="44">
        <f t="shared" si="414"/>
        <v>132.20971491554354</v>
      </c>
      <c r="S46" s="44">
        <f t="shared" ref="S46:T46" si="415">IF(AND(S62="",AND(S77="",AND(S92="",S107=""))),"",SUM(S62,S77,S92,S107))</f>
        <v>124.64820310635187</v>
      </c>
      <c r="T46" s="44">
        <f t="shared" si="415"/>
        <v>174.50214734331965</v>
      </c>
      <c r="U46" s="45">
        <f t="shared" si="59"/>
        <v>599.60269761238214</v>
      </c>
      <c r="V46" s="44">
        <f t="shared" ref="V46:Y46" si="416">IF(AND(V62="",AND(V77="",AND(V92="",V107=""))),"",SUM(V62,V77,V92,V107))</f>
        <v>124.33458775210148</v>
      </c>
      <c r="W46" s="44">
        <f t="shared" si="416"/>
        <v>137.27919309840721</v>
      </c>
      <c r="X46" s="44">
        <f t="shared" si="416"/>
        <v>145.34924103926869</v>
      </c>
      <c r="Y46" s="44">
        <f t="shared" si="416"/>
        <v>136.62712707737717</v>
      </c>
      <c r="Z46" s="45">
        <f t="shared" si="61"/>
        <v>543.59014896715462</v>
      </c>
      <c r="AA46" s="44">
        <f t="shared" ref="AA46:AB46" si="417">IF(AND(AA62="",AND(AA77="",AND(AA92="",AA107=""))),"",SUM(AA62,AA77,AA92,AA107))</f>
        <v>127.93582674022771</v>
      </c>
      <c r="AB46" s="44">
        <f t="shared" si="417"/>
        <v>136.65572682012825</v>
      </c>
      <c r="AC46" s="44">
        <f t="shared" ref="AC46:AD46" si="418">IF(AND(AC62="",AND(AC77="",AND(AC92="",AC107=""))),"",SUM(AC62,AC77,AC92,AC107))</f>
        <v>128.39753167401446</v>
      </c>
      <c r="AD46" s="44">
        <f t="shared" si="418"/>
        <v>123.8006949957</v>
      </c>
      <c r="AE46" s="45">
        <f t="shared" si="64"/>
        <v>516.78978023007051</v>
      </c>
      <c r="AF46" s="44">
        <f t="shared" ref="AF46:AG46" si="419">IF(AND(AF62="",AND(AF77="",AND(AF92="",AF107=""))),"",SUM(AF62,AF77,AF92,AF107))</f>
        <v>139.72302956534361</v>
      </c>
      <c r="AG46" s="44">
        <f t="shared" si="419"/>
        <v>140.2002997084756</v>
      </c>
      <c r="AH46" s="44">
        <f t="shared" ref="AH46:AI46" si="420">IF(AND(AH62="",AND(AH77="",AND(AH92="",AH107=""))),"",SUM(AH62,AH77,AH92,AH107))</f>
        <v>138.43406092788214</v>
      </c>
      <c r="AI46" s="44">
        <f t="shared" si="420"/>
        <v>154.77332913280213</v>
      </c>
      <c r="AJ46" s="45">
        <f t="shared" si="67"/>
        <v>573.13071933450351</v>
      </c>
      <c r="AK46" s="44">
        <f t="shared" ref="AK46:AL46" si="421">IF(AND(AK62="",AND(AK77="",AND(AK92="",AK107=""))),"",SUM(AK62,AK77,AK92,AK107))</f>
        <v>146.59213220146296</v>
      </c>
      <c r="AL46" s="44">
        <f t="shared" si="421"/>
        <v>143.67695652663292</v>
      </c>
      <c r="AM46" s="44">
        <f t="shared" ref="AM46:AN46" si="422">IF(AND(AM62="",AND(AM77="",AND(AM92="",AM107=""))),"",SUM(AM62,AM77,AM92,AM107))</f>
        <v>138.73442296447928</v>
      </c>
      <c r="AN46" s="44">
        <f t="shared" si="422"/>
        <v>150.58083754040945</v>
      </c>
      <c r="AO46" s="45">
        <f t="shared" si="70"/>
        <v>579.58434923298455</v>
      </c>
      <c r="AP46" s="44">
        <f t="shared" ref="AP46:AQ46" si="423">IF(AND(AP62="",AND(AP77="",AND(AP92="",AP107=""))),"",SUM(AP62,AP77,AP92,AP107))</f>
        <v>117.20195704807728</v>
      </c>
      <c r="AQ46" s="44">
        <f t="shared" si="423"/>
        <v>88.864365479381178</v>
      </c>
      <c r="AR46" s="44">
        <f t="shared" ref="AR46:AS46" si="424">IF(AND(AR62="",AND(AR77="",AND(AR92="",AR107=""))),"",SUM(AR62,AR77,AR92,AR107))</f>
        <v>88.416220821664581</v>
      </c>
      <c r="AS46" s="44">
        <f t="shared" si="424"/>
        <v>94.412796191641476</v>
      </c>
      <c r="AT46" s="45">
        <f t="shared" si="73"/>
        <v>388.8953395407645</v>
      </c>
      <c r="AU46" s="44">
        <f t="shared" ref="AU46:AV46" si="425">IF(AND(AU62="",AND(AU77="",AND(AU92="",AU107=""))),"",SUM(AU62,AU77,AU92,AU107))</f>
        <v>99.94900231248441</v>
      </c>
      <c r="AV46" s="44">
        <f t="shared" si="425"/>
        <v>138.97066536822982</v>
      </c>
      <c r="AW46" s="44">
        <f t="shared" ref="AW46:AX46" si="426">IF(AND(AW62="",AND(AW77="",AND(AW92="",AW107=""))),"",SUM(AW62,AW77,AW92,AW107))</f>
        <v>120.46540506661889</v>
      </c>
      <c r="AX46" s="44">
        <f t="shared" si="426"/>
        <v>150.57161745404852</v>
      </c>
      <c r="AY46" s="45">
        <f t="shared" si="76"/>
        <v>509.9566902013816</v>
      </c>
      <c r="AZ46" s="44">
        <f t="shared" ref="AZ46:BA46" si="427">IF(AND(AZ62="",AND(AZ77="",AND(AZ92="",AZ107=""))),"",SUM(AZ62,AZ77,AZ92,AZ107))</f>
        <v>139.39067139240413</v>
      </c>
      <c r="BA46" s="44">
        <f t="shared" si="427"/>
        <v>173.37265038042656</v>
      </c>
      <c r="BB46" s="44">
        <f t="shared" ref="BB46:BC46" si="428">IF(AND(BB62="",AND(BB77="",AND(BB92="",BB107=""))),"",SUM(BB62,BB77,BB92,BB107))</f>
        <v>161.23527797373228</v>
      </c>
      <c r="BC46" s="44">
        <f t="shared" si="428"/>
        <v>155.60985477104751</v>
      </c>
      <c r="BD46" s="45">
        <f t="shared" si="79"/>
        <v>629.60845451761043</v>
      </c>
      <c r="BE46" s="44">
        <f t="shared" ref="BE46:BF46" si="429">IF(AND(BE62="",AND(BE77="",AND(BE92="",BE107=""))),"",SUM(BE62,BE77,BE92,BE107))</f>
        <v>154.14824316309256</v>
      </c>
      <c r="BF46" s="44">
        <f t="shared" si="429"/>
        <v>155.70430327344863</v>
      </c>
    </row>
    <row r="47" spans="1:58" x14ac:dyDescent="0.25">
      <c r="A47" s="42" t="s">
        <v>69</v>
      </c>
      <c r="B47" s="44">
        <f>IF(AND(B63="",AND(B78="",AND(B93="",B108=""))),"",SUM(B63,B78,B93,B108))</f>
        <v>294.11461601031215</v>
      </c>
      <c r="C47" s="44">
        <f t="shared" ref="C47:G47" si="430">IF(AND(C63="",AND(C78="",AND(C93="",C108=""))),"",SUM(C63,C78,C93,C108))</f>
        <v>363.35779649029524</v>
      </c>
      <c r="D47" s="44">
        <f t="shared" si="430"/>
        <v>322.34569718529491</v>
      </c>
      <c r="E47" s="44">
        <f t="shared" si="430"/>
        <v>268.03224194582231</v>
      </c>
      <c r="F47" s="45">
        <f t="shared" si="51"/>
        <v>1247.8503516317246</v>
      </c>
      <c r="G47" s="44">
        <f t="shared" si="430"/>
        <v>290.46413596312669</v>
      </c>
      <c r="H47" s="44">
        <f t="shared" ref="H47:J47" si="431">IF(AND(H63="",AND(H78="",AND(H93="",H108=""))),"",SUM(H63,H78,H93,H108))</f>
        <v>405.24715153361609</v>
      </c>
      <c r="I47" s="44">
        <f t="shared" si="431"/>
        <v>370.9282622634521</v>
      </c>
      <c r="J47" s="44">
        <f t="shared" si="431"/>
        <v>322.97473597024981</v>
      </c>
      <c r="K47" s="45">
        <f t="shared" si="53"/>
        <v>1389.6142857304446</v>
      </c>
      <c r="L47" s="44">
        <f t="shared" ref="L47:M47" si="432">IF(AND(L63="",AND(L78="",AND(L93="",L108=""))),"",SUM(L63,L78,L93,L108))</f>
        <v>351.31318737848665</v>
      </c>
      <c r="M47" s="44">
        <f t="shared" si="432"/>
        <v>474.8186177498493</v>
      </c>
      <c r="N47" s="44">
        <f t="shared" ref="N47:O47" si="433">IF(AND(N63="",AND(N78="",AND(N93="",N108=""))),"",SUM(N63,N78,N93,N108))</f>
        <v>403.60466329871946</v>
      </c>
      <c r="O47" s="44">
        <f t="shared" si="433"/>
        <v>299.05004335568873</v>
      </c>
      <c r="P47" s="45">
        <f t="shared" si="56"/>
        <v>1528.7865117827441</v>
      </c>
      <c r="Q47" s="44">
        <f t="shared" ref="Q47:R47" si="434">IF(AND(Q63="",AND(Q78="",AND(Q93="",Q108=""))),"",SUM(Q63,Q78,Q93,Q108))</f>
        <v>301.37363278680948</v>
      </c>
      <c r="R47" s="44">
        <f t="shared" si="434"/>
        <v>354.80589733394231</v>
      </c>
      <c r="S47" s="44">
        <f t="shared" ref="S47:T47" si="435">IF(AND(S63="",AND(S78="",AND(S93="",S108=""))),"",SUM(S63,S78,S93,S108))</f>
        <v>312.54349908800219</v>
      </c>
      <c r="T47" s="44">
        <f t="shared" si="435"/>
        <v>270.91072961574588</v>
      </c>
      <c r="U47" s="45">
        <f t="shared" si="59"/>
        <v>1239.6337588244999</v>
      </c>
      <c r="V47" s="44">
        <f t="shared" ref="V47:Y47" si="436">IF(AND(V63="",AND(V78="",AND(V93="",V108=""))),"",SUM(V63,V78,V93,V108))</f>
        <v>222.75975274567259</v>
      </c>
      <c r="W47" s="44">
        <f t="shared" si="436"/>
        <v>308.43612671476234</v>
      </c>
      <c r="X47" s="44">
        <f t="shared" si="436"/>
        <v>251.00402168091284</v>
      </c>
      <c r="Y47" s="44">
        <f t="shared" si="436"/>
        <v>225.15140030084808</v>
      </c>
      <c r="Z47" s="45">
        <f t="shared" si="61"/>
        <v>1007.3513014421959</v>
      </c>
      <c r="AA47" s="44">
        <f t="shared" ref="AA47:AB47" si="437">IF(AND(AA63="",AND(AA78="",AND(AA93="",AA108=""))),"",SUM(AA63,AA78,AA93,AA108))</f>
        <v>253.68315728811768</v>
      </c>
      <c r="AB47" s="44">
        <f t="shared" si="437"/>
        <v>306.38998265311176</v>
      </c>
      <c r="AC47" s="44">
        <f t="shared" ref="AC47:AD47" si="438">IF(AND(AC63="",AND(AC78="",AND(AC93="",AC108=""))),"",SUM(AC63,AC78,AC93,AC108))</f>
        <v>262.384103619212</v>
      </c>
      <c r="AD47" s="44">
        <f t="shared" si="438"/>
        <v>243.6630489216661</v>
      </c>
      <c r="AE47" s="45">
        <f t="shared" si="64"/>
        <v>1066.1202924821075</v>
      </c>
      <c r="AF47" s="44">
        <f t="shared" ref="AF47:AG47" si="439">IF(AND(AF63="",AND(AF78="",AND(AF93="",AF108=""))),"",SUM(AF63,AF78,AF93,AF108))</f>
        <v>281.76119835569017</v>
      </c>
      <c r="AG47" s="44">
        <f t="shared" si="439"/>
        <v>330.28277476131541</v>
      </c>
      <c r="AH47" s="44">
        <f t="shared" ref="AH47:AI47" si="440">IF(AND(AH63="",AND(AH78="",AND(AH93="",AH108=""))),"",SUM(AH63,AH78,AH93,AH108))</f>
        <v>305.6593414728419</v>
      </c>
      <c r="AI47" s="44">
        <f t="shared" si="440"/>
        <v>308.28855267209616</v>
      </c>
      <c r="AJ47" s="45">
        <f t="shared" si="67"/>
        <v>1225.9918672619438</v>
      </c>
      <c r="AK47" s="44">
        <f t="shared" ref="AK47:AL47" si="441">IF(AND(AK63="",AND(AK78="",AND(AK93="",AK108=""))),"",SUM(AK63,AK78,AK93,AK108))</f>
        <v>265.72556325758109</v>
      </c>
      <c r="AL47" s="44">
        <f t="shared" si="441"/>
        <v>310.68257119919576</v>
      </c>
      <c r="AM47" s="44">
        <f t="shared" ref="AM47:AN47" si="442">IF(AND(AM63="",AND(AM78="",AND(AM93="",AM108=""))),"",SUM(AM63,AM78,AM93,AM108))</f>
        <v>286.56362310228383</v>
      </c>
      <c r="AN47" s="44">
        <f t="shared" si="442"/>
        <v>276.41206953269057</v>
      </c>
      <c r="AO47" s="45">
        <f t="shared" si="70"/>
        <v>1139.3838270917513</v>
      </c>
      <c r="AP47" s="44">
        <f t="shared" ref="AP47:AQ47" si="443">IF(AND(AP63="",AND(AP78="",AND(AP93="",AP108=""))),"",SUM(AP63,AP78,AP93,AP108))</f>
        <v>252.91646899482762</v>
      </c>
      <c r="AQ47" s="44">
        <f t="shared" si="443"/>
        <v>210.96414706296554</v>
      </c>
      <c r="AR47" s="44">
        <f t="shared" ref="AR47:AS47" si="444">IF(AND(AR63="",AND(AR78="",AND(AR93="",AR108=""))),"",SUM(AR63,AR78,AR93,AR108))</f>
        <v>213.995132628215</v>
      </c>
      <c r="AS47" s="44">
        <f t="shared" si="444"/>
        <v>234.73806814009541</v>
      </c>
      <c r="AT47" s="45">
        <f t="shared" si="73"/>
        <v>912.61381682610352</v>
      </c>
      <c r="AU47" s="44">
        <f t="shared" ref="AU47:AV47" si="445">IF(AND(AU63="",AND(AU78="",AND(AU93="",AU108=""))),"",SUM(AU63,AU78,AU93,AU108))</f>
        <v>320.21964358083858</v>
      </c>
      <c r="AV47" s="44">
        <f t="shared" si="445"/>
        <v>393.32396719942005</v>
      </c>
      <c r="AW47" s="44">
        <f t="shared" ref="AW47:AX47" si="446">IF(AND(AW63="",AND(AW78="",AND(AW93="",AW108=""))),"",SUM(AW63,AW78,AW93,AW108))</f>
        <v>367.59947862411798</v>
      </c>
      <c r="AX47" s="44">
        <f t="shared" si="446"/>
        <v>399.31716125229877</v>
      </c>
      <c r="AY47" s="45">
        <f t="shared" si="76"/>
        <v>1480.4602506566753</v>
      </c>
      <c r="AZ47" s="44">
        <f t="shared" ref="AZ47:BA47" si="447">IF(AND(AZ63="",AND(AZ78="",AND(AZ93="",AZ108=""))),"",SUM(AZ63,AZ78,AZ93,AZ108))</f>
        <v>416.0772710025019</v>
      </c>
      <c r="BA47" s="44">
        <f t="shared" si="447"/>
        <v>551.93638187371778</v>
      </c>
      <c r="BB47" s="44">
        <f t="shared" ref="BB47:BC47" si="448">IF(AND(BB63="",AND(BB78="",AND(BB93="",BB108=""))),"",SUM(BB63,BB78,BB93,BB108))</f>
        <v>503.49293547454698</v>
      </c>
      <c r="BC47" s="44">
        <f t="shared" si="448"/>
        <v>450.09401000747471</v>
      </c>
      <c r="BD47" s="45">
        <f t="shared" si="79"/>
        <v>1921.6005983582413</v>
      </c>
      <c r="BE47" s="44">
        <f t="shared" ref="BE47:BF47" si="449">IF(AND(BE63="",AND(BE78="",AND(BE93="",BE108=""))),"",SUM(BE63,BE78,BE93,BE108))</f>
        <v>454.90892788869678</v>
      </c>
      <c r="BF47" s="44">
        <f t="shared" si="449"/>
        <v>506.07796577655006</v>
      </c>
    </row>
    <row r="48" spans="1:58" x14ac:dyDescent="0.25">
      <c r="A48" s="42" t="s">
        <v>83</v>
      </c>
      <c r="B48" s="44">
        <f>+B49+B55+B58</f>
        <v>-141.44460243228878</v>
      </c>
      <c r="C48" s="44">
        <f t="shared" ref="C48:AR48" si="450">+C49+C55+C58</f>
        <v>-224.95426122299799</v>
      </c>
      <c r="D48" s="44">
        <f t="shared" si="450"/>
        <v>-202.4468077935031</v>
      </c>
      <c r="E48" s="44">
        <f t="shared" si="450"/>
        <v>-144.23171017627962</v>
      </c>
      <c r="F48" s="45">
        <f t="shared" si="450"/>
        <v>-713.07738162506939</v>
      </c>
      <c r="G48" s="44">
        <f t="shared" si="450"/>
        <v>-167.86631754132716</v>
      </c>
      <c r="H48" s="44">
        <f t="shared" si="450"/>
        <v>-276.47238704479241</v>
      </c>
      <c r="I48" s="44">
        <f t="shared" si="450"/>
        <v>-237.85699956041597</v>
      </c>
      <c r="J48" s="44">
        <f t="shared" si="450"/>
        <v>-172.51502208966036</v>
      </c>
      <c r="K48" s="45">
        <f t="shared" si="450"/>
        <v>-854.71072623619591</v>
      </c>
      <c r="L48" s="44">
        <f t="shared" si="450"/>
        <v>-218.06500719604918</v>
      </c>
      <c r="M48" s="44">
        <f t="shared" si="450"/>
        <v>-321.80703084078584</v>
      </c>
      <c r="N48" s="44">
        <f t="shared" si="450"/>
        <v>-264.80535410627942</v>
      </c>
      <c r="O48" s="44">
        <f t="shared" si="450"/>
        <v>-158.43122323151437</v>
      </c>
      <c r="P48" s="45">
        <f t="shared" si="450"/>
        <v>-963.10861537462858</v>
      </c>
      <c r="Q48" s="44">
        <f t="shared" si="450"/>
        <v>-133.13100053964229</v>
      </c>
      <c r="R48" s="44">
        <f t="shared" si="450"/>
        <v>-222.5961824183988</v>
      </c>
      <c r="S48" s="44">
        <f t="shared" si="450"/>
        <v>-187.89529598165035</v>
      </c>
      <c r="T48" s="44">
        <f t="shared" si="450"/>
        <v>-96.40858227242623</v>
      </c>
      <c r="U48" s="45">
        <f t="shared" si="450"/>
        <v>-640.03106121211772</v>
      </c>
      <c r="V48" s="44">
        <f t="shared" si="450"/>
        <v>-98.425164993571116</v>
      </c>
      <c r="W48" s="44">
        <f t="shared" si="450"/>
        <v>-171.15693361635516</v>
      </c>
      <c r="X48" s="44">
        <f t="shared" si="450"/>
        <v>-105.65478064164418</v>
      </c>
      <c r="Y48" s="44">
        <f t="shared" si="450"/>
        <v>-88.524273223470885</v>
      </c>
      <c r="Z48" s="45">
        <f t="shared" si="450"/>
        <v>-463.76115247504129</v>
      </c>
      <c r="AA48" s="44">
        <f t="shared" si="450"/>
        <v>-125.74733054788997</v>
      </c>
      <c r="AB48" s="44">
        <f t="shared" si="450"/>
        <v>-169.73425583298348</v>
      </c>
      <c r="AC48" s="44">
        <f t="shared" si="450"/>
        <v>-133.98657194519751</v>
      </c>
      <c r="AD48" s="44">
        <f t="shared" si="450"/>
        <v>-119.86235392596609</v>
      </c>
      <c r="AE48" s="45">
        <f t="shared" si="450"/>
        <v>-549.3305122520369</v>
      </c>
      <c r="AF48" s="44">
        <f t="shared" si="450"/>
        <v>-142.0381687903465</v>
      </c>
      <c r="AG48" s="44">
        <f t="shared" si="450"/>
        <v>-190.08247505283981</v>
      </c>
      <c r="AH48" s="44">
        <f t="shared" si="450"/>
        <v>-167.22528054495973</v>
      </c>
      <c r="AI48" s="44">
        <f t="shared" si="450"/>
        <v>-153.515223539294</v>
      </c>
      <c r="AJ48" s="45">
        <f t="shared" si="450"/>
        <v>-652.86114792744002</v>
      </c>
      <c r="AK48" s="44">
        <f t="shared" si="450"/>
        <v>-119.1334310561181</v>
      </c>
      <c r="AL48" s="44">
        <f t="shared" si="450"/>
        <v>-167.00561467256287</v>
      </c>
      <c r="AM48" s="44">
        <f t="shared" si="450"/>
        <v>-147.82920013780458</v>
      </c>
      <c r="AN48" s="44">
        <f t="shared" si="450"/>
        <v>-125.83123199228115</v>
      </c>
      <c r="AO48" s="45">
        <f t="shared" si="450"/>
        <v>-559.79947785876675</v>
      </c>
      <c r="AP48" s="44">
        <f t="shared" si="450"/>
        <v>-135.71451194675035</v>
      </c>
      <c r="AQ48" s="44">
        <f t="shared" si="450"/>
        <v>-122.09978158358436</v>
      </c>
      <c r="AR48" s="44">
        <f t="shared" si="450"/>
        <v>-125.57891180655042</v>
      </c>
      <c r="AS48" s="44">
        <f t="shared" ref="AS48:AT48" si="451">+AS49+AS55+AS58</f>
        <v>-140.32527194845389</v>
      </c>
      <c r="AT48" s="45">
        <f t="shared" si="451"/>
        <v>-523.71847728533908</v>
      </c>
      <c r="AU48" s="44">
        <f t="shared" ref="AU48:AV48" si="452">+AU49+AU55+AU58</f>
        <v>-220.27064126835427</v>
      </c>
      <c r="AV48" s="44">
        <f t="shared" si="452"/>
        <v>-254.35330183119027</v>
      </c>
      <c r="AW48" s="44">
        <f t="shared" ref="AW48:AZ48" si="453">+AW49+AW55+AW58</f>
        <v>-247.13407355749916</v>
      </c>
      <c r="AX48" s="44">
        <f t="shared" si="453"/>
        <v>-248.74554379825025</v>
      </c>
      <c r="AY48" s="45">
        <f t="shared" si="453"/>
        <v>-970.50356045529384</v>
      </c>
      <c r="AZ48" s="44">
        <f t="shared" si="453"/>
        <v>-276.6865996100978</v>
      </c>
      <c r="BA48" s="44">
        <f t="shared" ref="BA48:BB48" si="454">+BA49+BA55+BA58</f>
        <v>-378.56373149329124</v>
      </c>
      <c r="BB48" s="44">
        <f t="shared" si="454"/>
        <v>-342.25765750081473</v>
      </c>
      <c r="BC48" s="44">
        <f t="shared" ref="BC48:BD48" si="455">+BC49+BC55+BC58</f>
        <v>-294.48415523642711</v>
      </c>
      <c r="BD48" s="45">
        <f t="shared" si="455"/>
        <v>-1291.9921438406309</v>
      </c>
      <c r="BE48" s="44">
        <f t="shared" ref="BE48:BF48" si="456">+BE49+BE55+BE58</f>
        <v>-300.76068472560434</v>
      </c>
      <c r="BF48" s="44">
        <f t="shared" si="456"/>
        <v>-350.37366250310146</v>
      </c>
    </row>
    <row r="49" spans="1:58" x14ac:dyDescent="0.25">
      <c r="A49" s="42" t="s">
        <v>84</v>
      </c>
      <c r="B49" s="44">
        <f t="shared" ref="B49" si="457">IF(AND(B50="",B51=""),"",SUM(B50)-SUM(B51))</f>
        <v>23.305911399561943</v>
      </c>
      <c r="C49" s="44">
        <f t="shared" ref="C49:G49" si="458">IF(AND(C50="",C51=""),"",SUM(C50)-SUM(C51))</f>
        <v>-7.4558681536913411</v>
      </c>
      <c r="D49" s="44">
        <f t="shared" si="458"/>
        <v>-27.289852805156833</v>
      </c>
      <c r="E49" s="44">
        <f t="shared" si="458"/>
        <v>-10.33401304420963</v>
      </c>
      <c r="F49" s="45">
        <f t="shared" si="51"/>
        <v>-21.773822603495862</v>
      </c>
      <c r="G49" s="44">
        <f t="shared" si="458"/>
        <v>-10.625144730586324</v>
      </c>
      <c r="H49" s="44">
        <f t="shared" ref="H49:J49" si="459">IF(AND(H50="",H51=""),"",SUM(H50)-SUM(H51))</f>
        <v>-24.602471257474843</v>
      </c>
      <c r="I49" s="44">
        <f t="shared" si="459"/>
        <v>-28.425373927961019</v>
      </c>
      <c r="J49" s="44">
        <f t="shared" si="459"/>
        <v>-35.426619989909014</v>
      </c>
      <c r="K49" s="45">
        <f t="shared" si="53"/>
        <v>-99.079609905931193</v>
      </c>
      <c r="L49" s="44">
        <f t="shared" ref="L49:M49" si="460">IF(AND(L50="",L51=""),"",SUM(L50)-SUM(L51))</f>
        <v>-34.857718086010216</v>
      </c>
      <c r="M49" s="44">
        <f t="shared" si="460"/>
        <v>-40.076526019456153</v>
      </c>
      <c r="N49" s="44">
        <f t="shared" ref="N49:O49" si="461">IF(AND(N50="",N51=""),"",SUM(N50)-SUM(N51))</f>
        <v>-32.568973439467484</v>
      </c>
      <c r="O49" s="44">
        <f t="shared" si="461"/>
        <v>-28.529928360928032</v>
      </c>
      <c r="P49" s="45">
        <f t="shared" si="56"/>
        <v>-136.03314590586189</v>
      </c>
      <c r="Q49" s="44">
        <f t="shared" ref="Q49:R49" si="462">IF(AND(Q50="",Q51=""),"",SUM(Q50)-SUM(Q51))</f>
        <v>-33.243837224559734</v>
      </c>
      <c r="R49" s="44">
        <f t="shared" si="462"/>
        <v>-32.764003807695012</v>
      </c>
      <c r="S49" s="44">
        <f t="shared" ref="S49:T49" si="463">IF(AND(S50="",S51=""),"",SUM(S50)-SUM(S51))</f>
        <v>-31.876081076115533</v>
      </c>
      <c r="T49" s="44">
        <f t="shared" si="463"/>
        <v>-28.203290284752466</v>
      </c>
      <c r="U49" s="45">
        <f t="shared" si="59"/>
        <v>-126.08721239312275</v>
      </c>
      <c r="V49" s="44">
        <f t="shared" ref="V49:Y49" si="464">IF(AND(V50="",V51=""),"",SUM(V50)-SUM(V51))</f>
        <v>-22.199767054062196</v>
      </c>
      <c r="W49" s="44">
        <f t="shared" si="464"/>
        <v>-45.675192950881083</v>
      </c>
      <c r="X49" s="44">
        <f t="shared" si="464"/>
        <v>-16.572269804227247</v>
      </c>
      <c r="Y49" s="44">
        <f t="shared" si="464"/>
        <v>-28.575695629842393</v>
      </c>
      <c r="Z49" s="45">
        <f t="shared" si="61"/>
        <v>-113.02292543901291</v>
      </c>
      <c r="AA49" s="44">
        <f t="shared" ref="AA49:AB49" si="465">IF(AND(AA50="",AA51=""),"",SUM(AA50)-SUM(AA51))</f>
        <v>-23.241742056822851</v>
      </c>
      <c r="AB49" s="44">
        <f t="shared" si="465"/>
        <v>-44.711060224896229</v>
      </c>
      <c r="AC49" s="44">
        <f t="shared" ref="AC49:AD49" si="466">IF(AND(AC50="",AC51=""),"",SUM(AC50)-SUM(AC51))</f>
        <v>-25.316064142612333</v>
      </c>
      <c r="AD49" s="44">
        <f t="shared" si="466"/>
        <v>-31.987086329668585</v>
      </c>
      <c r="AE49" s="45">
        <f t="shared" si="64"/>
        <v>-125.25595275399999</v>
      </c>
      <c r="AF49" s="44">
        <f t="shared" ref="AF49:AG49" si="467">IF(AND(AF50="",AF51=""),"",SUM(AF50)-SUM(AF51))</f>
        <v>-34.358035860947673</v>
      </c>
      <c r="AG49" s="44">
        <f t="shared" si="467"/>
        <v>-48.183976278070304</v>
      </c>
      <c r="AH49" s="44">
        <f t="shared" ref="AH49:AI49" si="468">IF(AND(AH50="",AH51=""),"",SUM(AH50)-SUM(AH51))</f>
        <v>-28.58605599666619</v>
      </c>
      <c r="AI49" s="44">
        <f t="shared" si="468"/>
        <v>-20.252433148315752</v>
      </c>
      <c r="AJ49" s="45">
        <f t="shared" si="67"/>
        <v>-131.38050128399991</v>
      </c>
      <c r="AK49" s="44">
        <f t="shared" ref="AK49:AL49" si="469">IF(AND(AK50="",AK51=""),"",SUM(AK50)-SUM(AK51))</f>
        <v>-31.611723632548674</v>
      </c>
      <c r="AL49" s="44">
        <f t="shared" si="469"/>
        <v>-42.169678538131052</v>
      </c>
      <c r="AM49" s="44">
        <f t="shared" ref="AM49:AN49" si="470">IF(AND(AM50="",AM51=""),"",SUM(AM50)-SUM(AM51))</f>
        <v>-31.724772854040417</v>
      </c>
      <c r="AN49" s="44">
        <f t="shared" si="470"/>
        <v>-21.831420085279856</v>
      </c>
      <c r="AO49" s="45">
        <f t="shared" si="70"/>
        <v>-127.33759511</v>
      </c>
      <c r="AP49" s="44">
        <f t="shared" ref="AP49:AQ49" si="471">IF(AND(AP50="",AP51=""),"",SUM(AP50)-SUM(AP51))</f>
        <v>-18.411905965605399</v>
      </c>
      <c r="AQ49" s="44">
        <f t="shared" si="471"/>
        <v>0.60688525403955107</v>
      </c>
      <c r="AR49" s="44">
        <f t="shared" ref="AR49:AS49" si="472">IF(AND(AR50="",AR51=""),"",SUM(AR50)-SUM(AR51))</f>
        <v>0.1754086715998262</v>
      </c>
      <c r="AS49" s="44">
        <f t="shared" si="472"/>
        <v>1.6294464558127837</v>
      </c>
      <c r="AT49" s="45">
        <f t="shared" si="73"/>
        <v>-16.00016558415324</v>
      </c>
      <c r="AU49" s="44">
        <f t="shared" ref="AU49:AV49" si="473">IF(AND(AU50="",AU51=""),"",SUM(AU50)-SUM(AU51))</f>
        <v>-0.11172974462756269</v>
      </c>
      <c r="AV49" s="44">
        <f t="shared" si="473"/>
        <v>-6.1074768756720736</v>
      </c>
      <c r="AW49" s="44">
        <f t="shared" ref="AW49:AX49" si="474">IF(AND(AW50="",AW51=""),"",SUM(AW50)-SUM(AW51))</f>
        <v>-14.965792880653717</v>
      </c>
      <c r="AX49" s="44">
        <f t="shared" si="474"/>
        <v>-0.66670748959417736</v>
      </c>
      <c r="AY49" s="45">
        <f t="shared" si="76"/>
        <v>-21.85170699054753</v>
      </c>
      <c r="AZ49" s="44">
        <f t="shared" ref="AZ49:BA49" si="475">IF(AND(AZ50="",AZ51=""),"",SUM(AZ50)-SUM(AZ51))</f>
        <v>-39.976689138767853</v>
      </c>
      <c r="BA49" s="44">
        <f t="shared" si="475"/>
        <v>-62.97544697151676</v>
      </c>
      <c r="BB49" s="44">
        <f t="shared" ref="BB49:BC49" si="476">IF(AND(BB50="",BB51=""),"",SUM(BB50)-SUM(BB51))</f>
        <v>-57.434554308012146</v>
      </c>
      <c r="BC49" s="44">
        <f t="shared" si="476"/>
        <v>-58.837461766349044</v>
      </c>
      <c r="BD49" s="45">
        <f t="shared" si="79"/>
        <v>-219.22415218464579</v>
      </c>
      <c r="BE49" s="44">
        <f t="shared" ref="BE49:BF49" si="477">IF(AND(BE50="",BE51=""),"",SUM(BE50)-SUM(BE51))</f>
        <v>-88.938745927733834</v>
      </c>
      <c r="BF49" s="44">
        <f t="shared" si="477"/>
        <v>-80.95540856120175</v>
      </c>
    </row>
    <row r="50" spans="1:58" x14ac:dyDescent="0.25">
      <c r="A50" s="42" t="s">
        <v>85</v>
      </c>
      <c r="B50" s="44">
        <f t="shared" ref="B50:B51" si="478">IF(AND(B65="",AND(B80="",B95="")),"",SUM(B65,B80,B95))</f>
        <v>60.050884413831909</v>
      </c>
      <c r="C50" s="44">
        <f t="shared" ref="C50:G50" si="479">IF(AND(C65="",AND(C80="",C95="")),"",SUM(C65,C80,C95))</f>
        <v>39.231711200251929</v>
      </c>
      <c r="D50" s="44">
        <f t="shared" si="479"/>
        <v>17.446037885816978</v>
      </c>
      <c r="E50" s="44">
        <f t="shared" si="479"/>
        <v>26.119028614604208</v>
      </c>
      <c r="F50" s="45">
        <f t="shared" si="51"/>
        <v>142.84766211450503</v>
      </c>
      <c r="G50" s="44">
        <f t="shared" si="479"/>
        <v>29.747201428003581</v>
      </c>
      <c r="H50" s="44">
        <f t="shared" ref="H50:J50" si="480">IF(AND(H65="",AND(H80="",H95="")),"",SUM(H65,H80,H95))</f>
        <v>20.75954830966818</v>
      </c>
      <c r="I50" s="44">
        <f t="shared" si="480"/>
        <v>17.246653747609265</v>
      </c>
      <c r="J50" s="44">
        <f t="shared" si="480"/>
        <v>25.561660616789169</v>
      </c>
      <c r="K50" s="45">
        <f t="shared" si="53"/>
        <v>93.315064102070195</v>
      </c>
      <c r="L50" s="44">
        <f t="shared" ref="L50:M50" si="481">IF(AND(L65="",AND(L80="",L95="")),"",SUM(L65,L80,L95))</f>
        <v>27.759420191998494</v>
      </c>
      <c r="M50" s="44">
        <f t="shared" si="481"/>
        <v>28.337139163937536</v>
      </c>
      <c r="N50" s="44">
        <f t="shared" ref="N50:O50" si="482">IF(AND(N65="",AND(N80="",N95="")),"",SUM(N65,N80,N95))</f>
        <v>27.091237999230529</v>
      </c>
      <c r="O50" s="44">
        <f t="shared" si="482"/>
        <v>28.811340370973817</v>
      </c>
      <c r="P50" s="45">
        <f t="shared" si="56"/>
        <v>111.99913772614039</v>
      </c>
      <c r="Q50" s="44">
        <f t="shared" ref="Q50:R50" si="483">IF(AND(Q65="",AND(Q80="",Q95="")),"",SUM(Q65,Q80,Q95))</f>
        <v>26.759422757986023</v>
      </c>
      <c r="R50" s="44">
        <f t="shared" si="483"/>
        <v>23.118830858809588</v>
      </c>
      <c r="S50" s="44">
        <f t="shared" ref="S50:T50" si="484">IF(AND(S65="",AND(S80="",S95="")),"",SUM(S65,S80,S95))</f>
        <v>24.173655674132768</v>
      </c>
      <c r="T50" s="44">
        <f t="shared" si="484"/>
        <v>25.498105709071627</v>
      </c>
      <c r="U50" s="45">
        <f t="shared" si="59"/>
        <v>99.550015000000002</v>
      </c>
      <c r="V50" s="44">
        <f t="shared" ref="V50:Y50" si="485">IF(AND(V65="",AND(V80="",V95="")),"",SUM(V65,V80,V95))</f>
        <v>29.738170124641361</v>
      </c>
      <c r="W50" s="44">
        <f t="shared" si="485"/>
        <v>17.778506842363043</v>
      </c>
      <c r="X50" s="44">
        <f t="shared" si="485"/>
        <v>34.249410815754487</v>
      </c>
      <c r="Y50" s="44">
        <f t="shared" si="485"/>
        <v>29.20293621724111</v>
      </c>
      <c r="Z50" s="45">
        <f t="shared" si="61"/>
        <v>110.96902399999999</v>
      </c>
      <c r="AA50" s="44">
        <f t="shared" ref="AA50:AB50" si="486">IF(AND(AA65="",AND(AA80="",AA95="")),"",SUM(AA65,AA80,AA95))</f>
        <v>27.137212349094682</v>
      </c>
      <c r="AB50" s="44">
        <f t="shared" si="486"/>
        <v>17.289287319602153</v>
      </c>
      <c r="AC50" s="44">
        <f t="shared" ref="AC50:AD50" si="487">IF(AND(AC65="",AND(AC80="",AC95="")),"",SUM(AC65,AC80,AC95))</f>
        <v>28.060294727775627</v>
      </c>
      <c r="AD50" s="44">
        <f t="shared" si="487"/>
        <v>28.461368603527532</v>
      </c>
      <c r="AE50" s="45">
        <f t="shared" si="64"/>
        <v>100.94816299999999</v>
      </c>
      <c r="AF50" s="44">
        <f t="shared" ref="AF50:AG50" si="488">IF(AND(AF65="",AND(AF80="",AF95="")),"",SUM(AF65,AF80,AF95))</f>
        <v>26.593230256388438</v>
      </c>
      <c r="AG50" s="44">
        <f t="shared" si="488"/>
        <v>10.946717845541137</v>
      </c>
      <c r="AH50" s="44">
        <f t="shared" ref="AH50:AI50" si="489">IF(AND(AH65="",AND(AH80="",AH95="")),"",SUM(AH65,AH80,AH95))</f>
        <v>17.805428671908842</v>
      </c>
      <c r="AI50" s="44">
        <f t="shared" si="489"/>
        <v>32.476140226161583</v>
      </c>
      <c r="AJ50" s="45">
        <f t="shared" si="67"/>
        <v>87.821517</v>
      </c>
      <c r="AK50" s="44">
        <f t="shared" ref="AK50:AL50" si="490">IF(AND(AK65="",AND(AK80="",AK95="")),"",SUM(AK65,AK80,AK95))</f>
        <v>27.053113989094129</v>
      </c>
      <c r="AL50" s="44">
        <f t="shared" si="490"/>
        <v>14.023293629241838</v>
      </c>
      <c r="AM50" s="44">
        <f t="shared" ref="AM50:AN50" si="491">IF(AND(AM65="",AND(AM80="",AM95="")),"",SUM(AM65,AM80,AM95))</f>
        <v>16.194727961064999</v>
      </c>
      <c r="AN50" s="44">
        <f t="shared" si="491"/>
        <v>28.995774420599037</v>
      </c>
      <c r="AO50" s="45">
        <f t="shared" si="70"/>
        <v>86.266909999999996</v>
      </c>
      <c r="AP50" s="44">
        <f t="shared" ref="AP50:AQ50" si="492">IF(AND(AP65="",AND(AP80="",AP95="")),"",SUM(AP65,AP80,AP95))</f>
        <v>17.967734184436338</v>
      </c>
      <c r="AQ50" s="44">
        <f t="shared" si="492"/>
        <v>2.0474166403451504</v>
      </c>
      <c r="AR50" s="44">
        <f t="shared" ref="AR50:AS50" si="493">IF(AND(AR65="",AND(AR80="",AR95="")),"",SUM(AR65,AR80,AR95))</f>
        <v>2.0118819179679788</v>
      </c>
      <c r="AS50" s="44">
        <f t="shared" si="493"/>
        <v>4.6188499462973045</v>
      </c>
      <c r="AT50" s="45">
        <f t="shared" si="73"/>
        <v>26.645882689046772</v>
      </c>
      <c r="AU50" s="44">
        <f t="shared" ref="AU50:AV50" si="494">IF(AND(AU65="",AND(AU80="",AU95="")),"",SUM(AU65,AU80,AU95))</f>
        <v>3.9940327499999988</v>
      </c>
      <c r="AV50" s="44">
        <f t="shared" si="494"/>
        <v>9.0233067499999979</v>
      </c>
      <c r="AW50" s="44">
        <f t="shared" ref="AW50:AX50" si="495">IF(AND(AW65="",AND(AW80="",AW95="")),"",SUM(AW65,AW80,AW95))</f>
        <v>7.2206107500000005</v>
      </c>
      <c r="AX50" s="44">
        <f t="shared" si="495"/>
        <v>26.750698503754833</v>
      </c>
      <c r="AY50" s="45">
        <f t="shared" si="76"/>
        <v>46.988648753754831</v>
      </c>
      <c r="AZ50" s="44">
        <f t="shared" ref="AZ50:BA50" si="496">IF(AND(AZ65="",AND(AZ80="",AZ95="")),"",SUM(AZ65,AZ80,AZ95))</f>
        <v>14.026071749999998</v>
      </c>
      <c r="BA50" s="44">
        <f t="shared" si="496"/>
        <v>21.083491749999997</v>
      </c>
      <c r="BB50" s="44">
        <f t="shared" ref="BB50:BC50" si="497">IF(AND(BB65="",AND(BB80="",BB95="")),"",SUM(BB65,BB80,BB95))</f>
        <v>20.021719749999995</v>
      </c>
      <c r="BC50" s="44">
        <f t="shared" si="497"/>
        <v>22.398181749999999</v>
      </c>
      <c r="BD50" s="45">
        <f t="shared" si="79"/>
        <v>77.529464999999988</v>
      </c>
      <c r="BE50" s="44">
        <f t="shared" ref="BE50:BF50" si="498">IF(AND(BE65="",AND(BE80="",BE95="")),"",SUM(BE65,BE80,BE95))</f>
        <v>15.247210749999999</v>
      </c>
      <c r="BF50" s="44">
        <f t="shared" si="498"/>
        <v>16.769841</v>
      </c>
    </row>
    <row r="51" spans="1:58" x14ac:dyDescent="0.25">
      <c r="A51" s="42" t="s">
        <v>86</v>
      </c>
      <c r="B51" s="44">
        <f t="shared" si="478"/>
        <v>36.744973014269966</v>
      </c>
      <c r="C51" s="44">
        <f t="shared" ref="C51:G51" si="499">IF(AND(C66="",AND(C81="",C96="")),"",SUM(C66,C81,C96))</f>
        <v>46.687579353943271</v>
      </c>
      <c r="D51" s="44">
        <f t="shared" si="499"/>
        <v>44.735890690973811</v>
      </c>
      <c r="E51" s="44">
        <f t="shared" si="499"/>
        <v>36.453041658813838</v>
      </c>
      <c r="F51" s="45">
        <f t="shared" si="51"/>
        <v>164.62148471800089</v>
      </c>
      <c r="G51" s="44">
        <f t="shared" si="499"/>
        <v>40.372346158589906</v>
      </c>
      <c r="H51" s="44">
        <f t="shared" ref="H51:J51" si="500">IF(AND(H66="",AND(H81="",H96="")),"",SUM(H66,H81,H96))</f>
        <v>45.362019567143022</v>
      </c>
      <c r="I51" s="44">
        <f t="shared" si="500"/>
        <v>45.672027675570284</v>
      </c>
      <c r="J51" s="44">
        <f t="shared" si="500"/>
        <v>60.988280606698183</v>
      </c>
      <c r="K51" s="45">
        <f t="shared" si="53"/>
        <v>192.3946740080014</v>
      </c>
      <c r="L51" s="44">
        <f t="shared" ref="L51:M51" si="501">IF(AND(L66="",AND(L81="",L96="")),"",SUM(L66,L81,L96))</f>
        <v>62.61713827800871</v>
      </c>
      <c r="M51" s="44">
        <f t="shared" si="501"/>
        <v>68.41366518339369</v>
      </c>
      <c r="N51" s="44">
        <f t="shared" ref="N51:O51" si="502">IF(AND(N66="",AND(N81="",N96="")),"",SUM(N66,N81,N96))</f>
        <v>59.660211438698013</v>
      </c>
      <c r="O51" s="44">
        <f t="shared" si="502"/>
        <v>57.341268731901849</v>
      </c>
      <c r="P51" s="45">
        <f t="shared" si="56"/>
        <v>248.03228363200225</v>
      </c>
      <c r="Q51" s="44">
        <f t="shared" ref="Q51:R51" si="503">IF(AND(Q66="",AND(Q81="",Q96="")),"",SUM(Q66,Q81,Q96))</f>
        <v>60.003259982545757</v>
      </c>
      <c r="R51" s="44">
        <f t="shared" si="503"/>
        <v>55.8828346665046</v>
      </c>
      <c r="S51" s="44">
        <f t="shared" ref="S51:T51" si="504">IF(AND(S66="",AND(S81="",S96="")),"",SUM(S66,S81,S96))</f>
        <v>56.0497367502483</v>
      </c>
      <c r="T51" s="44">
        <f t="shared" si="504"/>
        <v>53.701395993824093</v>
      </c>
      <c r="U51" s="45">
        <f t="shared" si="59"/>
        <v>225.63722739312274</v>
      </c>
      <c r="V51" s="44">
        <f t="shared" ref="V51:Y51" si="505">IF(AND(V66="",AND(V81="",V96="")),"",SUM(V66,V81,V96))</f>
        <v>51.937937178703557</v>
      </c>
      <c r="W51" s="44">
        <f t="shared" si="505"/>
        <v>63.453699793244127</v>
      </c>
      <c r="X51" s="44">
        <f t="shared" si="505"/>
        <v>50.821680619981734</v>
      </c>
      <c r="Y51" s="44">
        <f t="shared" si="505"/>
        <v>57.778631847083503</v>
      </c>
      <c r="Z51" s="45">
        <f t="shared" si="61"/>
        <v>223.9919494390129</v>
      </c>
      <c r="AA51" s="44">
        <f t="shared" ref="AA51:AB51" si="506">IF(AND(AA66="",AND(AA81="",AA96="")),"",SUM(AA66,AA81,AA96))</f>
        <v>50.378954405917533</v>
      </c>
      <c r="AB51" s="44">
        <f t="shared" si="506"/>
        <v>62.000347544498382</v>
      </c>
      <c r="AC51" s="44">
        <f t="shared" ref="AC51:AD51" si="507">IF(AND(AC66="",AND(AC81="",AC96="")),"",SUM(AC66,AC81,AC96))</f>
        <v>53.376358870387961</v>
      </c>
      <c r="AD51" s="44">
        <f t="shared" si="507"/>
        <v>60.448454933196118</v>
      </c>
      <c r="AE51" s="45">
        <f t="shared" si="64"/>
        <v>226.20411575399999</v>
      </c>
      <c r="AF51" s="44">
        <f t="shared" ref="AF51:AG51" si="508">IF(AND(AF66="",AND(AF81="",AF96="")),"",SUM(AF66,AF81,AF96))</f>
        <v>60.951266117336111</v>
      </c>
      <c r="AG51" s="44">
        <f t="shared" si="508"/>
        <v>59.130694123611441</v>
      </c>
      <c r="AH51" s="44">
        <f t="shared" ref="AH51:AI51" si="509">IF(AND(AH66="",AND(AH81="",AH96="")),"",SUM(AH66,AH81,AH96))</f>
        <v>46.391484668575032</v>
      </c>
      <c r="AI51" s="44">
        <f t="shared" si="509"/>
        <v>52.728573374477335</v>
      </c>
      <c r="AJ51" s="45">
        <f t="shared" si="67"/>
        <v>219.20201828399991</v>
      </c>
      <c r="AK51" s="44">
        <f t="shared" ref="AK51:AL51" si="510">IF(AND(AK66="",AND(AK81="",AK96="")),"",SUM(AK66,AK81,AK96))</f>
        <v>58.664837621642803</v>
      </c>
      <c r="AL51" s="44">
        <f t="shared" si="510"/>
        <v>56.192972167372886</v>
      </c>
      <c r="AM51" s="44">
        <f t="shared" ref="AM51:AN51" si="511">IF(AND(AM66="",AND(AM81="",AM96="")),"",SUM(AM66,AM81,AM96))</f>
        <v>47.919500815105415</v>
      </c>
      <c r="AN51" s="44">
        <f t="shared" si="511"/>
        <v>50.827194505878893</v>
      </c>
      <c r="AO51" s="45">
        <f t="shared" si="70"/>
        <v>213.60450510999999</v>
      </c>
      <c r="AP51" s="44">
        <f t="shared" ref="AP51:AQ51" si="512">IF(AND(AP66="",AND(AP81="",AP96="")),"",SUM(AP66,AP81,AP96))</f>
        <v>36.379640150041737</v>
      </c>
      <c r="AQ51" s="44">
        <f t="shared" si="512"/>
        <v>1.4405313863055993</v>
      </c>
      <c r="AR51" s="44">
        <f t="shared" ref="AR51:AS51" si="513">IF(AND(AR66="",AND(AR81="",AR96="")),"",SUM(AR66,AR81,AR96))</f>
        <v>1.8364732463681526</v>
      </c>
      <c r="AS51" s="44">
        <f t="shared" si="513"/>
        <v>2.9894034904845208</v>
      </c>
      <c r="AT51" s="45">
        <f t="shared" si="73"/>
        <v>42.646048273200009</v>
      </c>
      <c r="AU51" s="44">
        <f t="shared" ref="AU51:AV51" si="514">IF(AND(AU66="",AND(AU81="",AU96="")),"",SUM(AU66,AU81,AU96))</f>
        <v>4.1057624946275615</v>
      </c>
      <c r="AV51" s="44">
        <f t="shared" si="514"/>
        <v>15.130783625672072</v>
      </c>
      <c r="AW51" s="44">
        <f t="shared" ref="AW51:AX51" si="515">IF(AND(AW66="",AND(AW81="",AW96="")),"",SUM(AW66,AW81,AW96))</f>
        <v>22.186403630653718</v>
      </c>
      <c r="AX51" s="44">
        <f t="shared" si="515"/>
        <v>27.417405993349011</v>
      </c>
      <c r="AY51" s="45">
        <f t="shared" si="76"/>
        <v>68.840355744302357</v>
      </c>
      <c r="AZ51" s="44">
        <f t="shared" ref="AZ51:BA51" si="516">IF(AND(AZ66="",AND(AZ81="",AZ96="")),"",SUM(AZ66,AZ81,AZ96))</f>
        <v>54.002760888767853</v>
      </c>
      <c r="BA51" s="44">
        <f t="shared" si="516"/>
        <v>84.058938721516753</v>
      </c>
      <c r="BB51" s="44">
        <f t="shared" ref="BB51:BC51" si="517">IF(AND(BB66="",AND(BB81="",BB96="")),"",SUM(BB66,BB81,BB96))</f>
        <v>77.456274058012141</v>
      </c>
      <c r="BC51" s="44">
        <f t="shared" si="517"/>
        <v>81.235643516349043</v>
      </c>
      <c r="BD51" s="45">
        <f t="shared" si="79"/>
        <v>296.7536171846458</v>
      </c>
      <c r="BE51" s="44">
        <f t="shared" ref="BE51:BF51" si="518">IF(AND(BE66="",AND(BE81="",BE96="")),"",SUM(BE66,BE81,BE96))</f>
        <v>104.18595667773383</v>
      </c>
      <c r="BF51" s="44">
        <f t="shared" si="518"/>
        <v>97.72524956120175</v>
      </c>
    </row>
    <row r="52" spans="1:58" x14ac:dyDescent="0.25">
      <c r="A52" s="42" t="s">
        <v>87</v>
      </c>
      <c r="B52" s="44">
        <f t="shared" ref="B52" si="519">IF(AND(B53="",B54=""),"",SUM(B53)-SUM(B54))</f>
        <v>0</v>
      </c>
      <c r="C52" s="44">
        <f t="shared" ref="C52:G52" si="520">IF(AND(C53="",C54=""),"",SUM(C53)-SUM(C54))</f>
        <v>0</v>
      </c>
      <c r="D52" s="44">
        <f t="shared" si="520"/>
        <v>0</v>
      </c>
      <c r="E52" s="44">
        <f t="shared" si="520"/>
        <v>0</v>
      </c>
      <c r="F52" s="45">
        <f t="shared" si="51"/>
        <v>0</v>
      </c>
      <c r="G52" s="44">
        <f t="shared" si="520"/>
        <v>0</v>
      </c>
      <c r="H52" s="44">
        <f t="shared" ref="H52:J52" si="521">IF(AND(H53="",H54=""),"",SUM(H53)-SUM(H54))</f>
        <v>0</v>
      </c>
      <c r="I52" s="44">
        <f t="shared" si="521"/>
        <v>0</v>
      </c>
      <c r="J52" s="44">
        <f t="shared" si="521"/>
        <v>0</v>
      </c>
      <c r="K52" s="45">
        <f t="shared" si="53"/>
        <v>0</v>
      </c>
      <c r="L52" s="44">
        <f t="shared" ref="L52:M52" si="522">IF(AND(L53="",L54=""),"",SUM(L53)-SUM(L54))</f>
        <v>0</v>
      </c>
      <c r="M52" s="44">
        <f t="shared" si="522"/>
        <v>0</v>
      </c>
      <c r="N52" s="44">
        <f t="shared" ref="N52:O52" si="523">IF(AND(N53="",N54=""),"",SUM(N53)-SUM(N54))</f>
        <v>0</v>
      </c>
      <c r="O52" s="44">
        <f t="shared" si="523"/>
        <v>0</v>
      </c>
      <c r="P52" s="45">
        <f t="shared" si="56"/>
        <v>0</v>
      </c>
      <c r="Q52" s="44">
        <f t="shared" ref="Q52:R52" si="524">IF(AND(Q53="",Q54=""),"",SUM(Q53)-SUM(Q54))</f>
        <v>0</v>
      </c>
      <c r="R52" s="44">
        <f t="shared" si="524"/>
        <v>0</v>
      </c>
      <c r="S52" s="44">
        <f t="shared" ref="S52:T52" si="525">IF(AND(S53="",S54=""),"",SUM(S53)-SUM(S54))</f>
        <v>0</v>
      </c>
      <c r="T52" s="44">
        <f t="shared" si="525"/>
        <v>0</v>
      </c>
      <c r="U52" s="45">
        <f t="shared" si="59"/>
        <v>0</v>
      </c>
      <c r="V52" s="44">
        <f t="shared" ref="V52:Y52" si="526">IF(AND(V53="",V54=""),"",SUM(V53)-SUM(V54))</f>
        <v>0</v>
      </c>
      <c r="W52" s="44">
        <f t="shared" si="526"/>
        <v>0</v>
      </c>
      <c r="X52" s="44">
        <f t="shared" si="526"/>
        <v>0</v>
      </c>
      <c r="Y52" s="44">
        <f t="shared" si="526"/>
        <v>0</v>
      </c>
      <c r="Z52" s="45">
        <f t="shared" si="61"/>
        <v>0</v>
      </c>
      <c r="AA52" s="44">
        <f t="shared" ref="AA52:AB52" si="527">IF(AND(AA53="",AA54=""),"",SUM(AA53)-SUM(AA54))</f>
        <v>0</v>
      </c>
      <c r="AB52" s="44">
        <f t="shared" si="527"/>
        <v>0</v>
      </c>
      <c r="AC52" s="44">
        <f t="shared" ref="AC52:AD52" si="528">IF(AND(AC53="",AC54=""),"",SUM(AC53)-SUM(AC54))</f>
        <v>0</v>
      </c>
      <c r="AD52" s="44">
        <f t="shared" si="528"/>
        <v>0</v>
      </c>
      <c r="AE52" s="45">
        <f t="shared" si="64"/>
        <v>0</v>
      </c>
      <c r="AF52" s="44">
        <f t="shared" ref="AF52:AG52" si="529">IF(AND(AF53="",AF54=""),"",SUM(AF53)-SUM(AF54))</f>
        <v>0</v>
      </c>
      <c r="AG52" s="44">
        <f t="shared" si="529"/>
        <v>0</v>
      </c>
      <c r="AH52" s="44">
        <f t="shared" ref="AH52:AI52" si="530">IF(AND(AH53="",AH54=""),"",SUM(AH53)-SUM(AH54))</f>
        <v>0</v>
      </c>
      <c r="AI52" s="44">
        <f t="shared" si="530"/>
        <v>0</v>
      </c>
      <c r="AJ52" s="45">
        <f t="shared" si="67"/>
        <v>0</v>
      </c>
      <c r="AK52" s="44">
        <f t="shared" ref="AK52:AL52" si="531">IF(AND(AK53="",AK54=""),"",SUM(AK53)-SUM(AK54))</f>
        <v>0</v>
      </c>
      <c r="AL52" s="44">
        <f t="shared" si="531"/>
        <v>0</v>
      </c>
      <c r="AM52" s="44">
        <f t="shared" ref="AM52:AN52" si="532">IF(AND(AM53="",AM54=""),"",SUM(AM53)-SUM(AM54))</f>
        <v>0</v>
      </c>
      <c r="AN52" s="44">
        <f t="shared" si="532"/>
        <v>0</v>
      </c>
      <c r="AO52" s="45">
        <f t="shared" si="70"/>
        <v>0</v>
      </c>
      <c r="AP52" s="44">
        <f t="shared" ref="AP52:AQ52" si="533">IF(AND(AP53="",AP54=""),"",SUM(AP53)-SUM(AP54))</f>
        <v>0</v>
      </c>
      <c r="AQ52" s="44">
        <f t="shared" si="533"/>
        <v>0</v>
      </c>
      <c r="AR52" s="44">
        <f t="shared" ref="AR52:AS52" si="534">IF(AND(AR53="",AR54=""),"",SUM(AR53)-SUM(AR54))</f>
        <v>0</v>
      </c>
      <c r="AS52" s="44">
        <f t="shared" si="534"/>
        <v>0</v>
      </c>
      <c r="AT52" s="45">
        <f t="shared" si="73"/>
        <v>0</v>
      </c>
      <c r="AU52" s="44">
        <f t="shared" ref="AU52:AV52" si="535">IF(AND(AU53="",AU54=""),"",SUM(AU53)-SUM(AU54))</f>
        <v>0</v>
      </c>
      <c r="AV52" s="44">
        <f t="shared" si="535"/>
        <v>0</v>
      </c>
      <c r="AW52" s="44">
        <f t="shared" ref="AW52:AX52" si="536">IF(AND(AW53="",AW54=""),"",SUM(AW53)-SUM(AW54))</f>
        <v>0</v>
      </c>
      <c r="AX52" s="44">
        <f t="shared" si="536"/>
        <v>0</v>
      </c>
      <c r="AY52" s="45">
        <f t="shared" si="76"/>
        <v>0</v>
      </c>
      <c r="AZ52" s="44">
        <f t="shared" ref="AZ52:BA52" si="537">IF(AND(AZ53="",AZ54=""),"",SUM(AZ53)-SUM(AZ54))</f>
        <v>0</v>
      </c>
      <c r="BA52" s="44">
        <f t="shared" si="537"/>
        <v>0</v>
      </c>
      <c r="BB52" s="44">
        <f t="shared" ref="BB52:BC52" si="538">IF(AND(BB53="",BB54=""),"",SUM(BB53)-SUM(BB54))</f>
        <v>0</v>
      </c>
      <c r="BC52" s="44">
        <f t="shared" si="538"/>
        <v>0</v>
      </c>
      <c r="BD52" s="45">
        <f t="shared" si="79"/>
        <v>0</v>
      </c>
      <c r="BE52" s="44">
        <f t="shared" ref="BE52:BF52" si="539">IF(AND(BE53="",BE54=""),"",SUM(BE53)-SUM(BE54))</f>
        <v>0</v>
      </c>
      <c r="BF52" s="44">
        <f t="shared" si="539"/>
        <v>0</v>
      </c>
    </row>
    <row r="53" spans="1:58" x14ac:dyDescent="0.25">
      <c r="A53" s="42" t="s">
        <v>88</v>
      </c>
      <c r="B53" s="44">
        <f t="shared" ref="B53:B54" si="540">IF(AND(B68="",AND(B83="",B98="")),"",SUM(B68,B83,B98))</f>
        <v>0</v>
      </c>
      <c r="C53" s="44">
        <f t="shared" ref="C53:G53" si="541">IF(AND(C68="",AND(C83="",C98="")),"",SUM(C68,C83,C98))</f>
        <v>0</v>
      </c>
      <c r="D53" s="44">
        <f t="shared" si="541"/>
        <v>0</v>
      </c>
      <c r="E53" s="44">
        <f t="shared" si="541"/>
        <v>0</v>
      </c>
      <c r="F53" s="45">
        <f t="shared" si="51"/>
        <v>0</v>
      </c>
      <c r="G53" s="44">
        <f t="shared" si="541"/>
        <v>0</v>
      </c>
      <c r="H53" s="44">
        <f t="shared" ref="H53:J53" si="542">IF(AND(H68="",AND(H83="",H98="")),"",SUM(H68,H83,H98))</f>
        <v>0</v>
      </c>
      <c r="I53" s="44">
        <f t="shared" si="542"/>
        <v>0</v>
      </c>
      <c r="J53" s="44">
        <f t="shared" si="542"/>
        <v>0</v>
      </c>
      <c r="K53" s="45">
        <f t="shared" si="53"/>
        <v>0</v>
      </c>
      <c r="L53" s="44">
        <f t="shared" ref="L53:M53" si="543">IF(AND(L68="",AND(L83="",L98="")),"",SUM(L68,L83,L98))</f>
        <v>0</v>
      </c>
      <c r="M53" s="44">
        <f t="shared" si="543"/>
        <v>0</v>
      </c>
      <c r="N53" s="44">
        <f t="shared" ref="N53:O53" si="544">IF(AND(N68="",AND(N83="",N98="")),"",SUM(N68,N83,N98))</f>
        <v>0</v>
      </c>
      <c r="O53" s="44">
        <f t="shared" si="544"/>
        <v>0</v>
      </c>
      <c r="P53" s="45">
        <f t="shared" si="56"/>
        <v>0</v>
      </c>
      <c r="Q53" s="44">
        <f t="shared" ref="Q53:R53" si="545">IF(AND(Q68="",AND(Q83="",Q98="")),"",SUM(Q68,Q83,Q98))</f>
        <v>0</v>
      </c>
      <c r="R53" s="44">
        <f t="shared" si="545"/>
        <v>0</v>
      </c>
      <c r="S53" s="44">
        <f t="shared" ref="S53:T53" si="546">IF(AND(S68="",AND(S83="",S98="")),"",SUM(S68,S83,S98))</f>
        <v>0</v>
      </c>
      <c r="T53" s="44">
        <f t="shared" si="546"/>
        <v>0</v>
      </c>
      <c r="U53" s="45">
        <f t="shared" si="59"/>
        <v>0</v>
      </c>
      <c r="V53" s="44">
        <f t="shared" ref="V53:Y53" si="547">IF(AND(V68="",AND(V83="",V98="")),"",SUM(V68,V83,V98))</f>
        <v>0</v>
      </c>
      <c r="W53" s="44">
        <f t="shared" si="547"/>
        <v>0</v>
      </c>
      <c r="X53" s="44">
        <f t="shared" si="547"/>
        <v>0</v>
      </c>
      <c r="Y53" s="44">
        <f t="shared" si="547"/>
        <v>0</v>
      </c>
      <c r="Z53" s="45">
        <f t="shared" si="61"/>
        <v>0</v>
      </c>
      <c r="AA53" s="44">
        <f t="shared" ref="AA53:AB53" si="548">IF(AND(AA68="",AND(AA83="",AA98="")),"",SUM(AA68,AA83,AA98))</f>
        <v>0</v>
      </c>
      <c r="AB53" s="44">
        <f t="shared" si="548"/>
        <v>0</v>
      </c>
      <c r="AC53" s="44">
        <f t="shared" ref="AC53:AD53" si="549">IF(AND(AC68="",AND(AC83="",AC98="")),"",SUM(AC68,AC83,AC98))</f>
        <v>0</v>
      </c>
      <c r="AD53" s="44">
        <f t="shared" si="549"/>
        <v>0</v>
      </c>
      <c r="AE53" s="45">
        <f t="shared" si="64"/>
        <v>0</v>
      </c>
      <c r="AF53" s="44">
        <f t="shared" ref="AF53:AG53" si="550">IF(AND(AF68="",AND(AF83="",AF98="")),"",SUM(AF68,AF83,AF98))</f>
        <v>0</v>
      </c>
      <c r="AG53" s="44">
        <f t="shared" si="550"/>
        <v>0</v>
      </c>
      <c r="AH53" s="44">
        <f t="shared" ref="AH53:AI53" si="551">IF(AND(AH68="",AND(AH83="",AH98="")),"",SUM(AH68,AH83,AH98))</f>
        <v>0</v>
      </c>
      <c r="AI53" s="44">
        <f t="shared" si="551"/>
        <v>0</v>
      </c>
      <c r="AJ53" s="45">
        <f t="shared" si="67"/>
        <v>0</v>
      </c>
      <c r="AK53" s="44">
        <f t="shared" ref="AK53:AL53" si="552">IF(AND(AK68="",AND(AK83="",AK98="")),"",SUM(AK68,AK83,AK98))</f>
        <v>0</v>
      </c>
      <c r="AL53" s="44">
        <f t="shared" si="552"/>
        <v>0</v>
      </c>
      <c r="AM53" s="44">
        <f t="shared" ref="AM53:AN53" si="553">IF(AND(AM68="",AND(AM83="",AM98="")),"",SUM(AM68,AM83,AM98))</f>
        <v>0</v>
      </c>
      <c r="AN53" s="44">
        <f t="shared" si="553"/>
        <v>0</v>
      </c>
      <c r="AO53" s="45">
        <f t="shared" si="70"/>
        <v>0</v>
      </c>
      <c r="AP53" s="44">
        <f t="shared" ref="AP53:AQ53" si="554">IF(AND(AP68="",AND(AP83="",AP98="")),"",SUM(AP68,AP83,AP98))</f>
        <v>0</v>
      </c>
      <c r="AQ53" s="44">
        <f t="shared" si="554"/>
        <v>0</v>
      </c>
      <c r="AR53" s="44">
        <f t="shared" ref="AR53:AS53" si="555">IF(AND(AR68="",AND(AR83="",AR98="")),"",SUM(AR68,AR83,AR98))</f>
        <v>0</v>
      </c>
      <c r="AS53" s="44">
        <f t="shared" si="555"/>
        <v>0</v>
      </c>
      <c r="AT53" s="45">
        <f t="shared" si="73"/>
        <v>0</v>
      </c>
      <c r="AU53" s="44">
        <f t="shared" ref="AU53:AV53" si="556">IF(AND(AU68="",AND(AU83="",AU98="")),"",SUM(AU68,AU83,AU98))</f>
        <v>0</v>
      </c>
      <c r="AV53" s="44">
        <f t="shared" si="556"/>
        <v>0</v>
      </c>
      <c r="AW53" s="44">
        <f t="shared" ref="AW53:AX53" si="557">IF(AND(AW68="",AND(AW83="",AW98="")),"",SUM(AW68,AW83,AW98))</f>
        <v>0</v>
      </c>
      <c r="AX53" s="44">
        <f t="shared" si="557"/>
        <v>0</v>
      </c>
      <c r="AY53" s="45">
        <f t="shared" si="76"/>
        <v>0</v>
      </c>
      <c r="AZ53" s="44">
        <f t="shared" ref="AZ53:BA53" si="558">IF(AND(AZ68="",AND(AZ83="",AZ98="")),"",SUM(AZ68,AZ83,AZ98))</f>
        <v>0</v>
      </c>
      <c r="BA53" s="44">
        <f t="shared" si="558"/>
        <v>0</v>
      </c>
      <c r="BB53" s="44">
        <f t="shared" ref="BB53:BC53" si="559">IF(AND(BB68="",AND(BB83="",BB98="")),"",SUM(BB68,BB83,BB98))</f>
        <v>0</v>
      </c>
      <c r="BC53" s="44">
        <f t="shared" si="559"/>
        <v>0</v>
      </c>
      <c r="BD53" s="45">
        <f t="shared" si="79"/>
        <v>0</v>
      </c>
      <c r="BE53" s="44">
        <f t="shared" ref="BE53:BF53" si="560">IF(AND(BE68="",AND(BE83="",BE98="")),"",SUM(BE68,BE83,BE98))</f>
        <v>0</v>
      </c>
      <c r="BF53" s="44">
        <f t="shared" si="560"/>
        <v>0</v>
      </c>
    </row>
    <row r="54" spans="1:58" x14ac:dyDescent="0.25">
      <c r="A54" s="42" t="s">
        <v>89</v>
      </c>
      <c r="B54" s="44">
        <f t="shared" si="540"/>
        <v>0</v>
      </c>
      <c r="C54" s="44">
        <f t="shared" ref="C54:G54" si="561">IF(AND(C69="",AND(C84="",C99="")),"",SUM(C69,C84,C99))</f>
        <v>0</v>
      </c>
      <c r="D54" s="44">
        <f t="shared" si="561"/>
        <v>0</v>
      </c>
      <c r="E54" s="44">
        <f t="shared" si="561"/>
        <v>0</v>
      </c>
      <c r="F54" s="45">
        <f t="shared" si="51"/>
        <v>0</v>
      </c>
      <c r="G54" s="44">
        <f t="shared" si="561"/>
        <v>0</v>
      </c>
      <c r="H54" s="44">
        <f t="shared" ref="H54:J54" si="562">IF(AND(H69="",AND(H84="",H99="")),"",SUM(H69,H84,H99))</f>
        <v>0</v>
      </c>
      <c r="I54" s="44">
        <f t="shared" si="562"/>
        <v>0</v>
      </c>
      <c r="J54" s="44">
        <f t="shared" si="562"/>
        <v>0</v>
      </c>
      <c r="K54" s="45">
        <f t="shared" si="53"/>
        <v>0</v>
      </c>
      <c r="L54" s="44">
        <f t="shared" ref="L54:M54" si="563">IF(AND(L69="",AND(L84="",L99="")),"",SUM(L69,L84,L99))</f>
        <v>0</v>
      </c>
      <c r="M54" s="44">
        <f t="shared" si="563"/>
        <v>0</v>
      </c>
      <c r="N54" s="44">
        <f t="shared" ref="N54:O54" si="564">IF(AND(N69="",AND(N84="",N99="")),"",SUM(N69,N84,N99))</f>
        <v>0</v>
      </c>
      <c r="O54" s="44">
        <f t="shared" si="564"/>
        <v>0</v>
      </c>
      <c r="P54" s="45">
        <f t="shared" si="56"/>
        <v>0</v>
      </c>
      <c r="Q54" s="44">
        <f t="shared" ref="Q54:R54" si="565">IF(AND(Q69="",AND(Q84="",Q99="")),"",SUM(Q69,Q84,Q99))</f>
        <v>0</v>
      </c>
      <c r="R54" s="44">
        <f t="shared" si="565"/>
        <v>0</v>
      </c>
      <c r="S54" s="44">
        <f t="shared" ref="S54:T54" si="566">IF(AND(S69="",AND(S84="",S99="")),"",SUM(S69,S84,S99))</f>
        <v>0</v>
      </c>
      <c r="T54" s="44">
        <f t="shared" si="566"/>
        <v>0</v>
      </c>
      <c r="U54" s="45">
        <f t="shared" si="59"/>
        <v>0</v>
      </c>
      <c r="V54" s="44">
        <f t="shared" ref="V54:Y54" si="567">IF(AND(V69="",AND(V84="",V99="")),"",SUM(V69,V84,V99))</f>
        <v>0</v>
      </c>
      <c r="W54" s="44">
        <f t="shared" si="567"/>
        <v>0</v>
      </c>
      <c r="X54" s="44">
        <f t="shared" si="567"/>
        <v>0</v>
      </c>
      <c r="Y54" s="44">
        <f t="shared" si="567"/>
        <v>0</v>
      </c>
      <c r="Z54" s="45">
        <f t="shared" si="61"/>
        <v>0</v>
      </c>
      <c r="AA54" s="44">
        <f t="shared" ref="AA54:AB54" si="568">IF(AND(AA69="",AND(AA84="",AA99="")),"",SUM(AA69,AA84,AA99))</f>
        <v>0</v>
      </c>
      <c r="AB54" s="44">
        <f t="shared" si="568"/>
        <v>0</v>
      </c>
      <c r="AC54" s="44">
        <f t="shared" ref="AC54:AD54" si="569">IF(AND(AC69="",AND(AC84="",AC99="")),"",SUM(AC69,AC84,AC99))</f>
        <v>0</v>
      </c>
      <c r="AD54" s="44">
        <f t="shared" si="569"/>
        <v>0</v>
      </c>
      <c r="AE54" s="45">
        <f t="shared" si="64"/>
        <v>0</v>
      </c>
      <c r="AF54" s="44">
        <f t="shared" ref="AF54:AG54" si="570">IF(AND(AF69="",AND(AF84="",AF99="")),"",SUM(AF69,AF84,AF99))</f>
        <v>0</v>
      </c>
      <c r="AG54" s="44">
        <f t="shared" si="570"/>
        <v>0</v>
      </c>
      <c r="AH54" s="44">
        <f t="shared" ref="AH54:AI54" si="571">IF(AND(AH69="",AND(AH84="",AH99="")),"",SUM(AH69,AH84,AH99))</f>
        <v>0</v>
      </c>
      <c r="AI54" s="44">
        <f t="shared" si="571"/>
        <v>0</v>
      </c>
      <c r="AJ54" s="45">
        <f t="shared" si="67"/>
        <v>0</v>
      </c>
      <c r="AK54" s="44">
        <f t="shared" ref="AK54:AL54" si="572">IF(AND(AK69="",AND(AK84="",AK99="")),"",SUM(AK69,AK84,AK99))</f>
        <v>0</v>
      </c>
      <c r="AL54" s="44">
        <f t="shared" si="572"/>
        <v>0</v>
      </c>
      <c r="AM54" s="44">
        <f t="shared" ref="AM54:AN54" si="573">IF(AND(AM69="",AND(AM84="",AM99="")),"",SUM(AM69,AM84,AM99))</f>
        <v>0</v>
      </c>
      <c r="AN54" s="44">
        <f t="shared" si="573"/>
        <v>0</v>
      </c>
      <c r="AO54" s="45">
        <f t="shared" si="70"/>
        <v>0</v>
      </c>
      <c r="AP54" s="44">
        <f t="shared" ref="AP54:AQ54" si="574">IF(AND(AP69="",AND(AP84="",AP99="")),"",SUM(AP69,AP84,AP99))</f>
        <v>0</v>
      </c>
      <c r="AQ54" s="44">
        <f t="shared" si="574"/>
        <v>0</v>
      </c>
      <c r="AR54" s="44">
        <f t="shared" ref="AR54:AS54" si="575">IF(AND(AR69="",AND(AR84="",AR99="")),"",SUM(AR69,AR84,AR99))</f>
        <v>0</v>
      </c>
      <c r="AS54" s="44">
        <f t="shared" si="575"/>
        <v>0</v>
      </c>
      <c r="AT54" s="45">
        <f t="shared" si="73"/>
        <v>0</v>
      </c>
      <c r="AU54" s="44">
        <f t="shared" ref="AU54:AV54" si="576">IF(AND(AU69="",AND(AU84="",AU99="")),"",SUM(AU69,AU84,AU99))</f>
        <v>0</v>
      </c>
      <c r="AV54" s="44">
        <f t="shared" si="576"/>
        <v>0</v>
      </c>
      <c r="AW54" s="44">
        <f t="shared" ref="AW54:AX54" si="577">IF(AND(AW69="",AND(AW84="",AW99="")),"",SUM(AW69,AW84,AW99))</f>
        <v>0</v>
      </c>
      <c r="AX54" s="44">
        <f t="shared" si="577"/>
        <v>0</v>
      </c>
      <c r="AY54" s="45">
        <f t="shared" si="76"/>
        <v>0</v>
      </c>
      <c r="AZ54" s="44">
        <f t="shared" ref="AZ54:BA54" si="578">IF(AND(AZ69="",AND(AZ84="",AZ99="")),"",SUM(AZ69,AZ84,AZ99))</f>
        <v>0</v>
      </c>
      <c r="BA54" s="44">
        <f t="shared" si="578"/>
        <v>0</v>
      </c>
      <c r="BB54" s="44">
        <f t="shared" ref="BB54:BC54" si="579">IF(AND(BB69="",AND(BB84="",BB99="")),"",SUM(BB69,BB84,BB99))</f>
        <v>0</v>
      </c>
      <c r="BC54" s="44">
        <f t="shared" si="579"/>
        <v>0</v>
      </c>
      <c r="BD54" s="45">
        <f t="shared" si="79"/>
        <v>0</v>
      </c>
      <c r="BE54" s="44">
        <f t="shared" ref="BE54:BF54" si="580">IF(AND(BE69="",AND(BE84="",BE99="")),"",SUM(BE69,BE84,BE99))</f>
        <v>0</v>
      </c>
      <c r="BF54" s="44">
        <f t="shared" si="580"/>
        <v>0</v>
      </c>
    </row>
    <row r="55" spans="1:58" x14ac:dyDescent="0.25">
      <c r="A55" s="42" t="s">
        <v>90</v>
      </c>
      <c r="B55" s="44">
        <f t="shared" ref="B55" si="581">IF(AND(B56="",B57=""),"",SUM(B56)-SUM(B57))</f>
        <v>-207.59948849383301</v>
      </c>
      <c r="C55" s="44">
        <f t="shared" ref="C55:G55" si="582">IF(AND(C56="",C57=""),"",SUM(C56)-SUM(C57))</f>
        <v>-257.80172670804501</v>
      </c>
      <c r="D55" s="44">
        <f t="shared" si="582"/>
        <v>-228.9440239890223</v>
      </c>
      <c r="E55" s="44">
        <f t="shared" si="582"/>
        <v>-191.15484733323842</v>
      </c>
      <c r="F55" s="45">
        <f t="shared" si="51"/>
        <v>-885.50008652413874</v>
      </c>
      <c r="G55" s="44">
        <f t="shared" si="582"/>
        <v>-208.33464002637459</v>
      </c>
      <c r="H55" s="44">
        <f t="shared" ref="H55:J55" si="583">IF(AND(H56="",H57=""),"",SUM(H56)-SUM(H57))</f>
        <v>-299.04493362187452</v>
      </c>
      <c r="I55" s="44">
        <f t="shared" si="583"/>
        <v>-269.42885492181864</v>
      </c>
      <c r="J55" s="44">
        <f t="shared" si="583"/>
        <v>-216.18912189926817</v>
      </c>
      <c r="K55" s="45">
        <f t="shared" si="53"/>
        <v>-992.99755046933592</v>
      </c>
      <c r="L55" s="44">
        <f t="shared" ref="L55:M55" si="584">IF(AND(L56="",L57=""),"",SUM(L56)-SUM(L57))</f>
        <v>-235.99609310658366</v>
      </c>
      <c r="M55" s="44">
        <f t="shared" si="584"/>
        <v>-332.75451031337485</v>
      </c>
      <c r="N55" s="44">
        <f t="shared" ref="N55:O55" si="585">IF(AND(N56="",N57=""),"",SUM(N56)-SUM(N57))</f>
        <v>-284.30164429594322</v>
      </c>
      <c r="O55" s="44">
        <f t="shared" si="585"/>
        <v>-200.92503250188338</v>
      </c>
      <c r="P55" s="45">
        <f t="shared" si="56"/>
        <v>-1053.9772802177849</v>
      </c>
      <c r="Q55" s="44">
        <f t="shared" ref="Q55:R55" si="586">IF(AND(Q56="",Q57=""),"",SUM(Q56)-SUM(Q57))</f>
        <v>-197.47801275178347</v>
      </c>
      <c r="R55" s="44">
        <f t="shared" si="586"/>
        <v>-252.54776163165755</v>
      </c>
      <c r="S55" s="44">
        <f t="shared" ref="S55:T55" si="587">IF(AND(S56="",S57=""),"",SUM(S56)-SUM(S57))</f>
        <v>-217.45859854531096</v>
      </c>
      <c r="T55" s="44">
        <f t="shared" si="587"/>
        <v>-170.77401708242627</v>
      </c>
      <c r="U55" s="45">
        <f t="shared" si="59"/>
        <v>-838.25839001117834</v>
      </c>
      <c r="V55" s="44">
        <f t="shared" ref="V55:Y55" si="588">IF(AND(V56="",V57=""),"",SUM(V56)-SUM(V57))</f>
        <v>-138.00875678902472</v>
      </c>
      <c r="W55" s="44">
        <f t="shared" si="588"/>
        <v>-199.00867551296651</v>
      </c>
      <c r="X55" s="44">
        <f t="shared" si="588"/>
        <v>-159.99467752609101</v>
      </c>
      <c r="Y55" s="44">
        <f t="shared" si="588"/>
        <v>-133.43772068472248</v>
      </c>
      <c r="Z55" s="45">
        <f t="shared" si="61"/>
        <v>-630.44983051280474</v>
      </c>
      <c r="AA55" s="44">
        <f t="shared" ref="AA55:AB55" si="589">IF(AND(AA56="",AA57=""),"",SUM(AA56)-SUM(AA57))</f>
        <v>-161.70664025732842</v>
      </c>
      <c r="AB55" s="44">
        <f t="shared" si="589"/>
        <v>-196.34889975429132</v>
      </c>
      <c r="AC55" s="44">
        <f t="shared" ref="AC55:AD55" si="590">IF(AND(AC56="",AC57=""),"",SUM(AC56)-SUM(AC57))</f>
        <v>-172.03365123120503</v>
      </c>
      <c r="AD55" s="44">
        <f t="shared" si="590"/>
        <v>-151.42660048780445</v>
      </c>
      <c r="AE55" s="45">
        <f t="shared" si="64"/>
        <v>-681.51579173062919</v>
      </c>
      <c r="AF55" s="44">
        <f t="shared" ref="AF55:AG55" si="591">IF(AND(AF56="",AF57=""),"",SUM(AF56)-SUM(AF57))</f>
        <v>-176.52398068685648</v>
      </c>
      <c r="AG55" s="44">
        <f t="shared" si="591"/>
        <v>-220.28613400067491</v>
      </c>
      <c r="AH55" s="44">
        <f t="shared" ref="AH55:AI55" si="592">IF(AND(AH56="",AH57=""),"",SUM(AH56)-SUM(AH57))</f>
        <v>-211.62672447396812</v>
      </c>
      <c r="AI55" s="44">
        <f t="shared" si="592"/>
        <v>-206.63708121468528</v>
      </c>
      <c r="AJ55" s="45">
        <f t="shared" si="67"/>
        <v>-815.07392037618479</v>
      </c>
      <c r="AK55" s="44">
        <f t="shared" ref="AK55:AL55" si="593">IF(AND(AK56="",AK57=""),"",SUM(AK56)-SUM(AK57))</f>
        <v>-163.90845663438768</v>
      </c>
      <c r="AL55" s="44">
        <f t="shared" si="593"/>
        <v>-203.72782530730763</v>
      </c>
      <c r="AM55" s="44">
        <f t="shared" ref="AM55:AN55" si="594">IF(AND(AM56="",AM57=""),"",SUM(AM56)-SUM(AM57))</f>
        <v>-191.72489859916595</v>
      </c>
      <c r="AN55" s="44">
        <f t="shared" si="594"/>
        <v>-180.44978032620298</v>
      </c>
      <c r="AO55" s="45">
        <f t="shared" si="70"/>
        <v>-739.8109608670643</v>
      </c>
      <c r="AP55" s="44">
        <f t="shared" ref="AP55:AQ55" si="595">IF(AND(AP56="",AP57=""),"",SUM(AP56)-SUM(AP57))</f>
        <v>-177.250014581915</v>
      </c>
      <c r="AQ55" s="44">
        <f t="shared" si="595"/>
        <v>-173.44440977135787</v>
      </c>
      <c r="AR55" s="44">
        <f t="shared" ref="AR55:AS55" si="596">IF(AND(AR56="",AR57=""),"",SUM(AR56)-SUM(AR57))</f>
        <v>-174.44498437310168</v>
      </c>
      <c r="AS55" s="44">
        <f t="shared" si="596"/>
        <v>-187.28720232295746</v>
      </c>
      <c r="AT55" s="45">
        <f t="shared" si="73"/>
        <v>-712.426611049332</v>
      </c>
      <c r="AU55" s="44">
        <f t="shared" ref="AU55:AV55" si="597">IF(AND(AU56="",AU57=""),"",SUM(AU56)-SUM(AU57))</f>
        <v>-265.12386831959515</v>
      </c>
      <c r="AV55" s="44">
        <f t="shared" si="597"/>
        <v>-306.76649759754719</v>
      </c>
      <c r="AW55" s="44">
        <f t="shared" ref="AW55:AX55" si="598">IF(AND(AW56="",AW57=""),"",SUM(AW56)-SUM(AW57))</f>
        <v>-298.69846913821442</v>
      </c>
      <c r="AX55" s="44">
        <f t="shared" si="598"/>
        <v>-310.11997851489309</v>
      </c>
      <c r="AY55" s="45">
        <f t="shared" si="76"/>
        <v>-1180.70881357025</v>
      </c>
      <c r="AZ55" s="44">
        <f t="shared" ref="AZ55:BA55" si="599">IF(AND(AZ56="",AZ57=""),"",SUM(AZ56)-SUM(AZ57))</f>
        <v>-294.33033742375045</v>
      </c>
      <c r="BA55" s="44">
        <f t="shared" si="599"/>
        <v>-376.00955430705454</v>
      </c>
      <c r="BB55" s="44">
        <f t="shared" ref="BB55:BC55" si="600">IF(AND(BB56="",BB57=""),"",SUM(BB56)-SUM(BB57))</f>
        <v>-349.45687052977473</v>
      </c>
      <c r="BC55" s="44">
        <f t="shared" si="600"/>
        <v>-301.54842356861019</v>
      </c>
      <c r="BD55" s="45">
        <f t="shared" si="79"/>
        <v>-1321.3451858291899</v>
      </c>
      <c r="BE55" s="44">
        <f t="shared" ref="BE55:BF55" si="601">IF(AND(BE56="",BE57=""),"",SUM(BE56)-SUM(BE57))</f>
        <v>-282.71061557352778</v>
      </c>
      <c r="BF55" s="44">
        <f t="shared" si="601"/>
        <v>-329.40886261101366</v>
      </c>
    </row>
    <row r="56" spans="1:58" x14ac:dyDescent="0.25">
      <c r="A56" s="42" t="s">
        <v>85</v>
      </c>
      <c r="B56" s="44">
        <f t="shared" ref="B56:B57" si="602">IF(AND(B71="",AND(B86="",B101="")),"",SUM(B71,B86,B101))</f>
        <v>21.986023163625777</v>
      </c>
      <c r="C56" s="44">
        <f t="shared" ref="C56:G56" si="603">IF(AND(C71="",AND(C86="",C101="")),"",SUM(C71,C86,C101))</f>
        <v>22.105885093758772</v>
      </c>
      <c r="D56" s="44">
        <f t="shared" si="603"/>
        <v>22.270217595047619</v>
      </c>
      <c r="E56" s="44">
        <f t="shared" si="603"/>
        <v>22.601627200320785</v>
      </c>
      <c r="F56" s="45">
        <f t="shared" si="51"/>
        <v>88.963753052752963</v>
      </c>
      <c r="G56" s="44">
        <f t="shared" si="603"/>
        <v>19.200715632761231</v>
      </c>
      <c r="H56" s="44">
        <f t="shared" ref="H56:J56" si="604">IF(AND(H71="",AND(H86="",H101="")),"",SUM(H71,H86,H101))</f>
        <v>19.084852399864666</v>
      </c>
      <c r="I56" s="44">
        <f t="shared" si="604"/>
        <v>21.563809106933377</v>
      </c>
      <c r="J56" s="44">
        <f t="shared" si="604"/>
        <v>25.121761312252339</v>
      </c>
      <c r="K56" s="45">
        <f t="shared" si="53"/>
        <v>84.971138451811612</v>
      </c>
      <c r="L56" s="44">
        <f t="shared" ref="L56:M56" si="605">IF(AND(L71="",AND(L86="",L101="")),"",SUM(L71,L86,L101))</f>
        <v>21.705014597561998</v>
      </c>
      <c r="M56" s="44">
        <f t="shared" si="605"/>
        <v>22.349961237175819</v>
      </c>
      <c r="N56" s="44">
        <f t="shared" ref="N56:O56" si="606">IF(AND(N71="",AND(N86="",N101="")),"",SUM(N71,N86,N101))</f>
        <v>21.941882681372501</v>
      </c>
      <c r="O56" s="44">
        <f t="shared" si="606"/>
        <v>19.038561259352392</v>
      </c>
      <c r="P56" s="45">
        <f t="shared" si="56"/>
        <v>85.035419775462714</v>
      </c>
      <c r="Q56" s="44">
        <f t="shared" ref="Q56:R56" si="607">IF(AND(Q71="",AND(Q86="",Q101="")),"",SUM(Q71,Q86,Q101))</f>
        <v>21.209508662442246</v>
      </c>
      <c r="R56" s="44">
        <f t="shared" si="607"/>
        <v>13.257636723957967</v>
      </c>
      <c r="S56" s="44">
        <f t="shared" ref="S56:T56" si="608">IF(AND(S71="",AND(S86="",S101="")),"",SUM(S71,S86,S101))</f>
        <v>13.490558277697083</v>
      </c>
      <c r="T56" s="44">
        <f t="shared" si="608"/>
        <v>23.791320395902702</v>
      </c>
      <c r="U56" s="45">
        <f t="shared" si="59"/>
        <v>71.749024059999996</v>
      </c>
      <c r="V56" s="44">
        <f t="shared" ref="V56:Y56" si="609">IF(AND(V71="",AND(V86="",V101="")),"",SUM(V71,V86,V101))</f>
        <v>14.905363237994631</v>
      </c>
      <c r="W56" s="44">
        <f t="shared" si="609"/>
        <v>16.836991588999474</v>
      </c>
      <c r="X56" s="44">
        <f t="shared" si="609"/>
        <v>19.308523168953251</v>
      </c>
      <c r="Y56" s="44">
        <f t="shared" si="609"/>
        <v>19.598205149495087</v>
      </c>
      <c r="Z56" s="45">
        <f t="shared" si="61"/>
        <v>70.649083145442447</v>
      </c>
      <c r="AA56" s="44">
        <f t="shared" ref="AA56:AB56" si="610">IF(AND(AA71="",AND(AA86="",AA101="")),"",SUM(AA71,AA86,AA101))</f>
        <v>17.636500617920916</v>
      </c>
      <c r="AB56" s="44">
        <f t="shared" si="610"/>
        <v>18.64241257318653</v>
      </c>
      <c r="AC56" s="44">
        <f t="shared" ref="AC56:AD56" si="611">IF(AND(AC71="",AND(AC86="",AC101="")),"",SUM(AC71,AC86,AC101))</f>
        <v>17.228639669963222</v>
      </c>
      <c r="AD56" s="44">
        <f t="shared" si="611"/>
        <v>17.686397004548883</v>
      </c>
      <c r="AE56" s="45">
        <f t="shared" si="64"/>
        <v>71.193949865619558</v>
      </c>
      <c r="AF56" s="44">
        <f t="shared" ref="AF56:AG56" si="612">IF(AND(AF71="",AND(AF86="",AF101="")),"",SUM(AF71,AF86,AF101))</f>
        <v>19.482609261437389</v>
      </c>
      <c r="AG56" s="44">
        <f t="shared" si="612"/>
        <v>19.320414113967136</v>
      </c>
      <c r="AH56" s="44">
        <f t="shared" ref="AH56:AI56" si="613">IF(AND(AH71="",AND(AH86="",AH101="")),"",SUM(AH71,AH86,AH101))</f>
        <v>18.806142688531274</v>
      </c>
      <c r="AI56" s="44">
        <f t="shared" si="613"/>
        <v>18.895467576064195</v>
      </c>
      <c r="AJ56" s="45">
        <f t="shared" si="67"/>
        <v>76.504633639999994</v>
      </c>
      <c r="AK56" s="44">
        <f t="shared" ref="AK56:AL56" si="614">IF(AND(AK71="",AND(AK86="",AK101="")),"",SUM(AK71,AK86,AK101))</f>
        <v>19.071592632951774</v>
      </c>
      <c r="AL56" s="44">
        <f t="shared" si="614"/>
        <v>19.022571469051581</v>
      </c>
      <c r="AM56" s="44">
        <f t="shared" ref="AM56:AN56" si="615">IF(AND(AM71="",AND(AM86="",AM101="")),"",SUM(AM71,AM86,AM101))</f>
        <v>19.35448803248299</v>
      </c>
      <c r="AN56" s="44">
        <f t="shared" si="615"/>
        <v>18.762246865513653</v>
      </c>
      <c r="AO56" s="45">
        <f t="shared" si="70"/>
        <v>76.210898999999998</v>
      </c>
      <c r="AP56" s="44">
        <f t="shared" ref="AP56:AQ56" si="616">IF(AND(AP71="",AND(AP86="",AP101="")),"",SUM(AP71,AP86,AP101))</f>
        <v>13.581938455128995</v>
      </c>
      <c r="AQ56" s="44">
        <f t="shared" si="616"/>
        <v>11.507405269306298</v>
      </c>
      <c r="AR56" s="44">
        <f t="shared" ref="AR56:AS56" si="617">IF(AND(AR71="",AND(AR86="",AR101="")),"",SUM(AR71,AR86,AR101))</f>
        <v>13.998902570558505</v>
      </c>
      <c r="AS56" s="44">
        <f t="shared" si="617"/>
        <v>19.464540021804339</v>
      </c>
      <c r="AT56" s="45">
        <f t="shared" si="73"/>
        <v>58.552786316798141</v>
      </c>
      <c r="AU56" s="44">
        <f t="shared" ref="AU56:AV56" si="618">IF(AND(AU71="",AND(AU86="",AU101="")),"",SUM(AU71,AU86,AU101))</f>
        <v>14.049117073938897</v>
      </c>
      <c r="AV56" s="44">
        <f t="shared" si="618"/>
        <v>25.473035039824104</v>
      </c>
      <c r="AW56" s="44">
        <f t="shared" ref="AW56:AX56" si="619">IF(AND(AW71="",AND(AW86="",AW101="")),"",SUM(AW71,AW86,AW101))</f>
        <v>11.847281216747604</v>
      </c>
      <c r="AX56" s="44">
        <f t="shared" si="619"/>
        <v>29.214698325983846</v>
      </c>
      <c r="AY56" s="45">
        <f t="shared" si="76"/>
        <v>80.584131656494449</v>
      </c>
      <c r="AZ56" s="44">
        <f t="shared" ref="AZ56:BA56" si="620">IF(AND(AZ71="",AND(AZ86="",AZ101="")),"",SUM(AZ71,AZ86,AZ101))</f>
        <v>31.553187673945072</v>
      </c>
      <c r="BA56" s="44">
        <f t="shared" si="620"/>
        <v>32.328668296759524</v>
      </c>
      <c r="BB56" s="44">
        <f t="shared" ref="BB56:BC56" si="621">IF(AND(BB71="",AND(BB86="",BB101="")),"",SUM(BB71,BB86,BB101))</f>
        <v>31.073286904232347</v>
      </c>
      <c r="BC56" s="44">
        <f t="shared" si="621"/>
        <v>31.11572654909439</v>
      </c>
      <c r="BD56" s="45">
        <f t="shared" si="79"/>
        <v>126.07086942403133</v>
      </c>
      <c r="BE56" s="44">
        <f t="shared" ref="BE56:BF56" si="622">IF(AND(BE71="",AND(BE86="",BE101="")),"",SUM(BE71,BE86,BE101))</f>
        <v>27.555854215553865</v>
      </c>
      <c r="BF56" s="44">
        <f t="shared" si="622"/>
        <v>25.40986323467046</v>
      </c>
    </row>
    <row r="57" spans="1:58" x14ac:dyDescent="0.25">
      <c r="A57" s="42" t="s">
        <v>86</v>
      </c>
      <c r="B57" s="44">
        <f t="shared" si="602"/>
        <v>229.5855116574588</v>
      </c>
      <c r="C57" s="44">
        <f t="shared" ref="C57:G57" si="623">IF(AND(C72="",AND(C87="",C102="")),"",SUM(C72,C87,C102))</f>
        <v>279.9076118018038</v>
      </c>
      <c r="D57" s="44">
        <f t="shared" si="623"/>
        <v>251.21424158406992</v>
      </c>
      <c r="E57" s="44">
        <f t="shared" si="623"/>
        <v>213.75647453355921</v>
      </c>
      <c r="F57" s="45">
        <f t="shared" si="51"/>
        <v>974.4638395768917</v>
      </c>
      <c r="G57" s="44">
        <f t="shared" si="623"/>
        <v>227.5353556591358</v>
      </c>
      <c r="H57" s="44">
        <f t="shared" ref="H57:J57" si="624">IF(AND(H72="",AND(H87="",H102="")),"",SUM(H72,H87,H102))</f>
        <v>318.12978602173916</v>
      </c>
      <c r="I57" s="44">
        <f t="shared" si="624"/>
        <v>290.99266402875202</v>
      </c>
      <c r="J57" s="44">
        <f t="shared" si="624"/>
        <v>241.31088321152052</v>
      </c>
      <c r="K57" s="45">
        <f t="shared" si="53"/>
        <v>1077.9686889211475</v>
      </c>
      <c r="L57" s="44">
        <f t="shared" ref="L57:M57" si="625">IF(AND(L72="",AND(L87="",L102="")),"",SUM(L72,L87,L102))</f>
        <v>257.70110770414567</v>
      </c>
      <c r="M57" s="44">
        <f t="shared" si="625"/>
        <v>355.10447155055067</v>
      </c>
      <c r="N57" s="44">
        <f t="shared" ref="N57:O57" si="626">IF(AND(N72="",AND(N87="",N102="")),"",SUM(N72,N87,N102))</f>
        <v>306.2435269773157</v>
      </c>
      <c r="O57" s="44">
        <f t="shared" si="626"/>
        <v>219.96359376123578</v>
      </c>
      <c r="P57" s="45">
        <f t="shared" si="56"/>
        <v>1139.0126999932479</v>
      </c>
      <c r="Q57" s="44">
        <f t="shared" ref="Q57:R57" si="627">IF(AND(Q72="",AND(Q87="",Q102="")),"",SUM(Q72,Q87,Q102))</f>
        <v>218.68752141422573</v>
      </c>
      <c r="R57" s="44">
        <f t="shared" si="627"/>
        <v>265.80539835561552</v>
      </c>
      <c r="S57" s="44">
        <f t="shared" ref="S57:T57" si="628">IF(AND(S72="",AND(S87="",S102="")),"",SUM(S72,S87,S102))</f>
        <v>230.94915682300805</v>
      </c>
      <c r="T57" s="44">
        <f t="shared" si="628"/>
        <v>194.56533747832896</v>
      </c>
      <c r="U57" s="45">
        <f t="shared" si="59"/>
        <v>910.00741407117823</v>
      </c>
      <c r="V57" s="44">
        <f t="shared" ref="V57:Y57" si="629">IF(AND(V72="",AND(V87="",V102="")),"",SUM(V72,V87,V102))</f>
        <v>152.91412002701935</v>
      </c>
      <c r="W57" s="44">
        <f t="shared" si="629"/>
        <v>215.84566710196597</v>
      </c>
      <c r="X57" s="44">
        <f t="shared" si="629"/>
        <v>179.30320069504427</v>
      </c>
      <c r="Y57" s="44">
        <f t="shared" si="629"/>
        <v>153.03592583421758</v>
      </c>
      <c r="Z57" s="45">
        <f t="shared" si="61"/>
        <v>701.09891365824706</v>
      </c>
      <c r="AA57" s="44">
        <f t="shared" ref="AA57:AB57" si="630">IF(AND(AA72="",AND(AA87="",AA102="")),"",SUM(AA72,AA87,AA102))</f>
        <v>179.34314087524933</v>
      </c>
      <c r="AB57" s="44">
        <f t="shared" si="630"/>
        <v>214.99131232747786</v>
      </c>
      <c r="AC57" s="44">
        <f t="shared" ref="AC57:AD57" si="631">IF(AND(AC72="",AND(AC87="",AC102="")),"",SUM(AC72,AC87,AC102))</f>
        <v>189.26229090116826</v>
      </c>
      <c r="AD57" s="44">
        <f t="shared" si="631"/>
        <v>169.11299749235334</v>
      </c>
      <c r="AE57" s="45">
        <f t="shared" si="64"/>
        <v>752.70974159624882</v>
      </c>
      <c r="AF57" s="44">
        <f t="shared" ref="AF57:AG57" si="632">IF(AND(AF72="",AND(AF87="",AF102="")),"",SUM(AF72,AF87,AF102))</f>
        <v>196.00658994829388</v>
      </c>
      <c r="AG57" s="44">
        <f t="shared" si="632"/>
        <v>239.60654811464204</v>
      </c>
      <c r="AH57" s="44">
        <f t="shared" ref="AH57:AI57" si="633">IF(AND(AH72="",AND(AH87="",AH102="")),"",SUM(AH72,AH87,AH102))</f>
        <v>230.43286716249941</v>
      </c>
      <c r="AI57" s="44">
        <f t="shared" si="633"/>
        <v>225.53254879074947</v>
      </c>
      <c r="AJ57" s="45">
        <f t="shared" si="67"/>
        <v>891.57855401618485</v>
      </c>
      <c r="AK57" s="44">
        <f t="shared" ref="AK57:AL57" si="634">IF(AND(AK72="",AND(AK87="",AK102="")),"",SUM(AK72,AK87,AK102))</f>
        <v>182.98004926733944</v>
      </c>
      <c r="AL57" s="44">
        <f t="shared" si="634"/>
        <v>222.7503967763592</v>
      </c>
      <c r="AM57" s="44">
        <f t="shared" ref="AM57:AN57" si="635">IF(AND(AM72="",AND(AM87="",AM102="")),"",SUM(AM72,AM87,AM102))</f>
        <v>211.07938663164893</v>
      </c>
      <c r="AN57" s="44">
        <f t="shared" si="635"/>
        <v>199.21202719171663</v>
      </c>
      <c r="AO57" s="45">
        <f t="shared" si="70"/>
        <v>816.02185986706422</v>
      </c>
      <c r="AP57" s="44">
        <f t="shared" ref="AP57:AQ57" si="636">IF(AND(AP72="",AND(AP87="",AP102="")),"",SUM(AP72,AP87,AP102))</f>
        <v>190.831953037044</v>
      </c>
      <c r="AQ57" s="44">
        <f t="shared" si="636"/>
        <v>184.95181504066417</v>
      </c>
      <c r="AR57" s="44">
        <f t="shared" ref="AR57:AS57" si="637">IF(AND(AR72="",AND(AR87="",AR102="")),"",SUM(AR72,AR87,AR102))</f>
        <v>188.44388694366017</v>
      </c>
      <c r="AS57" s="44">
        <f t="shared" si="637"/>
        <v>206.75174234476179</v>
      </c>
      <c r="AT57" s="45">
        <f t="shared" si="73"/>
        <v>770.97939736613012</v>
      </c>
      <c r="AU57" s="44">
        <f t="shared" ref="AU57:AV57" si="638">IF(AND(AU72="",AND(AU87="",AU102="")),"",SUM(AU72,AU87,AU102))</f>
        <v>279.17298539353402</v>
      </c>
      <c r="AV57" s="44">
        <f t="shared" si="638"/>
        <v>332.23953263737127</v>
      </c>
      <c r="AW57" s="44">
        <f t="shared" ref="AW57:AX57" si="639">IF(AND(AW72="",AND(AW87="",AW102="")),"",SUM(AW72,AW87,AW102))</f>
        <v>310.54575035496202</v>
      </c>
      <c r="AX57" s="44">
        <f t="shared" si="639"/>
        <v>339.33467684087697</v>
      </c>
      <c r="AY57" s="45">
        <f t="shared" si="76"/>
        <v>1261.2929452267442</v>
      </c>
      <c r="AZ57" s="44">
        <f t="shared" ref="AZ57:BA57" si="640">IF(AND(AZ72="",AND(AZ87="",AZ102="")),"",SUM(AZ72,AZ87,AZ102))</f>
        <v>325.8835250976955</v>
      </c>
      <c r="BA57" s="44">
        <f t="shared" si="640"/>
        <v>408.33822260381407</v>
      </c>
      <c r="BB57" s="44">
        <f t="shared" ref="BB57:BC57" si="641">IF(AND(BB72="",AND(BB87="",BB102="")),"",SUM(BB72,BB87,BB102))</f>
        <v>380.53015743400709</v>
      </c>
      <c r="BC57" s="44">
        <f t="shared" si="641"/>
        <v>332.66415011770459</v>
      </c>
      <c r="BD57" s="45">
        <f t="shared" si="79"/>
        <v>1447.4160552532212</v>
      </c>
      <c r="BE57" s="44">
        <f t="shared" ref="BE57:BF57" si="642">IF(AND(BE72="",AND(BE87="",BE102="")),"",SUM(BE72,BE87,BE102))</f>
        <v>310.26646978908161</v>
      </c>
      <c r="BF57" s="44">
        <f t="shared" si="642"/>
        <v>354.81872584568413</v>
      </c>
    </row>
    <row r="58" spans="1:58" x14ac:dyDescent="0.25">
      <c r="A58" s="42" t="s">
        <v>91</v>
      </c>
      <c r="B58" s="44">
        <f>IF(AND(B59="",B60=""),"",SUM(B59)-SUM(B60))</f>
        <v>42.848974661982297</v>
      </c>
      <c r="C58" s="44">
        <f t="shared" ref="C58:G58" si="643">IF(AND(C59="",C60=""),"",SUM(C59)-SUM(C60))</f>
        <v>40.303333638738394</v>
      </c>
      <c r="D58" s="44">
        <f t="shared" si="643"/>
        <v>53.787069000676041</v>
      </c>
      <c r="E58" s="44">
        <f t="shared" si="643"/>
        <v>57.257150201168429</v>
      </c>
      <c r="F58" s="45">
        <f t="shared" si="51"/>
        <v>194.19652750256517</v>
      </c>
      <c r="G58" s="44">
        <f t="shared" si="643"/>
        <v>51.093467215633744</v>
      </c>
      <c r="H58" s="44">
        <f t="shared" ref="H58:J58" si="644">IF(AND(H59="",H60=""),"",SUM(H59)-SUM(H60))</f>
        <v>47.175017834556982</v>
      </c>
      <c r="I58" s="44">
        <f t="shared" si="644"/>
        <v>59.997229289363666</v>
      </c>
      <c r="J58" s="44">
        <f t="shared" si="644"/>
        <v>79.10071979951681</v>
      </c>
      <c r="K58" s="45">
        <f t="shared" si="53"/>
        <v>237.3664341390712</v>
      </c>
      <c r="L58" s="44">
        <f t="shared" ref="L58:M58" si="645">IF(AND(L59="",L60=""),"",SUM(L59)-SUM(L60))</f>
        <v>52.788803996544686</v>
      </c>
      <c r="M58" s="44">
        <f t="shared" si="645"/>
        <v>51.024005492045156</v>
      </c>
      <c r="N58" s="44">
        <f t="shared" ref="N58:O58" si="646">IF(AND(N59="",N60=""),"",SUM(N59)-SUM(N60))</f>
        <v>52.06526362913128</v>
      </c>
      <c r="O58" s="44">
        <f t="shared" si="646"/>
        <v>71.023737631297067</v>
      </c>
      <c r="P58" s="45">
        <f t="shared" si="56"/>
        <v>226.90181074901818</v>
      </c>
      <c r="Q58" s="44">
        <f t="shared" ref="Q58:R58" si="647">IF(AND(Q59="",Q60=""),"",SUM(Q59)-SUM(Q60))</f>
        <v>97.590849436700921</v>
      </c>
      <c r="R58" s="44">
        <f t="shared" si="647"/>
        <v>62.715583020953737</v>
      </c>
      <c r="S58" s="44">
        <f t="shared" ref="S58:T58" si="648">IF(AND(S59="",S60=""),"",SUM(S59)-SUM(S60))</f>
        <v>61.439383639776139</v>
      </c>
      <c r="T58" s="44">
        <f t="shared" si="648"/>
        <v>102.56872509475249</v>
      </c>
      <c r="U58" s="45">
        <f t="shared" si="59"/>
        <v>324.3145411921833</v>
      </c>
      <c r="V58" s="44">
        <f t="shared" ref="V58:Y58" si="649">IF(AND(V59="",V60=""),"",SUM(V59)-SUM(V60))</f>
        <v>61.783358849515785</v>
      </c>
      <c r="W58" s="44">
        <f t="shared" si="649"/>
        <v>73.526934847492441</v>
      </c>
      <c r="X58" s="44">
        <f t="shared" si="649"/>
        <v>70.912166688674091</v>
      </c>
      <c r="Y58" s="44">
        <f t="shared" si="649"/>
        <v>73.489143091093979</v>
      </c>
      <c r="Z58" s="45">
        <f t="shared" si="61"/>
        <v>279.7116034767763</v>
      </c>
      <c r="AA58" s="44">
        <f t="shared" ref="AA58:AB58" si="650">IF(AND(AA59="",AA60=""),"",SUM(AA59)-SUM(AA60))</f>
        <v>59.201051766261301</v>
      </c>
      <c r="AB58" s="44">
        <f t="shared" si="650"/>
        <v>71.325704146204089</v>
      </c>
      <c r="AC58" s="44">
        <f t="shared" ref="AC58:AD58" si="651">IF(AND(AC59="",AC60=""),"",SUM(AC59)-SUM(AC60))</f>
        <v>63.363143428619864</v>
      </c>
      <c r="AD58" s="44">
        <f t="shared" si="651"/>
        <v>63.551332891506945</v>
      </c>
      <c r="AE58" s="45">
        <f t="shared" si="64"/>
        <v>257.4412322325922</v>
      </c>
      <c r="AF58" s="44">
        <f t="shared" ref="AF58:AG58" si="652">IF(AND(AF59="",AF60=""),"",SUM(AF59)-SUM(AF60))</f>
        <v>68.843847757457638</v>
      </c>
      <c r="AG58" s="44">
        <f t="shared" si="652"/>
        <v>78.387635225905399</v>
      </c>
      <c r="AH58" s="44">
        <f t="shared" ref="AH58:AI58" si="653">IF(AND(AH59="",AH60=""),"",SUM(AH59)-SUM(AH60))</f>
        <v>72.987499925674584</v>
      </c>
      <c r="AI58" s="44">
        <f t="shared" si="653"/>
        <v>73.374290823707042</v>
      </c>
      <c r="AJ58" s="45">
        <f t="shared" si="67"/>
        <v>293.59327373274465</v>
      </c>
      <c r="AK58" s="44">
        <f t="shared" ref="AK58:AL58" si="654">IF(AND(AK59="",AK60=""),"",SUM(AK59)-SUM(AK60))</f>
        <v>76.386749210818238</v>
      </c>
      <c r="AL58" s="44">
        <f t="shared" si="654"/>
        <v>78.891889172875807</v>
      </c>
      <c r="AM58" s="44">
        <f t="shared" ref="AM58:AN58" si="655">IF(AND(AM59="",AM60=""),"",SUM(AM59)-SUM(AM60))</f>
        <v>75.620471315401801</v>
      </c>
      <c r="AN58" s="44">
        <f t="shared" si="655"/>
        <v>76.449968419201696</v>
      </c>
      <c r="AO58" s="45">
        <f t="shared" si="70"/>
        <v>307.34907811829754</v>
      </c>
      <c r="AP58" s="44">
        <f t="shared" ref="AP58:AQ58" si="656">IF(AND(AP59="",AP60=""),"",SUM(AP59)-SUM(AP60))</f>
        <v>59.947408600770061</v>
      </c>
      <c r="AQ58" s="44">
        <f t="shared" si="656"/>
        <v>50.737742933733955</v>
      </c>
      <c r="AR58" s="44">
        <f t="shared" ref="AR58:AS58" si="657">IF(AND(AR59="",AR60=""),"",SUM(AR59)-SUM(AR60))</f>
        <v>48.690663894951435</v>
      </c>
      <c r="AS58" s="44">
        <f t="shared" si="657"/>
        <v>45.33248391869077</v>
      </c>
      <c r="AT58" s="45">
        <f t="shared" si="73"/>
        <v>204.70829934814623</v>
      </c>
      <c r="AU58" s="44">
        <f t="shared" ref="AU58:AV58" si="658">IF(AND(AU59="",AU60=""),"",SUM(AU59)-SUM(AU60))</f>
        <v>44.964956795868446</v>
      </c>
      <c r="AV58" s="44">
        <f t="shared" si="658"/>
        <v>58.52067264202902</v>
      </c>
      <c r="AW58" s="44">
        <f t="shared" ref="AW58:AX58" si="659">IF(AND(AW59="",AW60=""),"",SUM(AW59)-SUM(AW60))</f>
        <v>66.530188461369008</v>
      </c>
      <c r="AX58" s="44">
        <f t="shared" si="659"/>
        <v>62.041142206237005</v>
      </c>
      <c r="AY58" s="45">
        <f t="shared" si="76"/>
        <v>232.05696010550349</v>
      </c>
      <c r="AZ58" s="44">
        <f t="shared" ref="AZ58:BA58" si="660">IF(AND(AZ59="",AZ60=""),"",SUM(AZ59)-SUM(AZ60))</f>
        <v>57.620426952420559</v>
      </c>
      <c r="BA58" s="44">
        <f t="shared" si="660"/>
        <v>60.421269785280053</v>
      </c>
      <c r="BB58" s="44">
        <f t="shared" ref="BB58:BC58" si="661">IF(AND(BB59="",BB60=""),"",SUM(BB59)-SUM(BB60))</f>
        <v>64.633767336972141</v>
      </c>
      <c r="BC58" s="44">
        <f t="shared" si="661"/>
        <v>65.901730098532113</v>
      </c>
      <c r="BD58" s="45">
        <f t="shared" si="79"/>
        <v>248.57719417320487</v>
      </c>
      <c r="BE58" s="44">
        <f t="shared" ref="BE58:BF58" si="662">IF(AND(BE59="",BE60=""),"",SUM(BE59)-SUM(BE60))</f>
        <v>70.888676775657302</v>
      </c>
      <c r="BF58" s="44">
        <f t="shared" si="662"/>
        <v>59.990608669113975</v>
      </c>
    </row>
    <row r="59" spans="1:58" x14ac:dyDescent="0.25">
      <c r="A59" s="42" t="s">
        <v>85</v>
      </c>
      <c r="B59" s="44">
        <f>IF(AND(B74="",AND(B89="",B104="")),"",SUM(B74,B89,B104,B107))</f>
        <v>70.633106000565689</v>
      </c>
      <c r="C59" s="44">
        <f>IF(AND(C74="",AND(C89="",C104="")),"",SUM(C74,C89,C104,C107))</f>
        <v>77.065938973286578</v>
      </c>
      <c r="D59" s="44">
        <f t="shared" ref="D59:AW59" si="663">IF(AND(D74="",AND(D89="",D104="")),"",SUM(D74,D89,D104,D107))</f>
        <v>80.182633910927237</v>
      </c>
      <c r="E59" s="44">
        <f t="shared" si="663"/>
        <v>75.079875954617705</v>
      </c>
      <c r="F59" s="45">
        <f t="shared" si="663"/>
        <v>302.96155483939719</v>
      </c>
      <c r="G59" s="44">
        <f t="shared" si="663"/>
        <v>73.64990136103475</v>
      </c>
      <c r="H59" s="44">
        <f t="shared" si="663"/>
        <v>88.930363779290872</v>
      </c>
      <c r="I59" s="44">
        <f t="shared" si="663"/>
        <v>94.260799848493434</v>
      </c>
      <c r="J59" s="44">
        <f t="shared" si="663"/>
        <v>99.776291951547933</v>
      </c>
      <c r="K59" s="45">
        <f t="shared" si="663"/>
        <v>356.61735694036702</v>
      </c>
      <c r="L59" s="44">
        <f t="shared" si="663"/>
        <v>83.783745392876966</v>
      </c>
      <c r="M59" s="44">
        <f t="shared" si="663"/>
        <v>102.32448650795013</v>
      </c>
      <c r="N59" s="44">
        <f t="shared" si="663"/>
        <v>89.766188511837029</v>
      </c>
      <c r="O59" s="44">
        <f t="shared" si="663"/>
        <v>92.768918493848204</v>
      </c>
      <c r="P59" s="45">
        <f t="shared" si="663"/>
        <v>368.64333890651227</v>
      </c>
      <c r="Q59" s="44">
        <f t="shared" si="663"/>
        <v>120.27370082673889</v>
      </c>
      <c r="R59" s="44">
        <f t="shared" si="663"/>
        <v>95.833247332775997</v>
      </c>
      <c r="S59" s="44">
        <f t="shared" si="663"/>
        <v>86.983989154522021</v>
      </c>
      <c r="T59" s="44">
        <f t="shared" si="663"/>
        <v>125.21272123834532</v>
      </c>
      <c r="U59" s="45">
        <f t="shared" si="663"/>
        <v>428.30365855238222</v>
      </c>
      <c r="V59" s="44">
        <f t="shared" si="663"/>
        <v>79.691054389465492</v>
      </c>
      <c r="W59" s="44">
        <f t="shared" si="663"/>
        <v>102.66369466704469</v>
      </c>
      <c r="X59" s="44">
        <f t="shared" si="663"/>
        <v>91.791307054560946</v>
      </c>
      <c r="Y59" s="44">
        <f t="shared" si="663"/>
        <v>87.825985710640992</v>
      </c>
      <c r="Z59" s="45">
        <f t="shared" si="663"/>
        <v>361.97204182171208</v>
      </c>
      <c r="AA59" s="44">
        <f t="shared" si="663"/>
        <v>83.162113773212113</v>
      </c>
      <c r="AB59" s="44">
        <f t="shared" si="663"/>
        <v>100.72402692733959</v>
      </c>
      <c r="AC59" s="44">
        <f t="shared" si="663"/>
        <v>83.108597276275617</v>
      </c>
      <c r="AD59" s="44">
        <f t="shared" si="663"/>
        <v>77.652929387623587</v>
      </c>
      <c r="AE59" s="45">
        <f t="shared" si="663"/>
        <v>344.64766736445091</v>
      </c>
      <c r="AF59" s="44">
        <f t="shared" si="663"/>
        <v>93.647190047517782</v>
      </c>
      <c r="AG59" s="44">
        <f t="shared" si="663"/>
        <v>109.93316774896732</v>
      </c>
      <c r="AH59" s="44">
        <f t="shared" si="663"/>
        <v>101.82248956744201</v>
      </c>
      <c r="AI59" s="44">
        <f t="shared" si="663"/>
        <v>103.40172133057636</v>
      </c>
      <c r="AJ59" s="45">
        <f t="shared" si="663"/>
        <v>408.80456869450347</v>
      </c>
      <c r="AK59" s="44">
        <f t="shared" si="663"/>
        <v>100.46742557941704</v>
      </c>
      <c r="AL59" s="44">
        <f t="shared" si="663"/>
        <v>110.63109142833952</v>
      </c>
      <c r="AM59" s="44">
        <f t="shared" si="663"/>
        <v>103.18520697093128</v>
      </c>
      <c r="AN59" s="44">
        <f t="shared" si="663"/>
        <v>102.82281625429675</v>
      </c>
      <c r="AO59" s="45">
        <f t="shared" si="663"/>
        <v>417.10654023298457</v>
      </c>
      <c r="AP59" s="44">
        <f t="shared" si="663"/>
        <v>85.652284408511946</v>
      </c>
      <c r="AQ59" s="44">
        <f t="shared" si="663"/>
        <v>75.309543569729726</v>
      </c>
      <c r="AR59" s="44">
        <f t="shared" si="663"/>
        <v>72.405436333138098</v>
      </c>
      <c r="AS59" s="44">
        <f t="shared" si="663"/>
        <v>70.329406223539834</v>
      </c>
      <c r="AT59" s="45">
        <f t="shared" si="663"/>
        <v>303.69667053491958</v>
      </c>
      <c r="AU59" s="44">
        <f t="shared" si="663"/>
        <v>81.905852488545506</v>
      </c>
      <c r="AV59" s="44">
        <f t="shared" si="663"/>
        <v>104.47432357840572</v>
      </c>
      <c r="AW59" s="44">
        <f t="shared" si="663"/>
        <v>101.39751309987129</v>
      </c>
      <c r="AX59" s="44">
        <f t="shared" ref="AX59:AZ59" si="664">IF(AND(AX74="",AND(AX89="",AX104="")),"",SUM(AX74,AX89,AX104,AX107))</f>
        <v>94.606220624309842</v>
      </c>
      <c r="AY59" s="45">
        <f t="shared" si="664"/>
        <v>382.38390979113234</v>
      </c>
      <c r="AZ59" s="44">
        <f t="shared" si="664"/>
        <v>93.811411968459069</v>
      </c>
      <c r="BA59" s="44">
        <f t="shared" ref="BA59:BB59" si="665">IF(AND(BA74="",AND(BA89="",BA104="")),"",SUM(BA74,BA89,BA104,BA107))</f>
        <v>119.96049033366702</v>
      </c>
      <c r="BB59" s="44">
        <f t="shared" si="665"/>
        <v>110.14027131949996</v>
      </c>
      <c r="BC59" s="44">
        <f t="shared" ref="BC59:BD59" si="666">IF(AND(BC74="",AND(BC89="",BC104="")),"",SUM(BC74,BC89,BC104,BC107))</f>
        <v>102.0959464719531</v>
      </c>
      <c r="BD59" s="45">
        <f t="shared" si="666"/>
        <v>426.00812009357918</v>
      </c>
      <c r="BE59" s="44">
        <f t="shared" ref="BE59:BF59" si="667">IF(AND(BE74="",AND(BE89="",BE104="")),"",SUM(BE74,BE89,BE104,BE107))</f>
        <v>111.3451781975387</v>
      </c>
      <c r="BF59" s="44">
        <f t="shared" si="667"/>
        <v>113.52459903877815</v>
      </c>
    </row>
    <row r="60" spans="1:58" x14ac:dyDescent="0.25">
      <c r="A60" s="42" t="s">
        <v>86</v>
      </c>
      <c r="B60" s="44">
        <f>IF(AND(B75="",AND(B90="",B105="")),"",SUM(B75,B90,B105,B108))</f>
        <v>27.784131338583393</v>
      </c>
      <c r="C60" s="44">
        <f>IF(AND(C75="",AND(C90="",C105="")),"",SUM(C75,C90,C105,C108))</f>
        <v>36.762605334548184</v>
      </c>
      <c r="D60" s="44">
        <f t="shared" ref="D60:AW60" si="668">IF(AND(D75="",AND(D90="",D105="")),"",SUM(D75,D90,D105,D108))</f>
        <v>26.395564910251199</v>
      </c>
      <c r="E60" s="44">
        <f t="shared" si="668"/>
        <v>17.822725753449273</v>
      </c>
      <c r="F60" s="45">
        <f t="shared" si="668"/>
        <v>108.76502733683205</v>
      </c>
      <c r="G60" s="44">
        <f t="shared" si="668"/>
        <v>22.556434145401006</v>
      </c>
      <c r="H60" s="44">
        <f t="shared" si="668"/>
        <v>41.755345944733889</v>
      </c>
      <c r="I60" s="44">
        <f t="shared" si="668"/>
        <v>34.263570559129768</v>
      </c>
      <c r="J60" s="44">
        <f t="shared" si="668"/>
        <v>20.67557215203113</v>
      </c>
      <c r="K60" s="45">
        <f t="shared" si="668"/>
        <v>119.25092280129579</v>
      </c>
      <c r="L60" s="44">
        <f t="shared" si="668"/>
        <v>30.994941396332276</v>
      </c>
      <c r="M60" s="44">
        <f t="shared" si="668"/>
        <v>51.300481015904971</v>
      </c>
      <c r="N60" s="44">
        <f t="shared" si="668"/>
        <v>37.700924882705749</v>
      </c>
      <c r="O60" s="44">
        <f t="shared" si="668"/>
        <v>21.745180862551134</v>
      </c>
      <c r="P60" s="45">
        <f t="shared" si="668"/>
        <v>141.74152815749414</v>
      </c>
      <c r="Q60" s="44">
        <f t="shared" si="668"/>
        <v>22.682851390037975</v>
      </c>
      <c r="R60" s="44">
        <f t="shared" si="668"/>
        <v>33.11766431182226</v>
      </c>
      <c r="S60" s="44">
        <f t="shared" si="668"/>
        <v>25.544605514745882</v>
      </c>
      <c r="T60" s="44">
        <f t="shared" si="668"/>
        <v>22.64399614359283</v>
      </c>
      <c r="U60" s="45">
        <f t="shared" si="668"/>
        <v>103.98911736019895</v>
      </c>
      <c r="V60" s="44">
        <f t="shared" si="668"/>
        <v>17.907695539949707</v>
      </c>
      <c r="W60" s="44">
        <f t="shared" si="668"/>
        <v>29.136759819552257</v>
      </c>
      <c r="X60" s="44">
        <f t="shared" si="668"/>
        <v>20.879140365886858</v>
      </c>
      <c r="Y60" s="44">
        <f t="shared" si="668"/>
        <v>14.336842619547008</v>
      </c>
      <c r="Z60" s="45">
        <f t="shared" si="668"/>
        <v>82.260438344935821</v>
      </c>
      <c r="AA60" s="44">
        <f t="shared" si="668"/>
        <v>23.961062006950812</v>
      </c>
      <c r="AB60" s="44">
        <f t="shared" si="668"/>
        <v>29.398322781135501</v>
      </c>
      <c r="AC60" s="44">
        <f t="shared" si="668"/>
        <v>19.745453847655753</v>
      </c>
      <c r="AD60" s="44">
        <f t="shared" si="668"/>
        <v>14.101596496116638</v>
      </c>
      <c r="AE60" s="45">
        <f t="shared" si="668"/>
        <v>87.206435131858711</v>
      </c>
      <c r="AF60" s="44">
        <f t="shared" si="668"/>
        <v>24.803342290060137</v>
      </c>
      <c r="AG60" s="44">
        <f t="shared" si="668"/>
        <v>31.545532523061922</v>
      </c>
      <c r="AH60" s="44">
        <f t="shared" si="668"/>
        <v>28.834989641767425</v>
      </c>
      <c r="AI60" s="44">
        <f t="shared" si="668"/>
        <v>30.027430506869329</v>
      </c>
      <c r="AJ60" s="45">
        <f t="shared" si="668"/>
        <v>115.21129496175882</v>
      </c>
      <c r="AK60" s="44">
        <f t="shared" si="668"/>
        <v>24.080676368598805</v>
      </c>
      <c r="AL60" s="44">
        <f t="shared" si="668"/>
        <v>31.739202255463709</v>
      </c>
      <c r="AM60" s="44">
        <f t="shared" si="668"/>
        <v>27.564735655529471</v>
      </c>
      <c r="AN60" s="44">
        <f t="shared" si="668"/>
        <v>26.372847835095065</v>
      </c>
      <c r="AO60" s="45">
        <f t="shared" si="668"/>
        <v>109.75746211468706</v>
      </c>
      <c r="AP60" s="44">
        <f t="shared" si="668"/>
        <v>25.704875807741885</v>
      </c>
      <c r="AQ60" s="44">
        <f t="shared" si="668"/>
        <v>24.571800635995768</v>
      </c>
      <c r="AR60" s="44">
        <f t="shared" si="668"/>
        <v>23.714772438186664</v>
      </c>
      <c r="AS60" s="44">
        <f t="shared" si="668"/>
        <v>24.996922304849068</v>
      </c>
      <c r="AT60" s="45">
        <f t="shared" si="668"/>
        <v>98.988371186773378</v>
      </c>
      <c r="AU60" s="44">
        <f t="shared" si="668"/>
        <v>36.94089569267706</v>
      </c>
      <c r="AV60" s="44">
        <f t="shared" si="668"/>
        <v>45.953650936376697</v>
      </c>
      <c r="AW60" s="44">
        <f t="shared" si="668"/>
        <v>34.867324638502282</v>
      </c>
      <c r="AX60" s="44">
        <f t="shared" ref="AX60:AZ60" si="669">IF(AND(AX75="",AND(AX90="",AX105="")),"",SUM(AX75,AX90,AX105,AX108))</f>
        <v>32.565078418072837</v>
      </c>
      <c r="AY60" s="45">
        <f t="shared" si="669"/>
        <v>150.32694968562888</v>
      </c>
      <c r="AZ60" s="44">
        <f t="shared" si="669"/>
        <v>36.19098501603851</v>
      </c>
      <c r="BA60" s="44">
        <f t="shared" ref="BA60:BB60" si="670">IF(AND(BA75="",AND(BA90="",BA105="")),"",SUM(BA75,BA90,BA105,BA108))</f>
        <v>59.539220548386972</v>
      </c>
      <c r="BB60" s="44">
        <f t="shared" si="670"/>
        <v>45.506503982527811</v>
      </c>
      <c r="BC60" s="44">
        <f t="shared" ref="BC60:BD60" si="671">IF(AND(BC75="",AND(BC90="",BC105="")),"",SUM(BC75,BC90,BC105,BC108))</f>
        <v>36.194216373420993</v>
      </c>
      <c r="BD60" s="45">
        <f t="shared" si="671"/>
        <v>177.43092592037428</v>
      </c>
      <c r="BE60" s="44">
        <f t="shared" ref="BE60:BF60" si="672">IF(AND(BE75="",AND(BE90="",BE105="")),"",SUM(BE75,BE90,BE105,BE108))</f>
        <v>40.456501421881391</v>
      </c>
      <c r="BF60" s="44">
        <f t="shared" si="672"/>
        <v>53.533990369664174</v>
      </c>
    </row>
    <row r="61" spans="1:58" x14ac:dyDescent="0.25">
      <c r="A61" s="42" t="s">
        <v>92</v>
      </c>
      <c r="B61" s="44">
        <f>IF(AND(B62="",B63=""),"",SUM(B62)-SUM(B63))</f>
        <v>-160.06722195231197</v>
      </c>
      <c r="C61" s="44">
        <f t="shared" ref="C61:G61" si="673">IF(AND(C62="",C63=""),"",SUM(C62)-SUM(C63))</f>
        <v>-202.33470592337625</v>
      </c>
      <c r="D61" s="44">
        <f t="shared" si="673"/>
        <v>-172.04238077485897</v>
      </c>
      <c r="E61" s="44">
        <f t="shared" si="673"/>
        <v>-133.24328688585317</v>
      </c>
      <c r="F61" s="45">
        <f t="shared" si="51"/>
        <v>-667.68759553640041</v>
      </c>
      <c r="G61" s="44">
        <f t="shared" si="673"/>
        <v>-162.07183599810045</v>
      </c>
      <c r="H61" s="44">
        <f t="shared" ref="H61:J61" si="674">IF(AND(H62="",H63=""),"",SUM(H62)-SUM(H63))</f>
        <v>-245.41137245396163</v>
      </c>
      <c r="I61" s="44">
        <f t="shared" si="674"/>
        <v>-205.89779136990444</v>
      </c>
      <c r="J61" s="44">
        <f t="shared" si="674"/>
        <v>-147.86232477546338</v>
      </c>
      <c r="K61" s="45">
        <f t="shared" si="53"/>
        <v>-761.24332459742982</v>
      </c>
      <c r="L61" s="44">
        <f t="shared" ref="L61:M61" si="675">IF(AND(L62="",L63=""),"",SUM(L62)-SUM(L63))</f>
        <v>-183.87271971419733</v>
      </c>
      <c r="M61" s="44">
        <f t="shared" si="675"/>
        <v>-279.06699288855009</v>
      </c>
      <c r="N61" s="44">
        <f t="shared" ref="N61:O61" si="676">IF(AND(N62="",N63=""),"",SUM(N62)-SUM(N63))</f>
        <v>-229.5928908320771</v>
      </c>
      <c r="O61" s="44">
        <f t="shared" si="676"/>
        <v>-118.24165502710203</v>
      </c>
      <c r="P61" s="45">
        <f t="shared" si="56"/>
        <v>-810.77425846192659</v>
      </c>
      <c r="Q61" s="44">
        <f t="shared" ref="Q61:R61" si="677">IF(AND(Q62="",Q63=""),"",SUM(Q62)-SUM(Q63))</f>
        <v>-141.17153261774655</v>
      </c>
      <c r="R61" s="44">
        <f t="shared" si="677"/>
        <v>-192.77826491812027</v>
      </c>
      <c r="S61" s="44">
        <f t="shared" ref="S61:T61" si="678">IF(AND(S62="",S63=""),"",SUM(S62)-SUM(S63))</f>
        <v>-162.44598280969396</v>
      </c>
      <c r="T61" s="44">
        <f t="shared" si="678"/>
        <v>-104.9522767007422</v>
      </c>
      <c r="U61" s="45">
        <f t="shared" si="59"/>
        <v>-601.34805704630298</v>
      </c>
      <c r="V61" s="44">
        <f t="shared" ref="V61:Y61" si="679">IF(AND(V62="",V63=""),"",SUM(V62)-SUM(V63))</f>
        <v>-74.606466957739926</v>
      </c>
      <c r="W61" s="44">
        <f t="shared" si="679"/>
        <v>-134.29359872721517</v>
      </c>
      <c r="X61" s="44">
        <f t="shared" si="679"/>
        <v>-94.367102070697271</v>
      </c>
      <c r="Y61" s="44">
        <f t="shared" si="679"/>
        <v>-63.481422742350915</v>
      </c>
      <c r="Z61" s="45">
        <f t="shared" si="61"/>
        <v>-366.7485904980033</v>
      </c>
      <c r="AA61" s="44">
        <f t="shared" ref="AA61:AB61" si="680">IF(AND(AA62="",AA63=""),"",SUM(AA62)-SUM(AA63))</f>
        <v>-108.71266685968946</v>
      </c>
      <c r="AB61" s="44">
        <f t="shared" si="680"/>
        <v>-134.0411210311984</v>
      </c>
      <c r="AC61" s="44">
        <f t="shared" ref="AC61:AD61" si="681">IF(AND(AC62="",AC63=""),"",SUM(AC62)-SUM(AC63))</f>
        <v>-103.92008981352492</v>
      </c>
      <c r="AD61" s="44">
        <f t="shared" si="681"/>
        <v>-77.484685418776593</v>
      </c>
      <c r="AE61" s="45">
        <f t="shared" si="64"/>
        <v>-424.15856312318942</v>
      </c>
      <c r="AF61" s="44">
        <f t="shared" ref="AF61:AG61" si="682">IF(AND(AF62="",AF63=""),"",SUM(AF62)-SUM(AF63))</f>
        <v>-117.18817104758919</v>
      </c>
      <c r="AG61" s="44">
        <f t="shared" si="682"/>
        <v>-151.22038873477322</v>
      </c>
      <c r="AH61" s="44">
        <f t="shared" ref="AH61:AI61" si="683">IF(AND(AH62="",AH63=""),"",SUM(AH62)-SUM(AH63))</f>
        <v>-140.66851282426768</v>
      </c>
      <c r="AI61" s="44">
        <f t="shared" si="683"/>
        <v>-138.34862125366246</v>
      </c>
      <c r="AJ61" s="45">
        <f t="shared" si="67"/>
        <v>-547.42569386029254</v>
      </c>
      <c r="AK61" s="44">
        <f t="shared" ref="AK61:AL61" si="684">IF(AND(AK62="",AK63=""),"",SUM(AK62)-SUM(AK63))</f>
        <v>-103.45570423853945</v>
      </c>
      <c r="AL61" s="44">
        <f t="shared" si="684"/>
        <v>-136.84218551311497</v>
      </c>
      <c r="AM61" s="44">
        <f t="shared" ref="AM61:AN61" si="685">IF(AND(AM62="",AM63=""),"",SUM(AM62)-SUM(AM63))</f>
        <v>-122.98400073286813</v>
      </c>
      <c r="AN61" s="44">
        <f t="shared" si="685"/>
        <v>-109.37554661322497</v>
      </c>
      <c r="AO61" s="45">
        <f t="shared" si="70"/>
        <v>-472.6574370977475</v>
      </c>
      <c r="AP61" s="44">
        <f t="shared" ref="AP61:AQ61" si="686">IF(AND(AP62="",AP63=""),"",SUM(AP62)-SUM(AP63))</f>
        <v>-109.72343988999442</v>
      </c>
      <c r="AQ61" s="44">
        <f t="shared" si="686"/>
        <v>-113.78788391293995</v>
      </c>
      <c r="AR61" s="44">
        <f t="shared" ref="AR61:AS61" si="687">IF(AND(AR62="",AR63=""),"",SUM(AR62)-SUM(AR63))</f>
        <v>-105.0763111519245</v>
      </c>
      <c r="AS61" s="44">
        <f t="shared" si="687"/>
        <v>-113.92901696277347</v>
      </c>
      <c r="AT61" s="45">
        <f t="shared" si="73"/>
        <v>-442.51665191763237</v>
      </c>
      <c r="AU61" s="44">
        <f t="shared" ref="AU61:AV61" si="688">IF(AND(AU62="",AU63=""),"",SUM(AU62)-SUM(AU63))</f>
        <v>-190.48197684352539</v>
      </c>
      <c r="AV61" s="44">
        <f t="shared" si="688"/>
        <v>-228.62321580147986</v>
      </c>
      <c r="AW61" s="44">
        <f t="shared" ref="AW61:AX61" si="689">IF(AND(AW62="",AW63=""),"",SUM(AW62)-SUM(AW63))</f>
        <v>-211.34152435080347</v>
      </c>
      <c r="AX61" s="44">
        <f t="shared" si="689"/>
        <v>-208.63161739075295</v>
      </c>
      <c r="AY61" s="45">
        <f t="shared" si="76"/>
        <v>-839.07833438656155</v>
      </c>
      <c r="AZ61" s="44">
        <f t="shared" ref="AZ61:BA61" si="690">IF(AND(AZ62="",AZ63=""),"",SUM(AZ62)-SUM(AZ63))</f>
        <v>-205.97698915510759</v>
      </c>
      <c r="BA61" s="44">
        <f t="shared" si="690"/>
        <v>-287.63980155020761</v>
      </c>
      <c r="BB61" s="44">
        <f t="shared" ref="BB61:BC61" si="691">IF(AND(BB62="",BB63=""),"",SUM(BB62)-SUM(BB63))</f>
        <v>-257.25285372099609</v>
      </c>
      <c r="BC61" s="44">
        <f t="shared" si="691"/>
        <v>-210.52365920232984</v>
      </c>
      <c r="BD61" s="45">
        <f t="shared" si="79"/>
        <v>-961.39330362864121</v>
      </c>
      <c r="BE61" s="44">
        <f t="shared" ref="BE61:BF61" si="692">IF(AND(BE62="",BE63=""),"",SUM(BE62)-SUM(BE63))</f>
        <v>-199.24583132913315</v>
      </c>
      <c r="BF61" s="44">
        <f t="shared" si="692"/>
        <v>-248.21999486564064</v>
      </c>
    </row>
    <row r="62" spans="1:58" x14ac:dyDescent="0.25">
      <c r="A62" s="42" t="s">
        <v>93</v>
      </c>
      <c r="B62" s="44">
        <f>IF(AND(B65="",AND(B71="",B74="")),"",SUM(B65,B71,B74))</f>
        <v>35.469614292356312</v>
      </c>
      <c r="C62" s="44">
        <f t="shared" ref="C62:G62" si="693">IF(AND(C65="",AND(C71="",C74="")),"",SUM(C65,C71,C74))</f>
        <v>37.722370885588774</v>
      </c>
      <c r="D62" s="44">
        <f t="shared" si="693"/>
        <v>41.917186283892271</v>
      </c>
      <c r="E62" s="44">
        <f t="shared" si="693"/>
        <v>40.187607864346575</v>
      </c>
      <c r="F62" s="45">
        <f t="shared" si="51"/>
        <v>155.29677932618392</v>
      </c>
      <c r="G62" s="44">
        <f t="shared" si="693"/>
        <v>37.126339449947551</v>
      </c>
      <c r="H62" s="44">
        <f t="shared" ref="H62:J62" si="694">IF(AND(H65="",AND(H71="",H74="")),"",SUM(H65,H71,H74))</f>
        <v>39.234280264668072</v>
      </c>
      <c r="I62" s="44">
        <f t="shared" si="694"/>
        <v>46.164044188408219</v>
      </c>
      <c r="J62" s="44">
        <f t="shared" si="694"/>
        <v>52.525743566976189</v>
      </c>
      <c r="K62" s="45">
        <f t="shared" si="53"/>
        <v>175.05040747000004</v>
      </c>
      <c r="L62" s="44">
        <f t="shared" ref="L62:M62" si="695">IF(AND(L65="",AND(L71="",L74="")),"",SUM(L65,L71,L74))</f>
        <v>34.916972122369899</v>
      </c>
      <c r="M62" s="44">
        <f t="shared" si="695"/>
        <v>36.93115098907483</v>
      </c>
      <c r="N62" s="44">
        <f t="shared" ref="N62:O62" si="696">IF(AND(N65="",AND(N71="",N74="")),"",SUM(N65,N71,N74))</f>
        <v>36.85750101531351</v>
      </c>
      <c r="O62" s="44">
        <f t="shared" si="696"/>
        <v>56.157468453295778</v>
      </c>
      <c r="P62" s="45">
        <f t="shared" si="56"/>
        <v>164.863092580054</v>
      </c>
      <c r="Q62" s="44">
        <f t="shared" ref="Q62:R62" si="697">IF(AND(Q65="",AND(Q71="",Q74="")),"",SUM(Q65,Q71,Q74))</f>
        <v>44.337859118045067</v>
      </c>
      <c r="R62" s="44">
        <f t="shared" si="697"/>
        <v>38.168001719116305</v>
      </c>
      <c r="S62" s="44">
        <f t="shared" ref="S62:T62" si="698">IF(AND(S65="",AND(S71="",S74="")),"",SUM(S65,S71,S74))</f>
        <v>32.313870147947874</v>
      </c>
      <c r="T62" s="44">
        <f t="shared" si="698"/>
        <v>40.280540169872921</v>
      </c>
      <c r="U62" s="45">
        <f t="shared" si="59"/>
        <v>155.10027115498218</v>
      </c>
      <c r="V62" s="44">
        <f t="shared" ref="V62:Y62" si="699">IF(AND(V65="",AND(V71="",V74="")),"",SUM(V65,V71,V74))</f>
        <v>33.488974673964535</v>
      </c>
      <c r="W62" s="44">
        <f t="shared" si="699"/>
        <v>34.756267446769172</v>
      </c>
      <c r="X62" s="44">
        <f t="shared" si="699"/>
        <v>36.781214505703801</v>
      </c>
      <c r="Y62" s="44">
        <f t="shared" si="699"/>
        <v>37.448003774352387</v>
      </c>
      <c r="Z62" s="45">
        <f t="shared" si="61"/>
        <v>142.47446040078989</v>
      </c>
      <c r="AA62" s="44">
        <f t="shared" ref="AA62:AB62" si="700">IF(AND(AA65="",AND(AA71="",AA74="")),"",SUM(AA65,AA71,AA74))</f>
        <v>27.477965057936569</v>
      </c>
      <c r="AB62" s="44">
        <f t="shared" si="700"/>
        <v>33.23226941997757</v>
      </c>
      <c r="AC62" s="44">
        <f t="shared" ref="AC62:AD62" si="701">IF(AND(AC65="",AND(AC71="",AC74="")),"",SUM(AC65,AC71,AC74))</f>
        <v>33.358554964005492</v>
      </c>
      <c r="AD62" s="44">
        <f t="shared" si="701"/>
        <v>34.295792291374184</v>
      </c>
      <c r="AE62" s="45">
        <f t="shared" si="64"/>
        <v>128.36458173329382</v>
      </c>
      <c r="AF62" s="44">
        <f t="shared" ref="AF62:AG62" si="702">IF(AND(AF65="",AND(AF71="",AF74="")),"",SUM(AF65,AF71,AF74))</f>
        <v>28.915596819185925</v>
      </c>
      <c r="AG62" s="44">
        <f t="shared" si="702"/>
        <v>33.539219095049582</v>
      </c>
      <c r="AH62" s="44">
        <f t="shared" ref="AH62:AI62" si="703">IF(AND(AH65="",AND(AH71="",AH74="")),"",SUM(AH65,AH71,AH74))</f>
        <v>33.450470291191365</v>
      </c>
      <c r="AI62" s="44">
        <f t="shared" si="703"/>
        <v>32.753318296653646</v>
      </c>
      <c r="AJ62" s="45">
        <f t="shared" si="67"/>
        <v>128.65860450208052</v>
      </c>
      <c r="AK62" s="44">
        <f t="shared" ref="AK62:AL62" si="704">IF(AND(AK65="",AND(AK71="",AK74="")),"",SUM(AK65,AK71,AK74))</f>
        <v>35.815536122925607</v>
      </c>
      <c r="AL62" s="44">
        <f t="shared" si="704"/>
        <v>36.631441818150414</v>
      </c>
      <c r="AM62" s="44">
        <f t="shared" ref="AM62:AN62" si="705">IF(AND(AM65="",AND(AM71="",AM74="")),"",SUM(AM65,AM71,AM74))</f>
        <v>36.446487444008639</v>
      </c>
      <c r="AN62" s="44">
        <f t="shared" si="705"/>
        <v>37.183615593610966</v>
      </c>
      <c r="AO62" s="45">
        <f t="shared" si="70"/>
        <v>146.07708097869562</v>
      </c>
      <c r="AP62" s="44">
        <f t="shared" ref="AP62:AQ62" si="706">IF(AND(AP65="",AND(AP71="",AP74="")),"",SUM(AP65,AP71,AP74))</f>
        <v>25.744190158491151</v>
      </c>
      <c r="AQ62" s="44">
        <f t="shared" si="706"/>
        <v>23.686008035201901</v>
      </c>
      <c r="AR62" s="44">
        <f t="shared" ref="AR62:AS62" si="707">IF(AND(AR65="",AND(AR71="",AR74="")),"",SUM(AR65,AR71,AR74))</f>
        <v>27.048066101510418</v>
      </c>
      <c r="AS62" s="44">
        <f t="shared" si="707"/>
        <v>32.581870684853115</v>
      </c>
      <c r="AT62" s="45">
        <f t="shared" si="73"/>
        <v>109.06013498005659</v>
      </c>
      <c r="AU62" s="44">
        <f t="shared" ref="AU62:AV62" si="708">IF(AND(AU65="",AND(AU71="",AU74="")),"",SUM(AU65,AU71,AU74))</f>
        <v>23.986688686868078</v>
      </c>
      <c r="AV62" s="44">
        <f t="shared" si="708"/>
        <v>35.173561851140363</v>
      </c>
      <c r="AW62" s="44">
        <f t="shared" ref="AW62:AX62" si="709">IF(AND(AW65="",AND(AW71="",AW74="")),"",SUM(AW65,AW71,AW74))</f>
        <v>23.80788054393134</v>
      </c>
      <c r="AX62" s="44">
        <f t="shared" si="709"/>
        <v>44.280132431813136</v>
      </c>
      <c r="AY62" s="45">
        <f t="shared" si="76"/>
        <v>127.24826351375293</v>
      </c>
      <c r="AZ62" s="44">
        <f t="shared" ref="AZ62:BA62" si="710">IF(AND(AZ65="",AND(AZ71="",AZ74="")),"",SUM(AZ65,AZ71,AZ74))</f>
        <v>46.703831047607345</v>
      </c>
      <c r="BA62" s="44">
        <f t="shared" si="710"/>
        <v>46.38479010012437</v>
      </c>
      <c r="BB62" s="44">
        <f t="shared" ref="BB62:BC62" si="711">IF(AND(BB65="",AND(BB71="",BB74="")),"",SUM(BB65,BB71,BB74))</f>
        <v>44.660148446500457</v>
      </c>
      <c r="BC62" s="44">
        <f t="shared" si="711"/>
        <v>43.171919308527123</v>
      </c>
      <c r="BD62" s="45">
        <f t="shared" si="79"/>
        <v>180.92068890275928</v>
      </c>
      <c r="BE62" s="44">
        <f t="shared" ref="BE62:BF62" si="712">IF(AND(BE65="",AND(BE71="",BE74="")),"",SUM(BE65,BE71,BE74))</f>
        <v>35.880980726290467</v>
      </c>
      <c r="BF62" s="44">
        <f t="shared" si="712"/>
        <v>34.115798300736373</v>
      </c>
    </row>
    <row r="63" spans="1:58" x14ac:dyDescent="0.25">
      <c r="A63" s="42" t="s">
        <v>94</v>
      </c>
      <c r="B63" s="44">
        <f>IF(AND(B66="",AND(B72="",B75="")),"",SUM(B66,B72,B75))</f>
        <v>195.53683624466828</v>
      </c>
      <c r="C63" s="44">
        <f t="shared" ref="C63:G63" si="713">IF(AND(C66="",AND(C72="",C75="")),"",SUM(C66,C72,C75))</f>
        <v>240.05707680896501</v>
      </c>
      <c r="D63" s="44">
        <f t="shared" si="713"/>
        <v>213.95956705875125</v>
      </c>
      <c r="E63" s="44">
        <f t="shared" si="713"/>
        <v>173.43089475019974</v>
      </c>
      <c r="F63" s="45">
        <f t="shared" si="51"/>
        <v>822.98437486258422</v>
      </c>
      <c r="G63" s="44">
        <f t="shared" si="713"/>
        <v>199.198175448048</v>
      </c>
      <c r="H63" s="44">
        <f t="shared" ref="H63:J63" si="714">IF(AND(H66="",AND(H72="",H75="")),"",SUM(H66,H72,H75))</f>
        <v>284.64565271862972</v>
      </c>
      <c r="I63" s="44">
        <f t="shared" si="714"/>
        <v>252.06183555831265</v>
      </c>
      <c r="J63" s="44">
        <f t="shared" si="714"/>
        <v>200.38806834243957</v>
      </c>
      <c r="K63" s="45">
        <f t="shared" si="53"/>
        <v>936.29373206743003</v>
      </c>
      <c r="L63" s="44">
        <f t="shared" ref="L63:M63" si="715">IF(AND(L66="",AND(L72="",L75="")),"",SUM(L66,L72,L75))</f>
        <v>218.78969183656724</v>
      </c>
      <c r="M63" s="44">
        <f t="shared" si="715"/>
        <v>315.9981438776249</v>
      </c>
      <c r="N63" s="44">
        <f t="shared" ref="N63:O63" si="716">IF(AND(N66="",AND(N72="",N75="")),"",SUM(N66,N72,N75))</f>
        <v>266.45039184739062</v>
      </c>
      <c r="O63" s="44">
        <f t="shared" si="716"/>
        <v>174.3991234803978</v>
      </c>
      <c r="P63" s="45">
        <f t="shared" si="56"/>
        <v>975.63735104198054</v>
      </c>
      <c r="Q63" s="44">
        <f t="shared" ref="Q63:R63" si="717">IF(AND(Q66="",AND(Q72="",Q75="")),"",SUM(Q66,Q72,Q75))</f>
        <v>185.50939173579161</v>
      </c>
      <c r="R63" s="44">
        <f t="shared" si="717"/>
        <v>230.94626663723659</v>
      </c>
      <c r="S63" s="44">
        <f t="shared" ref="S63:T63" si="718">IF(AND(S66="",AND(S72="",S75="")),"",SUM(S66,S72,S75))</f>
        <v>194.75985295764184</v>
      </c>
      <c r="T63" s="44">
        <f t="shared" si="718"/>
        <v>145.23281687061512</v>
      </c>
      <c r="U63" s="45">
        <f t="shared" si="59"/>
        <v>756.44832820128522</v>
      </c>
      <c r="V63" s="44">
        <f t="shared" ref="V63:Y63" si="719">IF(AND(V66="",AND(V72="",V75="")),"",SUM(V66,V72,V75))</f>
        <v>108.09544163170446</v>
      </c>
      <c r="W63" s="44">
        <f t="shared" si="719"/>
        <v>169.04986617398436</v>
      </c>
      <c r="X63" s="44">
        <f t="shared" si="719"/>
        <v>131.14831657640107</v>
      </c>
      <c r="Y63" s="44">
        <f t="shared" si="719"/>
        <v>100.9294265167033</v>
      </c>
      <c r="Z63" s="45">
        <f t="shared" si="61"/>
        <v>509.22305089879319</v>
      </c>
      <c r="AA63" s="44">
        <f t="shared" ref="AA63:AB63" si="720">IF(AND(AA66="",AND(AA72="",AA75="")),"",SUM(AA66,AA72,AA75))</f>
        <v>136.19063191762604</v>
      </c>
      <c r="AB63" s="44">
        <f t="shared" si="720"/>
        <v>167.27339045117597</v>
      </c>
      <c r="AC63" s="44">
        <f t="shared" ref="AC63:AD63" si="721">IF(AND(AC66="",AND(AC72="",AC75="")),"",SUM(AC66,AC72,AC75))</f>
        <v>137.27864477753042</v>
      </c>
      <c r="AD63" s="44">
        <f t="shared" si="721"/>
        <v>111.78047771015078</v>
      </c>
      <c r="AE63" s="45">
        <f t="shared" si="64"/>
        <v>552.52314485648321</v>
      </c>
      <c r="AF63" s="44">
        <f t="shared" ref="AF63:AG63" si="722">IF(AND(AF66="",AND(AF72="",AF75="")),"",SUM(AF66,AF72,AF75))</f>
        <v>146.10376786677512</v>
      </c>
      <c r="AG63" s="44">
        <f t="shared" si="722"/>
        <v>184.75960782982281</v>
      </c>
      <c r="AH63" s="44">
        <f t="shared" ref="AH63:AI63" si="723">IF(AND(AH66="",AND(AH72="",AH75="")),"",SUM(AH66,AH72,AH75))</f>
        <v>174.11898311545906</v>
      </c>
      <c r="AI63" s="44">
        <f t="shared" si="723"/>
        <v>171.1019395503161</v>
      </c>
      <c r="AJ63" s="45">
        <f t="shared" si="67"/>
        <v>676.08429836237315</v>
      </c>
      <c r="AK63" s="44">
        <f t="shared" ref="AK63:AL63" si="724">IF(AND(AK66="",AND(AK72="",AK75="")),"",SUM(AK66,AK72,AK75))</f>
        <v>139.27124036146506</v>
      </c>
      <c r="AL63" s="44">
        <f t="shared" si="724"/>
        <v>173.47362733126539</v>
      </c>
      <c r="AM63" s="44">
        <f t="shared" ref="AM63:AN63" si="725">IF(AND(AM66="",AND(AM72="",AM75="")),"",SUM(AM66,AM72,AM75))</f>
        <v>159.43048817687676</v>
      </c>
      <c r="AN63" s="44">
        <f t="shared" si="725"/>
        <v>146.55916220683594</v>
      </c>
      <c r="AO63" s="45">
        <f t="shared" si="70"/>
        <v>618.73451807644312</v>
      </c>
      <c r="AP63" s="44">
        <f t="shared" ref="AP63:AQ63" si="726">IF(AND(AP66="",AND(AP72="",AP75="")),"",SUM(AP66,AP72,AP75))</f>
        <v>135.46763004848557</v>
      </c>
      <c r="AQ63" s="44">
        <f t="shared" si="726"/>
        <v>137.47389194814184</v>
      </c>
      <c r="AR63" s="44">
        <f t="shared" ref="AR63:AS63" si="727">IF(AND(AR66="",AND(AR72="",AR75="")),"",SUM(AR66,AR72,AR75))</f>
        <v>132.12437725343491</v>
      </c>
      <c r="AS63" s="44">
        <f t="shared" si="727"/>
        <v>146.51088764762659</v>
      </c>
      <c r="AT63" s="45">
        <f t="shared" si="73"/>
        <v>551.57678689768886</v>
      </c>
      <c r="AU63" s="44">
        <f t="shared" ref="AU63:AV63" si="728">IF(AND(AU66="",AND(AU72="",AU75="")),"",SUM(AU66,AU72,AU75))</f>
        <v>214.46866553039348</v>
      </c>
      <c r="AV63" s="44">
        <f t="shared" si="728"/>
        <v>263.79677765262022</v>
      </c>
      <c r="AW63" s="44">
        <f t="shared" ref="AW63:AX63" si="729">IF(AND(AW66="",AND(AW72="",AW75="")),"",SUM(AW66,AW72,AW75))</f>
        <v>235.1494048947348</v>
      </c>
      <c r="AX63" s="44">
        <f t="shared" si="729"/>
        <v>252.91174982256609</v>
      </c>
      <c r="AY63" s="45">
        <f t="shared" si="76"/>
        <v>966.3265979003146</v>
      </c>
      <c r="AZ63" s="44">
        <f t="shared" ref="AZ63:BA63" si="730">IF(AND(AZ66="",AND(AZ72="",AZ75="")),"",SUM(AZ66,AZ72,AZ75))</f>
        <v>252.68082020271493</v>
      </c>
      <c r="BA63" s="44">
        <f t="shared" si="730"/>
        <v>334.02459165033196</v>
      </c>
      <c r="BB63" s="44">
        <f t="shared" ref="BB63:BC63" si="731">IF(AND(BB66="",AND(BB72="",BB75="")),"",SUM(BB66,BB72,BB75))</f>
        <v>301.91300216749653</v>
      </c>
      <c r="BC63" s="44">
        <f t="shared" si="731"/>
        <v>253.69557851085696</v>
      </c>
      <c r="BD63" s="45">
        <f t="shared" si="79"/>
        <v>1142.3139925314003</v>
      </c>
      <c r="BE63" s="44">
        <f t="shared" ref="BE63:BF63" si="732">IF(AND(BE66="",AND(BE72="",BE75="")),"",SUM(BE66,BE72,BE75))</f>
        <v>235.12681205542361</v>
      </c>
      <c r="BF63" s="44">
        <f t="shared" si="732"/>
        <v>282.33579316637702</v>
      </c>
    </row>
    <row r="64" spans="1:58" x14ac:dyDescent="0.25">
      <c r="A64" s="42" t="s">
        <v>84</v>
      </c>
      <c r="B64" s="44">
        <f>IF(AND(B65="",B66=""),"",SUM(B65)-SUM(B66))</f>
        <v>0</v>
      </c>
      <c r="C64" s="44">
        <f t="shared" ref="C64:G64" si="733">IF(AND(C65="",C66=""),"",SUM(C65)-SUM(C66))</f>
        <v>0</v>
      </c>
      <c r="D64" s="44">
        <f t="shared" si="733"/>
        <v>0</v>
      </c>
      <c r="E64" s="44">
        <f t="shared" si="733"/>
        <v>0</v>
      </c>
      <c r="F64" s="45">
        <f t="shared" si="51"/>
        <v>0</v>
      </c>
      <c r="G64" s="44">
        <f t="shared" si="733"/>
        <v>-3.0754471544715446E-4</v>
      </c>
      <c r="H64" s="44">
        <f t="shared" ref="H64:J64" si="734">IF(AND(H65="",H66=""),"",SUM(H65)-SUM(H66))</f>
        <v>-3.3803019744483155E-4</v>
      </c>
      <c r="I64" s="44">
        <f t="shared" si="734"/>
        <v>-4.2321022067363538E-4</v>
      </c>
      <c r="J64" s="44">
        <f t="shared" si="734"/>
        <v>-4.7521486643437862E-4</v>
      </c>
      <c r="K64" s="45">
        <f t="shared" si="53"/>
        <v>-1.5440000000000002E-3</v>
      </c>
      <c r="L64" s="44">
        <f t="shared" ref="L64:M64" si="735">IF(AND(L65="",L66=""),"",SUM(L65)-SUM(L66))</f>
        <v>-2.8986936522539101E-3</v>
      </c>
      <c r="M64" s="44">
        <f t="shared" si="735"/>
        <v>-3.006623735050598E-3</v>
      </c>
      <c r="N64" s="44">
        <f t="shared" ref="N64:O64" si="736">IF(AND(N65="",N66=""),"",SUM(N65)-SUM(N66))</f>
        <v>-3.1762281508739649E-3</v>
      </c>
      <c r="O64" s="44">
        <f t="shared" si="736"/>
        <v>-7.6784544618215284E-3</v>
      </c>
      <c r="P64" s="45">
        <f t="shared" si="56"/>
        <v>-1.6760000000000004E-2</v>
      </c>
      <c r="Q64" s="44">
        <f t="shared" ref="Q64:R64" si="737">IF(AND(Q65="",Q66=""),"",SUM(Q65)-SUM(Q66))</f>
        <v>-2.9956335078534027E-3</v>
      </c>
      <c r="R64" s="44">
        <f t="shared" si="737"/>
        <v>-3.3053324607329837E-3</v>
      </c>
      <c r="S64" s="44">
        <f t="shared" ref="S64:T64" si="738">IF(AND(S65="",S66=""),"",SUM(S65)-SUM(S66))</f>
        <v>-2.4269136125654443E-3</v>
      </c>
      <c r="T64" s="44">
        <f t="shared" si="738"/>
        <v>-2.0271204188481674E-3</v>
      </c>
      <c r="U64" s="45">
        <f t="shared" si="59"/>
        <v>-1.0754999999999997E-2</v>
      </c>
      <c r="V64" s="44">
        <f t="shared" ref="V64:Y64" si="739">IF(AND(V65="",V66=""),"",SUM(V65)-SUM(V66))</f>
        <v>-4.7012871287128704E-3</v>
      </c>
      <c r="W64" s="44">
        <f t="shared" si="739"/>
        <v>-4.4616584158415837E-3</v>
      </c>
      <c r="X64" s="44">
        <f t="shared" si="739"/>
        <v>-4.6214108910891073E-3</v>
      </c>
      <c r="Y64" s="44">
        <f t="shared" si="739"/>
        <v>-4.655643564356435E-3</v>
      </c>
      <c r="Z64" s="45">
        <f t="shared" si="61"/>
        <v>-1.8439999999999995E-2</v>
      </c>
      <c r="AA64" s="44">
        <f t="shared" ref="AA64:AB64" si="740">IF(AND(AA65="",AA66=""),"",SUM(AA65)-SUM(AA66))</f>
        <v>-7.0040679699085178E-4</v>
      </c>
      <c r="AB64" s="44">
        <f t="shared" si="740"/>
        <v>-1.1910435425796031E-3</v>
      </c>
      <c r="AC64" s="44">
        <f t="shared" ref="AC64:AD64" si="741">IF(AND(AC65="",AC66=""),"",SUM(AC65)-SUM(AC66))</f>
        <v>-1.2029838287207517E-3</v>
      </c>
      <c r="AD64" s="44">
        <f t="shared" si="741"/>
        <v>-1.2865658317087942E-3</v>
      </c>
      <c r="AE64" s="45">
        <f t="shared" si="64"/>
        <v>-4.3810000000000012E-3</v>
      </c>
      <c r="AF64" s="44">
        <f t="shared" ref="AF64:AG64" si="742">IF(AND(AF65="",AF66=""),"",SUM(AF65)-SUM(AF66))</f>
        <v>0</v>
      </c>
      <c r="AG64" s="44">
        <f t="shared" si="742"/>
        <v>0</v>
      </c>
      <c r="AH64" s="44">
        <f t="shared" ref="AH64:AI64" si="743">IF(AND(AH65="",AH66=""),"",SUM(AH65)-SUM(AH66))</f>
        <v>0</v>
      </c>
      <c r="AI64" s="44">
        <f t="shared" si="743"/>
        <v>0</v>
      </c>
      <c r="AJ64" s="45">
        <f t="shared" si="67"/>
        <v>0</v>
      </c>
      <c r="AK64" s="44">
        <f t="shared" ref="AK64:AL64" si="744">IF(AND(AK65="",AK66=""),"",SUM(AK65)-SUM(AK66))</f>
        <v>0</v>
      </c>
      <c r="AL64" s="44">
        <f t="shared" si="744"/>
        <v>0</v>
      </c>
      <c r="AM64" s="44">
        <f t="shared" ref="AM64:AN64" si="745">IF(AND(AM65="",AM66=""),"",SUM(AM65)-SUM(AM66))</f>
        <v>0</v>
      </c>
      <c r="AN64" s="44">
        <f t="shared" si="745"/>
        <v>0</v>
      </c>
      <c r="AO64" s="45">
        <f t="shared" si="70"/>
        <v>0</v>
      </c>
      <c r="AP64" s="44">
        <f t="shared" ref="AP64:AQ64" si="746">IF(AND(AP65="",AP66=""),"",SUM(AP65)-SUM(AP66))</f>
        <v>0</v>
      </c>
      <c r="AQ64" s="44">
        <f t="shared" si="746"/>
        <v>0</v>
      </c>
      <c r="AR64" s="44">
        <f t="shared" ref="AR64:AS64" si="747">IF(AND(AR65="",AR66=""),"",SUM(AR65)-SUM(AR66))</f>
        <v>0</v>
      </c>
      <c r="AS64" s="44">
        <f t="shared" si="747"/>
        <v>0</v>
      </c>
      <c r="AT64" s="45">
        <f t="shared" si="73"/>
        <v>0</v>
      </c>
      <c r="AU64" s="44">
        <f t="shared" ref="AU64:AV64" si="748">IF(AND(AU65="",AU66=""),"",SUM(AU65)-SUM(AU66))</f>
        <v>0</v>
      </c>
      <c r="AV64" s="44">
        <f t="shared" si="748"/>
        <v>0</v>
      </c>
      <c r="AW64" s="44">
        <f t="shared" ref="AW64:AX64" si="749">IF(AND(AW65="",AW66=""),"",SUM(AW65)-SUM(AW66))</f>
        <v>0</v>
      </c>
      <c r="AX64" s="44">
        <f t="shared" si="749"/>
        <v>0</v>
      </c>
      <c r="AY64" s="45">
        <f t="shared" si="76"/>
        <v>0</v>
      </c>
      <c r="AZ64" s="44">
        <f t="shared" ref="AZ64:BA64" si="750">IF(AND(AZ65="",AZ66=""),"",SUM(AZ65)-SUM(AZ66))</f>
        <v>0</v>
      </c>
      <c r="BA64" s="44">
        <f t="shared" si="750"/>
        <v>0</v>
      </c>
      <c r="BB64" s="44">
        <f t="shared" ref="BB64:BC64" si="751">IF(AND(BB65="",BB66=""),"",SUM(BB65)-SUM(BB66))</f>
        <v>0</v>
      </c>
      <c r="BC64" s="44">
        <f t="shared" si="751"/>
        <v>0</v>
      </c>
      <c r="BD64" s="45">
        <f t="shared" si="79"/>
        <v>0</v>
      </c>
      <c r="BE64" s="44">
        <f t="shared" ref="BE64:BF64" si="752">IF(AND(BE65="",BE66=""),"",SUM(BE65)-SUM(BE66))</f>
        <v>0</v>
      </c>
      <c r="BF64" s="44">
        <f t="shared" si="752"/>
        <v>0</v>
      </c>
    </row>
    <row r="65" spans="1:58" x14ac:dyDescent="0.25">
      <c r="A65" s="42" t="s">
        <v>85</v>
      </c>
      <c r="B65" s="44">
        <v>0</v>
      </c>
      <c r="C65" s="44">
        <v>0</v>
      </c>
      <c r="D65" s="44">
        <v>0</v>
      </c>
      <c r="E65" s="44">
        <v>0</v>
      </c>
      <c r="F65" s="45">
        <f t="shared" si="51"/>
        <v>0</v>
      </c>
      <c r="G65" s="44">
        <v>0</v>
      </c>
      <c r="H65" s="44">
        <v>0</v>
      </c>
      <c r="I65" s="44">
        <v>0</v>
      </c>
      <c r="J65" s="44">
        <v>0</v>
      </c>
      <c r="K65" s="45">
        <f t="shared" si="53"/>
        <v>0</v>
      </c>
      <c r="L65" s="44">
        <v>0</v>
      </c>
      <c r="M65" s="44">
        <v>0</v>
      </c>
      <c r="N65" s="44">
        <v>0</v>
      </c>
      <c r="O65" s="44">
        <v>0</v>
      </c>
      <c r="P65" s="45">
        <f t="shared" si="56"/>
        <v>0</v>
      </c>
      <c r="Q65" s="44">
        <v>0</v>
      </c>
      <c r="R65" s="44">
        <v>0</v>
      </c>
      <c r="S65" s="44">
        <v>0</v>
      </c>
      <c r="T65" s="44">
        <v>0</v>
      </c>
      <c r="U65" s="45">
        <f t="shared" si="59"/>
        <v>0</v>
      </c>
      <c r="V65" s="44">
        <v>0</v>
      </c>
      <c r="W65" s="44">
        <v>0</v>
      </c>
      <c r="X65" s="44">
        <v>0</v>
      </c>
      <c r="Y65" s="44">
        <v>0</v>
      </c>
      <c r="Z65" s="45">
        <f t="shared" si="61"/>
        <v>0</v>
      </c>
      <c r="AA65" s="44">
        <v>0</v>
      </c>
      <c r="AB65" s="44">
        <v>0</v>
      </c>
      <c r="AC65" s="44">
        <v>0</v>
      </c>
      <c r="AD65" s="44">
        <v>0</v>
      </c>
      <c r="AE65" s="45">
        <f t="shared" si="64"/>
        <v>0</v>
      </c>
      <c r="AF65" s="44">
        <v>0</v>
      </c>
      <c r="AG65" s="44">
        <v>0</v>
      </c>
      <c r="AH65" s="44">
        <v>0</v>
      </c>
      <c r="AI65" s="44">
        <v>0</v>
      </c>
      <c r="AJ65" s="45">
        <f t="shared" si="67"/>
        <v>0</v>
      </c>
      <c r="AK65" s="44">
        <v>0</v>
      </c>
      <c r="AL65" s="44">
        <v>0</v>
      </c>
      <c r="AM65" s="44">
        <v>0</v>
      </c>
      <c r="AN65" s="44">
        <v>0</v>
      </c>
      <c r="AO65" s="45">
        <f t="shared" si="70"/>
        <v>0</v>
      </c>
      <c r="AP65" s="44">
        <v>0</v>
      </c>
      <c r="AQ65" s="44">
        <v>0</v>
      </c>
      <c r="AR65" s="44">
        <v>0</v>
      </c>
      <c r="AS65" s="44">
        <v>0</v>
      </c>
      <c r="AT65" s="45">
        <f t="shared" si="73"/>
        <v>0</v>
      </c>
      <c r="AU65" s="44">
        <v>0</v>
      </c>
      <c r="AV65" s="44">
        <v>0</v>
      </c>
      <c r="AW65" s="44">
        <v>0</v>
      </c>
      <c r="AX65" s="44">
        <v>0</v>
      </c>
      <c r="AY65" s="45">
        <f t="shared" si="76"/>
        <v>0</v>
      </c>
      <c r="AZ65" s="44">
        <v>0</v>
      </c>
      <c r="BA65" s="44">
        <v>0</v>
      </c>
      <c r="BB65" s="44">
        <v>0</v>
      </c>
      <c r="BC65" s="44">
        <v>0</v>
      </c>
      <c r="BD65" s="45">
        <f t="shared" si="79"/>
        <v>0</v>
      </c>
      <c r="BE65" s="44">
        <v>0</v>
      </c>
      <c r="BF65" s="44">
        <v>0</v>
      </c>
    </row>
    <row r="66" spans="1:58" x14ac:dyDescent="0.25">
      <c r="A66" s="42" t="s">
        <v>86</v>
      </c>
      <c r="B66" s="44">
        <v>0</v>
      </c>
      <c r="C66" s="44">
        <v>0</v>
      </c>
      <c r="D66" s="44">
        <v>0</v>
      </c>
      <c r="E66" s="44">
        <v>0</v>
      </c>
      <c r="F66" s="45">
        <f t="shared" si="51"/>
        <v>0</v>
      </c>
      <c r="G66" s="44">
        <v>3.0754471544715446E-4</v>
      </c>
      <c r="H66" s="44">
        <v>3.3803019744483155E-4</v>
      </c>
      <c r="I66" s="44">
        <v>4.2321022067363538E-4</v>
      </c>
      <c r="J66" s="44">
        <v>4.7521486643437862E-4</v>
      </c>
      <c r="K66" s="45">
        <f t="shared" si="53"/>
        <v>1.5440000000000002E-3</v>
      </c>
      <c r="L66" s="44">
        <v>2.8986936522539101E-3</v>
      </c>
      <c r="M66" s="44">
        <v>3.006623735050598E-3</v>
      </c>
      <c r="N66" s="44">
        <v>3.1762281508739649E-3</v>
      </c>
      <c r="O66" s="44">
        <v>7.6784544618215284E-3</v>
      </c>
      <c r="P66" s="45">
        <f t="shared" si="56"/>
        <v>1.6760000000000004E-2</v>
      </c>
      <c r="Q66" s="44">
        <v>2.9956335078534027E-3</v>
      </c>
      <c r="R66" s="44">
        <v>3.3053324607329837E-3</v>
      </c>
      <c r="S66" s="44">
        <v>2.4269136125654443E-3</v>
      </c>
      <c r="T66" s="44">
        <v>2.0271204188481674E-3</v>
      </c>
      <c r="U66" s="45">
        <f t="shared" si="59"/>
        <v>1.0754999999999997E-2</v>
      </c>
      <c r="V66" s="44">
        <v>4.7012871287128704E-3</v>
      </c>
      <c r="W66" s="44">
        <v>4.4616584158415837E-3</v>
      </c>
      <c r="X66" s="44">
        <v>4.6214108910891073E-3</v>
      </c>
      <c r="Y66" s="44">
        <v>4.655643564356435E-3</v>
      </c>
      <c r="Z66" s="45">
        <f t="shared" si="61"/>
        <v>1.8439999999999995E-2</v>
      </c>
      <c r="AA66" s="44">
        <v>7.0040679699085178E-4</v>
      </c>
      <c r="AB66" s="44">
        <v>1.1910435425796031E-3</v>
      </c>
      <c r="AC66" s="44">
        <v>1.2029838287207517E-3</v>
      </c>
      <c r="AD66" s="44">
        <v>1.2865658317087942E-3</v>
      </c>
      <c r="AE66" s="45">
        <f t="shared" si="64"/>
        <v>4.3810000000000012E-3</v>
      </c>
      <c r="AF66" s="44">
        <v>0</v>
      </c>
      <c r="AG66" s="44">
        <v>0</v>
      </c>
      <c r="AH66" s="44">
        <v>0</v>
      </c>
      <c r="AI66" s="44">
        <v>0</v>
      </c>
      <c r="AJ66" s="45">
        <f t="shared" si="67"/>
        <v>0</v>
      </c>
      <c r="AK66" s="44">
        <v>0</v>
      </c>
      <c r="AL66" s="44">
        <v>0</v>
      </c>
      <c r="AM66" s="44">
        <v>0</v>
      </c>
      <c r="AN66" s="44">
        <v>0</v>
      </c>
      <c r="AO66" s="45">
        <f t="shared" si="70"/>
        <v>0</v>
      </c>
      <c r="AP66" s="44">
        <v>0</v>
      </c>
      <c r="AQ66" s="44">
        <v>0</v>
      </c>
      <c r="AR66" s="44">
        <v>0</v>
      </c>
      <c r="AS66" s="44">
        <v>0</v>
      </c>
      <c r="AT66" s="45">
        <f t="shared" si="73"/>
        <v>0</v>
      </c>
      <c r="AU66" s="44">
        <v>0</v>
      </c>
      <c r="AV66" s="44">
        <v>0</v>
      </c>
      <c r="AW66" s="44">
        <v>0</v>
      </c>
      <c r="AX66" s="44">
        <v>0</v>
      </c>
      <c r="AY66" s="45">
        <f t="shared" si="76"/>
        <v>0</v>
      </c>
      <c r="AZ66" s="44">
        <v>0</v>
      </c>
      <c r="BA66" s="44">
        <v>0</v>
      </c>
      <c r="BB66" s="44">
        <v>0</v>
      </c>
      <c r="BC66" s="44">
        <v>0</v>
      </c>
      <c r="BD66" s="45">
        <f t="shared" si="79"/>
        <v>0</v>
      </c>
      <c r="BE66" s="44">
        <v>0</v>
      </c>
      <c r="BF66" s="44">
        <v>0</v>
      </c>
    </row>
    <row r="67" spans="1:58" x14ac:dyDescent="0.25">
      <c r="A67" s="42" t="s">
        <v>87</v>
      </c>
      <c r="B67" s="44">
        <f>IF(AND(B68="",B69=""),"",SUM(B68)-SUM(B69))</f>
        <v>0</v>
      </c>
      <c r="C67" s="44">
        <f t="shared" ref="C67:G67" si="753">IF(AND(C68="",C69=""),"",SUM(C68)-SUM(C69))</f>
        <v>0</v>
      </c>
      <c r="D67" s="44">
        <f t="shared" si="753"/>
        <v>0</v>
      </c>
      <c r="E67" s="44">
        <f t="shared" si="753"/>
        <v>0</v>
      </c>
      <c r="F67" s="45">
        <f t="shared" si="51"/>
        <v>0</v>
      </c>
      <c r="G67" s="44">
        <f t="shared" si="753"/>
        <v>0</v>
      </c>
      <c r="H67" s="44">
        <f t="shared" ref="H67:J67" si="754">IF(AND(H68="",H69=""),"",SUM(H68)-SUM(H69))</f>
        <v>0</v>
      </c>
      <c r="I67" s="44">
        <f t="shared" si="754"/>
        <v>0</v>
      </c>
      <c r="J67" s="44">
        <f t="shared" si="754"/>
        <v>0</v>
      </c>
      <c r="K67" s="45">
        <f t="shared" si="53"/>
        <v>0</v>
      </c>
      <c r="L67" s="44">
        <f t="shared" ref="L67:M67" si="755">IF(AND(L68="",L69=""),"",SUM(L68)-SUM(L69))</f>
        <v>0</v>
      </c>
      <c r="M67" s="44">
        <f t="shared" si="755"/>
        <v>0</v>
      </c>
      <c r="N67" s="44">
        <f t="shared" ref="N67:O67" si="756">IF(AND(N68="",N69=""),"",SUM(N68)-SUM(N69))</f>
        <v>0</v>
      </c>
      <c r="O67" s="44">
        <f t="shared" si="756"/>
        <v>0</v>
      </c>
      <c r="P67" s="45">
        <f t="shared" si="56"/>
        <v>0</v>
      </c>
      <c r="Q67" s="44">
        <f t="shared" ref="Q67:R67" si="757">IF(AND(Q68="",Q69=""),"",SUM(Q68)-SUM(Q69))</f>
        <v>0</v>
      </c>
      <c r="R67" s="44">
        <f t="shared" si="757"/>
        <v>0</v>
      </c>
      <c r="S67" s="44">
        <f t="shared" ref="S67:T67" si="758">IF(AND(S68="",S69=""),"",SUM(S68)-SUM(S69))</f>
        <v>0</v>
      </c>
      <c r="T67" s="44">
        <f t="shared" si="758"/>
        <v>0</v>
      </c>
      <c r="U67" s="45">
        <f t="shared" si="59"/>
        <v>0</v>
      </c>
      <c r="V67" s="44">
        <f t="shared" ref="V67:Y67" si="759">IF(AND(V68="",V69=""),"",SUM(V68)-SUM(V69))</f>
        <v>0</v>
      </c>
      <c r="W67" s="44">
        <f t="shared" si="759"/>
        <v>0</v>
      </c>
      <c r="X67" s="44">
        <f t="shared" si="759"/>
        <v>0</v>
      </c>
      <c r="Y67" s="44">
        <f t="shared" si="759"/>
        <v>0</v>
      </c>
      <c r="Z67" s="45">
        <f t="shared" si="61"/>
        <v>0</v>
      </c>
      <c r="AA67" s="44">
        <f t="shared" ref="AA67:AB67" si="760">IF(AND(AA68="",AA69=""),"",SUM(AA68)-SUM(AA69))</f>
        <v>0</v>
      </c>
      <c r="AB67" s="44">
        <f t="shared" si="760"/>
        <v>0</v>
      </c>
      <c r="AC67" s="44">
        <f t="shared" ref="AC67:AD67" si="761">IF(AND(AC68="",AC69=""),"",SUM(AC68)-SUM(AC69))</f>
        <v>0</v>
      </c>
      <c r="AD67" s="44">
        <f t="shared" si="761"/>
        <v>0</v>
      </c>
      <c r="AE67" s="45">
        <f t="shared" si="64"/>
        <v>0</v>
      </c>
      <c r="AF67" s="44">
        <f t="shared" ref="AF67:AG67" si="762">IF(AND(AF68="",AF69=""),"",SUM(AF68)-SUM(AF69))</f>
        <v>0</v>
      </c>
      <c r="AG67" s="44">
        <f t="shared" si="762"/>
        <v>0</v>
      </c>
      <c r="AH67" s="44">
        <f t="shared" ref="AH67:AI67" si="763">IF(AND(AH68="",AH69=""),"",SUM(AH68)-SUM(AH69))</f>
        <v>0</v>
      </c>
      <c r="AI67" s="44">
        <f t="shared" si="763"/>
        <v>0</v>
      </c>
      <c r="AJ67" s="45">
        <f t="shared" si="67"/>
        <v>0</v>
      </c>
      <c r="AK67" s="44">
        <f t="shared" ref="AK67:AL67" si="764">IF(AND(AK68="",AK69=""),"",SUM(AK68)-SUM(AK69))</f>
        <v>0</v>
      </c>
      <c r="AL67" s="44">
        <f t="shared" si="764"/>
        <v>0</v>
      </c>
      <c r="AM67" s="44">
        <f t="shared" ref="AM67:AN67" si="765">IF(AND(AM68="",AM69=""),"",SUM(AM68)-SUM(AM69))</f>
        <v>0</v>
      </c>
      <c r="AN67" s="44">
        <f t="shared" si="765"/>
        <v>0</v>
      </c>
      <c r="AO67" s="45">
        <f t="shared" si="70"/>
        <v>0</v>
      </c>
      <c r="AP67" s="44">
        <f t="shared" ref="AP67:AQ67" si="766">IF(AND(AP68="",AP69=""),"",SUM(AP68)-SUM(AP69))</f>
        <v>0</v>
      </c>
      <c r="AQ67" s="44">
        <f t="shared" si="766"/>
        <v>0</v>
      </c>
      <c r="AR67" s="44">
        <f t="shared" ref="AR67:AS67" si="767">IF(AND(AR68="",AR69=""),"",SUM(AR68)-SUM(AR69))</f>
        <v>0</v>
      </c>
      <c r="AS67" s="44">
        <f t="shared" si="767"/>
        <v>0</v>
      </c>
      <c r="AT67" s="45">
        <f t="shared" si="73"/>
        <v>0</v>
      </c>
      <c r="AU67" s="44">
        <f t="shared" ref="AU67:AV67" si="768">IF(AND(AU68="",AU69=""),"",SUM(AU68)-SUM(AU69))</f>
        <v>0</v>
      </c>
      <c r="AV67" s="44">
        <f t="shared" si="768"/>
        <v>0</v>
      </c>
      <c r="AW67" s="44">
        <f t="shared" ref="AW67:AX67" si="769">IF(AND(AW68="",AW69=""),"",SUM(AW68)-SUM(AW69))</f>
        <v>0</v>
      </c>
      <c r="AX67" s="44">
        <f t="shared" si="769"/>
        <v>0</v>
      </c>
      <c r="AY67" s="45">
        <f t="shared" si="76"/>
        <v>0</v>
      </c>
      <c r="AZ67" s="44">
        <f t="shared" ref="AZ67:BA67" si="770">IF(AND(AZ68="",AZ69=""),"",SUM(AZ68)-SUM(AZ69))</f>
        <v>0</v>
      </c>
      <c r="BA67" s="44">
        <f t="shared" si="770"/>
        <v>0</v>
      </c>
      <c r="BB67" s="44">
        <f t="shared" ref="BB67:BC67" si="771">IF(AND(BB68="",BB69=""),"",SUM(BB68)-SUM(BB69))</f>
        <v>0</v>
      </c>
      <c r="BC67" s="44">
        <f t="shared" si="771"/>
        <v>0</v>
      </c>
      <c r="BD67" s="45">
        <f t="shared" si="79"/>
        <v>0</v>
      </c>
      <c r="BE67" s="44">
        <f t="shared" ref="BE67:BF67" si="772">IF(AND(BE68="",BE69=""),"",SUM(BE68)-SUM(BE69))</f>
        <v>0</v>
      </c>
      <c r="BF67" s="44">
        <f t="shared" si="772"/>
        <v>0</v>
      </c>
    </row>
    <row r="68" spans="1:58" x14ac:dyDescent="0.25">
      <c r="A68" s="42" t="s">
        <v>95</v>
      </c>
      <c r="B68" s="44">
        <v>0</v>
      </c>
      <c r="C68" s="44">
        <v>0</v>
      </c>
      <c r="D68" s="44">
        <v>0</v>
      </c>
      <c r="E68" s="44">
        <v>0</v>
      </c>
      <c r="F68" s="45">
        <f t="shared" si="51"/>
        <v>0</v>
      </c>
      <c r="G68" s="44">
        <v>0</v>
      </c>
      <c r="H68" s="44">
        <v>0</v>
      </c>
      <c r="I68" s="44">
        <v>0</v>
      </c>
      <c r="J68" s="44">
        <v>0</v>
      </c>
      <c r="K68" s="45">
        <f t="shared" si="53"/>
        <v>0</v>
      </c>
      <c r="L68" s="44">
        <v>0</v>
      </c>
      <c r="M68" s="44">
        <v>0</v>
      </c>
      <c r="N68" s="44">
        <v>0</v>
      </c>
      <c r="O68" s="44">
        <v>0</v>
      </c>
      <c r="P68" s="45">
        <f t="shared" si="56"/>
        <v>0</v>
      </c>
      <c r="Q68" s="44">
        <v>0</v>
      </c>
      <c r="R68" s="44">
        <v>0</v>
      </c>
      <c r="S68" s="44">
        <v>0</v>
      </c>
      <c r="T68" s="44">
        <v>0</v>
      </c>
      <c r="U68" s="45">
        <f t="shared" si="59"/>
        <v>0</v>
      </c>
      <c r="V68" s="44">
        <v>0</v>
      </c>
      <c r="W68" s="44">
        <v>0</v>
      </c>
      <c r="X68" s="44">
        <v>0</v>
      </c>
      <c r="Y68" s="44">
        <v>0</v>
      </c>
      <c r="Z68" s="45">
        <f t="shared" si="61"/>
        <v>0</v>
      </c>
      <c r="AA68" s="44">
        <v>0</v>
      </c>
      <c r="AB68" s="44">
        <v>0</v>
      </c>
      <c r="AC68" s="44">
        <v>0</v>
      </c>
      <c r="AD68" s="44">
        <v>0</v>
      </c>
      <c r="AE68" s="45">
        <f t="shared" si="64"/>
        <v>0</v>
      </c>
      <c r="AF68" s="44">
        <v>0</v>
      </c>
      <c r="AG68" s="44">
        <v>0</v>
      </c>
      <c r="AH68" s="44">
        <v>0</v>
      </c>
      <c r="AI68" s="44">
        <v>0</v>
      </c>
      <c r="AJ68" s="45">
        <f t="shared" si="67"/>
        <v>0</v>
      </c>
      <c r="AK68" s="44">
        <v>0</v>
      </c>
      <c r="AL68" s="44">
        <v>0</v>
      </c>
      <c r="AM68" s="44">
        <v>0</v>
      </c>
      <c r="AN68" s="44">
        <v>0</v>
      </c>
      <c r="AO68" s="45">
        <f t="shared" si="70"/>
        <v>0</v>
      </c>
      <c r="AP68" s="44">
        <v>0</v>
      </c>
      <c r="AQ68" s="44">
        <v>0</v>
      </c>
      <c r="AR68" s="44">
        <v>0</v>
      </c>
      <c r="AS68" s="44">
        <v>0</v>
      </c>
      <c r="AT68" s="45">
        <f t="shared" si="73"/>
        <v>0</v>
      </c>
      <c r="AU68" s="44">
        <v>0</v>
      </c>
      <c r="AV68" s="44">
        <v>0</v>
      </c>
      <c r="AW68" s="44">
        <v>0</v>
      </c>
      <c r="AX68" s="44">
        <v>0</v>
      </c>
      <c r="AY68" s="45">
        <f t="shared" si="76"/>
        <v>0</v>
      </c>
      <c r="AZ68" s="44">
        <v>0</v>
      </c>
      <c r="BA68" s="44">
        <v>0</v>
      </c>
      <c r="BB68" s="44">
        <v>0</v>
      </c>
      <c r="BC68" s="44">
        <v>0</v>
      </c>
      <c r="BD68" s="45">
        <f t="shared" si="79"/>
        <v>0</v>
      </c>
      <c r="BE68" s="44">
        <v>0</v>
      </c>
      <c r="BF68" s="44">
        <v>0</v>
      </c>
    </row>
    <row r="69" spans="1:58" x14ac:dyDescent="0.25">
      <c r="A69" s="42" t="s">
        <v>96</v>
      </c>
      <c r="B69" s="44">
        <v>0</v>
      </c>
      <c r="C69" s="44">
        <v>0</v>
      </c>
      <c r="D69" s="44">
        <v>0</v>
      </c>
      <c r="E69" s="44">
        <v>0</v>
      </c>
      <c r="F69" s="45">
        <f t="shared" si="51"/>
        <v>0</v>
      </c>
      <c r="G69" s="44">
        <v>0</v>
      </c>
      <c r="H69" s="44">
        <v>0</v>
      </c>
      <c r="I69" s="44">
        <v>0</v>
      </c>
      <c r="J69" s="44">
        <v>0</v>
      </c>
      <c r="K69" s="45">
        <f t="shared" si="53"/>
        <v>0</v>
      </c>
      <c r="L69" s="44">
        <v>0</v>
      </c>
      <c r="M69" s="44">
        <v>0</v>
      </c>
      <c r="N69" s="44">
        <v>0</v>
      </c>
      <c r="O69" s="44">
        <v>0</v>
      </c>
      <c r="P69" s="45">
        <f t="shared" si="56"/>
        <v>0</v>
      </c>
      <c r="Q69" s="44">
        <v>0</v>
      </c>
      <c r="R69" s="44">
        <v>0</v>
      </c>
      <c r="S69" s="44">
        <v>0</v>
      </c>
      <c r="T69" s="44">
        <v>0</v>
      </c>
      <c r="U69" s="45">
        <f t="shared" si="59"/>
        <v>0</v>
      </c>
      <c r="V69" s="44">
        <v>0</v>
      </c>
      <c r="W69" s="44">
        <v>0</v>
      </c>
      <c r="X69" s="44">
        <v>0</v>
      </c>
      <c r="Y69" s="44">
        <v>0</v>
      </c>
      <c r="Z69" s="45">
        <f t="shared" si="61"/>
        <v>0</v>
      </c>
      <c r="AA69" s="44">
        <v>0</v>
      </c>
      <c r="AB69" s="44">
        <v>0</v>
      </c>
      <c r="AC69" s="44">
        <v>0</v>
      </c>
      <c r="AD69" s="44">
        <v>0</v>
      </c>
      <c r="AE69" s="45">
        <f t="shared" si="64"/>
        <v>0</v>
      </c>
      <c r="AF69" s="44">
        <v>0</v>
      </c>
      <c r="AG69" s="44">
        <v>0</v>
      </c>
      <c r="AH69" s="44">
        <v>0</v>
      </c>
      <c r="AI69" s="44">
        <v>0</v>
      </c>
      <c r="AJ69" s="45">
        <f t="shared" si="67"/>
        <v>0</v>
      </c>
      <c r="AK69" s="44">
        <v>0</v>
      </c>
      <c r="AL69" s="44">
        <v>0</v>
      </c>
      <c r="AM69" s="44">
        <v>0</v>
      </c>
      <c r="AN69" s="44">
        <v>0</v>
      </c>
      <c r="AO69" s="45">
        <f t="shared" si="70"/>
        <v>0</v>
      </c>
      <c r="AP69" s="44">
        <v>0</v>
      </c>
      <c r="AQ69" s="44">
        <v>0</v>
      </c>
      <c r="AR69" s="44">
        <v>0</v>
      </c>
      <c r="AS69" s="44">
        <v>0</v>
      </c>
      <c r="AT69" s="45">
        <f t="shared" si="73"/>
        <v>0</v>
      </c>
      <c r="AU69" s="44">
        <v>0</v>
      </c>
      <c r="AV69" s="44">
        <v>0</v>
      </c>
      <c r="AW69" s="44">
        <v>0</v>
      </c>
      <c r="AX69" s="44">
        <v>0</v>
      </c>
      <c r="AY69" s="45">
        <f t="shared" si="76"/>
        <v>0</v>
      </c>
      <c r="AZ69" s="44">
        <v>0</v>
      </c>
      <c r="BA69" s="44">
        <v>0</v>
      </c>
      <c r="BB69" s="44">
        <v>0</v>
      </c>
      <c r="BC69" s="44">
        <v>0</v>
      </c>
      <c r="BD69" s="45">
        <f t="shared" si="79"/>
        <v>0</v>
      </c>
      <c r="BE69" s="44">
        <v>0</v>
      </c>
      <c r="BF69" s="44">
        <v>0</v>
      </c>
    </row>
    <row r="70" spans="1:58" x14ac:dyDescent="0.25">
      <c r="A70" s="42" t="s">
        <v>97</v>
      </c>
      <c r="B70" s="44">
        <f>IF(AND(B71="",B72=""),"",SUM(B71)-SUM(B72))</f>
        <v>-180.86308956309847</v>
      </c>
      <c r="C70" s="44">
        <f t="shared" ref="C70:G70" si="773">IF(AND(C71="",C72=""),"",SUM(C71)-SUM(C72))</f>
        <v>-225.00328974610235</v>
      </c>
      <c r="D70" s="44">
        <f t="shared" si="773"/>
        <v>-198.79252557232525</v>
      </c>
      <c r="E70" s="44">
        <f t="shared" si="773"/>
        <v>-158.55288075105821</v>
      </c>
      <c r="F70" s="45">
        <f t="shared" si="51"/>
        <v>-763.21178563258422</v>
      </c>
      <c r="G70" s="44">
        <f t="shared" si="773"/>
        <v>-187.01298852464518</v>
      </c>
      <c r="H70" s="44">
        <f t="shared" ref="H70:J70" si="774">IF(AND(H71="",H72=""),"",SUM(H71)-SUM(H72))</f>
        <v>-272.23293911870616</v>
      </c>
      <c r="I70" s="44">
        <f t="shared" si="774"/>
        <v>-237.97345636197181</v>
      </c>
      <c r="J70" s="44">
        <f t="shared" si="774"/>
        <v>-183.14575506210682</v>
      </c>
      <c r="K70" s="45">
        <f t="shared" si="53"/>
        <v>-880.36513906742994</v>
      </c>
      <c r="L70" s="44">
        <f t="shared" ref="L70:M70" si="775">IF(AND(L71="",L72=""),"",SUM(L71)-SUM(L72))</f>
        <v>-205.23252345318511</v>
      </c>
      <c r="M70" s="44">
        <f t="shared" si="775"/>
        <v>-300.95761458087725</v>
      </c>
      <c r="N70" s="44">
        <f t="shared" ref="N70:O70" si="776">IF(AND(N71="",N72=""),"",SUM(N71)-SUM(N72))</f>
        <v>-252.31765502250917</v>
      </c>
      <c r="O70" s="44">
        <f t="shared" si="776"/>
        <v>-163.10911098540899</v>
      </c>
      <c r="P70" s="45">
        <f t="shared" si="56"/>
        <v>-921.61690404198043</v>
      </c>
      <c r="Q70" s="44">
        <f t="shared" ref="Q70:R70" si="777">IF(AND(Q71="",Q72=""),"",SUM(Q71)-SUM(Q72))</f>
        <v>-171.82663248294577</v>
      </c>
      <c r="R70" s="44">
        <f t="shared" si="777"/>
        <v>-225.90424845359385</v>
      </c>
      <c r="S70" s="44">
        <f t="shared" ref="S70:T70" si="778">IF(AND(S71="",S72=""),"",SUM(S71)-SUM(S72))</f>
        <v>-188.56364175311663</v>
      </c>
      <c r="T70" s="44">
        <f t="shared" si="778"/>
        <v>-127.88024945162888</v>
      </c>
      <c r="U70" s="45">
        <f t="shared" si="59"/>
        <v>-714.17477214128508</v>
      </c>
      <c r="V70" s="44">
        <f t="shared" ref="V70:Y70" si="779">IF(AND(V71="",V72=""),"",SUM(V71)-SUM(V72))</f>
        <v>-99.765254614285936</v>
      </c>
      <c r="W70" s="44">
        <f t="shared" si="779"/>
        <v>-158.5163735467838</v>
      </c>
      <c r="X70" s="44">
        <f t="shared" si="779"/>
        <v>-119.21388544825082</v>
      </c>
      <c r="Y70" s="44">
        <f t="shared" si="779"/>
        <v>-88.461922239472642</v>
      </c>
      <c r="Z70" s="45">
        <f t="shared" si="61"/>
        <v>-465.95743584879324</v>
      </c>
      <c r="AA70" s="44">
        <f t="shared" ref="AA70:AB70" si="780">IF(AND(AA71="",AA72=""),"",SUM(AA71)-SUM(AA72))</f>
        <v>-124.14307705602143</v>
      </c>
      <c r="AB70" s="44">
        <f t="shared" si="780"/>
        <v>-155.1374506059467</v>
      </c>
      <c r="AC70" s="44">
        <f t="shared" ref="AC70:AD70" si="781">IF(AND(AC71="",AC72=""),"",SUM(AC71)-SUM(AC72))</f>
        <v>-125.15430693795069</v>
      </c>
      <c r="AD70" s="44">
        <f t="shared" si="781"/>
        <v>-99.684115390944825</v>
      </c>
      <c r="AE70" s="45">
        <f t="shared" si="64"/>
        <v>-504.11894999086365</v>
      </c>
      <c r="AF70" s="44">
        <f t="shared" ref="AF70:AG70" si="782">IF(AND(AF71="",AF72=""),"",SUM(AF71)-SUM(AF72))</f>
        <v>-132.34378249706009</v>
      </c>
      <c r="AG70" s="44">
        <f t="shared" si="782"/>
        <v>-170.9364428642665</v>
      </c>
      <c r="AH70" s="44">
        <f t="shared" ref="AH70:AI70" si="783">IF(AND(AH71="",AH72=""),"",SUM(AH71)-SUM(AH72))</f>
        <v>-160.30813495353712</v>
      </c>
      <c r="AI70" s="44">
        <f t="shared" si="783"/>
        <v>-157.27487804750939</v>
      </c>
      <c r="AJ70" s="45">
        <f t="shared" si="67"/>
        <v>-620.86323836237307</v>
      </c>
      <c r="AK70" s="44">
        <f t="shared" ref="AK70:AL70" si="784">IF(AND(AK71="",AK72=""),"",SUM(AK71)-SUM(AK72))</f>
        <v>-125.00561082254931</v>
      </c>
      <c r="AL70" s="44">
        <f t="shared" si="784"/>
        <v>-159.10472822543099</v>
      </c>
      <c r="AM70" s="44">
        <f t="shared" ref="AM70:AN70" si="785">IF(AND(AM71="",AM72=""),"",SUM(AM71)-SUM(AM72))</f>
        <v>-145.03275260669227</v>
      </c>
      <c r="AN70" s="44">
        <f t="shared" si="785"/>
        <v>-132.17256642177057</v>
      </c>
      <c r="AO70" s="45">
        <f t="shared" si="70"/>
        <v>-561.31565807644313</v>
      </c>
      <c r="AP70" s="44">
        <f t="shared" ref="AP70:AQ70" si="786">IF(AND(AP71="",AP72=""),"",SUM(AP71)-SUM(AP72))</f>
        <v>-126.54785346561734</v>
      </c>
      <c r="AQ70" s="44">
        <f t="shared" si="786"/>
        <v>-129.37808444863117</v>
      </c>
      <c r="AR70" s="44">
        <f t="shared" ref="AR70:AS70" si="787">IF(AND(AR71="",AR72=""),"",SUM(AR71)-SUM(AR72))</f>
        <v>-121.7234625733509</v>
      </c>
      <c r="AS70" s="44">
        <f t="shared" si="787"/>
        <v>-131.95644518329135</v>
      </c>
      <c r="AT70" s="45">
        <f t="shared" si="73"/>
        <v>-509.60584567089074</v>
      </c>
      <c r="AU70" s="44">
        <f t="shared" ref="AU70:AV70" si="788">IF(AND(AU71="",AU72=""),"",SUM(AU71)-SUM(AU72))</f>
        <v>-204.52445485288411</v>
      </c>
      <c r="AV70" s="44">
        <f t="shared" si="788"/>
        <v>-242.71659125511167</v>
      </c>
      <c r="AW70" s="44">
        <f t="shared" ref="AW70:AX70" si="789">IF(AND(AW71="",AW72=""),"",SUM(AW71)-SUM(AW72))</f>
        <v>-228.12096249273262</v>
      </c>
      <c r="AX70" s="44">
        <f t="shared" si="789"/>
        <v>-228.64810543909175</v>
      </c>
      <c r="AY70" s="45">
        <f t="shared" si="76"/>
        <v>-904.01011403982011</v>
      </c>
      <c r="AZ70" s="44">
        <f t="shared" ref="AZ70:BA70" si="790">IF(AND(AZ71="",AZ72=""),"",SUM(AZ71)-SUM(AZ72))</f>
        <v>-225.61091846359534</v>
      </c>
      <c r="BA70" s="44">
        <f t="shared" si="790"/>
        <v>-306.86251679867627</v>
      </c>
      <c r="BB70" s="44">
        <f t="shared" ref="BB70:BC70" si="791">IF(AND(BB71="",BB72=""),"",SUM(BB71)-SUM(BB72))</f>
        <v>-275.61685725589547</v>
      </c>
      <c r="BC70" s="44">
        <f t="shared" si="791"/>
        <v>-226.8799705618419</v>
      </c>
      <c r="BD70" s="45">
        <f t="shared" si="79"/>
        <v>-1034.9702630800089</v>
      </c>
      <c r="BE70" s="44">
        <f t="shared" ref="BE70:BF70" si="792">IF(AND(BE71="",BE72=""),"",SUM(BE71)-SUM(BE72))</f>
        <v>-212.50814391199918</v>
      </c>
      <c r="BF70" s="44">
        <f t="shared" si="792"/>
        <v>-261.32507854320528</v>
      </c>
    </row>
    <row r="71" spans="1:58" x14ac:dyDescent="0.25">
      <c r="A71" s="42" t="s">
        <v>98</v>
      </c>
      <c r="B71" s="44">
        <v>14.673746681569806</v>
      </c>
      <c r="C71" s="44">
        <v>15.053787062862664</v>
      </c>
      <c r="D71" s="44">
        <v>15.167041486425994</v>
      </c>
      <c r="E71" s="44">
        <v>14.878013999141533</v>
      </c>
      <c r="F71" s="45">
        <f t="shared" si="51"/>
        <v>59.772589229999994</v>
      </c>
      <c r="G71" s="44">
        <v>12.184879378687388</v>
      </c>
      <c r="H71" s="44">
        <v>12.412375569726137</v>
      </c>
      <c r="I71" s="44">
        <v>14.087955986120173</v>
      </c>
      <c r="J71" s="44">
        <v>17.241838065466307</v>
      </c>
      <c r="K71" s="45">
        <f t="shared" si="53"/>
        <v>55.927049000000011</v>
      </c>
      <c r="L71" s="44">
        <v>13.554269689729896</v>
      </c>
      <c r="M71" s="44">
        <v>15.037522673012568</v>
      </c>
      <c r="N71" s="44">
        <v>14.129560596730547</v>
      </c>
      <c r="O71" s="44">
        <v>11.282334040526987</v>
      </c>
      <c r="P71" s="45">
        <f t="shared" si="56"/>
        <v>54.003686999999999</v>
      </c>
      <c r="Q71" s="44">
        <v>13.67976361933799</v>
      </c>
      <c r="R71" s="44">
        <v>5.0387128511819999</v>
      </c>
      <c r="S71" s="44">
        <v>6.1937842909126335</v>
      </c>
      <c r="T71" s="44">
        <v>17.350540298567381</v>
      </c>
      <c r="U71" s="45">
        <f t="shared" si="59"/>
        <v>42.262801060000001</v>
      </c>
      <c r="V71" s="44">
        <v>8.3254857302898131</v>
      </c>
      <c r="W71" s="44">
        <v>10.529030968784728</v>
      </c>
      <c r="X71" s="44">
        <v>11.929809717259179</v>
      </c>
      <c r="Y71" s="44">
        <v>12.46284863366629</v>
      </c>
      <c r="Z71" s="45">
        <f t="shared" si="61"/>
        <v>43.24717505000001</v>
      </c>
      <c r="AA71" s="44">
        <v>12.04685445480761</v>
      </c>
      <c r="AB71" s="44">
        <v>12.134748801686701</v>
      </c>
      <c r="AC71" s="44">
        <v>12.123134855750989</v>
      </c>
      <c r="AD71" s="44">
        <v>12.09507575337425</v>
      </c>
      <c r="AE71" s="45">
        <f t="shared" si="64"/>
        <v>48.399813865619549</v>
      </c>
      <c r="AF71" s="44">
        <v>13.759985369715036</v>
      </c>
      <c r="AG71" s="44">
        <v>13.823164965556309</v>
      </c>
      <c r="AH71" s="44">
        <v>13.810848161921935</v>
      </c>
      <c r="AI71" s="44">
        <v>13.827061502806714</v>
      </c>
      <c r="AJ71" s="45">
        <f t="shared" si="67"/>
        <v>55.221059999999994</v>
      </c>
      <c r="AK71" s="44">
        <v>14.265629538915741</v>
      </c>
      <c r="AL71" s="44">
        <v>14.368899105834412</v>
      </c>
      <c r="AM71" s="44">
        <v>14.39773557018448</v>
      </c>
      <c r="AN71" s="44">
        <v>14.386595785065369</v>
      </c>
      <c r="AO71" s="45">
        <f t="shared" si="70"/>
        <v>57.418860000000002</v>
      </c>
      <c r="AP71" s="44">
        <v>8.919776582868236</v>
      </c>
      <c r="AQ71" s="44">
        <v>8.0958074995106681</v>
      </c>
      <c r="AR71" s="44">
        <v>10.400914680084011</v>
      </c>
      <c r="AS71" s="44">
        <v>14.554442464335224</v>
      </c>
      <c r="AT71" s="45">
        <f t="shared" si="73"/>
        <v>41.970941226798139</v>
      </c>
      <c r="AU71" s="44">
        <v>9.9442106775093855</v>
      </c>
      <c r="AV71" s="44">
        <v>21.080186397508548</v>
      </c>
      <c r="AW71" s="44">
        <v>7.0284424020021774</v>
      </c>
      <c r="AX71" s="44">
        <v>24.263644383474343</v>
      </c>
      <c r="AY71" s="45">
        <f t="shared" si="76"/>
        <v>62.316483860494458</v>
      </c>
      <c r="AZ71" s="44">
        <v>27.069901739119587</v>
      </c>
      <c r="BA71" s="44">
        <v>27.162074851655696</v>
      </c>
      <c r="BB71" s="44">
        <v>26.296144911601068</v>
      </c>
      <c r="BC71" s="44">
        <v>26.815607949015064</v>
      </c>
      <c r="BD71" s="45">
        <f t="shared" si="79"/>
        <v>107.34372945139141</v>
      </c>
      <c r="BE71" s="44">
        <v>22.618668143424415</v>
      </c>
      <c r="BF71" s="44">
        <v>21.010714623171737</v>
      </c>
    </row>
    <row r="72" spans="1:58" x14ac:dyDescent="0.25">
      <c r="A72" s="42" t="s">
        <v>99</v>
      </c>
      <c r="B72" s="44">
        <v>195.53683624466828</v>
      </c>
      <c r="C72" s="44">
        <v>240.05707680896501</v>
      </c>
      <c r="D72" s="44">
        <v>213.95956705875125</v>
      </c>
      <c r="E72" s="44">
        <v>173.43089475019974</v>
      </c>
      <c r="F72" s="45">
        <f t="shared" si="51"/>
        <v>822.98437486258422</v>
      </c>
      <c r="G72" s="44">
        <v>199.19786790333256</v>
      </c>
      <c r="H72" s="44">
        <v>284.64531468843228</v>
      </c>
      <c r="I72" s="44">
        <v>252.06141234809198</v>
      </c>
      <c r="J72" s="44">
        <v>200.38759312757313</v>
      </c>
      <c r="K72" s="45">
        <f t="shared" si="53"/>
        <v>936.29218806742995</v>
      </c>
      <c r="L72" s="44">
        <v>218.786793142915</v>
      </c>
      <c r="M72" s="44">
        <v>315.99513725388982</v>
      </c>
      <c r="N72" s="44">
        <v>266.44721561923973</v>
      </c>
      <c r="O72" s="44">
        <v>174.39144502593598</v>
      </c>
      <c r="P72" s="45">
        <f t="shared" si="56"/>
        <v>975.62059104198056</v>
      </c>
      <c r="Q72" s="44">
        <v>185.50639610228376</v>
      </c>
      <c r="R72" s="44">
        <v>230.94296130477585</v>
      </c>
      <c r="S72" s="44">
        <v>194.75742604402927</v>
      </c>
      <c r="T72" s="44">
        <v>145.23078975019627</v>
      </c>
      <c r="U72" s="45">
        <f t="shared" si="59"/>
        <v>756.4375732012852</v>
      </c>
      <c r="V72" s="44">
        <v>108.09074034457575</v>
      </c>
      <c r="W72" s="44">
        <v>169.04540451556852</v>
      </c>
      <c r="X72" s="44">
        <v>131.14369516551</v>
      </c>
      <c r="Y72" s="44">
        <v>100.92477087313894</v>
      </c>
      <c r="Z72" s="45">
        <f t="shared" si="61"/>
        <v>509.20461089879319</v>
      </c>
      <c r="AA72" s="44">
        <v>136.18993151082904</v>
      </c>
      <c r="AB72" s="44">
        <v>167.27219940763339</v>
      </c>
      <c r="AC72" s="44">
        <v>137.27744179370168</v>
      </c>
      <c r="AD72" s="44">
        <v>111.77919114431907</v>
      </c>
      <c r="AE72" s="45">
        <f t="shared" si="64"/>
        <v>552.51876385648313</v>
      </c>
      <c r="AF72" s="44">
        <v>146.10376786677512</v>
      </c>
      <c r="AG72" s="44">
        <v>184.75960782982281</v>
      </c>
      <c r="AH72" s="44">
        <v>174.11898311545906</v>
      </c>
      <c r="AI72" s="44">
        <v>171.1019395503161</v>
      </c>
      <c r="AJ72" s="45">
        <f t="shared" si="67"/>
        <v>676.08429836237315</v>
      </c>
      <c r="AK72" s="44">
        <v>139.27124036146506</v>
      </c>
      <c r="AL72" s="44">
        <v>173.47362733126539</v>
      </c>
      <c r="AM72" s="44">
        <v>159.43048817687676</v>
      </c>
      <c r="AN72" s="44">
        <v>146.55916220683594</v>
      </c>
      <c r="AO72" s="45">
        <f t="shared" si="70"/>
        <v>618.73451807644312</v>
      </c>
      <c r="AP72" s="44">
        <v>135.46763004848557</v>
      </c>
      <c r="AQ72" s="44">
        <v>137.47389194814184</v>
      </c>
      <c r="AR72" s="44">
        <v>132.12437725343491</v>
      </c>
      <c r="AS72" s="44">
        <v>146.51088764762659</v>
      </c>
      <c r="AT72" s="45">
        <f t="shared" si="73"/>
        <v>551.57678689768886</v>
      </c>
      <c r="AU72" s="44">
        <v>214.46866553039348</v>
      </c>
      <c r="AV72" s="44">
        <v>263.79677765262022</v>
      </c>
      <c r="AW72" s="44">
        <v>235.1494048947348</v>
      </c>
      <c r="AX72" s="44">
        <v>252.91174982256609</v>
      </c>
      <c r="AY72" s="45">
        <f t="shared" si="76"/>
        <v>966.3265979003146</v>
      </c>
      <c r="AZ72" s="44">
        <v>252.68082020271493</v>
      </c>
      <c r="BA72" s="44">
        <v>334.02459165033196</v>
      </c>
      <c r="BB72" s="44">
        <v>301.91300216749653</v>
      </c>
      <c r="BC72" s="44">
        <v>253.69557851085696</v>
      </c>
      <c r="BD72" s="45">
        <f t="shared" si="79"/>
        <v>1142.3139925314003</v>
      </c>
      <c r="BE72" s="44">
        <v>235.12681205542361</v>
      </c>
      <c r="BF72" s="44">
        <v>282.33579316637702</v>
      </c>
    </row>
    <row r="73" spans="1:58" x14ac:dyDescent="0.25">
      <c r="A73" s="42" t="s">
        <v>100</v>
      </c>
      <c r="B73" s="44">
        <f>IF(AND(B74="",B75=""),"",SUM(B74)-SUM(B75))</f>
        <v>20.795867610786505</v>
      </c>
      <c r="C73" s="44">
        <f t="shared" ref="C73:G73" si="793">IF(AND(C74="",C75=""),"",SUM(C74)-SUM(C75))</f>
        <v>22.668583822726109</v>
      </c>
      <c r="D73" s="44">
        <f t="shared" si="793"/>
        <v>26.750144797466277</v>
      </c>
      <c r="E73" s="44">
        <f t="shared" si="793"/>
        <v>25.309593865205038</v>
      </c>
      <c r="F73" s="45">
        <f t="shared" si="51"/>
        <v>95.524190096183929</v>
      </c>
      <c r="G73" s="44">
        <f t="shared" si="793"/>
        <v>24.941460071260167</v>
      </c>
      <c r="H73" s="44">
        <f t="shared" ref="H73:J73" si="794">IF(AND(H74="",H75=""),"",SUM(H74)-SUM(H75))</f>
        <v>26.821904694941932</v>
      </c>
      <c r="I73" s="44">
        <f t="shared" si="794"/>
        <v>32.076088202288048</v>
      </c>
      <c r="J73" s="44">
        <f t="shared" si="794"/>
        <v>35.283905501509878</v>
      </c>
      <c r="K73" s="45">
        <f t="shared" si="53"/>
        <v>119.12335847000003</v>
      </c>
      <c r="L73" s="44">
        <f t="shared" ref="L73:M73" si="795">IF(AND(L74="",L75=""),"",SUM(L74)-SUM(L75))</f>
        <v>21.362702432639999</v>
      </c>
      <c r="M73" s="44">
        <f t="shared" si="795"/>
        <v>21.893628316062262</v>
      </c>
      <c r="N73" s="44">
        <f t="shared" ref="N73:O73" si="796">IF(AND(N74="",N75=""),"",SUM(N74)-SUM(N75))</f>
        <v>22.727940418582961</v>
      </c>
      <c r="O73" s="44">
        <f t="shared" si="796"/>
        <v>44.875134412768787</v>
      </c>
      <c r="P73" s="45">
        <f t="shared" si="56"/>
        <v>110.859405580054</v>
      </c>
      <c r="Q73" s="44">
        <f t="shared" ref="Q73:R73" si="797">IF(AND(Q74="",Q75=""),"",SUM(Q74)-SUM(Q75))</f>
        <v>30.658095498707077</v>
      </c>
      <c r="R73" s="44">
        <f t="shared" si="797"/>
        <v>33.129288867934306</v>
      </c>
      <c r="S73" s="44">
        <f t="shared" ref="S73:T73" si="798">IF(AND(S74="",S75=""),"",SUM(S74)-SUM(S75))</f>
        <v>26.120085857035242</v>
      </c>
      <c r="T73" s="44">
        <f t="shared" si="798"/>
        <v>22.92999987130554</v>
      </c>
      <c r="U73" s="45">
        <f t="shared" si="59"/>
        <v>112.83747009498217</v>
      </c>
      <c r="V73" s="44">
        <f t="shared" ref="V73:Y73" si="799">IF(AND(V74="",V75=""),"",SUM(V74)-SUM(V75))</f>
        <v>25.163488943674722</v>
      </c>
      <c r="W73" s="44">
        <f t="shared" si="799"/>
        <v>24.227236477984448</v>
      </c>
      <c r="X73" s="44">
        <f t="shared" si="799"/>
        <v>24.851404788444619</v>
      </c>
      <c r="Y73" s="44">
        <f t="shared" si="799"/>
        <v>24.985155140686096</v>
      </c>
      <c r="Z73" s="45">
        <f t="shared" si="61"/>
        <v>99.227285350789884</v>
      </c>
      <c r="AA73" s="44">
        <f t="shared" ref="AA73:AB73" si="800">IF(AND(AA74="",AA75=""),"",SUM(AA74)-SUM(AA75))</f>
        <v>15.431110603128959</v>
      </c>
      <c r="AB73" s="44">
        <f t="shared" si="800"/>
        <v>21.097520618290872</v>
      </c>
      <c r="AC73" s="44">
        <f t="shared" ref="AC73:AD73" si="801">IF(AND(AC74="",AC75=""),"",SUM(AC74)-SUM(AC75))</f>
        <v>21.235420108254502</v>
      </c>
      <c r="AD73" s="44">
        <f t="shared" si="801"/>
        <v>22.200716537999931</v>
      </c>
      <c r="AE73" s="45">
        <f t="shared" si="64"/>
        <v>79.964767867674254</v>
      </c>
      <c r="AF73" s="44">
        <f t="shared" ref="AF73:AG73" si="802">IF(AND(AF74="",AF75=""),"",SUM(AF74)-SUM(AF75))</f>
        <v>15.155611449470889</v>
      </c>
      <c r="AG73" s="44">
        <f t="shared" si="802"/>
        <v>19.716054129493273</v>
      </c>
      <c r="AH73" s="44">
        <f t="shared" ref="AH73:AI73" si="803">IF(AND(AH74="",AH75=""),"",SUM(AH74)-SUM(AH75))</f>
        <v>19.639622129269434</v>
      </c>
      <c r="AI73" s="44">
        <f t="shared" si="803"/>
        <v>18.926256793846935</v>
      </c>
      <c r="AJ73" s="45">
        <f t="shared" si="67"/>
        <v>73.437544502080527</v>
      </c>
      <c r="AK73" s="44">
        <f t="shared" ref="AK73:AL73" si="804">IF(AND(AK74="",AK75=""),"",SUM(AK74)-SUM(AK75))</f>
        <v>21.549906584009868</v>
      </c>
      <c r="AL73" s="44">
        <f t="shared" si="804"/>
        <v>22.262542712316002</v>
      </c>
      <c r="AM73" s="44">
        <f t="shared" ref="AM73:AN73" si="805">IF(AND(AM74="",AM75=""),"",SUM(AM74)-SUM(AM75))</f>
        <v>22.048751873824159</v>
      </c>
      <c r="AN73" s="44">
        <f t="shared" si="805"/>
        <v>22.797019808545599</v>
      </c>
      <c r="AO73" s="45">
        <f t="shared" si="70"/>
        <v>88.658220978695624</v>
      </c>
      <c r="AP73" s="44">
        <f t="shared" ref="AP73:AQ73" si="806">IF(AND(AP74="",AP75=""),"",SUM(AP74)-SUM(AP75))</f>
        <v>16.824413575622913</v>
      </c>
      <c r="AQ73" s="44">
        <f t="shared" si="806"/>
        <v>15.590200535691233</v>
      </c>
      <c r="AR73" s="44">
        <f t="shared" ref="AR73:AS73" si="807">IF(AND(AR74="",AR75=""),"",SUM(AR74)-SUM(AR75))</f>
        <v>16.647151421426408</v>
      </c>
      <c r="AS73" s="44">
        <f t="shared" si="807"/>
        <v>18.027428220517894</v>
      </c>
      <c r="AT73" s="45">
        <f t="shared" si="73"/>
        <v>67.089193753258442</v>
      </c>
      <c r="AU73" s="44">
        <f t="shared" ref="AU73:AV73" si="808">IF(AND(AU74="",AU75=""),"",SUM(AU74)-SUM(AU75))</f>
        <v>14.042478009358693</v>
      </c>
      <c r="AV73" s="44">
        <f t="shared" si="808"/>
        <v>14.093375453631815</v>
      </c>
      <c r="AW73" s="44">
        <f t="shared" ref="AW73:AX73" si="809">IF(AND(AW74="",AW75=""),"",SUM(AW74)-SUM(AW75))</f>
        <v>16.779438141929162</v>
      </c>
      <c r="AX73" s="44">
        <f t="shared" si="809"/>
        <v>20.016488048338793</v>
      </c>
      <c r="AY73" s="45">
        <f t="shared" si="76"/>
        <v>64.931779653258474</v>
      </c>
      <c r="AZ73" s="44">
        <f t="shared" ref="AZ73:BA73" si="810">IF(AND(AZ74="",AZ75=""),"",SUM(AZ74)-SUM(AZ75))</f>
        <v>19.633929308487758</v>
      </c>
      <c r="BA73" s="44">
        <f t="shared" si="810"/>
        <v>19.222715248468674</v>
      </c>
      <c r="BB73" s="44">
        <f t="shared" ref="BB73:BC73" si="811">IF(AND(BB74="",BB75=""),"",SUM(BB74)-SUM(BB75))</f>
        <v>18.364003534899389</v>
      </c>
      <c r="BC73" s="44">
        <f t="shared" si="811"/>
        <v>16.356311359512056</v>
      </c>
      <c r="BD73" s="45">
        <f t="shared" si="79"/>
        <v>73.576959451367884</v>
      </c>
      <c r="BE73" s="44">
        <f t="shared" ref="BE73:BF73" si="812">IF(AND(BE74="",BE75=""),"",SUM(BE74)-SUM(BE75))</f>
        <v>13.262312582866052</v>
      </c>
      <c r="BF73" s="44">
        <f t="shared" si="812"/>
        <v>13.105083677564632</v>
      </c>
    </row>
    <row r="74" spans="1:58" x14ac:dyDescent="0.25">
      <c r="A74" s="42" t="s">
        <v>98</v>
      </c>
      <c r="B74" s="44">
        <v>20.795867610786505</v>
      </c>
      <c r="C74" s="44">
        <v>22.668583822726109</v>
      </c>
      <c r="D74" s="44">
        <v>26.750144797466277</v>
      </c>
      <c r="E74" s="44">
        <v>25.309593865205038</v>
      </c>
      <c r="F74" s="45">
        <f t="shared" si="51"/>
        <v>95.524190096183929</v>
      </c>
      <c r="G74" s="44">
        <v>24.941460071260167</v>
      </c>
      <c r="H74" s="44">
        <v>26.821904694941932</v>
      </c>
      <c r="I74" s="44">
        <v>32.076088202288048</v>
      </c>
      <c r="J74" s="44">
        <v>35.283905501509878</v>
      </c>
      <c r="K74" s="45">
        <f t="shared" si="53"/>
        <v>119.12335847000003</v>
      </c>
      <c r="L74" s="44">
        <v>21.362702432639999</v>
      </c>
      <c r="M74" s="44">
        <v>21.893628316062262</v>
      </c>
      <c r="N74" s="44">
        <v>22.727940418582961</v>
      </c>
      <c r="O74" s="44">
        <v>44.875134412768787</v>
      </c>
      <c r="P74" s="45">
        <f t="shared" si="56"/>
        <v>110.859405580054</v>
      </c>
      <c r="Q74" s="44">
        <v>30.658095498707077</v>
      </c>
      <c r="R74" s="44">
        <v>33.129288867934306</v>
      </c>
      <c r="S74" s="44">
        <v>26.120085857035242</v>
      </c>
      <c r="T74" s="44">
        <v>22.92999987130554</v>
      </c>
      <c r="U74" s="45">
        <f t="shared" si="59"/>
        <v>112.83747009498217</v>
      </c>
      <c r="V74" s="44">
        <v>25.163488943674722</v>
      </c>
      <c r="W74" s="44">
        <v>24.227236477984448</v>
      </c>
      <c r="X74" s="44">
        <v>24.851404788444619</v>
      </c>
      <c r="Y74" s="44">
        <v>24.985155140686096</v>
      </c>
      <c r="Z74" s="45">
        <f t="shared" si="61"/>
        <v>99.227285350789884</v>
      </c>
      <c r="AA74" s="44">
        <v>15.431110603128959</v>
      </c>
      <c r="AB74" s="44">
        <v>21.097520618290872</v>
      </c>
      <c r="AC74" s="44">
        <v>21.235420108254502</v>
      </c>
      <c r="AD74" s="44">
        <v>22.200716537999931</v>
      </c>
      <c r="AE74" s="45">
        <f t="shared" si="64"/>
        <v>79.964767867674254</v>
      </c>
      <c r="AF74" s="44">
        <v>15.155611449470889</v>
      </c>
      <c r="AG74" s="44">
        <v>19.716054129493273</v>
      </c>
      <c r="AH74" s="44">
        <v>19.639622129269434</v>
      </c>
      <c r="AI74" s="44">
        <v>18.926256793846935</v>
      </c>
      <c r="AJ74" s="45">
        <f t="shared" si="67"/>
        <v>73.437544502080527</v>
      </c>
      <c r="AK74" s="44">
        <v>21.549906584009868</v>
      </c>
      <c r="AL74" s="44">
        <v>22.262542712316002</v>
      </c>
      <c r="AM74" s="44">
        <v>22.048751873824159</v>
      </c>
      <c r="AN74" s="44">
        <v>22.797019808545599</v>
      </c>
      <c r="AO74" s="45">
        <f t="shared" si="70"/>
        <v>88.658220978695624</v>
      </c>
      <c r="AP74" s="44">
        <v>16.824413575622913</v>
      </c>
      <c r="AQ74" s="44">
        <v>15.590200535691233</v>
      </c>
      <c r="AR74" s="44">
        <v>16.647151421426408</v>
      </c>
      <c r="AS74" s="44">
        <v>18.027428220517894</v>
      </c>
      <c r="AT74" s="45">
        <f t="shared" si="73"/>
        <v>67.089193753258442</v>
      </c>
      <c r="AU74" s="44">
        <v>14.042478009358693</v>
      </c>
      <c r="AV74" s="44">
        <v>14.093375453631815</v>
      </c>
      <c r="AW74" s="44">
        <v>16.779438141929162</v>
      </c>
      <c r="AX74" s="44">
        <v>20.016488048338793</v>
      </c>
      <c r="AY74" s="45">
        <f t="shared" si="76"/>
        <v>64.931779653258474</v>
      </c>
      <c r="AZ74" s="44">
        <v>19.633929308487758</v>
      </c>
      <c r="BA74" s="44">
        <v>19.222715248468674</v>
      </c>
      <c r="BB74" s="44">
        <v>18.364003534899389</v>
      </c>
      <c r="BC74" s="44">
        <v>16.356311359512056</v>
      </c>
      <c r="BD74" s="45">
        <f t="shared" si="79"/>
        <v>73.576959451367884</v>
      </c>
      <c r="BE74" s="44">
        <v>13.262312582866052</v>
      </c>
      <c r="BF74" s="44">
        <v>13.105083677564632</v>
      </c>
    </row>
    <row r="75" spans="1:58" x14ac:dyDescent="0.25">
      <c r="A75" s="42" t="s">
        <v>99</v>
      </c>
      <c r="B75" s="44">
        <v>0</v>
      </c>
      <c r="C75" s="44">
        <v>0</v>
      </c>
      <c r="D75" s="44">
        <v>0</v>
      </c>
      <c r="E75" s="44">
        <v>0</v>
      </c>
      <c r="F75" s="45">
        <f t="shared" si="51"/>
        <v>0</v>
      </c>
      <c r="G75" s="44">
        <v>0</v>
      </c>
      <c r="H75" s="44">
        <v>0</v>
      </c>
      <c r="I75" s="44">
        <v>0</v>
      </c>
      <c r="J75" s="44">
        <v>0</v>
      </c>
      <c r="K75" s="45">
        <f t="shared" si="53"/>
        <v>0</v>
      </c>
      <c r="L75" s="44">
        <v>0</v>
      </c>
      <c r="M75" s="44">
        <v>0</v>
      </c>
      <c r="N75" s="44">
        <v>0</v>
      </c>
      <c r="O75" s="44">
        <v>0</v>
      </c>
      <c r="P75" s="45">
        <f t="shared" si="56"/>
        <v>0</v>
      </c>
      <c r="Q75" s="44">
        <v>0</v>
      </c>
      <c r="R75" s="44">
        <v>0</v>
      </c>
      <c r="S75" s="44">
        <v>0</v>
      </c>
      <c r="T75" s="44">
        <v>0</v>
      </c>
      <c r="U75" s="45">
        <f t="shared" si="59"/>
        <v>0</v>
      </c>
      <c r="V75" s="44">
        <v>0</v>
      </c>
      <c r="W75" s="44">
        <v>0</v>
      </c>
      <c r="X75" s="44">
        <v>0</v>
      </c>
      <c r="Y75" s="44">
        <v>0</v>
      </c>
      <c r="Z75" s="45">
        <f t="shared" si="61"/>
        <v>0</v>
      </c>
      <c r="AA75" s="44">
        <v>0</v>
      </c>
      <c r="AB75" s="44">
        <v>0</v>
      </c>
      <c r="AC75" s="44">
        <v>0</v>
      </c>
      <c r="AD75" s="44">
        <v>0</v>
      </c>
      <c r="AE75" s="45">
        <f t="shared" si="64"/>
        <v>0</v>
      </c>
      <c r="AF75" s="44">
        <v>0</v>
      </c>
      <c r="AG75" s="44">
        <v>0</v>
      </c>
      <c r="AH75" s="44">
        <v>0</v>
      </c>
      <c r="AI75" s="44">
        <v>0</v>
      </c>
      <c r="AJ75" s="45">
        <f t="shared" si="67"/>
        <v>0</v>
      </c>
      <c r="AK75" s="44">
        <v>0</v>
      </c>
      <c r="AL75" s="44">
        <v>0</v>
      </c>
      <c r="AM75" s="44">
        <v>0</v>
      </c>
      <c r="AN75" s="44">
        <v>0</v>
      </c>
      <c r="AO75" s="45">
        <f t="shared" si="70"/>
        <v>0</v>
      </c>
      <c r="AP75" s="44">
        <v>0</v>
      </c>
      <c r="AQ75" s="44">
        <v>0</v>
      </c>
      <c r="AR75" s="44">
        <v>0</v>
      </c>
      <c r="AS75" s="44">
        <v>0</v>
      </c>
      <c r="AT75" s="45">
        <f t="shared" si="73"/>
        <v>0</v>
      </c>
      <c r="AU75" s="44">
        <v>0</v>
      </c>
      <c r="AV75" s="44">
        <v>0</v>
      </c>
      <c r="AW75" s="44">
        <v>0</v>
      </c>
      <c r="AX75" s="44">
        <v>0</v>
      </c>
      <c r="AY75" s="45">
        <f t="shared" si="76"/>
        <v>0</v>
      </c>
      <c r="AZ75" s="44">
        <v>0</v>
      </c>
      <c r="BA75" s="44">
        <v>0</v>
      </c>
      <c r="BB75" s="44">
        <v>0</v>
      </c>
      <c r="BC75" s="44">
        <v>0</v>
      </c>
      <c r="BD75" s="45">
        <f t="shared" si="79"/>
        <v>0</v>
      </c>
      <c r="BE75" s="44">
        <v>0</v>
      </c>
      <c r="BF75" s="44">
        <v>0</v>
      </c>
    </row>
    <row r="76" spans="1:58" x14ac:dyDescent="0.25">
      <c r="A76" s="42" t="s">
        <v>101</v>
      </c>
      <c r="B76" s="44">
        <f>IF(AND(B77="",B78=""),"",SUM(B77)-SUM(B78))</f>
        <v>-17.621710661582135</v>
      </c>
      <c r="C76" s="44">
        <f t="shared" ref="C76:G76" si="813">IF(AND(C77="",C78=""),"",SUM(C77)-SUM(C78))</f>
        <v>-36.561919753078598</v>
      </c>
      <c r="D76" s="44">
        <f t="shared" si="813"/>
        <v>-51.974897696264023</v>
      </c>
      <c r="E76" s="44">
        <f t="shared" si="813"/>
        <v>-46.741184395618149</v>
      </c>
      <c r="F76" s="45">
        <f t="shared" ref="F76:F139" si="814">SUM(B76:E76)</f>
        <v>-152.8997125065429</v>
      </c>
      <c r="G76" s="44">
        <f t="shared" si="813"/>
        <v>-46.746938714464036</v>
      </c>
      <c r="H76" s="44">
        <f t="shared" ref="H76:J76" si="815">IF(AND(H77="",H78=""),"",SUM(H77)-SUM(H78))</f>
        <v>-54.371933554039693</v>
      </c>
      <c r="I76" s="44">
        <f t="shared" si="815"/>
        <v>-56.801289795625848</v>
      </c>
      <c r="J76" s="44">
        <f t="shared" si="815"/>
        <v>-68.456914865804237</v>
      </c>
      <c r="K76" s="45">
        <f t="shared" ref="K76:K139" si="816">SUM(G76:J76)</f>
        <v>-226.37707692993382</v>
      </c>
      <c r="L76" s="44">
        <f t="shared" ref="L76:M76" si="817">IF(AND(L77="",L78=""),"",SUM(L77)-SUM(L78))</f>
        <v>-63.859327785050581</v>
      </c>
      <c r="M76" s="44">
        <f t="shared" si="817"/>
        <v>-69.976569074653185</v>
      </c>
      <c r="N76" s="44">
        <f t="shared" ref="N76:O76" si="818">IF(AND(N77="",N78=""),"",SUM(N77)-SUM(N78))</f>
        <v>-65.211335425982369</v>
      </c>
      <c r="O76" s="44">
        <f t="shared" si="818"/>
        <v>-68.066649111382048</v>
      </c>
      <c r="P76" s="45">
        <f t="shared" ref="P76:P139" si="819">SUM(L76:O76)</f>
        <v>-267.11388139706821</v>
      </c>
      <c r="Q76" s="44">
        <f t="shared" ref="Q76:R76" si="820">IF(AND(Q77="",Q78=""),"",SUM(Q77)-SUM(Q78))</f>
        <v>-56.16437779211072</v>
      </c>
      <c r="R76" s="44">
        <f t="shared" si="820"/>
        <v>-56.2561872063905</v>
      </c>
      <c r="S76" s="44">
        <f t="shared" ref="S76:T76" si="821">IF(AND(S77="",S78=""),"",SUM(S77)-SUM(S78))</f>
        <v>-55.379840308529268</v>
      </c>
      <c r="T76" s="44">
        <f t="shared" si="821"/>
        <v>-51.657295278223501</v>
      </c>
      <c r="U76" s="45">
        <f t="shared" ref="U76:U139" si="822">SUM(Q76:T76)</f>
        <v>-219.45770058525397</v>
      </c>
      <c r="V76" s="44">
        <f t="shared" ref="V76:Y76" si="823">IF(AND(V77="",V78=""),"",SUM(V77)-SUM(V78))</f>
        <v>-49.184759106225997</v>
      </c>
      <c r="W76" s="44">
        <f t="shared" si="823"/>
        <v>-59.042805041432672</v>
      </c>
      <c r="X76" s="44">
        <f t="shared" si="823"/>
        <v>-49.042215990037462</v>
      </c>
      <c r="Y76" s="44">
        <f t="shared" si="823"/>
        <v>-55.023739979816497</v>
      </c>
      <c r="Z76" s="45">
        <f t="shared" ref="Z76:Z139" si="824">SUM(V76:Y76)</f>
        <v>-212.29352011751263</v>
      </c>
      <c r="AA76" s="44">
        <f t="shared" ref="AA76:AB76" si="825">IF(AND(AA77="",AA78=""),"",SUM(AA77)-SUM(AA78))</f>
        <v>-47.917582171012029</v>
      </c>
      <c r="AB76" s="44">
        <f t="shared" si="825"/>
        <v>-58.41181569697445</v>
      </c>
      <c r="AC76" s="44">
        <f t="shared" ref="AC76:AD76" si="826">IF(AND(AC77="",AC78=""),"",SUM(AC77)-SUM(AC78))</f>
        <v>-51.592425846867641</v>
      </c>
      <c r="AD76" s="44">
        <f t="shared" si="826"/>
        <v>-59.557659109496626</v>
      </c>
      <c r="AE76" s="45">
        <f t="shared" ref="AE76:AE139" si="827">SUM(AA76:AD76)</f>
        <v>-217.47948282435073</v>
      </c>
      <c r="AF76" s="44">
        <f t="shared" ref="AF76:AG76" si="828">IF(AND(AF77="",AF78=""),"",SUM(AF77)-SUM(AF78))</f>
        <v>-59.281199886585313</v>
      </c>
      <c r="AG76" s="44">
        <f t="shared" si="828"/>
        <v>-58.647386974303913</v>
      </c>
      <c r="AH76" s="44">
        <f t="shared" ref="AH76:AI76" si="829">IF(AND(AH77="",AH78=""),"",SUM(AH77)-SUM(AH78))</f>
        <v>-48.802006229133937</v>
      </c>
      <c r="AI76" s="44">
        <f t="shared" si="829"/>
        <v>-53.470187090986201</v>
      </c>
      <c r="AJ76" s="45">
        <f t="shared" ref="AJ76:AJ139" si="830">SUM(AF76:AI76)</f>
        <v>-220.20078018100935</v>
      </c>
      <c r="AK76" s="44">
        <f t="shared" ref="AK76:AL76" si="831">IF(AND(AK77="",AK78=""),"",SUM(AK77)-SUM(AK78))</f>
        <v>-55.718839483084906</v>
      </c>
      <c r="AL76" s="44">
        <f t="shared" si="831"/>
        <v>-55.232879682168765</v>
      </c>
      <c r="AM76" s="44">
        <f t="shared" ref="AM76:AN76" si="832">IF(AND(AM77="",AM78=""),"",SUM(AM77)-SUM(AM78))</f>
        <v>-48.846920726706287</v>
      </c>
      <c r="AN76" s="44">
        <f t="shared" si="832"/>
        <v>-51.391037194973812</v>
      </c>
      <c r="AO76" s="45">
        <f t="shared" ref="AO76:AO139" si="833">SUM(AK76:AN76)</f>
        <v>-211.18967708693378</v>
      </c>
      <c r="AP76" s="44">
        <f t="shared" ref="AP76:AQ76" si="834">IF(AND(AP77="",AP78=""),"",SUM(AP77)-SUM(AP78))</f>
        <v>-37.724745038135374</v>
      </c>
      <c r="AQ76" s="44">
        <f t="shared" si="834"/>
        <v>-13.431636658353879</v>
      </c>
      <c r="AR76" s="44">
        <f t="shared" ref="AR76:AS76" si="835">IF(AND(AR77="",AR78=""),"",SUM(AR77)-SUM(AR78))</f>
        <v>-16.859984927976821</v>
      </c>
      <c r="AS76" s="44">
        <f t="shared" si="835"/>
        <v>-18.447638366455521</v>
      </c>
      <c r="AT76" s="45">
        <f t="shared" ref="AT76:AT139" si="836">SUM(AP76:AS76)</f>
        <v>-86.464004990921595</v>
      </c>
      <c r="AU76" s="44">
        <f t="shared" ref="AU76:AV76" si="837">IF(AND(AU77="",AU78=""),"",SUM(AU77)-SUM(AU78))</f>
        <v>-23.866664029310524</v>
      </c>
      <c r="AV76" s="44">
        <f t="shared" si="837"/>
        <v>-29.635591796551779</v>
      </c>
      <c r="AW76" s="44">
        <f t="shared" ref="AW76:AX76" si="838">IF(AND(AW77="",AW78=""),"",SUM(AW77)-SUM(AW78))</f>
        <v>-34.016622207801916</v>
      </c>
      <c r="AX76" s="44">
        <f t="shared" si="838"/>
        <v>-40.53149157972927</v>
      </c>
      <c r="AY76" s="45">
        <f t="shared" ref="AY76:AY139" si="839">SUM(AU76:AX76)</f>
        <v>-128.05036961339349</v>
      </c>
      <c r="AZ76" s="44">
        <f t="shared" ref="AZ76:BA76" si="840">IF(AND(AZ77="",AZ78=""),"",SUM(AZ77)-SUM(AZ78))</f>
        <v>-54.386168666331486</v>
      </c>
      <c r="BA76" s="44">
        <f t="shared" si="840"/>
        <v>-74.327273659208174</v>
      </c>
      <c r="BB76" s="44">
        <f t="shared" ref="BB76:BC76" si="841">IF(AND(BB77="",BB78=""),"",SUM(BB77)-SUM(BB78))</f>
        <v>-70.325189695184861</v>
      </c>
      <c r="BC76" s="44">
        <f t="shared" si="841"/>
        <v>-73.75321719317887</v>
      </c>
      <c r="BD76" s="45">
        <f t="shared" ref="BD76:BD139" si="842">SUM(AZ76:BC76)</f>
        <v>-272.79184921390339</v>
      </c>
      <c r="BE76" s="44">
        <f t="shared" ref="BE76:BF76" si="843">IF(AND(BE77="",BE78=""),"",SUM(BE77)-SUM(BE78))</f>
        <v>-86.829782957375187</v>
      </c>
      <c r="BF76" s="44">
        <f t="shared" si="843"/>
        <v>-82.630763011614519</v>
      </c>
    </row>
    <row r="77" spans="1:58" x14ac:dyDescent="0.25">
      <c r="A77" s="42" t="s">
        <v>93</v>
      </c>
      <c r="B77" s="44">
        <f>IF(AND(B80="",AND(B86="",B89="")),"",SUM(B80,B86,B89))</f>
        <v>38.446930207619346</v>
      </c>
      <c r="C77" s="44">
        <f t="shared" ref="C77:G77" si="844">IF(AND(C80="",AND(C86="",C89="")),"",SUM(C80,C86,C89))</f>
        <v>28.251787115203253</v>
      </c>
      <c r="D77" s="44">
        <f t="shared" si="844"/>
        <v>10.556160903261361</v>
      </c>
      <c r="E77" s="44">
        <f t="shared" si="844"/>
        <v>8.7125864582828854</v>
      </c>
      <c r="F77" s="45">
        <f t="shared" si="814"/>
        <v>85.967464684366846</v>
      </c>
      <c r="G77" s="44">
        <f t="shared" si="844"/>
        <v>6.4527561437199203</v>
      </c>
      <c r="H77" s="44">
        <f t="shared" ref="H77:J77" si="845">IF(AND(H80="",AND(H86="",H89="")),"",SUM(H80,H86,H89))</f>
        <v>7.1608788118081872</v>
      </c>
      <c r="I77" s="44">
        <f t="shared" si="845"/>
        <v>7.3508667679198503</v>
      </c>
      <c r="J77" s="44">
        <f t="shared" si="845"/>
        <v>9.8437225251816152</v>
      </c>
      <c r="K77" s="45">
        <f t="shared" si="816"/>
        <v>30.808224248629575</v>
      </c>
      <c r="L77" s="44">
        <f t="shared" ref="L77:M77" si="846">IF(AND(L80="",AND(L86="",L89="")),"",SUM(L80,L86,L89))</f>
        <v>15.178074884315249</v>
      </c>
      <c r="M77" s="44">
        <f t="shared" si="846"/>
        <v>16.506972594861573</v>
      </c>
      <c r="N77" s="44">
        <f t="shared" ref="N77:O77" si="847">IF(AND(N80="",AND(N86="",N89="")),"",SUM(N80,N86,N89))</f>
        <v>13.673407618034389</v>
      </c>
      <c r="O77" s="44">
        <f t="shared" si="847"/>
        <v>11.042245903556157</v>
      </c>
      <c r="P77" s="45">
        <f t="shared" si="819"/>
        <v>56.40070100076737</v>
      </c>
      <c r="Q77" s="44">
        <f t="shared" ref="Q77:R77" si="848">IF(AND(Q80="",AND(Q86="",Q89="")),"",SUM(Q80,Q86,Q89))</f>
        <v>19.832359760612313</v>
      </c>
      <c r="R77" s="44">
        <f t="shared" si="848"/>
        <v>16.968383890532301</v>
      </c>
      <c r="S77" s="44">
        <f t="shared" ref="S77:T77" si="849">IF(AND(S80="",AND(S86="",S89="")),"",SUM(S80,S86,S89))</f>
        <v>16.940420122700417</v>
      </c>
      <c r="T77" s="44">
        <f t="shared" si="849"/>
        <v>16.223413995941275</v>
      </c>
      <c r="U77" s="45">
        <f t="shared" si="822"/>
        <v>69.964577769786302</v>
      </c>
      <c r="V77" s="44">
        <f t="shared" ref="V77:Y77" si="850">IF(AND(V80="",AND(V86="",V89="")),"",SUM(V80,V86,V89))</f>
        <v>16.412150403918076</v>
      </c>
      <c r="W77" s="44">
        <f t="shared" si="850"/>
        <v>20.090000992664883</v>
      </c>
      <c r="X77" s="44">
        <f t="shared" si="850"/>
        <v>16.055678515314113</v>
      </c>
      <c r="Y77" s="44">
        <f t="shared" si="850"/>
        <v>18.277500005389914</v>
      </c>
      <c r="Z77" s="45">
        <f t="shared" si="824"/>
        <v>70.835329917286984</v>
      </c>
      <c r="AA77" s="44">
        <f t="shared" ref="AA77:AB77" si="851">IF(AND(AA80="",AND(AA86="",AA89="")),"",SUM(AA80,AA86,AA89))</f>
        <v>14.248183297362047</v>
      </c>
      <c r="AB77" s="44">
        <f t="shared" si="851"/>
        <v>17.573635225770325</v>
      </c>
      <c r="AC77" s="44">
        <f t="shared" ref="AC77:AD77" si="852">IF(AND(AC80="",AND(AC86="",AC89="")),"",SUM(AC80,AC86,AC89))</f>
        <v>15.10578047273285</v>
      </c>
      <c r="AD77" s="44">
        <f t="shared" si="852"/>
        <v>17.129516369175221</v>
      </c>
      <c r="AE77" s="45">
        <f t="shared" si="827"/>
        <v>64.057115365040445</v>
      </c>
      <c r="AF77" s="44">
        <f t="shared" ref="AF77:AG77" si="853">IF(AND(AF80="",AND(AF86="",AF89="")),"",SUM(AF80,AF86,AF89))</f>
        <v>15.875500394041705</v>
      </c>
      <c r="AG77" s="44">
        <f t="shared" si="853"/>
        <v>15.396695065958099</v>
      </c>
      <c r="AH77" s="44">
        <f t="shared" ref="AH77:AI77" si="854">IF(AND(AH80="",AND(AH86="",AH89="")),"",SUM(AH80,AH86,AH89))</f>
        <v>12.046318709697967</v>
      </c>
      <c r="AI77" s="44">
        <f t="shared" si="854"/>
        <v>13.712955265342661</v>
      </c>
      <c r="AJ77" s="45">
        <f t="shared" si="830"/>
        <v>57.031469435040435</v>
      </c>
      <c r="AK77" s="44">
        <f t="shared" ref="AK77:AL77" si="855">IF(AND(AK80="",AND(AK86="",AK89="")),"",SUM(AK80,AK86,AK89))</f>
        <v>15.627428295070569</v>
      </c>
      <c r="AL77" s="44">
        <f t="shared" si="855"/>
        <v>14.962299628382928</v>
      </c>
      <c r="AM77" s="44">
        <f t="shared" ref="AM77:AN77" si="856">IF(AND(AM80="",AND(AM86="",AM89="")),"",SUM(AM80,AM86,AM89))</f>
        <v>12.736076934948599</v>
      </c>
      <c r="AN77" s="44">
        <f t="shared" si="856"/>
        <v>13.51847810663836</v>
      </c>
      <c r="AO77" s="45">
        <f t="shared" si="833"/>
        <v>56.844282965040456</v>
      </c>
      <c r="AP77" s="44">
        <f t="shared" ref="AP77:AQ77" si="857">IF(AND(AP80="",AND(AP86="",AP89="")),"",SUM(AP80,AP86,AP89))</f>
        <v>16.674955372875026</v>
      </c>
      <c r="AQ77" s="44">
        <f t="shared" si="857"/>
        <v>0.62476583683840092</v>
      </c>
      <c r="AR77" s="44">
        <f t="shared" ref="AR77:AS77" si="858">IF(AND(AR80="",AND(AR86="",AR89="")),"",SUM(AR80,AR86,AR89))</f>
        <v>0.80665204184231243</v>
      </c>
      <c r="AS77" s="44">
        <f t="shared" si="858"/>
        <v>1.3362805754442646</v>
      </c>
      <c r="AT77" s="45">
        <f t="shared" si="836"/>
        <v>19.442653827000001</v>
      </c>
      <c r="AU77" s="44">
        <f t="shared" ref="AU77:AV77" si="859">IF(AND(AU80="",AND(AU86="",AU89="")),"",SUM(AU80,AU86,AU89))</f>
        <v>1.5334115516903455</v>
      </c>
      <c r="AV77" s="44">
        <f t="shared" si="859"/>
        <v>5.6541496822495807</v>
      </c>
      <c r="AW77" s="44">
        <f t="shared" ref="AW77:AX77" si="860">IF(AND(AW80="",AND(AW86="",AW89="")),"",SUM(AW80,AW86,AW89))</f>
        <v>8.2912750032520215</v>
      </c>
      <c r="AX77" s="44">
        <f t="shared" si="860"/>
        <v>10.246426892830465</v>
      </c>
      <c r="AY77" s="45">
        <f t="shared" si="839"/>
        <v>25.725263130022412</v>
      </c>
      <c r="AZ77" s="44">
        <f t="shared" ref="AZ77:BA77" si="861">IF(AND(AZ80="",AND(AZ86="",AZ89="")),"",SUM(AZ80,AZ86,AZ89))</f>
        <v>20.183032394975498</v>
      </c>
      <c r="BA77" s="44">
        <f t="shared" si="861"/>
        <v>31.416900936553873</v>
      </c>
      <c r="BB77" s="44">
        <f t="shared" ref="BB77:BC77" si="862">IF(AND(BB80="",AND(BB86="",BB89="")),"",SUM(BB80,BB86,BB89))</f>
        <v>28.949073281730868</v>
      </c>
      <c r="BC77" s="44">
        <f t="shared" si="862"/>
        <v>30.361659403002498</v>
      </c>
      <c r="BD77" s="45">
        <f t="shared" si="842"/>
        <v>110.91066601626275</v>
      </c>
      <c r="BE77" s="44">
        <f t="shared" ref="BE77:BF77" si="863">IF(AND(BE80="",AND(BE86="",BE89="")),"",SUM(BE80,BE86,BE89))</f>
        <v>38.939623057520592</v>
      </c>
      <c r="BF77" s="44">
        <f t="shared" si="863"/>
        <v>36.524853793223784</v>
      </c>
    </row>
    <row r="78" spans="1:58" x14ac:dyDescent="0.25">
      <c r="A78" s="42" t="s">
        <v>94</v>
      </c>
      <c r="B78" s="44">
        <f>IF(AND(B81="",AND(B87="",B90="")),"",SUM(B81,B87,B90))</f>
        <v>56.068640869201481</v>
      </c>
      <c r="C78" s="44">
        <f t="shared" ref="C78:G78" si="864">IF(AND(C81="",AND(C87="",C90="")),"",SUM(C81,C87,C90))</f>
        <v>64.813706868281855</v>
      </c>
      <c r="D78" s="44">
        <f t="shared" si="864"/>
        <v>62.531058599525387</v>
      </c>
      <c r="E78" s="44">
        <f t="shared" si="864"/>
        <v>55.453770853901034</v>
      </c>
      <c r="F78" s="45">
        <f t="shared" si="814"/>
        <v>238.86717719090976</v>
      </c>
      <c r="G78" s="44">
        <f t="shared" si="864"/>
        <v>53.19969485818396</v>
      </c>
      <c r="H78" s="44">
        <f t="shared" ref="H78:J78" si="865">IF(AND(H81="",AND(H87="",H90="")),"",SUM(H81,H87,H90))</f>
        <v>61.532812365847882</v>
      </c>
      <c r="I78" s="44">
        <f t="shared" si="865"/>
        <v>64.152156563545702</v>
      </c>
      <c r="J78" s="44">
        <f t="shared" si="865"/>
        <v>78.300637390985855</v>
      </c>
      <c r="K78" s="45">
        <f t="shared" si="816"/>
        <v>257.18530117856341</v>
      </c>
      <c r="L78" s="44">
        <f t="shared" ref="L78:M78" si="866">IF(AND(L81="",AND(L87="",L90="")),"",SUM(L81,L87,L90))</f>
        <v>79.037402669365832</v>
      </c>
      <c r="M78" s="44">
        <f t="shared" si="866"/>
        <v>86.483541669514764</v>
      </c>
      <c r="N78" s="44">
        <f t="shared" ref="N78:O78" si="867">IF(AND(N81="",AND(N87="",N90="")),"",SUM(N81,N87,N90))</f>
        <v>78.884743044016759</v>
      </c>
      <c r="O78" s="44">
        <f t="shared" si="867"/>
        <v>79.108895014938199</v>
      </c>
      <c r="P78" s="45">
        <f t="shared" si="819"/>
        <v>323.51458239783557</v>
      </c>
      <c r="Q78" s="44">
        <f t="shared" ref="Q78:R78" si="868">IF(AND(Q81="",AND(Q87="",Q90="")),"",SUM(Q81,Q87,Q90))</f>
        <v>75.996737552723033</v>
      </c>
      <c r="R78" s="44">
        <f t="shared" si="868"/>
        <v>73.224571096922801</v>
      </c>
      <c r="S78" s="44">
        <f t="shared" ref="S78:T78" si="869">IF(AND(S81="",AND(S87="",S90="")),"",SUM(S81,S87,S90))</f>
        <v>72.320260431229684</v>
      </c>
      <c r="T78" s="44">
        <f t="shared" si="869"/>
        <v>67.880709274164772</v>
      </c>
      <c r="U78" s="45">
        <f t="shared" si="822"/>
        <v>289.42227835504031</v>
      </c>
      <c r="V78" s="44">
        <f t="shared" ref="V78:Y78" si="870">IF(AND(V81="",AND(V87="",V90="")),"",SUM(V81,V87,V90))</f>
        <v>65.596909510144073</v>
      </c>
      <c r="W78" s="44">
        <f t="shared" si="870"/>
        <v>79.132806034097555</v>
      </c>
      <c r="X78" s="44">
        <f t="shared" si="870"/>
        <v>65.097894505351576</v>
      </c>
      <c r="Y78" s="44">
        <f t="shared" si="870"/>
        <v>73.301239985206408</v>
      </c>
      <c r="Z78" s="45">
        <f t="shared" si="824"/>
        <v>283.1288500347996</v>
      </c>
      <c r="AA78" s="44">
        <f t="shared" ref="AA78:AB78" si="871">IF(AND(AA81="",AND(AA87="",AA90="")),"",SUM(AA81,AA87,AA90))</f>
        <v>62.165765468374076</v>
      </c>
      <c r="AB78" s="44">
        <f t="shared" si="871"/>
        <v>75.985450922744775</v>
      </c>
      <c r="AC78" s="44">
        <f t="shared" ref="AC78:AD78" si="872">IF(AND(AC81="",AND(AC87="",AC90="")),"",SUM(AC81,AC87,AC90))</f>
        <v>66.698206319600487</v>
      </c>
      <c r="AD78" s="44">
        <f t="shared" si="872"/>
        <v>76.687175478671847</v>
      </c>
      <c r="AE78" s="45">
        <f t="shared" si="827"/>
        <v>281.53659818939121</v>
      </c>
      <c r="AF78" s="44">
        <f t="shared" ref="AF78:AG78" si="873">IF(AND(AF81="",AND(AF87="",AF90="")),"",SUM(AF81,AF87,AF90))</f>
        <v>75.156700280627021</v>
      </c>
      <c r="AG78" s="44">
        <f t="shared" si="873"/>
        <v>74.044082040262012</v>
      </c>
      <c r="AH78" s="44">
        <f t="shared" ref="AH78:AI78" si="874">IF(AND(AH81="",AND(AH87="",AH90="")),"",SUM(AH81,AH87,AH90))</f>
        <v>60.848324938831908</v>
      </c>
      <c r="AI78" s="44">
        <f t="shared" si="874"/>
        <v>67.183142356328858</v>
      </c>
      <c r="AJ78" s="45">
        <f t="shared" si="830"/>
        <v>277.23224961604978</v>
      </c>
      <c r="AK78" s="44">
        <f t="shared" ref="AK78:AL78" si="875">IF(AND(AK81="",AND(AK87="",AK90="")),"",SUM(AK81,AK87,AK90))</f>
        <v>71.346267778155479</v>
      </c>
      <c r="AL78" s="44">
        <f t="shared" si="875"/>
        <v>70.195179310551694</v>
      </c>
      <c r="AM78" s="44">
        <f t="shared" ref="AM78:AN78" si="876">IF(AND(AM81="",AND(AM87="",AM90="")),"",SUM(AM81,AM87,AM90))</f>
        <v>61.582997661654886</v>
      </c>
      <c r="AN78" s="44">
        <f t="shared" si="876"/>
        <v>64.909515301612174</v>
      </c>
      <c r="AO78" s="45">
        <f t="shared" si="833"/>
        <v>268.03396005197419</v>
      </c>
      <c r="AP78" s="44">
        <f t="shared" ref="AP78:AQ78" si="877">IF(AND(AP81="",AND(AP87="",AP90="")),"",SUM(AP81,AP87,AP90))</f>
        <v>54.3997004110104</v>
      </c>
      <c r="AQ78" s="44">
        <f t="shared" si="877"/>
        <v>14.05640249519228</v>
      </c>
      <c r="AR78" s="44">
        <f t="shared" ref="AR78:AS78" si="878">IF(AND(AR81="",AND(AR87="",AR90="")),"",SUM(AR81,AR87,AR90))</f>
        <v>17.666636969819134</v>
      </c>
      <c r="AS78" s="44">
        <f t="shared" si="878"/>
        <v>19.783918941899785</v>
      </c>
      <c r="AT78" s="45">
        <f t="shared" si="836"/>
        <v>105.90665881792161</v>
      </c>
      <c r="AU78" s="44">
        <f t="shared" ref="AU78:AV78" si="879">IF(AND(AU81="",AND(AU87="",AU90="")),"",SUM(AU81,AU87,AU90))</f>
        <v>25.40007558100087</v>
      </c>
      <c r="AV78" s="44">
        <f t="shared" si="879"/>
        <v>35.289741478801361</v>
      </c>
      <c r="AW78" s="44">
        <f t="shared" ref="AW78:AX78" si="880">IF(AND(AW81="",AND(AW87="",AW90="")),"",SUM(AW81,AW87,AW90))</f>
        <v>42.307897211053941</v>
      </c>
      <c r="AX78" s="44">
        <f t="shared" si="880"/>
        <v>50.777918472559733</v>
      </c>
      <c r="AY78" s="45">
        <f t="shared" si="839"/>
        <v>153.77563274341588</v>
      </c>
      <c r="AZ78" s="44">
        <f t="shared" ref="AZ78:BA78" si="881">IF(AND(AZ81="",AND(AZ87="",AZ90="")),"",SUM(AZ81,AZ87,AZ90))</f>
        <v>74.569201061306984</v>
      </c>
      <c r="BA78" s="44">
        <f t="shared" si="881"/>
        <v>105.74417459576205</v>
      </c>
      <c r="BB78" s="44">
        <f t="shared" ref="BB78:BC78" si="882">IF(AND(BB81="",AND(BB87="",BB90="")),"",SUM(BB81,BB87,BB90))</f>
        <v>99.274262976915736</v>
      </c>
      <c r="BC78" s="44">
        <f t="shared" si="882"/>
        <v>104.11487659618138</v>
      </c>
      <c r="BD78" s="45">
        <f t="shared" si="842"/>
        <v>383.70251523016611</v>
      </c>
      <c r="BE78" s="44">
        <f t="shared" ref="BE78:BF78" si="883">IF(AND(BE81="",AND(BE87="",BE90="")),"",SUM(BE81,BE87,BE90))</f>
        <v>125.76940601489578</v>
      </c>
      <c r="BF78" s="44">
        <f t="shared" si="883"/>
        <v>119.1556168048383</v>
      </c>
    </row>
    <row r="79" spans="1:58" x14ac:dyDescent="0.25">
      <c r="A79" s="42" t="s">
        <v>84</v>
      </c>
      <c r="B79" s="44">
        <f>IF(AND(B80="",B81=""),"",SUM(B80)-SUM(B81))</f>
        <v>-6.1859566781696067</v>
      </c>
      <c r="C79" s="44">
        <f t="shared" ref="C79:G79" si="884">IF(AND(C80="",C81=""),"",SUM(C80)-SUM(C81))</f>
        <v>-28.606976724118216</v>
      </c>
      <c r="D79" s="44">
        <f t="shared" si="884"/>
        <v>-43.902718576779215</v>
      </c>
      <c r="E79" s="44">
        <f t="shared" si="884"/>
        <v>-35.561328472995207</v>
      </c>
      <c r="F79" s="45">
        <f t="shared" si="814"/>
        <v>-114.25698045206224</v>
      </c>
      <c r="G79" s="44">
        <f t="shared" si="884"/>
        <v>-39.285258761919152</v>
      </c>
      <c r="H79" s="44">
        <f t="shared" ref="H79:J79" si="885">IF(AND(H80="",H81=""),"",SUM(H80)-SUM(H81))</f>
        <v>-44.35660000901261</v>
      </c>
      <c r="I79" s="44">
        <f t="shared" si="885"/>
        <v>-44.525593328478102</v>
      </c>
      <c r="J79" s="44">
        <f t="shared" si="885"/>
        <v>-59.773371908591521</v>
      </c>
      <c r="K79" s="45">
        <f t="shared" si="816"/>
        <v>-187.94082400800139</v>
      </c>
      <c r="L79" s="44">
        <f t="shared" ref="L79:M79" si="886">IF(AND(L80="",L81=""),"",SUM(L80)-SUM(L81))</f>
        <v>-58.592944452373416</v>
      </c>
      <c r="M79" s="44">
        <f t="shared" si="886"/>
        <v>-64.149488025511232</v>
      </c>
      <c r="N79" s="44">
        <f t="shared" ref="N79:O79" si="887">IF(AND(N80="",N81=""),"",SUM(N80)-SUM(N81))</f>
        <v>-56.584812321910114</v>
      </c>
      <c r="O79" s="44">
        <f t="shared" si="887"/>
        <v>-56.4560038322075</v>
      </c>
      <c r="P79" s="45">
        <f t="shared" si="819"/>
        <v>-235.78324863200226</v>
      </c>
      <c r="Q79" s="44">
        <f t="shared" ref="Q79:R79" si="888">IF(AND(Q80="",Q81=""),"",SUM(Q80)-SUM(Q81))</f>
        <v>-57.742026849037906</v>
      </c>
      <c r="R79" s="44">
        <f t="shared" si="888"/>
        <v>-55.226891834043869</v>
      </c>
      <c r="S79" s="44">
        <f t="shared" ref="S79:T79" si="889">IF(AND(S80="",S81=""),"",SUM(S80)-SUM(S81))</f>
        <v>-55.473872336635736</v>
      </c>
      <c r="T79" s="44">
        <f t="shared" si="889"/>
        <v>-53.125931373405251</v>
      </c>
      <c r="U79" s="45">
        <f t="shared" si="822"/>
        <v>-221.56872239312275</v>
      </c>
      <c r="V79" s="44">
        <f t="shared" ref="V79:Y79" si="890">IF(AND(V80="",V81=""),"",SUM(V80)-SUM(V81))</f>
        <v>-51.389352641574845</v>
      </c>
      <c r="W79" s="44">
        <f t="shared" si="890"/>
        <v>-62.905354884828284</v>
      </c>
      <c r="X79" s="44">
        <f t="shared" si="890"/>
        <v>-50.273175959090644</v>
      </c>
      <c r="Y79" s="44">
        <f t="shared" si="890"/>
        <v>-57.230092953519147</v>
      </c>
      <c r="Z79" s="45">
        <f t="shared" si="824"/>
        <v>-221.79797643901293</v>
      </c>
      <c r="AA79" s="44">
        <f t="shared" ref="AA79:AB79" si="891">IF(AND(AA80="",AA81=""),"",SUM(AA80)-SUM(AA81))</f>
        <v>-49.790750999120547</v>
      </c>
      <c r="AB79" s="44">
        <f t="shared" si="891"/>
        <v>-61.411653500955808</v>
      </c>
      <c r="AC79" s="44">
        <f t="shared" ref="AC79:AD79" si="892">IF(AND(AC80="",AC81=""),"",SUM(AC80)-SUM(AC81))</f>
        <v>-52.787652886559243</v>
      </c>
      <c r="AD79" s="44">
        <f t="shared" si="892"/>
        <v>-59.859665367364414</v>
      </c>
      <c r="AE79" s="45">
        <f t="shared" si="827"/>
        <v>-223.84972275400003</v>
      </c>
      <c r="AF79" s="44">
        <f t="shared" ref="AF79:AG79" si="893">IF(AND(AF80="",AF81=""),"",SUM(AF80)-SUM(AF81))</f>
        <v>-60.363763117336113</v>
      </c>
      <c r="AG79" s="44">
        <f t="shared" si="893"/>
        <v>-58.543191123611443</v>
      </c>
      <c r="AH79" s="44">
        <f t="shared" ref="AH79:AI79" si="894">IF(AND(AH80="",AH81=""),"",SUM(AH80)-SUM(AH81))</f>
        <v>-45.803981668575034</v>
      </c>
      <c r="AI79" s="44">
        <f t="shared" si="894"/>
        <v>-52.141070374477337</v>
      </c>
      <c r="AJ79" s="45">
        <f t="shared" si="830"/>
        <v>-216.85200628399991</v>
      </c>
      <c r="AK79" s="44">
        <f t="shared" ref="AK79:AL79" si="895">IF(AND(AK80="",AK81=""),"",SUM(AK80)-SUM(AK81))</f>
        <v>-58.077334621642805</v>
      </c>
      <c r="AL79" s="44">
        <f t="shared" si="895"/>
        <v>-55.605469167372888</v>
      </c>
      <c r="AM79" s="44">
        <f t="shared" ref="AM79:AN79" si="896">IF(AND(AM80="",AM81=""),"",SUM(AM80)-SUM(AM81))</f>
        <v>-47.331997815105417</v>
      </c>
      <c r="AN79" s="44">
        <f t="shared" si="896"/>
        <v>-50.239691505878895</v>
      </c>
      <c r="AO79" s="45">
        <f t="shared" si="833"/>
        <v>-211.25449311</v>
      </c>
      <c r="AP79" s="44">
        <f t="shared" ref="AP79:AQ79" si="897">IF(AND(AP80="",AP81=""),"",SUM(AP80)-SUM(AP81))</f>
        <v>-36.299140150041737</v>
      </c>
      <c r="AQ79" s="44">
        <f t="shared" si="897"/>
        <v>-1.3600313863055993</v>
      </c>
      <c r="AR79" s="44">
        <f t="shared" ref="AR79:AS79" si="898">IF(AND(AR80="",AR81=""),"",SUM(AR80)-SUM(AR81))</f>
        <v>-1.7559732463681526</v>
      </c>
      <c r="AS79" s="44">
        <f t="shared" si="898"/>
        <v>-2.908903490484521</v>
      </c>
      <c r="AT79" s="45">
        <f t="shared" si="836"/>
        <v>-42.324048273200006</v>
      </c>
      <c r="AU79" s="44">
        <f t="shared" ref="AU79:AV79" si="899">IF(AND(AU80="",AU81=""),"",SUM(AU80)-SUM(AU81))</f>
        <v>-4.1026374946275617</v>
      </c>
      <c r="AV79" s="44">
        <f t="shared" si="899"/>
        <v>-15.127658625672071</v>
      </c>
      <c r="AW79" s="44">
        <f t="shared" ref="AW79:AX79" si="900">IF(AND(AW80="",AW81=""),"",SUM(AW80)-SUM(AW81))</f>
        <v>-22.183278630653717</v>
      </c>
      <c r="AX79" s="44">
        <f t="shared" si="900"/>
        <v>-27.41428099334901</v>
      </c>
      <c r="AY79" s="45">
        <f t="shared" si="839"/>
        <v>-68.827855744302354</v>
      </c>
      <c r="AZ79" s="44">
        <f t="shared" ref="AZ79:BA79" si="901">IF(AND(AZ80="",AZ81=""),"",SUM(AZ80)-SUM(AZ81))</f>
        <v>-53.999635888767855</v>
      </c>
      <c r="BA79" s="44">
        <f t="shared" si="901"/>
        <v>-84.055813721516756</v>
      </c>
      <c r="BB79" s="44">
        <f t="shared" ref="BB79:BC79" si="902">IF(AND(BB80="",BB81=""),"",SUM(BB80)-SUM(BB81))</f>
        <v>-77.453149058012144</v>
      </c>
      <c r="BC79" s="44">
        <f t="shared" si="902"/>
        <v>-81.232518516349046</v>
      </c>
      <c r="BD79" s="45">
        <f t="shared" si="842"/>
        <v>-296.74111718464576</v>
      </c>
      <c r="BE79" s="44">
        <f t="shared" ref="BE79:BF79" si="903">IF(AND(BE80="",BE81=""),"",SUM(BE80)-SUM(BE81))</f>
        <v>-104.18283167773383</v>
      </c>
      <c r="BF79" s="44">
        <f t="shared" si="903"/>
        <v>-97.722124561201753</v>
      </c>
    </row>
    <row r="80" spans="1:58" x14ac:dyDescent="0.25">
      <c r="A80" s="42" t="s">
        <v>85</v>
      </c>
      <c r="B80" s="44">
        <v>29.85701958610036</v>
      </c>
      <c r="C80" s="44">
        <v>17.378605879825056</v>
      </c>
      <c r="D80" s="44">
        <v>0.13117536419459538</v>
      </c>
      <c r="E80" s="44">
        <v>0.18971643581862968</v>
      </c>
      <c r="F80" s="45">
        <f t="shared" si="814"/>
        <v>47.556517265938645</v>
      </c>
      <c r="G80" s="44">
        <v>0.20220335195530728</v>
      </c>
      <c r="H80" s="44">
        <v>0.12050502793296089</v>
      </c>
      <c r="I80" s="44">
        <v>0.26143463687150836</v>
      </c>
      <c r="J80" s="44">
        <v>0.3298569832402235</v>
      </c>
      <c r="K80" s="45">
        <f t="shared" si="816"/>
        <v>0.91400000000000003</v>
      </c>
      <c r="L80" s="44">
        <v>3.5102263819830366</v>
      </c>
      <c r="M80" s="44">
        <v>3.7501017841474109</v>
      </c>
      <c r="N80" s="44">
        <v>2.5611541386370282</v>
      </c>
      <c r="O80" s="44">
        <v>0.36651769523252409</v>
      </c>
      <c r="P80" s="45">
        <f t="shared" si="819"/>
        <v>10.187999999999999</v>
      </c>
      <c r="Q80" s="44">
        <v>1.6848000000000001</v>
      </c>
      <c r="R80" s="44">
        <v>7.9199999999999993E-2</v>
      </c>
      <c r="S80" s="44">
        <v>0</v>
      </c>
      <c r="T80" s="44">
        <v>0</v>
      </c>
      <c r="U80" s="45">
        <f t="shared" si="822"/>
        <v>1.764</v>
      </c>
      <c r="V80" s="44">
        <v>0</v>
      </c>
      <c r="W80" s="44">
        <v>0</v>
      </c>
      <c r="X80" s="44">
        <v>0</v>
      </c>
      <c r="Y80" s="44">
        <v>0</v>
      </c>
      <c r="Z80" s="45">
        <f t="shared" si="824"/>
        <v>0</v>
      </c>
      <c r="AA80" s="44">
        <v>0</v>
      </c>
      <c r="AB80" s="44">
        <v>0</v>
      </c>
      <c r="AC80" s="44">
        <v>0</v>
      </c>
      <c r="AD80" s="44">
        <v>0</v>
      </c>
      <c r="AE80" s="45">
        <f t="shared" si="827"/>
        <v>0</v>
      </c>
      <c r="AF80" s="44">
        <v>0</v>
      </c>
      <c r="AG80" s="44">
        <v>0</v>
      </c>
      <c r="AH80" s="44">
        <v>0</v>
      </c>
      <c r="AI80" s="44">
        <v>0</v>
      </c>
      <c r="AJ80" s="45">
        <f t="shared" si="830"/>
        <v>0</v>
      </c>
      <c r="AK80" s="44">
        <v>0</v>
      </c>
      <c r="AL80" s="44">
        <v>0</v>
      </c>
      <c r="AM80" s="44">
        <v>0</v>
      </c>
      <c r="AN80" s="44">
        <v>0</v>
      </c>
      <c r="AO80" s="45">
        <f t="shared" si="833"/>
        <v>0</v>
      </c>
      <c r="AP80" s="44">
        <v>0</v>
      </c>
      <c r="AQ80" s="44">
        <v>0</v>
      </c>
      <c r="AR80" s="44">
        <v>0</v>
      </c>
      <c r="AS80" s="44">
        <v>0</v>
      </c>
      <c r="AT80" s="45">
        <f t="shared" si="836"/>
        <v>0</v>
      </c>
      <c r="AU80" s="44">
        <v>0</v>
      </c>
      <c r="AV80" s="44">
        <v>0</v>
      </c>
      <c r="AW80" s="44">
        <v>0</v>
      </c>
      <c r="AX80" s="44">
        <v>0</v>
      </c>
      <c r="AY80" s="45">
        <f t="shared" si="839"/>
        <v>0</v>
      </c>
      <c r="AZ80" s="44">
        <v>0</v>
      </c>
      <c r="BA80" s="44">
        <v>0</v>
      </c>
      <c r="BB80" s="44">
        <v>0</v>
      </c>
      <c r="BC80" s="44">
        <v>0</v>
      </c>
      <c r="BD80" s="45">
        <f t="shared" si="842"/>
        <v>0</v>
      </c>
      <c r="BE80" s="44">
        <v>0</v>
      </c>
      <c r="BF80" s="44">
        <v>0</v>
      </c>
    </row>
    <row r="81" spans="1:58" x14ac:dyDescent="0.25">
      <c r="A81" s="42" t="s">
        <v>86</v>
      </c>
      <c r="B81" s="44">
        <v>36.042976264269967</v>
      </c>
      <c r="C81" s="44">
        <v>45.985582603943271</v>
      </c>
      <c r="D81" s="44">
        <v>44.033893940973812</v>
      </c>
      <c r="E81" s="44">
        <v>35.751044908813839</v>
      </c>
      <c r="F81" s="45">
        <f t="shared" si="814"/>
        <v>161.81349771800089</v>
      </c>
      <c r="G81" s="44">
        <v>39.487462113874457</v>
      </c>
      <c r="H81" s="44">
        <v>44.477105036945574</v>
      </c>
      <c r="I81" s="44">
        <v>44.787027965349608</v>
      </c>
      <c r="J81" s="44">
        <v>60.103228891831748</v>
      </c>
      <c r="K81" s="45">
        <f t="shared" si="816"/>
        <v>188.8548240080014</v>
      </c>
      <c r="L81" s="44">
        <v>62.103170834356455</v>
      </c>
      <c r="M81" s="44">
        <v>67.899589809658636</v>
      </c>
      <c r="N81" s="44">
        <v>59.145966460547143</v>
      </c>
      <c r="O81" s="44">
        <v>56.822521527440024</v>
      </c>
      <c r="P81" s="45">
        <f t="shared" si="819"/>
        <v>245.97124863200224</v>
      </c>
      <c r="Q81" s="44">
        <v>59.426826849037909</v>
      </c>
      <c r="R81" s="44">
        <v>55.306091834043869</v>
      </c>
      <c r="S81" s="44">
        <v>55.473872336635736</v>
      </c>
      <c r="T81" s="44">
        <v>53.125931373405251</v>
      </c>
      <c r="U81" s="45">
        <f t="shared" si="822"/>
        <v>223.33272239312276</v>
      </c>
      <c r="V81" s="44">
        <v>51.389352641574845</v>
      </c>
      <c r="W81" s="44">
        <v>62.905354884828284</v>
      </c>
      <c r="X81" s="44">
        <v>50.273175959090644</v>
      </c>
      <c r="Y81" s="44">
        <v>57.230092953519147</v>
      </c>
      <c r="Z81" s="45">
        <f t="shared" si="824"/>
        <v>221.79797643901293</v>
      </c>
      <c r="AA81" s="44">
        <v>49.790750999120547</v>
      </c>
      <c r="AB81" s="44">
        <v>61.411653500955808</v>
      </c>
      <c r="AC81" s="44">
        <v>52.787652886559243</v>
      </c>
      <c r="AD81" s="44">
        <v>59.859665367364414</v>
      </c>
      <c r="AE81" s="45">
        <f t="shared" si="827"/>
        <v>223.84972275400003</v>
      </c>
      <c r="AF81" s="44">
        <v>60.363763117336113</v>
      </c>
      <c r="AG81" s="44">
        <v>58.543191123611443</v>
      </c>
      <c r="AH81" s="44">
        <v>45.803981668575034</v>
      </c>
      <c r="AI81" s="44">
        <v>52.141070374477337</v>
      </c>
      <c r="AJ81" s="45">
        <f t="shared" si="830"/>
        <v>216.85200628399991</v>
      </c>
      <c r="AK81" s="44">
        <v>58.077334621642805</v>
      </c>
      <c r="AL81" s="44">
        <v>55.605469167372888</v>
      </c>
      <c r="AM81" s="44">
        <v>47.331997815105417</v>
      </c>
      <c r="AN81" s="44">
        <v>50.239691505878895</v>
      </c>
      <c r="AO81" s="45">
        <f t="shared" si="833"/>
        <v>211.25449311</v>
      </c>
      <c r="AP81" s="44">
        <v>36.299140150041737</v>
      </c>
      <c r="AQ81" s="44">
        <v>1.3600313863055993</v>
      </c>
      <c r="AR81" s="44">
        <v>1.7559732463681526</v>
      </c>
      <c r="AS81" s="44">
        <v>2.908903490484521</v>
      </c>
      <c r="AT81" s="45">
        <f t="shared" si="836"/>
        <v>42.324048273200006</v>
      </c>
      <c r="AU81" s="44">
        <v>4.1026374946275617</v>
      </c>
      <c r="AV81" s="44">
        <v>15.127658625672071</v>
      </c>
      <c r="AW81" s="44">
        <v>22.183278630653717</v>
      </c>
      <c r="AX81" s="44">
        <v>27.41428099334901</v>
      </c>
      <c r="AY81" s="45">
        <f t="shared" si="839"/>
        <v>68.827855744302354</v>
      </c>
      <c r="AZ81" s="44">
        <v>53.999635888767855</v>
      </c>
      <c r="BA81" s="44">
        <v>84.055813721516756</v>
      </c>
      <c r="BB81" s="44">
        <v>77.453149058012144</v>
      </c>
      <c r="BC81" s="44">
        <v>81.232518516349046</v>
      </c>
      <c r="BD81" s="45">
        <f t="shared" si="842"/>
        <v>296.74111718464576</v>
      </c>
      <c r="BE81" s="44">
        <v>104.18283167773383</v>
      </c>
      <c r="BF81" s="44">
        <v>97.722124561201753</v>
      </c>
    </row>
    <row r="82" spans="1:58" x14ac:dyDescent="0.25">
      <c r="A82" s="42" t="s">
        <v>87</v>
      </c>
      <c r="B82" s="44">
        <f>IF(AND(B83="",B84=""),"",SUM(B83)-SUM(B84))</f>
        <v>0</v>
      </c>
      <c r="C82" s="44">
        <f t="shared" ref="C82:G82" si="904">IF(AND(C83="",C84=""),"",SUM(C83)-SUM(C84))</f>
        <v>0</v>
      </c>
      <c r="D82" s="44">
        <f t="shared" si="904"/>
        <v>0</v>
      </c>
      <c r="E82" s="44">
        <f t="shared" si="904"/>
        <v>0</v>
      </c>
      <c r="F82" s="45">
        <f t="shared" si="814"/>
        <v>0</v>
      </c>
      <c r="G82" s="44">
        <f t="shared" si="904"/>
        <v>0</v>
      </c>
      <c r="H82" s="44">
        <f t="shared" ref="H82:J82" si="905">IF(AND(H83="",H84=""),"",SUM(H83)-SUM(H84))</f>
        <v>0</v>
      </c>
      <c r="I82" s="44">
        <f t="shared" si="905"/>
        <v>0</v>
      </c>
      <c r="J82" s="44">
        <f t="shared" si="905"/>
        <v>0</v>
      </c>
      <c r="K82" s="45">
        <f t="shared" si="816"/>
        <v>0</v>
      </c>
      <c r="L82" s="44">
        <f t="shared" ref="L82:M82" si="906">IF(AND(L83="",L84=""),"",SUM(L83)-SUM(L84))</f>
        <v>0</v>
      </c>
      <c r="M82" s="44">
        <f t="shared" si="906"/>
        <v>0</v>
      </c>
      <c r="N82" s="44">
        <f t="shared" ref="N82:O82" si="907">IF(AND(N83="",N84=""),"",SUM(N83)-SUM(N84))</f>
        <v>0</v>
      </c>
      <c r="O82" s="44">
        <f t="shared" si="907"/>
        <v>0</v>
      </c>
      <c r="P82" s="45">
        <f t="shared" si="819"/>
        <v>0</v>
      </c>
      <c r="Q82" s="44">
        <f t="shared" ref="Q82:R82" si="908">IF(AND(Q83="",Q84=""),"",SUM(Q83)-SUM(Q84))</f>
        <v>0</v>
      </c>
      <c r="R82" s="44">
        <f t="shared" si="908"/>
        <v>0</v>
      </c>
      <c r="S82" s="44">
        <f t="shared" ref="S82:T82" si="909">IF(AND(S83="",S84=""),"",SUM(S83)-SUM(S84))</f>
        <v>0</v>
      </c>
      <c r="T82" s="44">
        <f t="shared" si="909"/>
        <v>0</v>
      </c>
      <c r="U82" s="45">
        <f t="shared" si="822"/>
        <v>0</v>
      </c>
      <c r="V82" s="44">
        <f t="shared" ref="V82:Y82" si="910">IF(AND(V83="",V84=""),"",SUM(V83)-SUM(V84))</f>
        <v>0</v>
      </c>
      <c r="W82" s="44">
        <f t="shared" si="910"/>
        <v>0</v>
      </c>
      <c r="X82" s="44">
        <f t="shared" si="910"/>
        <v>0</v>
      </c>
      <c r="Y82" s="44">
        <f t="shared" si="910"/>
        <v>0</v>
      </c>
      <c r="Z82" s="45">
        <f t="shared" si="824"/>
        <v>0</v>
      </c>
      <c r="AA82" s="44">
        <f t="shared" ref="AA82:AB82" si="911">IF(AND(AA83="",AA84=""),"",SUM(AA83)-SUM(AA84))</f>
        <v>0</v>
      </c>
      <c r="AB82" s="44">
        <f t="shared" si="911"/>
        <v>0</v>
      </c>
      <c r="AC82" s="44">
        <f t="shared" ref="AC82:AD82" si="912">IF(AND(AC83="",AC84=""),"",SUM(AC83)-SUM(AC84))</f>
        <v>0</v>
      </c>
      <c r="AD82" s="44">
        <f t="shared" si="912"/>
        <v>0</v>
      </c>
      <c r="AE82" s="45">
        <f t="shared" si="827"/>
        <v>0</v>
      </c>
      <c r="AF82" s="44">
        <f t="shared" ref="AF82:AG82" si="913">IF(AND(AF83="",AF84=""),"",SUM(AF83)-SUM(AF84))</f>
        <v>0</v>
      </c>
      <c r="AG82" s="44">
        <f t="shared" si="913"/>
        <v>0</v>
      </c>
      <c r="AH82" s="44">
        <f t="shared" ref="AH82:AI82" si="914">IF(AND(AH83="",AH84=""),"",SUM(AH83)-SUM(AH84))</f>
        <v>0</v>
      </c>
      <c r="AI82" s="44">
        <f t="shared" si="914"/>
        <v>0</v>
      </c>
      <c r="AJ82" s="45">
        <f t="shared" si="830"/>
        <v>0</v>
      </c>
      <c r="AK82" s="44">
        <f t="shared" ref="AK82:AL82" si="915">IF(AND(AK83="",AK84=""),"",SUM(AK83)-SUM(AK84))</f>
        <v>0</v>
      </c>
      <c r="AL82" s="44">
        <f t="shared" si="915"/>
        <v>0</v>
      </c>
      <c r="AM82" s="44">
        <f t="shared" ref="AM82:AN82" si="916">IF(AND(AM83="",AM84=""),"",SUM(AM83)-SUM(AM84))</f>
        <v>0</v>
      </c>
      <c r="AN82" s="44">
        <f t="shared" si="916"/>
        <v>0</v>
      </c>
      <c r="AO82" s="45">
        <f t="shared" si="833"/>
        <v>0</v>
      </c>
      <c r="AP82" s="44">
        <f t="shared" ref="AP82:AQ82" si="917">IF(AND(AP83="",AP84=""),"",SUM(AP83)-SUM(AP84))</f>
        <v>0</v>
      </c>
      <c r="AQ82" s="44">
        <f t="shared" si="917"/>
        <v>0</v>
      </c>
      <c r="AR82" s="44">
        <f t="shared" ref="AR82:AS82" si="918">IF(AND(AR83="",AR84=""),"",SUM(AR83)-SUM(AR84))</f>
        <v>0</v>
      </c>
      <c r="AS82" s="44">
        <f t="shared" si="918"/>
        <v>0</v>
      </c>
      <c r="AT82" s="45">
        <f t="shared" si="836"/>
        <v>0</v>
      </c>
      <c r="AU82" s="44">
        <f t="shared" ref="AU82:AV82" si="919">IF(AND(AU83="",AU84=""),"",SUM(AU83)-SUM(AU84))</f>
        <v>0</v>
      </c>
      <c r="AV82" s="44">
        <f t="shared" si="919"/>
        <v>0</v>
      </c>
      <c r="AW82" s="44">
        <f t="shared" ref="AW82:AX82" si="920">IF(AND(AW83="",AW84=""),"",SUM(AW83)-SUM(AW84))</f>
        <v>0</v>
      </c>
      <c r="AX82" s="44">
        <f t="shared" si="920"/>
        <v>0</v>
      </c>
      <c r="AY82" s="45">
        <f t="shared" si="839"/>
        <v>0</v>
      </c>
      <c r="AZ82" s="44">
        <f t="shared" ref="AZ82:BA82" si="921">IF(AND(AZ83="",AZ84=""),"",SUM(AZ83)-SUM(AZ84))</f>
        <v>0</v>
      </c>
      <c r="BA82" s="44">
        <f t="shared" si="921"/>
        <v>0</v>
      </c>
      <c r="BB82" s="44">
        <f t="shared" ref="BB82:BC82" si="922">IF(AND(BB83="",BB84=""),"",SUM(BB83)-SUM(BB84))</f>
        <v>0</v>
      </c>
      <c r="BC82" s="44">
        <f t="shared" si="922"/>
        <v>0</v>
      </c>
      <c r="BD82" s="45">
        <f t="shared" si="842"/>
        <v>0</v>
      </c>
      <c r="BE82" s="44">
        <f t="shared" ref="BE82:BF82" si="923">IF(AND(BE83="",BE84=""),"",SUM(BE83)-SUM(BE84))</f>
        <v>0</v>
      </c>
      <c r="BF82" s="44">
        <f t="shared" si="923"/>
        <v>0</v>
      </c>
    </row>
    <row r="83" spans="1:58" x14ac:dyDescent="0.25">
      <c r="A83" s="42" t="s">
        <v>95</v>
      </c>
      <c r="B83" s="44">
        <v>0</v>
      </c>
      <c r="C83" s="44">
        <v>0</v>
      </c>
      <c r="D83" s="44">
        <v>0</v>
      </c>
      <c r="E83" s="44">
        <v>0</v>
      </c>
      <c r="F83" s="45">
        <f t="shared" si="814"/>
        <v>0</v>
      </c>
      <c r="G83" s="44">
        <v>0</v>
      </c>
      <c r="H83" s="44">
        <v>0</v>
      </c>
      <c r="I83" s="44">
        <v>0</v>
      </c>
      <c r="J83" s="44">
        <v>0</v>
      </c>
      <c r="K83" s="45">
        <f t="shared" si="816"/>
        <v>0</v>
      </c>
      <c r="L83" s="44">
        <v>0</v>
      </c>
      <c r="M83" s="44">
        <v>0</v>
      </c>
      <c r="N83" s="44">
        <v>0</v>
      </c>
      <c r="O83" s="44">
        <v>0</v>
      </c>
      <c r="P83" s="45">
        <f t="shared" si="819"/>
        <v>0</v>
      </c>
      <c r="Q83" s="44">
        <v>0</v>
      </c>
      <c r="R83" s="44">
        <v>0</v>
      </c>
      <c r="S83" s="44">
        <v>0</v>
      </c>
      <c r="T83" s="44">
        <v>0</v>
      </c>
      <c r="U83" s="45">
        <f t="shared" si="822"/>
        <v>0</v>
      </c>
      <c r="V83" s="44">
        <v>0</v>
      </c>
      <c r="W83" s="44">
        <v>0</v>
      </c>
      <c r="X83" s="44">
        <v>0</v>
      </c>
      <c r="Y83" s="44">
        <v>0</v>
      </c>
      <c r="Z83" s="45">
        <f t="shared" si="824"/>
        <v>0</v>
      </c>
      <c r="AA83" s="44">
        <v>0</v>
      </c>
      <c r="AB83" s="44">
        <v>0</v>
      </c>
      <c r="AC83" s="44">
        <v>0</v>
      </c>
      <c r="AD83" s="44">
        <v>0</v>
      </c>
      <c r="AE83" s="45">
        <f t="shared" si="827"/>
        <v>0</v>
      </c>
      <c r="AF83" s="44">
        <v>0</v>
      </c>
      <c r="AG83" s="44">
        <v>0</v>
      </c>
      <c r="AH83" s="44">
        <v>0</v>
      </c>
      <c r="AI83" s="44">
        <v>0</v>
      </c>
      <c r="AJ83" s="45">
        <f t="shared" si="830"/>
        <v>0</v>
      </c>
      <c r="AK83" s="44">
        <v>0</v>
      </c>
      <c r="AL83" s="44">
        <v>0</v>
      </c>
      <c r="AM83" s="44">
        <v>0</v>
      </c>
      <c r="AN83" s="44">
        <v>0</v>
      </c>
      <c r="AO83" s="45">
        <f t="shared" si="833"/>
        <v>0</v>
      </c>
      <c r="AP83" s="44">
        <v>0</v>
      </c>
      <c r="AQ83" s="44">
        <v>0</v>
      </c>
      <c r="AR83" s="44">
        <v>0</v>
      </c>
      <c r="AS83" s="44">
        <v>0</v>
      </c>
      <c r="AT83" s="45">
        <f t="shared" si="836"/>
        <v>0</v>
      </c>
      <c r="AU83" s="44">
        <v>0</v>
      </c>
      <c r="AV83" s="44">
        <v>0</v>
      </c>
      <c r="AW83" s="44">
        <v>0</v>
      </c>
      <c r="AX83" s="44">
        <v>0</v>
      </c>
      <c r="AY83" s="45">
        <f t="shared" si="839"/>
        <v>0</v>
      </c>
      <c r="AZ83" s="44">
        <v>0</v>
      </c>
      <c r="BA83" s="44">
        <v>0</v>
      </c>
      <c r="BB83" s="44">
        <v>0</v>
      </c>
      <c r="BC83" s="44">
        <v>0</v>
      </c>
      <c r="BD83" s="45">
        <f t="shared" si="842"/>
        <v>0</v>
      </c>
      <c r="BE83" s="44">
        <v>0</v>
      </c>
      <c r="BF83" s="44">
        <v>0</v>
      </c>
    </row>
    <row r="84" spans="1:58" x14ac:dyDescent="0.25">
      <c r="A84" s="42" t="s">
        <v>96</v>
      </c>
      <c r="B84" s="44">
        <v>0</v>
      </c>
      <c r="C84" s="44">
        <v>0</v>
      </c>
      <c r="D84" s="44">
        <v>0</v>
      </c>
      <c r="E84" s="44">
        <v>0</v>
      </c>
      <c r="F84" s="45">
        <f t="shared" si="814"/>
        <v>0</v>
      </c>
      <c r="G84" s="44">
        <v>0</v>
      </c>
      <c r="H84" s="44">
        <v>0</v>
      </c>
      <c r="I84" s="44">
        <v>0</v>
      </c>
      <c r="J84" s="44">
        <v>0</v>
      </c>
      <c r="K84" s="45">
        <f t="shared" si="816"/>
        <v>0</v>
      </c>
      <c r="L84" s="44">
        <v>0</v>
      </c>
      <c r="M84" s="44">
        <v>0</v>
      </c>
      <c r="N84" s="44">
        <v>0</v>
      </c>
      <c r="O84" s="44">
        <v>0</v>
      </c>
      <c r="P84" s="45">
        <f t="shared" si="819"/>
        <v>0</v>
      </c>
      <c r="Q84" s="44">
        <v>0</v>
      </c>
      <c r="R84" s="44">
        <v>0</v>
      </c>
      <c r="S84" s="44">
        <v>0</v>
      </c>
      <c r="T84" s="44">
        <v>0</v>
      </c>
      <c r="U84" s="45">
        <f t="shared" si="822"/>
        <v>0</v>
      </c>
      <c r="V84" s="44">
        <v>0</v>
      </c>
      <c r="W84" s="44">
        <v>0</v>
      </c>
      <c r="X84" s="44">
        <v>0</v>
      </c>
      <c r="Y84" s="44">
        <v>0</v>
      </c>
      <c r="Z84" s="45">
        <f t="shared" si="824"/>
        <v>0</v>
      </c>
      <c r="AA84" s="44">
        <v>0</v>
      </c>
      <c r="AB84" s="44">
        <v>0</v>
      </c>
      <c r="AC84" s="44">
        <v>0</v>
      </c>
      <c r="AD84" s="44">
        <v>0</v>
      </c>
      <c r="AE84" s="45">
        <f t="shared" si="827"/>
        <v>0</v>
      </c>
      <c r="AF84" s="44">
        <v>0</v>
      </c>
      <c r="AG84" s="44">
        <v>0</v>
      </c>
      <c r="AH84" s="44">
        <v>0</v>
      </c>
      <c r="AI84" s="44">
        <v>0</v>
      </c>
      <c r="AJ84" s="45">
        <f t="shared" si="830"/>
        <v>0</v>
      </c>
      <c r="AK84" s="44">
        <v>0</v>
      </c>
      <c r="AL84" s="44">
        <v>0</v>
      </c>
      <c r="AM84" s="44">
        <v>0</v>
      </c>
      <c r="AN84" s="44">
        <v>0</v>
      </c>
      <c r="AO84" s="45">
        <f t="shared" si="833"/>
        <v>0</v>
      </c>
      <c r="AP84" s="44">
        <v>0</v>
      </c>
      <c r="AQ84" s="44">
        <v>0</v>
      </c>
      <c r="AR84" s="44">
        <v>0</v>
      </c>
      <c r="AS84" s="44">
        <v>0</v>
      </c>
      <c r="AT84" s="45">
        <f t="shared" si="836"/>
        <v>0</v>
      </c>
      <c r="AU84" s="44">
        <v>0</v>
      </c>
      <c r="AV84" s="44">
        <v>0</v>
      </c>
      <c r="AW84" s="44">
        <v>0</v>
      </c>
      <c r="AX84" s="44">
        <v>0</v>
      </c>
      <c r="AY84" s="45">
        <f t="shared" si="839"/>
        <v>0</v>
      </c>
      <c r="AZ84" s="44">
        <v>0</v>
      </c>
      <c r="BA84" s="44">
        <v>0</v>
      </c>
      <c r="BB84" s="44">
        <v>0</v>
      </c>
      <c r="BC84" s="44">
        <v>0</v>
      </c>
      <c r="BD84" s="45">
        <f t="shared" si="842"/>
        <v>0</v>
      </c>
      <c r="BE84" s="44">
        <v>0</v>
      </c>
      <c r="BF84" s="44">
        <v>0</v>
      </c>
    </row>
    <row r="85" spans="1:58" x14ac:dyDescent="0.25">
      <c r="A85" s="42" t="s">
        <v>97</v>
      </c>
      <c r="B85" s="44">
        <f>IF(AND(B86="",B87=""),"",SUM(B86)-SUM(B87))</f>
        <v>-14.788490852811444</v>
      </c>
      <c r="C85" s="44">
        <f t="shared" ref="C85:G85" si="924">IF(AND(C86="",C87=""),"",SUM(C86)-SUM(C87))</f>
        <v>-15.64903075088939</v>
      </c>
      <c r="D85" s="44">
        <f t="shared" si="924"/>
        <v>-18.162711236992997</v>
      </c>
      <c r="E85" s="44">
        <f t="shared" si="924"/>
        <v>-19.358617272028219</v>
      </c>
      <c r="F85" s="45">
        <f t="shared" si="814"/>
        <v>-67.958850112722047</v>
      </c>
      <c r="G85" s="44">
        <f t="shared" si="924"/>
        <v>-13.692543358834641</v>
      </c>
      <c r="H85" s="44">
        <f t="shared" ref="H85:J85" si="925">IF(AND(H86="",H87=""),"",SUM(H86)-SUM(H87))</f>
        <v>-17.043973250690012</v>
      </c>
      <c r="I85" s="44">
        <f t="shared" si="925"/>
        <v>-19.339671614955869</v>
      </c>
      <c r="J85" s="44">
        <f t="shared" si="925"/>
        <v>-18.165288946081493</v>
      </c>
      <c r="K85" s="45">
        <f t="shared" si="816"/>
        <v>-68.241477170562007</v>
      </c>
      <c r="L85" s="44">
        <f t="shared" ref="L85:M85" si="926">IF(AND(L86="",L87=""),"",SUM(L86)-SUM(L87))</f>
        <v>-16.041859796401607</v>
      </c>
      <c r="M85" s="44">
        <f t="shared" si="926"/>
        <v>-17.630598540172016</v>
      </c>
      <c r="N85" s="44">
        <f t="shared" ref="N85:O85" si="927">IF(AND(N86="",N87=""),"",SUM(N86)-SUM(N87))</f>
        <v>-19.087678309120395</v>
      </c>
      <c r="O85" s="44">
        <f t="shared" si="927"/>
        <v>-22.193197120139299</v>
      </c>
      <c r="P85" s="45">
        <f t="shared" si="819"/>
        <v>-74.953333765833321</v>
      </c>
      <c r="Q85" s="44">
        <f t="shared" ref="Q85:R85" si="928">IF(AND(Q86="",Q87=""),"",SUM(Q86)-SUM(Q87))</f>
        <v>-16.569910703685117</v>
      </c>
      <c r="R85" s="44">
        <f t="shared" si="928"/>
        <v>-17.918479262878932</v>
      </c>
      <c r="S85" s="44">
        <f t="shared" ref="S85:T85" si="929">IF(AND(S86="",S87=""),"",SUM(S86)-SUM(S87))</f>
        <v>-16.846388094593941</v>
      </c>
      <c r="T85" s="44">
        <f t="shared" si="929"/>
        <v>-14.754777900759519</v>
      </c>
      <c r="U85" s="45">
        <f t="shared" si="822"/>
        <v>-66.089555961917512</v>
      </c>
      <c r="V85" s="44">
        <f t="shared" ref="V85:Y85" si="930">IF(AND(V86="",V87=""),"",SUM(V86)-SUM(V87))</f>
        <v>-14.207556868569228</v>
      </c>
      <c r="W85" s="44">
        <f t="shared" si="930"/>
        <v>-16.227451149269267</v>
      </c>
      <c r="X85" s="44">
        <f t="shared" si="930"/>
        <v>-14.824718546260927</v>
      </c>
      <c r="Y85" s="44">
        <f t="shared" si="930"/>
        <v>-16.071147031687257</v>
      </c>
      <c r="Z85" s="45">
        <f t="shared" si="824"/>
        <v>-61.330873595786684</v>
      </c>
      <c r="AA85" s="44">
        <f t="shared" ref="AA85:AB85" si="931">IF(AND(AA86="",AA87=""),"",SUM(AA86)-SUM(AA87))</f>
        <v>-12.375014469253532</v>
      </c>
      <c r="AB85" s="44">
        <f t="shared" si="931"/>
        <v>-14.573797421788964</v>
      </c>
      <c r="AC85" s="44">
        <f t="shared" ref="AC85:AD85" si="932">IF(AND(AC86="",AC87=""),"",SUM(AC86)-SUM(AC87))</f>
        <v>-13.910553433041244</v>
      </c>
      <c r="AD85" s="44">
        <f t="shared" si="932"/>
        <v>-16.827510111307429</v>
      </c>
      <c r="AE85" s="45">
        <f t="shared" si="827"/>
        <v>-57.686875435391173</v>
      </c>
      <c r="AF85" s="44">
        <f t="shared" ref="AF85:AG85" si="933">IF(AND(AF86="",AF87=""),"",SUM(AF86)-SUM(AF87))</f>
        <v>-14.792937163290912</v>
      </c>
      <c r="AG85" s="44">
        <f t="shared" si="933"/>
        <v>-15.500890916650572</v>
      </c>
      <c r="AH85" s="44">
        <f t="shared" ref="AH85:AI85" si="934">IF(AND(AH86="",AH87=""),"",SUM(AH86)-SUM(AH87))</f>
        <v>-15.044343270256871</v>
      </c>
      <c r="AI85" s="44">
        <f t="shared" si="934"/>
        <v>-15.042071981851521</v>
      </c>
      <c r="AJ85" s="45">
        <f t="shared" si="830"/>
        <v>-60.380243332049872</v>
      </c>
      <c r="AK85" s="44">
        <f t="shared" ref="AK85:AL85" si="935">IF(AND(AK86="",AK87=""),"",SUM(AK86)-SUM(AK87))</f>
        <v>-13.26893315651267</v>
      </c>
      <c r="AL85" s="44">
        <f t="shared" si="935"/>
        <v>-14.589710143178802</v>
      </c>
      <c r="AM85" s="44">
        <f t="shared" ref="AM85:AN85" si="936">IF(AND(AM86="",AM87=""),"",SUM(AM86)-SUM(AM87))</f>
        <v>-14.250999846549469</v>
      </c>
      <c r="AN85" s="44">
        <f t="shared" si="936"/>
        <v>-14.669823795733272</v>
      </c>
      <c r="AO85" s="45">
        <f t="shared" si="833"/>
        <v>-56.779466941974214</v>
      </c>
      <c r="AP85" s="44">
        <f t="shared" ref="AP85:AQ85" si="937">IF(AND(AP86="",AP87=""),"",SUM(AP86)-SUM(AP87))</f>
        <v>-18.100560260968667</v>
      </c>
      <c r="AQ85" s="44">
        <f t="shared" si="937"/>
        <v>-12.69637110888668</v>
      </c>
      <c r="AR85" s="44">
        <f t="shared" ref="AR85:AS85" si="938">IF(AND(AR86="",AR87=""),"",SUM(AR86)-SUM(AR87))</f>
        <v>-15.910663723450982</v>
      </c>
      <c r="AS85" s="44">
        <f t="shared" si="938"/>
        <v>-16.875015451415262</v>
      </c>
      <c r="AT85" s="45">
        <f t="shared" si="836"/>
        <v>-63.582610544721589</v>
      </c>
      <c r="AU85" s="44">
        <f t="shared" ref="AU85:AV85" si="939">IF(AND(AU86="",AU87=""),"",SUM(AU86)-SUM(AU87))</f>
        <v>-21.297438086373308</v>
      </c>
      <c r="AV85" s="44">
        <f t="shared" si="939"/>
        <v>-20.162082853129291</v>
      </c>
      <c r="AW85" s="44">
        <f t="shared" ref="AW85:AX85" si="940">IF(AND(AW86="",AW87=""),"",SUM(AW86)-SUM(AW87))</f>
        <v>-20.124618580400227</v>
      </c>
      <c r="AX85" s="44">
        <f t="shared" si="940"/>
        <v>-23.363637479210727</v>
      </c>
      <c r="AY85" s="45">
        <f t="shared" si="839"/>
        <v>-84.947776999113543</v>
      </c>
      <c r="AZ85" s="44">
        <f t="shared" ref="AZ85:BA85" si="941">IF(AND(AZ86="",AZ87=""),"",SUM(AZ86)-SUM(AZ87))</f>
        <v>-20.569565172539125</v>
      </c>
      <c r="BA85" s="44">
        <f t="shared" si="941"/>
        <v>-21.688360874245287</v>
      </c>
      <c r="BB85" s="44">
        <f t="shared" ref="BB85:BC85" si="942">IF(AND(BB86="",BB87=""),"",SUM(BB86)-SUM(BB87))</f>
        <v>-21.821113918903595</v>
      </c>
      <c r="BC85" s="44">
        <f t="shared" si="942"/>
        <v>-22.882358079832326</v>
      </c>
      <c r="BD85" s="45">
        <f t="shared" si="842"/>
        <v>-86.96139804552034</v>
      </c>
      <c r="BE85" s="44">
        <f t="shared" ref="BE85:BF85" si="943">IF(AND(BE86="",BE87=""),"",SUM(BE86)-SUM(BE87))</f>
        <v>-21.586574337161945</v>
      </c>
      <c r="BF85" s="44">
        <f t="shared" si="943"/>
        <v>-21.433492243636557</v>
      </c>
    </row>
    <row r="86" spans="1:58" x14ac:dyDescent="0.25">
      <c r="A86" s="42" t="s">
        <v>98</v>
      </c>
      <c r="B86" s="44">
        <v>0.31281850615955031</v>
      </c>
      <c r="C86" s="44">
        <v>0.31281850615955031</v>
      </c>
      <c r="D86" s="44">
        <v>0.31281850615955031</v>
      </c>
      <c r="E86" s="44">
        <v>0.31281850615955031</v>
      </c>
      <c r="F86" s="45">
        <f t="shared" si="814"/>
        <v>1.2512740246382013</v>
      </c>
      <c r="G86" s="44">
        <v>0</v>
      </c>
      <c r="H86" s="44">
        <v>0</v>
      </c>
      <c r="I86" s="44">
        <v>0</v>
      </c>
      <c r="J86" s="44">
        <v>0</v>
      </c>
      <c r="K86" s="45">
        <f t="shared" si="816"/>
        <v>0</v>
      </c>
      <c r="L86" s="44">
        <v>0</v>
      </c>
      <c r="M86" s="44">
        <v>0</v>
      </c>
      <c r="N86" s="44">
        <v>0</v>
      </c>
      <c r="O86" s="44">
        <v>0</v>
      </c>
      <c r="P86" s="45">
        <f t="shared" si="819"/>
        <v>0</v>
      </c>
      <c r="Q86" s="44">
        <v>0</v>
      </c>
      <c r="R86" s="44">
        <v>0</v>
      </c>
      <c r="S86" s="44">
        <v>0</v>
      </c>
      <c r="T86" s="44">
        <v>0</v>
      </c>
      <c r="U86" s="45">
        <f t="shared" si="822"/>
        <v>0</v>
      </c>
      <c r="V86" s="44">
        <v>0</v>
      </c>
      <c r="W86" s="44">
        <v>0</v>
      </c>
      <c r="X86" s="44">
        <v>0</v>
      </c>
      <c r="Y86" s="44">
        <v>0</v>
      </c>
      <c r="Z86" s="45">
        <f t="shared" si="824"/>
        <v>0</v>
      </c>
      <c r="AA86" s="44">
        <v>0</v>
      </c>
      <c r="AB86" s="44">
        <v>0</v>
      </c>
      <c r="AC86" s="44">
        <v>0</v>
      </c>
      <c r="AD86" s="44">
        <v>0</v>
      </c>
      <c r="AE86" s="45">
        <f t="shared" si="827"/>
        <v>0</v>
      </c>
      <c r="AF86" s="44">
        <v>0</v>
      </c>
      <c r="AG86" s="44">
        <v>0</v>
      </c>
      <c r="AH86" s="44">
        <v>0</v>
      </c>
      <c r="AI86" s="44">
        <v>0</v>
      </c>
      <c r="AJ86" s="45">
        <f t="shared" si="830"/>
        <v>0</v>
      </c>
      <c r="AK86" s="44">
        <v>0</v>
      </c>
      <c r="AL86" s="44">
        <v>0</v>
      </c>
      <c r="AM86" s="44">
        <v>0</v>
      </c>
      <c r="AN86" s="44">
        <v>0</v>
      </c>
      <c r="AO86" s="45">
        <f t="shared" si="833"/>
        <v>0</v>
      </c>
      <c r="AP86" s="44">
        <v>0</v>
      </c>
      <c r="AQ86" s="44">
        <v>0</v>
      </c>
      <c r="AR86" s="44">
        <v>0</v>
      </c>
      <c r="AS86" s="44">
        <v>0</v>
      </c>
      <c r="AT86" s="45">
        <f t="shared" si="836"/>
        <v>0</v>
      </c>
      <c r="AU86" s="44">
        <v>0</v>
      </c>
      <c r="AV86" s="44">
        <v>0</v>
      </c>
      <c r="AW86" s="44">
        <v>0</v>
      </c>
      <c r="AX86" s="44">
        <v>0</v>
      </c>
      <c r="AY86" s="45">
        <f t="shared" si="839"/>
        <v>0</v>
      </c>
      <c r="AZ86" s="44">
        <v>0</v>
      </c>
      <c r="BA86" s="44">
        <v>0</v>
      </c>
      <c r="BB86" s="44">
        <v>0</v>
      </c>
      <c r="BC86" s="44">
        <v>0</v>
      </c>
      <c r="BD86" s="45">
        <f t="shared" si="842"/>
        <v>0</v>
      </c>
      <c r="BE86" s="44">
        <v>0</v>
      </c>
      <c r="BF86" s="44">
        <v>0</v>
      </c>
    </row>
    <row r="87" spans="1:58" x14ac:dyDescent="0.25">
      <c r="A87" s="42" t="s">
        <v>99</v>
      </c>
      <c r="B87" s="44">
        <v>15.101309358970994</v>
      </c>
      <c r="C87" s="44">
        <v>15.961849257048939</v>
      </c>
      <c r="D87" s="44">
        <v>18.475529743152549</v>
      </c>
      <c r="E87" s="44">
        <v>19.671435778187771</v>
      </c>
      <c r="F87" s="45">
        <f t="shared" si="814"/>
        <v>69.210124137360253</v>
      </c>
      <c r="G87" s="44">
        <v>13.692543358834641</v>
      </c>
      <c r="H87" s="44">
        <v>17.043973250690012</v>
      </c>
      <c r="I87" s="44">
        <v>19.339671614955869</v>
      </c>
      <c r="J87" s="44">
        <v>18.165288946081493</v>
      </c>
      <c r="K87" s="45">
        <f t="shared" si="816"/>
        <v>68.241477170562007</v>
      </c>
      <c r="L87" s="44">
        <v>16.041859796401607</v>
      </c>
      <c r="M87" s="44">
        <v>17.630598540172016</v>
      </c>
      <c r="N87" s="44">
        <v>19.087678309120395</v>
      </c>
      <c r="O87" s="44">
        <v>22.193197120139299</v>
      </c>
      <c r="P87" s="45">
        <f t="shared" si="819"/>
        <v>74.953333765833321</v>
      </c>
      <c r="Q87" s="44">
        <v>16.569910703685117</v>
      </c>
      <c r="R87" s="44">
        <v>17.918479262878932</v>
      </c>
      <c r="S87" s="44">
        <v>16.846388094593941</v>
      </c>
      <c r="T87" s="44">
        <v>14.754777900759519</v>
      </c>
      <c r="U87" s="45">
        <f t="shared" si="822"/>
        <v>66.089555961917512</v>
      </c>
      <c r="V87" s="44">
        <v>14.207556868569228</v>
      </c>
      <c r="W87" s="44">
        <v>16.227451149269267</v>
      </c>
      <c r="X87" s="44">
        <v>14.824718546260927</v>
      </c>
      <c r="Y87" s="44">
        <v>16.071147031687257</v>
      </c>
      <c r="Z87" s="45">
        <f t="shared" si="824"/>
        <v>61.330873595786684</v>
      </c>
      <c r="AA87" s="44">
        <v>12.375014469253532</v>
      </c>
      <c r="AB87" s="44">
        <v>14.573797421788964</v>
      </c>
      <c r="AC87" s="44">
        <v>13.910553433041244</v>
      </c>
      <c r="AD87" s="44">
        <v>16.827510111307429</v>
      </c>
      <c r="AE87" s="45">
        <f t="shared" si="827"/>
        <v>57.686875435391173</v>
      </c>
      <c r="AF87" s="44">
        <v>14.792937163290912</v>
      </c>
      <c r="AG87" s="44">
        <v>15.500890916650572</v>
      </c>
      <c r="AH87" s="44">
        <v>15.044343270256871</v>
      </c>
      <c r="AI87" s="44">
        <v>15.042071981851521</v>
      </c>
      <c r="AJ87" s="45">
        <f t="shared" si="830"/>
        <v>60.380243332049872</v>
      </c>
      <c r="AK87" s="44">
        <v>13.26893315651267</v>
      </c>
      <c r="AL87" s="44">
        <v>14.589710143178802</v>
      </c>
      <c r="AM87" s="44">
        <v>14.250999846549469</v>
      </c>
      <c r="AN87" s="44">
        <v>14.669823795733272</v>
      </c>
      <c r="AO87" s="45">
        <f t="shared" si="833"/>
        <v>56.779466941974214</v>
      </c>
      <c r="AP87" s="44">
        <v>18.100560260968667</v>
      </c>
      <c r="AQ87" s="44">
        <v>12.69637110888668</v>
      </c>
      <c r="AR87" s="44">
        <v>15.910663723450982</v>
      </c>
      <c r="AS87" s="44">
        <v>16.875015451415262</v>
      </c>
      <c r="AT87" s="45">
        <f t="shared" si="836"/>
        <v>63.582610544721589</v>
      </c>
      <c r="AU87" s="44">
        <v>21.297438086373308</v>
      </c>
      <c r="AV87" s="44">
        <v>20.162082853129291</v>
      </c>
      <c r="AW87" s="44">
        <v>20.124618580400227</v>
      </c>
      <c r="AX87" s="44">
        <v>23.363637479210727</v>
      </c>
      <c r="AY87" s="45">
        <f t="shared" si="839"/>
        <v>84.947776999113543</v>
      </c>
      <c r="AZ87" s="44">
        <v>20.569565172539125</v>
      </c>
      <c r="BA87" s="44">
        <v>21.688360874245287</v>
      </c>
      <c r="BB87" s="44">
        <v>21.821113918903595</v>
      </c>
      <c r="BC87" s="44">
        <v>22.882358079832326</v>
      </c>
      <c r="BD87" s="45">
        <f t="shared" si="842"/>
        <v>86.96139804552034</v>
      </c>
      <c r="BE87" s="44">
        <v>21.586574337161945</v>
      </c>
      <c r="BF87" s="44">
        <v>21.433492243636557</v>
      </c>
    </row>
    <row r="88" spans="1:58" x14ac:dyDescent="0.25">
      <c r="A88" s="42" t="s">
        <v>100</v>
      </c>
      <c r="B88" s="44">
        <f>IF(AND(B89="",B90=""),"",SUM(B89)-SUM(B90))</f>
        <v>3.3527368693989184</v>
      </c>
      <c r="C88" s="44">
        <f t="shared" ref="C88:G88" si="944">IF(AND(C89="",C90=""),"",SUM(C89)-SUM(C90))</f>
        <v>7.6940877219290025</v>
      </c>
      <c r="D88" s="44">
        <f t="shared" si="944"/>
        <v>10.090532117508188</v>
      </c>
      <c r="E88" s="44">
        <f t="shared" si="944"/>
        <v>8.1787613494052831</v>
      </c>
      <c r="F88" s="45">
        <f t="shared" si="814"/>
        <v>29.316118058241393</v>
      </c>
      <c r="G88" s="44">
        <f t="shared" si="944"/>
        <v>6.2308634062897523</v>
      </c>
      <c r="H88" s="44">
        <f t="shared" ref="H88:J88" si="945">IF(AND(H89="",H90=""),"",SUM(H89)-SUM(H90))</f>
        <v>7.0286397056629362</v>
      </c>
      <c r="I88" s="44">
        <f t="shared" si="945"/>
        <v>7.0639751478081187</v>
      </c>
      <c r="J88" s="44">
        <f t="shared" si="945"/>
        <v>9.4817459888687665</v>
      </c>
      <c r="K88" s="45">
        <f t="shared" si="816"/>
        <v>29.805224248629575</v>
      </c>
      <c r="L88" s="44">
        <f t="shared" ref="L88:M88" si="946">IF(AND(L89="",L90=""),"",SUM(L89)-SUM(L90))</f>
        <v>10.775476463724432</v>
      </c>
      <c r="M88" s="44">
        <f t="shared" si="946"/>
        <v>11.803517491030046</v>
      </c>
      <c r="N88" s="44">
        <f t="shared" ref="N88:O88" si="947">IF(AND(N89="",N90=""),"",SUM(N89)-SUM(N90))</f>
        <v>10.461155205048135</v>
      </c>
      <c r="O88" s="44">
        <f t="shared" si="947"/>
        <v>10.582551840964756</v>
      </c>
      <c r="P88" s="45">
        <f t="shared" si="819"/>
        <v>43.622701000767371</v>
      </c>
      <c r="Q88" s="44">
        <f t="shared" ref="Q88:R88" si="948">IF(AND(Q89="",Q90=""),"",SUM(Q89)-SUM(Q90))</f>
        <v>18.147559760612314</v>
      </c>
      <c r="R88" s="44">
        <f t="shared" si="948"/>
        <v>16.889183890532301</v>
      </c>
      <c r="S88" s="44">
        <f t="shared" ref="S88:T88" si="949">IF(AND(S89="",S90=""),"",SUM(S89)-SUM(S90))</f>
        <v>16.940420122700417</v>
      </c>
      <c r="T88" s="44">
        <f t="shared" si="949"/>
        <v>16.223413995941275</v>
      </c>
      <c r="U88" s="45">
        <f t="shared" si="822"/>
        <v>68.200577769786307</v>
      </c>
      <c r="V88" s="44">
        <f t="shared" ref="V88:Y88" si="950">IF(AND(V89="",V90=""),"",SUM(V89)-SUM(V90))</f>
        <v>16.412150403918076</v>
      </c>
      <c r="W88" s="44">
        <f t="shared" si="950"/>
        <v>20.090000992664883</v>
      </c>
      <c r="X88" s="44">
        <f t="shared" si="950"/>
        <v>16.055678515314113</v>
      </c>
      <c r="Y88" s="44">
        <f t="shared" si="950"/>
        <v>18.277500005389914</v>
      </c>
      <c r="Z88" s="45">
        <f t="shared" si="824"/>
        <v>70.835329917286984</v>
      </c>
      <c r="AA88" s="44">
        <f t="shared" ref="AA88:AB88" si="951">IF(AND(AA89="",AA90=""),"",SUM(AA89)-SUM(AA90))</f>
        <v>14.248183297362047</v>
      </c>
      <c r="AB88" s="44">
        <f t="shared" si="951"/>
        <v>17.573635225770325</v>
      </c>
      <c r="AC88" s="44">
        <f t="shared" ref="AC88:AD88" si="952">IF(AND(AC89="",AC90=""),"",SUM(AC89)-SUM(AC90))</f>
        <v>15.10578047273285</v>
      </c>
      <c r="AD88" s="44">
        <f t="shared" si="952"/>
        <v>17.129516369175221</v>
      </c>
      <c r="AE88" s="45">
        <f t="shared" si="827"/>
        <v>64.057115365040445</v>
      </c>
      <c r="AF88" s="44">
        <f t="shared" ref="AF88:AG88" si="953">IF(AND(AF89="",AF90=""),"",SUM(AF89)-SUM(AF90))</f>
        <v>15.875500394041705</v>
      </c>
      <c r="AG88" s="44">
        <f t="shared" si="953"/>
        <v>15.396695065958099</v>
      </c>
      <c r="AH88" s="44">
        <f t="shared" ref="AH88:AI88" si="954">IF(AND(AH89="",AH90=""),"",SUM(AH89)-SUM(AH90))</f>
        <v>12.046318709697967</v>
      </c>
      <c r="AI88" s="44">
        <f t="shared" si="954"/>
        <v>13.712955265342661</v>
      </c>
      <c r="AJ88" s="45">
        <f t="shared" si="830"/>
        <v>57.031469435040435</v>
      </c>
      <c r="AK88" s="44">
        <f t="shared" ref="AK88:AL88" si="955">IF(AND(AK89="",AK90=""),"",SUM(AK89)-SUM(AK90))</f>
        <v>15.627428295070569</v>
      </c>
      <c r="AL88" s="44">
        <f t="shared" si="955"/>
        <v>14.962299628382928</v>
      </c>
      <c r="AM88" s="44">
        <f t="shared" ref="AM88:AN88" si="956">IF(AND(AM89="",AM90=""),"",SUM(AM89)-SUM(AM90))</f>
        <v>12.736076934948599</v>
      </c>
      <c r="AN88" s="44">
        <f t="shared" si="956"/>
        <v>13.51847810663836</v>
      </c>
      <c r="AO88" s="45">
        <f t="shared" si="833"/>
        <v>56.844282965040456</v>
      </c>
      <c r="AP88" s="44">
        <f t="shared" ref="AP88:AQ88" si="957">IF(AND(AP89="",AP90=""),"",SUM(AP89)-SUM(AP90))</f>
        <v>16.674955372875026</v>
      </c>
      <c r="AQ88" s="44">
        <f t="shared" si="957"/>
        <v>0.62476583683840092</v>
      </c>
      <c r="AR88" s="44">
        <f t="shared" ref="AR88:AS88" si="958">IF(AND(AR89="",AR90=""),"",SUM(AR89)-SUM(AR90))</f>
        <v>0.80665204184231243</v>
      </c>
      <c r="AS88" s="44">
        <f t="shared" si="958"/>
        <v>1.3362805754442646</v>
      </c>
      <c r="AT88" s="45">
        <f t="shared" si="836"/>
        <v>19.442653827000001</v>
      </c>
      <c r="AU88" s="44">
        <f t="shared" ref="AU88:AV88" si="959">IF(AND(AU89="",AU90=""),"",SUM(AU89)-SUM(AU90))</f>
        <v>1.5334115516903455</v>
      </c>
      <c r="AV88" s="44">
        <f t="shared" si="959"/>
        <v>5.6541496822495807</v>
      </c>
      <c r="AW88" s="44">
        <f t="shared" ref="AW88:AX88" si="960">IF(AND(AW89="",AW90=""),"",SUM(AW89)-SUM(AW90))</f>
        <v>8.2912750032520215</v>
      </c>
      <c r="AX88" s="44">
        <f t="shared" si="960"/>
        <v>10.246426892830465</v>
      </c>
      <c r="AY88" s="45">
        <f t="shared" si="839"/>
        <v>25.725263130022412</v>
      </c>
      <c r="AZ88" s="44">
        <f t="shared" ref="AZ88:BA88" si="961">IF(AND(AZ89="",AZ90=""),"",SUM(AZ89)-SUM(AZ90))</f>
        <v>20.183032394975498</v>
      </c>
      <c r="BA88" s="44">
        <f t="shared" si="961"/>
        <v>31.416900936553873</v>
      </c>
      <c r="BB88" s="44">
        <f t="shared" ref="BB88:BC88" si="962">IF(AND(BB89="",BB90=""),"",SUM(BB89)-SUM(BB90))</f>
        <v>28.949073281730868</v>
      </c>
      <c r="BC88" s="44">
        <f t="shared" si="962"/>
        <v>30.361659403002498</v>
      </c>
      <c r="BD88" s="45">
        <f t="shared" si="842"/>
        <v>110.91066601626275</v>
      </c>
      <c r="BE88" s="44">
        <f t="shared" ref="BE88:BF88" si="963">IF(AND(BE89="",BE90=""),"",SUM(BE89)-SUM(BE90))</f>
        <v>38.939623057520592</v>
      </c>
      <c r="BF88" s="44">
        <f t="shared" si="963"/>
        <v>36.524853793223784</v>
      </c>
    </row>
    <row r="89" spans="1:58" x14ac:dyDescent="0.25">
      <c r="A89" s="42" t="s">
        <v>98</v>
      </c>
      <c r="B89" s="44">
        <v>8.2770921153594372</v>
      </c>
      <c r="C89" s="44">
        <v>10.560362729218646</v>
      </c>
      <c r="D89" s="44">
        <v>10.112167032907216</v>
      </c>
      <c r="E89" s="44">
        <v>8.2100515163047056</v>
      </c>
      <c r="F89" s="45">
        <f t="shared" si="814"/>
        <v>37.159673393790001</v>
      </c>
      <c r="G89" s="44">
        <v>6.2505527917646129</v>
      </c>
      <c r="H89" s="44">
        <v>7.0403737838752267</v>
      </c>
      <c r="I89" s="44">
        <v>7.0894321310483424</v>
      </c>
      <c r="J89" s="44">
        <v>9.5138655419413922</v>
      </c>
      <c r="K89" s="45">
        <f t="shared" si="816"/>
        <v>29.894224248629577</v>
      </c>
      <c r="L89" s="44">
        <v>11.667848502332212</v>
      </c>
      <c r="M89" s="44">
        <v>12.756870810714164</v>
      </c>
      <c r="N89" s="44">
        <v>11.11225347939736</v>
      </c>
      <c r="O89" s="44">
        <v>10.675728208323633</v>
      </c>
      <c r="P89" s="45">
        <f t="shared" si="819"/>
        <v>46.212701000767368</v>
      </c>
      <c r="Q89" s="44">
        <v>18.147559760612314</v>
      </c>
      <c r="R89" s="44">
        <v>16.889183890532301</v>
      </c>
      <c r="S89" s="44">
        <v>16.940420122700417</v>
      </c>
      <c r="T89" s="44">
        <v>16.223413995941275</v>
      </c>
      <c r="U89" s="45">
        <f t="shared" si="822"/>
        <v>68.200577769786307</v>
      </c>
      <c r="V89" s="44">
        <v>16.412150403918076</v>
      </c>
      <c r="W89" s="44">
        <v>20.090000992664883</v>
      </c>
      <c r="X89" s="44">
        <v>16.055678515314113</v>
      </c>
      <c r="Y89" s="44">
        <v>18.277500005389914</v>
      </c>
      <c r="Z89" s="45">
        <f t="shared" si="824"/>
        <v>70.835329917286984</v>
      </c>
      <c r="AA89" s="44">
        <v>14.248183297362047</v>
      </c>
      <c r="AB89" s="44">
        <v>17.573635225770325</v>
      </c>
      <c r="AC89" s="44">
        <v>15.10578047273285</v>
      </c>
      <c r="AD89" s="44">
        <v>17.129516369175221</v>
      </c>
      <c r="AE89" s="45">
        <f t="shared" si="827"/>
        <v>64.057115365040445</v>
      </c>
      <c r="AF89" s="44">
        <v>15.875500394041705</v>
      </c>
      <c r="AG89" s="44">
        <v>15.396695065958099</v>
      </c>
      <c r="AH89" s="44">
        <v>12.046318709697967</v>
      </c>
      <c r="AI89" s="44">
        <v>13.712955265342661</v>
      </c>
      <c r="AJ89" s="45">
        <f t="shared" si="830"/>
        <v>57.031469435040435</v>
      </c>
      <c r="AK89" s="44">
        <v>15.627428295070569</v>
      </c>
      <c r="AL89" s="44">
        <v>14.962299628382928</v>
      </c>
      <c r="AM89" s="44">
        <v>12.736076934948599</v>
      </c>
      <c r="AN89" s="44">
        <v>13.51847810663836</v>
      </c>
      <c r="AO89" s="45">
        <f t="shared" si="833"/>
        <v>56.844282965040456</v>
      </c>
      <c r="AP89" s="44">
        <v>16.674955372875026</v>
      </c>
      <c r="AQ89" s="44">
        <v>0.62476583683840092</v>
      </c>
      <c r="AR89" s="44">
        <v>0.80665204184231243</v>
      </c>
      <c r="AS89" s="44">
        <v>1.3362805754442646</v>
      </c>
      <c r="AT89" s="45">
        <f t="shared" si="836"/>
        <v>19.442653827000001</v>
      </c>
      <c r="AU89" s="44">
        <v>1.5334115516903455</v>
      </c>
      <c r="AV89" s="44">
        <v>5.6541496822495807</v>
      </c>
      <c r="AW89" s="44">
        <v>8.2912750032520215</v>
      </c>
      <c r="AX89" s="44">
        <v>10.246426892830465</v>
      </c>
      <c r="AY89" s="45">
        <f t="shared" si="839"/>
        <v>25.725263130022412</v>
      </c>
      <c r="AZ89" s="44">
        <v>20.183032394975498</v>
      </c>
      <c r="BA89" s="44">
        <v>31.416900936553873</v>
      </c>
      <c r="BB89" s="44">
        <v>28.949073281730868</v>
      </c>
      <c r="BC89" s="44">
        <v>30.361659403002498</v>
      </c>
      <c r="BD89" s="45">
        <f t="shared" si="842"/>
        <v>110.91066601626275</v>
      </c>
      <c r="BE89" s="44">
        <v>38.939623057520592</v>
      </c>
      <c r="BF89" s="44">
        <v>36.524853793223784</v>
      </c>
    </row>
    <row r="90" spans="1:58" x14ac:dyDescent="0.25">
      <c r="A90" s="42" t="s">
        <v>99</v>
      </c>
      <c r="B90" s="44">
        <v>4.9243552459605189</v>
      </c>
      <c r="C90" s="44">
        <v>2.8662750072896435</v>
      </c>
      <c r="D90" s="44">
        <v>2.1634915399029141E-2</v>
      </c>
      <c r="E90" s="44">
        <v>3.1290166899422309E-2</v>
      </c>
      <c r="F90" s="45">
        <f t="shared" si="814"/>
        <v>7.8435553355486141</v>
      </c>
      <c r="G90" s="44">
        <v>1.9689385474860335E-2</v>
      </c>
      <c r="H90" s="44">
        <v>1.1734078212290503E-2</v>
      </c>
      <c r="I90" s="44">
        <v>2.5456983240223462E-2</v>
      </c>
      <c r="J90" s="44">
        <v>3.2119553072625706E-2</v>
      </c>
      <c r="K90" s="45">
        <f t="shared" si="816"/>
        <v>8.8999999999999996E-2</v>
      </c>
      <c r="L90" s="44">
        <v>0.89237203860778025</v>
      </c>
      <c r="M90" s="44">
        <v>0.95335331968411818</v>
      </c>
      <c r="N90" s="44">
        <v>0.65109827434922485</v>
      </c>
      <c r="O90" s="44">
        <v>9.3176367358876869E-2</v>
      </c>
      <c r="P90" s="45">
        <f t="shared" si="819"/>
        <v>2.5900000000000003</v>
      </c>
      <c r="Q90" s="44">
        <v>0</v>
      </c>
      <c r="R90" s="44">
        <v>0</v>
      </c>
      <c r="S90" s="44">
        <v>0</v>
      </c>
      <c r="T90" s="44">
        <v>0</v>
      </c>
      <c r="U90" s="45">
        <f t="shared" si="822"/>
        <v>0</v>
      </c>
      <c r="V90" s="44">
        <v>0</v>
      </c>
      <c r="W90" s="44">
        <v>0</v>
      </c>
      <c r="X90" s="44">
        <v>0</v>
      </c>
      <c r="Y90" s="44">
        <v>0</v>
      </c>
      <c r="Z90" s="45">
        <f t="shared" si="824"/>
        <v>0</v>
      </c>
      <c r="AA90" s="44">
        <v>0</v>
      </c>
      <c r="AB90" s="44">
        <v>0</v>
      </c>
      <c r="AC90" s="44">
        <v>0</v>
      </c>
      <c r="AD90" s="44">
        <v>0</v>
      </c>
      <c r="AE90" s="45">
        <f t="shared" si="827"/>
        <v>0</v>
      </c>
      <c r="AF90" s="44">
        <v>0</v>
      </c>
      <c r="AG90" s="44">
        <v>0</v>
      </c>
      <c r="AH90" s="44">
        <v>0</v>
      </c>
      <c r="AI90" s="44">
        <v>0</v>
      </c>
      <c r="AJ90" s="45">
        <f t="shared" si="830"/>
        <v>0</v>
      </c>
      <c r="AK90" s="44">
        <v>0</v>
      </c>
      <c r="AL90" s="44">
        <v>0</v>
      </c>
      <c r="AM90" s="44">
        <v>0</v>
      </c>
      <c r="AN90" s="44">
        <v>0</v>
      </c>
      <c r="AO90" s="45">
        <f t="shared" si="833"/>
        <v>0</v>
      </c>
      <c r="AP90" s="44">
        <v>0</v>
      </c>
      <c r="AQ90" s="44">
        <v>0</v>
      </c>
      <c r="AR90" s="44">
        <v>0</v>
      </c>
      <c r="AS90" s="44">
        <v>0</v>
      </c>
      <c r="AT90" s="45">
        <f t="shared" si="836"/>
        <v>0</v>
      </c>
      <c r="AU90" s="44">
        <v>0</v>
      </c>
      <c r="AV90" s="44">
        <v>0</v>
      </c>
      <c r="AW90" s="44">
        <v>0</v>
      </c>
      <c r="AX90" s="44">
        <v>0</v>
      </c>
      <c r="AY90" s="45">
        <f t="shared" si="839"/>
        <v>0</v>
      </c>
      <c r="AZ90" s="44">
        <v>0</v>
      </c>
      <c r="BA90" s="44">
        <v>0</v>
      </c>
      <c r="BB90" s="44">
        <v>0</v>
      </c>
      <c r="BC90" s="44">
        <v>0</v>
      </c>
      <c r="BD90" s="45">
        <f t="shared" si="842"/>
        <v>0</v>
      </c>
      <c r="BE90" s="44">
        <v>0</v>
      </c>
      <c r="BF90" s="44">
        <v>0</v>
      </c>
    </row>
    <row r="91" spans="1:58" x14ac:dyDescent="0.25">
      <c r="A91" s="42" t="s">
        <v>102</v>
      </c>
      <c r="B91" s="44">
        <f>IF(AND(B92="",B93=""),"",SUM(B92)-SUM(B93))</f>
        <v>35.760337931605314</v>
      </c>
      <c r="C91" s="44">
        <f t="shared" ref="C91:G91" si="964">IF(AND(C92="",C93=""),"",SUM(C92)-SUM(C93))</f>
        <v>13.458372203456868</v>
      </c>
      <c r="D91" s="44">
        <f t="shared" si="964"/>
        <v>21.086478427619909</v>
      </c>
      <c r="E91" s="44">
        <f t="shared" si="964"/>
        <v>35.268768855191695</v>
      </c>
      <c r="F91" s="45">
        <f t="shared" si="814"/>
        <v>105.57395741787379</v>
      </c>
      <c r="G91" s="44">
        <f t="shared" si="964"/>
        <v>40.487315171237356</v>
      </c>
      <c r="H91" s="44">
        <f t="shared" ref="H91:J91" si="965">IF(AND(H92="",H93=""),"",SUM(H92)-SUM(H93))</f>
        <v>22.845776963208941</v>
      </c>
      <c r="I91" s="44">
        <f t="shared" si="965"/>
        <v>24.376939605114273</v>
      </c>
      <c r="J91" s="44">
        <f t="shared" si="965"/>
        <v>43.33907555160723</v>
      </c>
      <c r="K91" s="45">
        <f t="shared" si="816"/>
        <v>131.04910729116781</v>
      </c>
      <c r="L91" s="44">
        <f t="shared" ref="L91:M91" si="966">IF(AND(L92="",L93=""),"",SUM(L92)-SUM(L93))</f>
        <v>29.042171553198713</v>
      </c>
      <c r="M91" s="44">
        <f t="shared" si="966"/>
        <v>26.611662372417399</v>
      </c>
      <c r="N91" s="44">
        <f t="shared" ref="N91:O91" si="967">IF(AND(N92="",N93=""),"",SUM(N92)-SUM(N93))</f>
        <v>29.37400340178008</v>
      </c>
      <c r="O91" s="44">
        <f t="shared" si="967"/>
        <v>27.252212156969698</v>
      </c>
      <c r="P91" s="45">
        <f t="shared" si="819"/>
        <v>112.28004948436589</v>
      </c>
      <c r="Q91" s="44">
        <f t="shared" ref="Q91:R91" si="968">IF(AND(Q92="",Q93=""),"",SUM(Q92)-SUM(Q93))</f>
        <v>63.751399620214947</v>
      </c>
      <c r="R91" s="44">
        <f t="shared" si="968"/>
        <v>25.984759456111945</v>
      </c>
      <c r="S91" s="44">
        <f t="shared" ref="S91:T91" si="969">IF(AND(S92="",S93=""),"",SUM(S92)-SUM(S93))</f>
        <v>29.477016886572869</v>
      </c>
      <c r="T91" s="44">
        <f t="shared" si="969"/>
        <v>59.747479456539459</v>
      </c>
      <c r="U91" s="45">
        <f t="shared" si="822"/>
        <v>178.96065541943921</v>
      </c>
      <c r="V91" s="44">
        <f t="shared" ref="V91:Y91" si="970">IF(AND(V92="",V93=""),"",SUM(V92)-SUM(V93))</f>
        <v>24.915739320394806</v>
      </c>
      <c r="W91" s="44">
        <f t="shared" si="970"/>
        <v>21.729148402292694</v>
      </c>
      <c r="X91" s="44">
        <f t="shared" si="970"/>
        <v>37.304215669090567</v>
      </c>
      <c r="Y91" s="44">
        <f t="shared" si="970"/>
        <v>29.530567748696498</v>
      </c>
      <c r="Z91" s="45">
        <f t="shared" si="824"/>
        <v>113.47967114047457</v>
      </c>
      <c r="AA91" s="44">
        <f t="shared" ref="AA91:AB91" si="971">IF(AND(AA92="",AA93=""),"",SUM(AA92)-SUM(AA93))</f>
        <v>30.49794799916171</v>
      </c>
      <c r="AB91" s="44">
        <f t="shared" si="971"/>
        <v>22.333710411539556</v>
      </c>
      <c r="AC91" s="44">
        <f t="shared" ref="AC91:AD91" si="972">IF(AND(AC92="",AC93=""),"",SUM(AC92)-SUM(AC93))</f>
        <v>21.140973231545253</v>
      </c>
      <c r="AD91" s="44">
        <f t="shared" si="972"/>
        <v>16.795020118657291</v>
      </c>
      <c r="AE91" s="45">
        <f t="shared" si="827"/>
        <v>90.767651760903803</v>
      </c>
      <c r="AF91" s="44">
        <f t="shared" ref="AF91:AG91" si="973">IF(AND(AF92="",AF93=""),"",SUM(AF92)-SUM(AF93))</f>
        <v>33.907873182833093</v>
      </c>
      <c r="AG91" s="44">
        <f t="shared" si="973"/>
        <v>19.261971695242465</v>
      </c>
      <c r="AH91" s="44">
        <f t="shared" ref="AH91:AI91" si="974">IF(AND(AH92="",AH93=""),"",SUM(AH92)-SUM(AH93))</f>
        <v>21.721909547446998</v>
      </c>
      <c r="AI91" s="44">
        <f t="shared" si="974"/>
        <v>37.780255844359772</v>
      </c>
      <c r="AJ91" s="45">
        <f t="shared" si="830"/>
        <v>112.67201026988232</v>
      </c>
      <c r="AK91" s="44">
        <f t="shared" ref="AK91:AL91" si="975">IF(AND(AK92="",AK93=""),"",SUM(AK92)-SUM(AK93))</f>
        <v>39.541379749442676</v>
      </c>
      <c r="AL91" s="44">
        <f t="shared" si="975"/>
        <v>24.569717606657292</v>
      </c>
      <c r="AM91" s="44">
        <f t="shared" ref="AM91:AN91" si="976">IF(AND(AM92="",AM93=""),"",SUM(AM92)-SUM(AM93))</f>
        <v>23.501988405706271</v>
      </c>
      <c r="AN91" s="44">
        <f t="shared" si="976"/>
        <v>34.435618899854063</v>
      </c>
      <c r="AO91" s="45">
        <f t="shared" si="833"/>
        <v>122.04870466166031</v>
      </c>
      <c r="AP91" s="44">
        <f t="shared" ref="AP91:AQ91" si="977">IF(AND(AP92="",AP93=""),"",SUM(AP92)-SUM(AP93))</f>
        <v>11.439820894641159</v>
      </c>
      <c r="AQ91" s="44">
        <f t="shared" si="977"/>
        <v>4.8258869009711631</v>
      </c>
      <c r="AR91" s="44">
        <f t="shared" ref="AR91:AS91" si="978">IF(AND(AR92="",AR93=""),"",SUM(AR92)-SUM(AR93))</f>
        <v>-3.9364678133873952</v>
      </c>
      <c r="AS91" s="44">
        <f t="shared" si="978"/>
        <v>-8.2424687059632191</v>
      </c>
      <c r="AT91" s="45">
        <f t="shared" si="836"/>
        <v>4.0867712762617074</v>
      </c>
      <c r="AU91" s="44">
        <f t="shared" ref="AU91:AV91" si="979">IF(AND(AU92="",AU93=""),"",SUM(AU92)-SUM(AU93))</f>
        <v>-6.2158524822565937</v>
      </c>
      <c r="AV91" s="44">
        <f t="shared" si="979"/>
        <v>3.611653680103089</v>
      </c>
      <c r="AW91" s="44">
        <f t="shared" ref="AW91:AX91" si="980">IF(AND(AW92="",AW93=""),"",SUM(AW92)-SUM(AW93))</f>
        <v>-2.0697790856320495</v>
      </c>
      <c r="AX91" s="44">
        <f t="shared" si="980"/>
        <v>0.12371308549366233</v>
      </c>
      <c r="AY91" s="45">
        <f t="shared" si="839"/>
        <v>-4.5502648022918919</v>
      </c>
      <c r="AZ91" s="44">
        <f t="shared" ref="AZ91:BA91" si="981">IF(AND(AZ92="",AZ93=""),"",SUM(AZ92)-SUM(AZ93))</f>
        <v>-16.617293875396982</v>
      </c>
      <c r="BA91" s="44">
        <f t="shared" si="981"/>
        <v>-16.890508370613816</v>
      </c>
      <c r="BB91" s="44">
        <f t="shared" ref="BB91:BC91" si="982">IF(AND(BB92="",BB93=""),"",SUM(BB92)-SUM(BB93))</f>
        <v>-14.973466171372081</v>
      </c>
      <c r="BC91" s="44">
        <f t="shared" si="982"/>
        <v>-10.50113092765676</v>
      </c>
      <c r="BD91" s="45">
        <f t="shared" si="842"/>
        <v>-58.982399345039639</v>
      </c>
      <c r="BE91" s="44">
        <f t="shared" ref="BE91:BF91" si="983">IF(AND(BE92="",BE93=""),"",SUM(BE92)-SUM(BE93))</f>
        <v>-14.97892252583425</v>
      </c>
      <c r="BF91" s="44">
        <f t="shared" si="983"/>
        <v>-19.816756712584578</v>
      </c>
    </row>
    <row r="92" spans="1:58" x14ac:dyDescent="0.25">
      <c r="A92" s="42" t="s">
        <v>93</v>
      </c>
      <c r="B92" s="44">
        <f>IF(AND(B95="",AND(B101="",B104="")),"",SUM(B95,B101,B104))</f>
        <v>78.128079328047733</v>
      </c>
      <c r="C92" s="44">
        <f t="shared" ref="C92:G92" si="984">IF(AND(C95="",AND(C101="",C104="")),"",SUM(C95,C101,C104))</f>
        <v>71.803987516505259</v>
      </c>
      <c r="D92" s="44">
        <f t="shared" si="984"/>
        <v>66.800152454638209</v>
      </c>
      <c r="E92" s="44">
        <f t="shared" si="984"/>
        <v>74.274947696913244</v>
      </c>
      <c r="F92" s="45">
        <f t="shared" si="814"/>
        <v>291.00716699610444</v>
      </c>
      <c r="G92" s="44">
        <f t="shared" si="984"/>
        <v>78.424648578132093</v>
      </c>
      <c r="H92" s="44">
        <f t="shared" ref="H92:J92" si="985">IF(AND(H95="",AND(H101="",H104="")),"",SUM(H95,H101,H104))</f>
        <v>81.785531162347468</v>
      </c>
      <c r="I92" s="44">
        <f t="shared" si="985"/>
        <v>78.962277496707998</v>
      </c>
      <c r="J92" s="44">
        <f t="shared" si="985"/>
        <v>87.496173538431634</v>
      </c>
      <c r="K92" s="45">
        <f t="shared" si="816"/>
        <v>326.66863077561919</v>
      </c>
      <c r="L92" s="44">
        <f t="shared" ref="L92:M92" si="986">IF(AND(L95="",AND(L101="",L104="")),"",SUM(L95,L101,L104))</f>
        <v>82.430428925752295</v>
      </c>
      <c r="M92" s="44">
        <f t="shared" si="986"/>
        <v>98.850759075127073</v>
      </c>
      <c r="N92" s="44">
        <f t="shared" ref="N92:O92" si="987">IF(AND(N95="",AND(N101="",N104="")),"",SUM(N95,N101,N104))</f>
        <v>87.545696309092165</v>
      </c>
      <c r="O92" s="44">
        <f t="shared" si="987"/>
        <v>72.696401517322471</v>
      </c>
      <c r="P92" s="45">
        <f t="shared" si="819"/>
        <v>341.52328582729399</v>
      </c>
      <c r="Q92" s="44">
        <f t="shared" ref="Q92:R92" si="988">IF(AND(Q95="",AND(Q101="",Q104="")),"",SUM(Q95,Q101,Q104))</f>
        <v>103.56003036850979</v>
      </c>
      <c r="R92" s="44">
        <f t="shared" si="988"/>
        <v>76.560946305894944</v>
      </c>
      <c r="S92" s="44">
        <f t="shared" ref="S92:T92" si="989">IF(AND(S95="",AND(S101="",S104="")),"",SUM(S95,S101,S104))</f>
        <v>74.881529835703589</v>
      </c>
      <c r="T92" s="44">
        <f t="shared" si="989"/>
        <v>117.48581017750546</v>
      </c>
      <c r="U92" s="45">
        <f t="shared" si="822"/>
        <v>372.4883166876138</v>
      </c>
      <c r="V92" s="44">
        <f t="shared" ref="V92:Y92" si="990">IF(AND(V95="",AND(V101="",V104="")),"",SUM(V95,V101,V104))</f>
        <v>73.916624174218867</v>
      </c>
      <c r="W92" s="44">
        <f t="shared" si="990"/>
        <v>81.916086158973144</v>
      </c>
      <c r="X92" s="44">
        <f t="shared" si="990"/>
        <v>91.99550951825077</v>
      </c>
      <c r="Y92" s="44">
        <f t="shared" si="990"/>
        <v>80.384784797634879</v>
      </c>
      <c r="Z92" s="45">
        <f t="shared" si="824"/>
        <v>328.21300464907767</v>
      </c>
      <c r="AA92" s="44">
        <f t="shared" ref="AA92:AB92" si="991">IF(AND(AA95="",AND(AA101="",AA104="")),"",SUM(AA95,AA101,AA104))</f>
        <v>85.74425476289278</v>
      </c>
      <c r="AB92" s="44">
        <f t="shared" si="991"/>
        <v>85.384398552344067</v>
      </c>
      <c r="AC92" s="44">
        <f t="shared" ref="AC92:AD92" si="992">IF(AND(AC95="",AND(AC101="",AC104="")),"",SUM(AC95,AC101,AC104))</f>
        <v>79.467772615239824</v>
      </c>
      <c r="AD92" s="44">
        <f t="shared" si="992"/>
        <v>71.909962713114282</v>
      </c>
      <c r="AE92" s="45">
        <f t="shared" si="827"/>
        <v>322.50638864359098</v>
      </c>
      <c r="AF92" s="44">
        <f t="shared" ref="AF92:AG92" si="993">IF(AND(AF95="",AND(AF101="",AF104="")),"",SUM(AF95,AF101,AF104))</f>
        <v>94.344675438658598</v>
      </c>
      <c r="AG92" s="44">
        <f t="shared" si="993"/>
        <v>90.677128634010529</v>
      </c>
      <c r="AH92" s="44">
        <f t="shared" ref="AH92:AI92" si="994">IF(AND(AH95="",AND(AH101="",AH104="")),"",SUM(AH95,AH101,AH104))</f>
        <v>92.350015013535412</v>
      </c>
      <c r="AI92" s="44">
        <f t="shared" si="994"/>
        <v>107.71979865734845</v>
      </c>
      <c r="AJ92" s="45">
        <f t="shared" si="830"/>
        <v>385.091617743553</v>
      </c>
      <c r="AK92" s="44">
        <f t="shared" ref="AK92:AL92" si="995">IF(AND(AK95="",AND(AK101="",AK104="")),"",SUM(AK95,AK101,AK104))</f>
        <v>94.593595533480169</v>
      </c>
      <c r="AL92" s="44">
        <f t="shared" si="995"/>
        <v>91.527642830112995</v>
      </c>
      <c r="AM92" s="44">
        <f t="shared" ref="AM92:AN92" si="996">IF(AND(AM95="",AND(AM101="",AM104="")),"",SUM(AM95,AM101,AM104))</f>
        <v>88.99628633553543</v>
      </c>
      <c r="AN92" s="44">
        <f t="shared" si="996"/>
        <v>99.32317159017353</v>
      </c>
      <c r="AO92" s="45">
        <f t="shared" si="833"/>
        <v>374.44069628930208</v>
      </c>
      <c r="AP92" s="44">
        <f t="shared" ref="AP92:AQ92" si="997">IF(AND(AP95="",AND(AP101="",AP104="")),"",SUM(AP95,AP101,AP104))</f>
        <v>74.434937372048836</v>
      </c>
      <c r="AQ92" s="44">
        <f t="shared" si="997"/>
        <v>64.205717462678621</v>
      </c>
      <c r="AR92" s="44">
        <f t="shared" ref="AR92:AS92" si="998">IF(AND(AR95="",AND(AR101="",AR104="")),"",SUM(AR95,AR101,AR104))</f>
        <v>60.213628533649597</v>
      </c>
      <c r="AS92" s="44">
        <f t="shared" si="998"/>
        <v>60.146770786681842</v>
      </c>
      <c r="AT92" s="45">
        <f t="shared" si="836"/>
        <v>259.00105415505891</v>
      </c>
      <c r="AU92" s="44">
        <f t="shared" ref="AU92:AV92" si="999">IF(AND(AU95="",AND(AU101="",AU104="")),"",SUM(AU95,AU101,AU104))</f>
        <v>74.081027929263726</v>
      </c>
      <c r="AV92" s="44">
        <f t="shared" si="999"/>
        <v>97.795079690177616</v>
      </c>
      <c r="AW92" s="44">
        <f t="shared" ref="AW92:AX92" si="1000">IF(AND(AW95="",AND(AW101="",AW104="")),"",SUM(AW95,AW101,AW104))</f>
        <v>88.018375374773271</v>
      </c>
      <c r="AX92" s="44">
        <f t="shared" si="1000"/>
        <v>95.697183984742665</v>
      </c>
      <c r="AY92" s="45">
        <f t="shared" si="839"/>
        <v>355.59166697895728</v>
      </c>
      <c r="AZ92" s="44">
        <f t="shared" ref="AZ92:BA92" si="1001">IF(AND(AZ95="",AND(AZ101="",AZ104="")),"",SUM(AZ95,AZ101,AZ104))</f>
        <v>72.155933805159037</v>
      </c>
      <c r="BA92" s="44">
        <f t="shared" si="1001"/>
        <v>95.223085199086043</v>
      </c>
      <c r="BB92" s="44">
        <f t="shared" ref="BB92:BC92" si="1002">IF(AND(BB95="",AND(BB101="",BB104="")),"",SUM(BB95,BB101,BB104))</f>
        <v>87.27818210083872</v>
      </c>
      <c r="BC92" s="44">
        <f t="shared" si="1002"/>
        <v>81.728401914855624</v>
      </c>
      <c r="BD92" s="45">
        <f t="shared" si="842"/>
        <v>336.38560301993942</v>
      </c>
      <c r="BE92" s="44">
        <f t="shared" ref="BE92:BF92" si="1003">IF(AND(BE95="",AND(BE101="",BE104="")),"",SUM(BE95,BE101,BE104))</f>
        <v>78.979765234619236</v>
      </c>
      <c r="BF92" s="44">
        <f t="shared" si="1003"/>
        <v>84.715777034826203</v>
      </c>
    </row>
    <row r="93" spans="1:58" x14ac:dyDescent="0.25">
      <c r="A93" s="42" t="s">
        <v>94</v>
      </c>
      <c r="B93" s="44">
        <f>IF(AND(B96="",AND(B102="",B105="")),"",SUM(B96,B102,B105))</f>
        <v>42.367741396442419</v>
      </c>
      <c r="C93" s="44">
        <f t="shared" ref="C93:G93" si="1004">IF(AND(C96="",AND(C102="",C105="")),"",SUM(C96,C102,C105))</f>
        <v>58.345615313048391</v>
      </c>
      <c r="D93" s="44">
        <f t="shared" si="1004"/>
        <v>45.7136740270183</v>
      </c>
      <c r="E93" s="44">
        <f t="shared" si="1004"/>
        <v>39.00617884172155</v>
      </c>
      <c r="F93" s="45">
        <f t="shared" si="814"/>
        <v>185.43320957823065</v>
      </c>
      <c r="G93" s="44">
        <f t="shared" si="1004"/>
        <v>37.937333406894737</v>
      </c>
      <c r="H93" s="44">
        <f t="shared" ref="H93:J93" si="1005">IF(AND(H96="",AND(H102="",H105="")),"",SUM(H96,H102,H105))</f>
        <v>58.939754199138527</v>
      </c>
      <c r="I93" s="44">
        <f t="shared" si="1005"/>
        <v>54.585337891593724</v>
      </c>
      <c r="J93" s="44">
        <f t="shared" si="1005"/>
        <v>44.157097986824404</v>
      </c>
      <c r="K93" s="45">
        <f t="shared" si="816"/>
        <v>195.61952348445138</v>
      </c>
      <c r="L93" s="44">
        <f t="shared" ref="L93:M93" si="1006">IF(AND(L96="",AND(L102="",L105="")),"",SUM(L96,L102,L105))</f>
        <v>53.388257372553582</v>
      </c>
      <c r="M93" s="44">
        <f t="shared" si="1006"/>
        <v>72.239096702709674</v>
      </c>
      <c r="N93" s="44">
        <f t="shared" ref="N93:O93" si="1007">IF(AND(N96="",AND(N102="",N105="")),"",SUM(N96,N102,N105))</f>
        <v>58.171692907312085</v>
      </c>
      <c r="O93" s="44">
        <f t="shared" si="1007"/>
        <v>45.444189360352773</v>
      </c>
      <c r="P93" s="45">
        <f t="shared" si="819"/>
        <v>229.2432363429281</v>
      </c>
      <c r="Q93" s="44">
        <f t="shared" ref="Q93:R93" si="1008">IF(AND(Q96="",AND(Q102="",Q105="")),"",SUM(Q96,Q102,Q105))</f>
        <v>39.808630748294838</v>
      </c>
      <c r="R93" s="44">
        <f t="shared" si="1008"/>
        <v>50.576186849782999</v>
      </c>
      <c r="S93" s="44">
        <f t="shared" ref="S93:T93" si="1009">IF(AND(S96="",AND(S102="",S105="")),"",SUM(S96,S102,S105))</f>
        <v>45.404512949130719</v>
      </c>
      <c r="T93" s="44">
        <f t="shared" si="1009"/>
        <v>57.738330720965998</v>
      </c>
      <c r="U93" s="45">
        <f t="shared" si="822"/>
        <v>193.52766126817454</v>
      </c>
      <c r="V93" s="44">
        <f t="shared" ref="V93:Y93" si="1010">IF(AND(V96="",AND(V102="",V105="")),"",SUM(V96,V102,V105))</f>
        <v>49.000884853824061</v>
      </c>
      <c r="W93" s="44">
        <f t="shared" si="1010"/>
        <v>60.18693775668045</v>
      </c>
      <c r="X93" s="44">
        <f t="shared" si="1010"/>
        <v>54.691293849160203</v>
      </c>
      <c r="Y93" s="44">
        <f t="shared" si="1010"/>
        <v>50.854217048938381</v>
      </c>
      <c r="Z93" s="45">
        <f t="shared" si="824"/>
        <v>214.7333335086031</v>
      </c>
      <c r="AA93" s="44">
        <f t="shared" ref="AA93:AB93" si="1011">IF(AND(AA96="",AND(AA102="",AA105="")),"",SUM(AA96,AA102,AA105))</f>
        <v>55.24630676373107</v>
      </c>
      <c r="AB93" s="44">
        <f t="shared" si="1011"/>
        <v>63.05068814080451</v>
      </c>
      <c r="AC93" s="44">
        <f t="shared" ref="AC93:AD93" si="1012">IF(AND(AC96="",AND(AC102="",AC105="")),"",SUM(AC96,AC102,AC105))</f>
        <v>58.326799383694571</v>
      </c>
      <c r="AD93" s="44">
        <f t="shared" si="1012"/>
        <v>55.114942594456991</v>
      </c>
      <c r="AE93" s="45">
        <f t="shared" si="827"/>
        <v>231.73873688268714</v>
      </c>
      <c r="AF93" s="44">
        <f t="shared" ref="AF93:AG93" si="1013">IF(AND(AF96="",AND(AF102="",AF105="")),"",SUM(AF96,AF102,AF105))</f>
        <v>60.436802255825505</v>
      </c>
      <c r="AG93" s="44">
        <f t="shared" si="1013"/>
        <v>71.415156938768064</v>
      </c>
      <c r="AH93" s="44">
        <f t="shared" ref="AH93:AI93" si="1014">IF(AND(AH96="",AND(AH102="",AH105="")),"",SUM(AH96,AH102,AH105))</f>
        <v>70.628105466088414</v>
      </c>
      <c r="AI93" s="44">
        <f t="shared" si="1014"/>
        <v>69.939542812988677</v>
      </c>
      <c r="AJ93" s="45">
        <f t="shared" si="830"/>
        <v>272.41960747367068</v>
      </c>
      <c r="AK93" s="44">
        <f t="shared" ref="AK93:AL93" si="1015">IF(AND(AK96="",AND(AK102="",AK105="")),"",SUM(AK96,AK102,AK105))</f>
        <v>55.052215784037493</v>
      </c>
      <c r="AL93" s="44">
        <f t="shared" si="1015"/>
        <v>66.957925223455703</v>
      </c>
      <c r="AM93" s="44">
        <f t="shared" ref="AM93:AN93" si="1016">IF(AND(AM96="",AND(AM102="",AM105="")),"",SUM(AM96,AM102,AM105))</f>
        <v>65.494297929829159</v>
      </c>
      <c r="AN93" s="44">
        <f t="shared" si="1016"/>
        <v>64.887552690319467</v>
      </c>
      <c r="AO93" s="45">
        <f t="shared" si="833"/>
        <v>252.3919916276418</v>
      </c>
      <c r="AP93" s="44">
        <f t="shared" ref="AP93:AQ93" si="1017">IF(AND(AP96="",AND(AP102="",AP105="")),"",SUM(AP96,AP102,AP105))</f>
        <v>62.995116477407677</v>
      </c>
      <c r="AQ93" s="44">
        <f t="shared" si="1017"/>
        <v>59.379830561707458</v>
      </c>
      <c r="AR93" s="44">
        <f t="shared" ref="AR93:AS93" si="1018">IF(AND(AR96="",AND(AR102="",AR105="")),"",SUM(AR96,AR102,AR105))</f>
        <v>64.150096347036992</v>
      </c>
      <c r="AS93" s="44">
        <f t="shared" si="1018"/>
        <v>68.389239492645061</v>
      </c>
      <c r="AT93" s="45">
        <f t="shared" si="836"/>
        <v>254.9142828787972</v>
      </c>
      <c r="AU93" s="44">
        <f t="shared" ref="AU93:AV93" si="1019">IF(AND(AU96="",AND(AU102="",AU105="")),"",SUM(AU96,AU102,AU105))</f>
        <v>80.29688041152032</v>
      </c>
      <c r="AV93" s="44">
        <f t="shared" si="1019"/>
        <v>94.183426010074527</v>
      </c>
      <c r="AW93" s="44">
        <f t="shared" ref="AW93:AX93" si="1020">IF(AND(AW96="",AND(AW102="",AW105="")),"",SUM(AW96,AW102,AW105))</f>
        <v>90.08815446040532</v>
      </c>
      <c r="AX93" s="44">
        <f t="shared" si="1020"/>
        <v>95.573470899249003</v>
      </c>
      <c r="AY93" s="45">
        <f t="shared" si="839"/>
        <v>360.14193178124918</v>
      </c>
      <c r="AZ93" s="44">
        <f t="shared" ref="AZ93:BA93" si="1021">IF(AND(AZ96="",AND(AZ102="",AZ105="")),"",SUM(AZ96,AZ102,AZ105))</f>
        <v>88.773227680556019</v>
      </c>
      <c r="BA93" s="44">
        <f t="shared" si="1021"/>
        <v>112.11359356969986</v>
      </c>
      <c r="BB93" s="44">
        <f t="shared" ref="BB93:BC93" si="1022">IF(AND(BB96="",AND(BB102="",BB105="")),"",SUM(BB96,BB102,BB105))</f>
        <v>102.2516482722108</v>
      </c>
      <c r="BC93" s="44">
        <f t="shared" si="1022"/>
        <v>92.229532842512384</v>
      </c>
      <c r="BD93" s="45">
        <f t="shared" si="842"/>
        <v>395.36800236497902</v>
      </c>
      <c r="BE93" s="44">
        <f t="shared" ref="BE93:BF93" si="1023">IF(AND(BE96="",AND(BE102="",BE105="")),"",SUM(BE96,BE102,BE105))</f>
        <v>93.958687760453486</v>
      </c>
      <c r="BF93" s="44">
        <f t="shared" si="1023"/>
        <v>104.53253374741078</v>
      </c>
    </row>
    <row r="94" spans="1:58" x14ac:dyDescent="0.25">
      <c r="A94" s="42" t="s">
        <v>84</v>
      </c>
      <c r="B94" s="44">
        <f>IF(AND(B95="",B96=""),"",SUM(B95)-SUM(B96))</f>
        <v>29.491868077731553</v>
      </c>
      <c r="C94" s="44">
        <f t="shared" ref="C94:G94" si="1024">IF(AND(C95="",C96=""),"",SUM(C95)-SUM(C96))</f>
        <v>21.151108570426874</v>
      </c>
      <c r="D94" s="44">
        <f t="shared" si="1024"/>
        <v>16.612865771622381</v>
      </c>
      <c r="E94" s="44">
        <f t="shared" si="1024"/>
        <v>25.22731542878558</v>
      </c>
      <c r="F94" s="45">
        <f t="shared" si="814"/>
        <v>92.483157848566378</v>
      </c>
      <c r="G94" s="44">
        <f t="shared" si="1024"/>
        <v>28.660421576048272</v>
      </c>
      <c r="H94" s="44">
        <f t="shared" ref="H94:J94" si="1025">IF(AND(H95="",H96=""),"",SUM(H95)-SUM(H96))</f>
        <v>19.754466781735218</v>
      </c>
      <c r="I94" s="44">
        <f t="shared" si="1025"/>
        <v>16.100642610737754</v>
      </c>
      <c r="J94" s="44">
        <f t="shared" si="1025"/>
        <v>24.347227133548945</v>
      </c>
      <c r="K94" s="45">
        <f t="shared" si="816"/>
        <v>88.862758102070188</v>
      </c>
      <c r="L94" s="44">
        <f t="shared" ref="L94:M94" si="1026">IF(AND(L95="",L96=""),"",SUM(L95)-SUM(L96))</f>
        <v>23.738125060015456</v>
      </c>
      <c r="M94" s="44">
        <f t="shared" si="1026"/>
        <v>24.075968629790125</v>
      </c>
      <c r="N94" s="44">
        <f t="shared" ref="N94:O94" si="1027">IF(AND(N95="",N96=""),"",SUM(N95)-SUM(N96))</f>
        <v>24.0190151105935</v>
      </c>
      <c r="O94" s="44">
        <f t="shared" si="1027"/>
        <v>27.933753925741293</v>
      </c>
      <c r="P94" s="45">
        <f t="shared" si="819"/>
        <v>99.766862726140374</v>
      </c>
      <c r="Q94" s="44">
        <f t="shared" ref="Q94:R94" si="1028">IF(AND(Q95="",Q96=""),"",SUM(Q95)-SUM(Q96))</f>
        <v>24.501185257986023</v>
      </c>
      <c r="R94" s="44">
        <f t="shared" si="1028"/>
        <v>22.466193358809587</v>
      </c>
      <c r="S94" s="44">
        <f t="shared" ref="S94:T94" si="1029">IF(AND(S95="",S96=""),"",SUM(S95)-SUM(S96))</f>
        <v>23.600218174132767</v>
      </c>
      <c r="T94" s="44">
        <f t="shared" si="1029"/>
        <v>24.924668209071626</v>
      </c>
      <c r="U94" s="45">
        <f t="shared" si="822"/>
        <v>95.492265000000003</v>
      </c>
      <c r="V94" s="44">
        <f t="shared" ref="V94:Y94" si="1030">IF(AND(V95="",V96=""),"",SUM(V95)-SUM(V96))</f>
        <v>29.19428687464136</v>
      </c>
      <c r="W94" s="44">
        <f t="shared" si="1030"/>
        <v>17.234623592363043</v>
      </c>
      <c r="X94" s="44">
        <f t="shared" si="1030"/>
        <v>33.705527565754487</v>
      </c>
      <c r="Y94" s="44">
        <f t="shared" si="1030"/>
        <v>28.659052967241109</v>
      </c>
      <c r="Z94" s="45">
        <f t="shared" si="824"/>
        <v>108.79349099999999</v>
      </c>
      <c r="AA94" s="44">
        <f t="shared" ref="AA94:AB94" si="1031">IF(AND(AA95="",AA96=""),"",SUM(AA95)-SUM(AA96))</f>
        <v>26.54970934909468</v>
      </c>
      <c r="AB94" s="44">
        <f t="shared" si="1031"/>
        <v>16.701784319602151</v>
      </c>
      <c r="AC94" s="44">
        <f t="shared" ref="AC94:AD94" si="1032">IF(AND(AC95="",AC96=""),"",SUM(AC95)-SUM(AC96))</f>
        <v>27.472791727775626</v>
      </c>
      <c r="AD94" s="44">
        <f t="shared" si="1032"/>
        <v>27.873865603527531</v>
      </c>
      <c r="AE94" s="45">
        <f t="shared" si="827"/>
        <v>98.598150999999987</v>
      </c>
      <c r="AF94" s="44">
        <f t="shared" ref="AF94:AG94" si="1033">IF(AND(AF95="",AF96=""),"",SUM(AF95)-SUM(AF96))</f>
        <v>26.005727256388436</v>
      </c>
      <c r="AG94" s="44">
        <f t="shared" si="1033"/>
        <v>10.359214845541137</v>
      </c>
      <c r="AH94" s="44">
        <f t="shared" ref="AH94:AI94" si="1034">IF(AND(AH95="",AH96=""),"",SUM(AH95)-SUM(AH96))</f>
        <v>17.217925671908841</v>
      </c>
      <c r="AI94" s="44">
        <f t="shared" si="1034"/>
        <v>31.888637226161581</v>
      </c>
      <c r="AJ94" s="45">
        <f t="shared" si="830"/>
        <v>85.471504999999993</v>
      </c>
      <c r="AK94" s="44">
        <f t="shared" ref="AK94:AL94" si="1035">IF(AND(AK95="",AK96=""),"",SUM(AK95)-SUM(AK96))</f>
        <v>26.465610989094127</v>
      </c>
      <c r="AL94" s="44">
        <f t="shared" si="1035"/>
        <v>13.435790629241838</v>
      </c>
      <c r="AM94" s="44">
        <f t="shared" ref="AM94:AN94" si="1036">IF(AND(AM95="",AM96=""),"",SUM(AM95)-SUM(AM96))</f>
        <v>15.607224961064999</v>
      </c>
      <c r="AN94" s="44">
        <f t="shared" si="1036"/>
        <v>28.408271420599036</v>
      </c>
      <c r="AO94" s="45">
        <f t="shared" si="833"/>
        <v>83.916898000000003</v>
      </c>
      <c r="AP94" s="44">
        <f t="shared" ref="AP94:AQ94" si="1037">IF(AND(AP95="",AP96=""),"",SUM(AP95)-SUM(AP96))</f>
        <v>17.887234184436338</v>
      </c>
      <c r="AQ94" s="44">
        <f t="shared" si="1037"/>
        <v>1.9669166403451503</v>
      </c>
      <c r="AR94" s="44">
        <f t="shared" ref="AR94:AS94" si="1038">IF(AND(AR95="",AR96=""),"",SUM(AR95)-SUM(AR96))</f>
        <v>1.9313819179679788</v>
      </c>
      <c r="AS94" s="44">
        <f t="shared" si="1038"/>
        <v>4.5383499462973047</v>
      </c>
      <c r="AT94" s="45">
        <f t="shared" si="836"/>
        <v>26.323882689046773</v>
      </c>
      <c r="AU94" s="44">
        <f t="shared" ref="AU94:AV94" si="1039">IF(AND(AU95="",AU96=""),"",SUM(AU95)-SUM(AU96))</f>
        <v>3.990907749999999</v>
      </c>
      <c r="AV94" s="44">
        <f t="shared" si="1039"/>
        <v>9.0201817499999972</v>
      </c>
      <c r="AW94" s="44">
        <f t="shared" ref="AW94:AX94" si="1040">IF(AND(AW95="",AW96=""),"",SUM(AW95)-SUM(AW96))</f>
        <v>7.2174857500000007</v>
      </c>
      <c r="AX94" s="44">
        <f t="shared" si="1040"/>
        <v>26.747573503754833</v>
      </c>
      <c r="AY94" s="45">
        <f t="shared" si="839"/>
        <v>46.976148753754828</v>
      </c>
      <c r="AZ94" s="44">
        <f t="shared" ref="AZ94:BA94" si="1041">IF(AND(AZ95="",AZ96=""),"",SUM(AZ95)-SUM(AZ96))</f>
        <v>14.022946749999997</v>
      </c>
      <c r="BA94" s="44">
        <f t="shared" si="1041"/>
        <v>21.080366749999996</v>
      </c>
      <c r="BB94" s="44">
        <f t="shared" ref="BB94:BC94" si="1042">IF(AND(BB95="",BB96=""),"",SUM(BB95)-SUM(BB96))</f>
        <v>20.018594749999995</v>
      </c>
      <c r="BC94" s="44">
        <f t="shared" si="1042"/>
        <v>22.395056749999998</v>
      </c>
      <c r="BD94" s="45">
        <f t="shared" si="842"/>
        <v>77.516964999999985</v>
      </c>
      <c r="BE94" s="44">
        <f t="shared" ref="BE94:BF94" si="1043">IF(AND(BE95="",BE96=""),"",SUM(BE95)-SUM(BE96))</f>
        <v>15.244085749999998</v>
      </c>
      <c r="BF94" s="44">
        <f t="shared" si="1043"/>
        <v>16.766715999999999</v>
      </c>
    </row>
    <row r="95" spans="1:58" x14ac:dyDescent="0.25">
      <c r="A95" s="42" t="s">
        <v>85</v>
      </c>
      <c r="B95" s="44">
        <v>30.193864827731552</v>
      </c>
      <c r="C95" s="44">
        <v>21.853105320426874</v>
      </c>
      <c r="D95" s="44">
        <v>17.314862521622381</v>
      </c>
      <c r="E95" s="44">
        <v>25.92931217878558</v>
      </c>
      <c r="F95" s="45">
        <f t="shared" si="814"/>
        <v>95.291144848566375</v>
      </c>
      <c r="G95" s="44">
        <v>29.544998076048273</v>
      </c>
      <c r="H95" s="44">
        <v>20.639043281735219</v>
      </c>
      <c r="I95" s="44">
        <v>16.985219110737756</v>
      </c>
      <c r="J95" s="44">
        <v>25.231803633548946</v>
      </c>
      <c r="K95" s="45">
        <f t="shared" si="816"/>
        <v>92.401064102070194</v>
      </c>
      <c r="L95" s="44">
        <v>24.249193810015456</v>
      </c>
      <c r="M95" s="44">
        <v>24.587037379790125</v>
      </c>
      <c r="N95" s="44">
        <v>24.5300838605935</v>
      </c>
      <c r="O95" s="44">
        <v>28.444822675741293</v>
      </c>
      <c r="P95" s="45">
        <f t="shared" si="819"/>
        <v>101.81113772614037</v>
      </c>
      <c r="Q95" s="44">
        <v>25.074622757986024</v>
      </c>
      <c r="R95" s="44">
        <v>23.039630858809588</v>
      </c>
      <c r="S95" s="44">
        <v>24.173655674132768</v>
      </c>
      <c r="T95" s="44">
        <v>25.498105709071627</v>
      </c>
      <c r="U95" s="45">
        <f t="shared" si="822"/>
        <v>97.786015000000006</v>
      </c>
      <c r="V95" s="44">
        <v>29.738170124641361</v>
      </c>
      <c r="W95" s="44">
        <v>17.778506842363043</v>
      </c>
      <c r="X95" s="44">
        <v>34.249410815754487</v>
      </c>
      <c r="Y95" s="44">
        <v>29.20293621724111</v>
      </c>
      <c r="Z95" s="45">
        <f t="shared" si="824"/>
        <v>110.96902399999999</v>
      </c>
      <c r="AA95" s="44">
        <v>27.137212349094682</v>
      </c>
      <c r="AB95" s="44">
        <v>17.289287319602153</v>
      </c>
      <c r="AC95" s="44">
        <v>28.060294727775627</v>
      </c>
      <c r="AD95" s="44">
        <v>28.461368603527532</v>
      </c>
      <c r="AE95" s="45">
        <f t="shared" si="827"/>
        <v>100.94816299999999</v>
      </c>
      <c r="AF95" s="44">
        <v>26.593230256388438</v>
      </c>
      <c r="AG95" s="44">
        <v>10.946717845541137</v>
      </c>
      <c r="AH95" s="44">
        <v>17.805428671908842</v>
      </c>
      <c r="AI95" s="44">
        <v>32.476140226161583</v>
      </c>
      <c r="AJ95" s="45">
        <f t="shared" si="830"/>
        <v>87.821517</v>
      </c>
      <c r="AK95" s="44">
        <v>27.053113989094129</v>
      </c>
      <c r="AL95" s="44">
        <v>14.023293629241838</v>
      </c>
      <c r="AM95" s="44">
        <v>16.194727961064999</v>
      </c>
      <c r="AN95" s="44">
        <v>28.995774420599037</v>
      </c>
      <c r="AO95" s="45">
        <f t="shared" si="833"/>
        <v>86.266909999999996</v>
      </c>
      <c r="AP95" s="44">
        <v>17.967734184436338</v>
      </c>
      <c r="AQ95" s="44">
        <v>2.0474166403451504</v>
      </c>
      <c r="AR95" s="44">
        <v>2.0118819179679788</v>
      </c>
      <c r="AS95" s="44">
        <v>4.6188499462973045</v>
      </c>
      <c r="AT95" s="45">
        <f t="shared" si="836"/>
        <v>26.645882689046772</v>
      </c>
      <c r="AU95" s="44">
        <v>3.9940327499999988</v>
      </c>
      <c r="AV95" s="44">
        <v>9.0233067499999979</v>
      </c>
      <c r="AW95" s="44">
        <v>7.2206107500000005</v>
      </c>
      <c r="AX95" s="44">
        <v>26.750698503754833</v>
      </c>
      <c r="AY95" s="45">
        <f t="shared" si="839"/>
        <v>46.988648753754831</v>
      </c>
      <c r="AZ95" s="44">
        <v>14.026071749999998</v>
      </c>
      <c r="BA95" s="44">
        <v>21.083491749999997</v>
      </c>
      <c r="BB95" s="44">
        <v>20.021719749999995</v>
      </c>
      <c r="BC95" s="44">
        <v>22.398181749999999</v>
      </c>
      <c r="BD95" s="45">
        <f t="shared" si="842"/>
        <v>77.529464999999988</v>
      </c>
      <c r="BE95" s="44">
        <v>15.247210749999999</v>
      </c>
      <c r="BF95" s="44">
        <v>16.769841</v>
      </c>
    </row>
    <row r="96" spans="1:58" x14ac:dyDescent="0.25">
      <c r="A96" s="42" t="s">
        <v>86</v>
      </c>
      <c r="B96" s="44">
        <v>0.70199674999999995</v>
      </c>
      <c r="C96" s="44">
        <v>0.70199674999999995</v>
      </c>
      <c r="D96" s="44">
        <v>0.70199674999999995</v>
      </c>
      <c r="E96" s="44">
        <v>0.70199674999999995</v>
      </c>
      <c r="F96" s="45">
        <f t="shared" si="814"/>
        <v>2.8079869999999998</v>
      </c>
      <c r="G96" s="44">
        <v>0.8845765000000001</v>
      </c>
      <c r="H96" s="44">
        <v>0.8845765000000001</v>
      </c>
      <c r="I96" s="44">
        <v>0.8845765000000001</v>
      </c>
      <c r="J96" s="44">
        <v>0.8845765000000001</v>
      </c>
      <c r="K96" s="45">
        <f t="shared" si="816"/>
        <v>3.5383060000000004</v>
      </c>
      <c r="L96" s="44">
        <v>0.51106875000000007</v>
      </c>
      <c r="M96" s="44">
        <v>0.51106875000000007</v>
      </c>
      <c r="N96" s="44">
        <v>0.51106875000000007</v>
      </c>
      <c r="O96" s="44">
        <v>0.51106875000000007</v>
      </c>
      <c r="P96" s="45">
        <f t="shared" si="819"/>
        <v>2.0442750000000003</v>
      </c>
      <c r="Q96" s="44">
        <v>0.57343750000000004</v>
      </c>
      <c r="R96" s="44">
        <v>0.57343750000000004</v>
      </c>
      <c r="S96" s="44">
        <v>0.57343750000000004</v>
      </c>
      <c r="T96" s="44">
        <v>0.57343750000000004</v>
      </c>
      <c r="U96" s="45">
        <f t="shared" si="822"/>
        <v>2.2937500000000002</v>
      </c>
      <c r="V96" s="44">
        <v>0.54388324999999993</v>
      </c>
      <c r="W96" s="44">
        <v>0.54388324999999993</v>
      </c>
      <c r="X96" s="44">
        <v>0.54388324999999993</v>
      </c>
      <c r="Y96" s="44">
        <v>0.54388324999999993</v>
      </c>
      <c r="Z96" s="45">
        <f t="shared" si="824"/>
        <v>2.1755329999999997</v>
      </c>
      <c r="AA96" s="44">
        <v>0.58750300000000011</v>
      </c>
      <c r="AB96" s="44">
        <v>0.58750300000000011</v>
      </c>
      <c r="AC96" s="44">
        <v>0.58750300000000011</v>
      </c>
      <c r="AD96" s="44">
        <v>0.58750300000000011</v>
      </c>
      <c r="AE96" s="45">
        <f t="shared" si="827"/>
        <v>2.3500120000000004</v>
      </c>
      <c r="AF96" s="44">
        <v>0.587503</v>
      </c>
      <c r="AG96" s="44">
        <v>0.587503</v>
      </c>
      <c r="AH96" s="44">
        <v>0.587503</v>
      </c>
      <c r="AI96" s="44">
        <v>0.587503</v>
      </c>
      <c r="AJ96" s="45">
        <f t="shared" si="830"/>
        <v>2.350012</v>
      </c>
      <c r="AK96" s="44">
        <v>0.587503</v>
      </c>
      <c r="AL96" s="44">
        <v>0.587503</v>
      </c>
      <c r="AM96" s="44">
        <v>0.587503</v>
      </c>
      <c r="AN96" s="44">
        <v>0.587503</v>
      </c>
      <c r="AO96" s="45">
        <f t="shared" si="833"/>
        <v>2.350012</v>
      </c>
      <c r="AP96" s="44">
        <v>8.0499999999999988E-2</v>
      </c>
      <c r="AQ96" s="44">
        <v>8.0499999999999988E-2</v>
      </c>
      <c r="AR96" s="44">
        <v>8.0499999999999988E-2</v>
      </c>
      <c r="AS96" s="44">
        <v>8.0499999999999988E-2</v>
      </c>
      <c r="AT96" s="45">
        <f t="shared" si="836"/>
        <v>0.32199999999999995</v>
      </c>
      <c r="AU96" s="44">
        <v>3.1250000000000002E-3</v>
      </c>
      <c r="AV96" s="44">
        <v>3.1250000000000002E-3</v>
      </c>
      <c r="AW96" s="44">
        <v>3.1250000000000002E-3</v>
      </c>
      <c r="AX96" s="44">
        <v>3.1250000000000002E-3</v>
      </c>
      <c r="AY96" s="45">
        <f t="shared" si="839"/>
        <v>1.2500000000000001E-2</v>
      </c>
      <c r="AZ96" s="44">
        <v>3.1250000000000002E-3</v>
      </c>
      <c r="BA96" s="44">
        <v>3.1250000000000002E-3</v>
      </c>
      <c r="BB96" s="44">
        <v>3.1250000000000002E-3</v>
      </c>
      <c r="BC96" s="44">
        <v>3.1250000000000002E-3</v>
      </c>
      <c r="BD96" s="45">
        <f t="shared" si="842"/>
        <v>1.2500000000000001E-2</v>
      </c>
      <c r="BE96" s="44">
        <v>3.1250000000000002E-3</v>
      </c>
      <c r="BF96" s="44">
        <v>3.1250000000000002E-3</v>
      </c>
    </row>
    <row r="97" spans="1:58" x14ac:dyDescent="0.25">
      <c r="A97" s="42" t="s">
        <v>87</v>
      </c>
      <c r="B97" s="44">
        <f>IF(AND(B98="",B99=""),"",SUM(B98)-SUM(B99))</f>
        <v>0</v>
      </c>
      <c r="C97" s="44">
        <f t="shared" ref="C97:G97" si="1044">IF(AND(C98="",C99=""),"",SUM(C98)-SUM(C99))</f>
        <v>0</v>
      </c>
      <c r="D97" s="44">
        <f t="shared" si="1044"/>
        <v>0</v>
      </c>
      <c r="E97" s="44">
        <f t="shared" si="1044"/>
        <v>0</v>
      </c>
      <c r="F97" s="45">
        <f t="shared" si="814"/>
        <v>0</v>
      </c>
      <c r="G97" s="44">
        <f t="shared" si="1044"/>
        <v>0</v>
      </c>
      <c r="H97" s="44">
        <f t="shared" ref="H97:J97" si="1045">IF(AND(H98="",H99=""),"",SUM(H98)-SUM(H99))</f>
        <v>0</v>
      </c>
      <c r="I97" s="44">
        <f t="shared" si="1045"/>
        <v>0</v>
      </c>
      <c r="J97" s="44">
        <f t="shared" si="1045"/>
        <v>0</v>
      </c>
      <c r="K97" s="45">
        <f t="shared" si="816"/>
        <v>0</v>
      </c>
      <c r="L97" s="44">
        <f t="shared" ref="L97:M97" si="1046">IF(AND(L98="",L99=""),"",SUM(L98)-SUM(L99))</f>
        <v>0</v>
      </c>
      <c r="M97" s="44">
        <f t="shared" si="1046"/>
        <v>0</v>
      </c>
      <c r="N97" s="44">
        <f t="shared" ref="N97:O97" si="1047">IF(AND(N98="",N99=""),"",SUM(N98)-SUM(N99))</f>
        <v>0</v>
      </c>
      <c r="O97" s="44">
        <f t="shared" si="1047"/>
        <v>0</v>
      </c>
      <c r="P97" s="45">
        <f t="shared" si="819"/>
        <v>0</v>
      </c>
      <c r="Q97" s="44">
        <f t="shared" ref="Q97:R97" si="1048">IF(AND(Q98="",Q99=""),"",SUM(Q98)-SUM(Q99))</f>
        <v>0</v>
      </c>
      <c r="R97" s="44">
        <f t="shared" si="1048"/>
        <v>0</v>
      </c>
      <c r="S97" s="44">
        <f t="shared" ref="S97:T97" si="1049">IF(AND(S98="",S99=""),"",SUM(S98)-SUM(S99))</f>
        <v>0</v>
      </c>
      <c r="T97" s="44">
        <f t="shared" si="1049"/>
        <v>0</v>
      </c>
      <c r="U97" s="45">
        <f t="shared" si="822"/>
        <v>0</v>
      </c>
      <c r="V97" s="44">
        <f t="shared" ref="V97:Y97" si="1050">IF(AND(V98="",V99=""),"",SUM(V98)-SUM(V99))</f>
        <v>0</v>
      </c>
      <c r="W97" s="44">
        <f t="shared" si="1050"/>
        <v>0</v>
      </c>
      <c r="X97" s="44">
        <f t="shared" si="1050"/>
        <v>0</v>
      </c>
      <c r="Y97" s="44">
        <f t="shared" si="1050"/>
        <v>0</v>
      </c>
      <c r="Z97" s="45">
        <f t="shared" si="824"/>
        <v>0</v>
      </c>
      <c r="AA97" s="44">
        <f t="shared" ref="AA97:AB97" si="1051">IF(AND(AA98="",AA99=""),"",SUM(AA98)-SUM(AA99))</f>
        <v>0</v>
      </c>
      <c r="AB97" s="44">
        <f t="shared" si="1051"/>
        <v>0</v>
      </c>
      <c r="AC97" s="44">
        <f t="shared" ref="AC97:AD97" si="1052">IF(AND(AC98="",AC99=""),"",SUM(AC98)-SUM(AC99))</f>
        <v>0</v>
      </c>
      <c r="AD97" s="44">
        <f t="shared" si="1052"/>
        <v>0</v>
      </c>
      <c r="AE97" s="45">
        <f t="shared" si="827"/>
        <v>0</v>
      </c>
      <c r="AF97" s="44">
        <f t="shared" ref="AF97:AG97" si="1053">IF(AND(AF98="",AF99=""),"",SUM(AF98)-SUM(AF99))</f>
        <v>0</v>
      </c>
      <c r="AG97" s="44">
        <f t="shared" si="1053"/>
        <v>0</v>
      </c>
      <c r="AH97" s="44">
        <f t="shared" ref="AH97:AI97" si="1054">IF(AND(AH98="",AH99=""),"",SUM(AH98)-SUM(AH99))</f>
        <v>0</v>
      </c>
      <c r="AI97" s="44">
        <f t="shared" si="1054"/>
        <v>0</v>
      </c>
      <c r="AJ97" s="45">
        <f t="shared" si="830"/>
        <v>0</v>
      </c>
      <c r="AK97" s="44">
        <f t="shared" ref="AK97:AL97" si="1055">IF(AND(AK98="",AK99=""),"",SUM(AK98)-SUM(AK99))</f>
        <v>0</v>
      </c>
      <c r="AL97" s="44">
        <f t="shared" si="1055"/>
        <v>0</v>
      </c>
      <c r="AM97" s="44">
        <f t="shared" ref="AM97:AN97" si="1056">IF(AND(AM98="",AM99=""),"",SUM(AM98)-SUM(AM99))</f>
        <v>0</v>
      </c>
      <c r="AN97" s="44">
        <f t="shared" si="1056"/>
        <v>0</v>
      </c>
      <c r="AO97" s="45">
        <f t="shared" si="833"/>
        <v>0</v>
      </c>
      <c r="AP97" s="44">
        <f t="shared" ref="AP97:AQ97" si="1057">IF(AND(AP98="",AP99=""),"",SUM(AP98)-SUM(AP99))</f>
        <v>0</v>
      </c>
      <c r="AQ97" s="44">
        <f t="shared" si="1057"/>
        <v>0</v>
      </c>
      <c r="AR97" s="44">
        <f t="shared" ref="AR97:AS97" si="1058">IF(AND(AR98="",AR99=""),"",SUM(AR98)-SUM(AR99))</f>
        <v>0</v>
      </c>
      <c r="AS97" s="44">
        <f t="shared" si="1058"/>
        <v>0</v>
      </c>
      <c r="AT97" s="45">
        <f t="shared" si="836"/>
        <v>0</v>
      </c>
      <c r="AU97" s="44">
        <f t="shared" ref="AU97:AV97" si="1059">IF(AND(AU98="",AU99=""),"",SUM(AU98)-SUM(AU99))</f>
        <v>0</v>
      </c>
      <c r="AV97" s="44">
        <f t="shared" si="1059"/>
        <v>0</v>
      </c>
      <c r="AW97" s="44">
        <f t="shared" ref="AW97:AX97" si="1060">IF(AND(AW98="",AW99=""),"",SUM(AW98)-SUM(AW99))</f>
        <v>0</v>
      </c>
      <c r="AX97" s="44">
        <f t="shared" si="1060"/>
        <v>0</v>
      </c>
      <c r="AY97" s="45">
        <f t="shared" si="839"/>
        <v>0</v>
      </c>
      <c r="AZ97" s="44">
        <f t="shared" ref="AZ97:BA97" si="1061">IF(AND(AZ98="",AZ99=""),"",SUM(AZ98)-SUM(AZ99))</f>
        <v>0</v>
      </c>
      <c r="BA97" s="44">
        <f t="shared" si="1061"/>
        <v>0</v>
      </c>
      <c r="BB97" s="44">
        <f t="shared" ref="BB97:BC97" si="1062">IF(AND(BB98="",BB99=""),"",SUM(BB98)-SUM(BB99))</f>
        <v>0</v>
      </c>
      <c r="BC97" s="44">
        <f t="shared" si="1062"/>
        <v>0</v>
      </c>
      <c r="BD97" s="45">
        <f t="shared" si="842"/>
        <v>0</v>
      </c>
      <c r="BE97" s="44">
        <f t="shared" ref="BE97:BF97" si="1063">IF(AND(BE98="",BE99=""),"",SUM(BE98)-SUM(BE99))</f>
        <v>0</v>
      </c>
      <c r="BF97" s="44">
        <f t="shared" si="1063"/>
        <v>0</v>
      </c>
    </row>
    <row r="98" spans="1:58" x14ac:dyDescent="0.25">
      <c r="A98" s="42" t="s">
        <v>95</v>
      </c>
      <c r="B98" s="44">
        <v>0</v>
      </c>
      <c r="C98" s="44">
        <v>0</v>
      </c>
      <c r="D98" s="44">
        <v>0</v>
      </c>
      <c r="E98" s="44">
        <v>0</v>
      </c>
      <c r="F98" s="45">
        <f t="shared" si="814"/>
        <v>0</v>
      </c>
      <c r="G98" s="44">
        <v>0</v>
      </c>
      <c r="H98" s="44">
        <v>0</v>
      </c>
      <c r="I98" s="44">
        <v>0</v>
      </c>
      <c r="J98" s="44">
        <v>0</v>
      </c>
      <c r="K98" s="45">
        <f t="shared" si="816"/>
        <v>0</v>
      </c>
      <c r="L98" s="44">
        <v>0</v>
      </c>
      <c r="M98" s="44">
        <v>0</v>
      </c>
      <c r="N98" s="44">
        <v>0</v>
      </c>
      <c r="O98" s="44">
        <v>0</v>
      </c>
      <c r="P98" s="45">
        <f t="shared" si="819"/>
        <v>0</v>
      </c>
      <c r="Q98" s="44">
        <v>0</v>
      </c>
      <c r="R98" s="44">
        <v>0</v>
      </c>
      <c r="S98" s="44">
        <v>0</v>
      </c>
      <c r="T98" s="44">
        <v>0</v>
      </c>
      <c r="U98" s="45">
        <f t="shared" si="822"/>
        <v>0</v>
      </c>
      <c r="V98" s="44">
        <v>0</v>
      </c>
      <c r="W98" s="44">
        <v>0</v>
      </c>
      <c r="X98" s="44">
        <v>0</v>
      </c>
      <c r="Y98" s="44">
        <v>0</v>
      </c>
      <c r="Z98" s="45">
        <f t="shared" si="824"/>
        <v>0</v>
      </c>
      <c r="AA98" s="44">
        <v>0</v>
      </c>
      <c r="AB98" s="44">
        <v>0</v>
      </c>
      <c r="AC98" s="44">
        <v>0</v>
      </c>
      <c r="AD98" s="44">
        <v>0</v>
      </c>
      <c r="AE98" s="45">
        <f t="shared" si="827"/>
        <v>0</v>
      </c>
      <c r="AF98" s="44">
        <v>0</v>
      </c>
      <c r="AG98" s="44">
        <v>0</v>
      </c>
      <c r="AH98" s="44">
        <v>0</v>
      </c>
      <c r="AI98" s="44">
        <v>0</v>
      </c>
      <c r="AJ98" s="45">
        <f t="shared" si="830"/>
        <v>0</v>
      </c>
      <c r="AK98" s="44">
        <v>0</v>
      </c>
      <c r="AL98" s="44">
        <v>0</v>
      </c>
      <c r="AM98" s="44">
        <v>0</v>
      </c>
      <c r="AN98" s="44">
        <v>0</v>
      </c>
      <c r="AO98" s="45">
        <f t="shared" si="833"/>
        <v>0</v>
      </c>
      <c r="AP98" s="44">
        <v>0</v>
      </c>
      <c r="AQ98" s="44">
        <v>0</v>
      </c>
      <c r="AR98" s="44">
        <v>0</v>
      </c>
      <c r="AS98" s="44">
        <v>0</v>
      </c>
      <c r="AT98" s="45">
        <f t="shared" si="836"/>
        <v>0</v>
      </c>
      <c r="AU98" s="44">
        <v>0</v>
      </c>
      <c r="AV98" s="44">
        <v>0</v>
      </c>
      <c r="AW98" s="44">
        <v>0</v>
      </c>
      <c r="AX98" s="44">
        <v>0</v>
      </c>
      <c r="AY98" s="45">
        <f t="shared" si="839"/>
        <v>0</v>
      </c>
      <c r="AZ98" s="44">
        <v>0</v>
      </c>
      <c r="BA98" s="44">
        <v>0</v>
      </c>
      <c r="BB98" s="44">
        <v>0</v>
      </c>
      <c r="BC98" s="44">
        <v>0</v>
      </c>
      <c r="BD98" s="45">
        <f t="shared" si="842"/>
        <v>0</v>
      </c>
      <c r="BE98" s="44">
        <v>0</v>
      </c>
      <c r="BF98" s="44">
        <v>0</v>
      </c>
    </row>
    <row r="99" spans="1:58" x14ac:dyDescent="0.25">
      <c r="A99" s="42" t="s">
        <v>96</v>
      </c>
      <c r="B99" s="44">
        <v>0</v>
      </c>
      <c r="C99" s="44">
        <v>0</v>
      </c>
      <c r="D99" s="44">
        <v>0</v>
      </c>
      <c r="E99" s="44">
        <v>0</v>
      </c>
      <c r="F99" s="45">
        <f t="shared" si="814"/>
        <v>0</v>
      </c>
      <c r="G99" s="44">
        <v>0</v>
      </c>
      <c r="H99" s="44">
        <v>0</v>
      </c>
      <c r="I99" s="44">
        <v>0</v>
      </c>
      <c r="J99" s="44">
        <v>0</v>
      </c>
      <c r="K99" s="45">
        <f t="shared" si="816"/>
        <v>0</v>
      </c>
      <c r="L99" s="44">
        <v>0</v>
      </c>
      <c r="M99" s="44">
        <v>0</v>
      </c>
      <c r="N99" s="44">
        <v>0</v>
      </c>
      <c r="O99" s="44">
        <v>0</v>
      </c>
      <c r="P99" s="45">
        <f t="shared" si="819"/>
        <v>0</v>
      </c>
      <c r="Q99" s="44">
        <v>0</v>
      </c>
      <c r="R99" s="44">
        <v>0</v>
      </c>
      <c r="S99" s="44">
        <v>0</v>
      </c>
      <c r="T99" s="44">
        <v>0</v>
      </c>
      <c r="U99" s="45">
        <f t="shared" si="822"/>
        <v>0</v>
      </c>
      <c r="V99" s="44">
        <v>0</v>
      </c>
      <c r="W99" s="44">
        <v>0</v>
      </c>
      <c r="X99" s="44">
        <v>0</v>
      </c>
      <c r="Y99" s="44">
        <v>0</v>
      </c>
      <c r="Z99" s="45">
        <f t="shared" si="824"/>
        <v>0</v>
      </c>
      <c r="AA99" s="44">
        <v>0</v>
      </c>
      <c r="AB99" s="44">
        <v>0</v>
      </c>
      <c r="AC99" s="44">
        <v>0</v>
      </c>
      <c r="AD99" s="44">
        <v>0</v>
      </c>
      <c r="AE99" s="45">
        <f t="shared" si="827"/>
        <v>0</v>
      </c>
      <c r="AF99" s="44">
        <v>0</v>
      </c>
      <c r="AG99" s="44">
        <v>0</v>
      </c>
      <c r="AH99" s="44">
        <v>0</v>
      </c>
      <c r="AI99" s="44">
        <v>0</v>
      </c>
      <c r="AJ99" s="45">
        <f t="shared" si="830"/>
        <v>0</v>
      </c>
      <c r="AK99" s="44">
        <v>0</v>
      </c>
      <c r="AL99" s="44">
        <v>0</v>
      </c>
      <c r="AM99" s="44">
        <v>0</v>
      </c>
      <c r="AN99" s="44">
        <v>0</v>
      </c>
      <c r="AO99" s="45">
        <f t="shared" si="833"/>
        <v>0</v>
      </c>
      <c r="AP99" s="44">
        <v>0</v>
      </c>
      <c r="AQ99" s="44">
        <v>0</v>
      </c>
      <c r="AR99" s="44">
        <v>0</v>
      </c>
      <c r="AS99" s="44">
        <v>0</v>
      </c>
      <c r="AT99" s="45">
        <f t="shared" si="836"/>
        <v>0</v>
      </c>
      <c r="AU99" s="44">
        <v>0</v>
      </c>
      <c r="AV99" s="44">
        <v>0</v>
      </c>
      <c r="AW99" s="44">
        <v>0</v>
      </c>
      <c r="AX99" s="44">
        <v>0</v>
      </c>
      <c r="AY99" s="45">
        <f t="shared" si="839"/>
        <v>0</v>
      </c>
      <c r="AZ99" s="44">
        <v>0</v>
      </c>
      <c r="BA99" s="44">
        <v>0</v>
      </c>
      <c r="BB99" s="44">
        <v>0</v>
      </c>
      <c r="BC99" s="44">
        <v>0</v>
      </c>
      <c r="BD99" s="45">
        <f t="shared" si="842"/>
        <v>0</v>
      </c>
      <c r="BE99" s="44">
        <v>0</v>
      </c>
      <c r="BF99" s="44">
        <v>0</v>
      </c>
    </row>
    <row r="100" spans="1:58" x14ac:dyDescent="0.25">
      <c r="A100" s="42" t="s">
        <v>97</v>
      </c>
      <c r="B100" s="44">
        <f>IF(AND(B101="",B102=""),"",SUM(B101)-SUM(B102))</f>
        <v>-11.947908077923127</v>
      </c>
      <c r="C100" s="44">
        <f t="shared" ref="C100:G100" si="1064">IF(AND(C101="",C102=""),"",SUM(C101)-SUM(C102))</f>
        <v>-17.149406211053289</v>
      </c>
      <c r="D100" s="44">
        <f t="shared" si="1064"/>
        <v>-11.988787179704053</v>
      </c>
      <c r="E100" s="44">
        <f t="shared" si="1064"/>
        <v>-13.243349310151999</v>
      </c>
      <c r="F100" s="45">
        <f t="shared" si="814"/>
        <v>-54.329450778832467</v>
      </c>
      <c r="G100" s="44">
        <f t="shared" si="1064"/>
        <v>-7.6291081428947418</v>
      </c>
      <c r="H100" s="44">
        <f t="shared" ref="H100:J100" si="1065">IF(AND(H101="",H102=""),"",SUM(H101)-SUM(H102))</f>
        <v>-9.7680212524783965</v>
      </c>
      <c r="I100" s="44">
        <f t="shared" si="1065"/>
        <v>-12.115726944890977</v>
      </c>
      <c r="J100" s="44">
        <f t="shared" si="1065"/>
        <v>-14.878077891079865</v>
      </c>
      <c r="K100" s="45">
        <f t="shared" si="816"/>
        <v>-44.390934231343977</v>
      </c>
      <c r="L100" s="44">
        <f t="shared" ref="L100:M100" si="1066">IF(AND(L101="",L102=""),"",SUM(L101)-SUM(L102))</f>
        <v>-14.721709856996986</v>
      </c>
      <c r="M100" s="44">
        <f t="shared" si="1066"/>
        <v>-14.166297192325574</v>
      </c>
      <c r="N100" s="44">
        <f t="shared" ref="N100:O100" si="1067">IF(AND(N101="",N102=""),"",SUM(N101)-SUM(N102))</f>
        <v>-12.896310964313606</v>
      </c>
      <c r="O100" s="44">
        <f t="shared" si="1067"/>
        <v>-15.622724396335107</v>
      </c>
      <c r="P100" s="45">
        <f t="shared" si="819"/>
        <v>-57.407042409971275</v>
      </c>
      <c r="Q100" s="44">
        <f t="shared" ref="Q100:R100" si="1068">IF(AND(Q101="",Q102=""),"",SUM(Q101)-SUM(Q102))</f>
        <v>-9.0814695651526041</v>
      </c>
      <c r="R100" s="44">
        <f t="shared" si="1068"/>
        <v>-8.725033915184774</v>
      </c>
      <c r="S100" s="44">
        <f t="shared" ref="S100:T100" si="1069">IF(AND(S101="",S102=""),"",SUM(S101)-SUM(S102))</f>
        <v>-12.048568697600389</v>
      </c>
      <c r="T100" s="44">
        <f t="shared" si="1069"/>
        <v>-28.138989730037849</v>
      </c>
      <c r="U100" s="45">
        <f t="shared" si="822"/>
        <v>-57.994061907975613</v>
      </c>
      <c r="V100" s="44">
        <f t="shared" ref="V100:Y100" si="1070">IF(AND(V101="",V102=""),"",SUM(V101)-SUM(V102))</f>
        <v>-24.035945306169541</v>
      </c>
      <c r="W100" s="44">
        <f t="shared" si="1070"/>
        <v>-24.264850816913444</v>
      </c>
      <c r="X100" s="44">
        <f t="shared" si="1070"/>
        <v>-25.956073531579271</v>
      </c>
      <c r="Y100" s="44">
        <f t="shared" si="1070"/>
        <v>-28.904651413562576</v>
      </c>
      <c r="Z100" s="45">
        <f t="shared" si="824"/>
        <v>-103.16152106822484</v>
      </c>
      <c r="AA100" s="44">
        <f t="shared" ref="AA100:AB100" si="1071">IF(AND(AA101="",AA102=""),"",SUM(AA101)-SUM(AA102))</f>
        <v>-25.188548732053448</v>
      </c>
      <c r="AB100" s="44">
        <f t="shared" si="1071"/>
        <v>-26.637651726555681</v>
      </c>
      <c r="AC100" s="44">
        <f t="shared" ref="AC100:AD100" si="1072">IF(AND(AC101="",AC102=""),"",SUM(AC101)-SUM(AC102))</f>
        <v>-32.96879086021309</v>
      </c>
      <c r="AD100" s="44">
        <f t="shared" si="1072"/>
        <v>-34.914974985552227</v>
      </c>
      <c r="AE100" s="45">
        <f t="shared" si="827"/>
        <v>-119.70996630437443</v>
      </c>
      <c r="AF100" s="44">
        <f t="shared" ref="AF100:AG100" si="1073">IF(AND(AF101="",AF102=""),"",SUM(AF101)-SUM(AF102))</f>
        <v>-29.387261026505524</v>
      </c>
      <c r="AG100" s="44">
        <f t="shared" si="1073"/>
        <v>-33.848800219757834</v>
      </c>
      <c r="AH100" s="44">
        <f t="shared" ref="AH100:AI100" si="1074">IF(AND(AH101="",AH102=""),"",SUM(AH101)-SUM(AH102))</f>
        <v>-36.274246250174158</v>
      </c>
      <c r="AI100" s="44">
        <f t="shared" si="1074"/>
        <v>-34.320131185324371</v>
      </c>
      <c r="AJ100" s="45">
        <f t="shared" si="830"/>
        <v>-133.8304386817619</v>
      </c>
      <c r="AK100" s="44">
        <f t="shared" ref="AK100:AL100" si="1075">IF(AND(AK101="",AK102=""),"",SUM(AK101)-SUM(AK102))</f>
        <v>-25.633912655325673</v>
      </c>
      <c r="AL100" s="44">
        <f t="shared" si="1075"/>
        <v>-30.033386938697852</v>
      </c>
      <c r="AM100" s="44">
        <f t="shared" ref="AM100:AN100" si="1076">IF(AND(AM101="",AM102=""),"",SUM(AM101)-SUM(AM102))</f>
        <v>-32.441146145924193</v>
      </c>
      <c r="AN100" s="44">
        <f t="shared" si="1076"/>
        <v>-33.60739010869915</v>
      </c>
      <c r="AO100" s="45">
        <f t="shared" si="833"/>
        <v>-121.71583584864686</v>
      </c>
      <c r="AP100" s="44">
        <f t="shared" ref="AP100:AQ100" si="1077">IF(AND(AP101="",AP102=""),"",SUM(AP101)-SUM(AP102))</f>
        <v>-32.601600855328975</v>
      </c>
      <c r="AQ100" s="44">
        <f t="shared" si="1077"/>
        <v>-31.369954213840007</v>
      </c>
      <c r="AR100" s="44">
        <f t="shared" ref="AR100:AS100" si="1078">IF(AND(AR101="",AR102=""),"",SUM(AR101)-SUM(AR102))</f>
        <v>-36.810858076299787</v>
      </c>
      <c r="AS100" s="44">
        <f t="shared" si="1078"/>
        <v>-38.455741688250818</v>
      </c>
      <c r="AT100" s="45">
        <f t="shared" si="836"/>
        <v>-139.23815483371959</v>
      </c>
      <c r="AU100" s="44">
        <f t="shared" ref="AU100:AV100" si="1079">IF(AND(AU101="",AU102=""),"",SUM(AU101)-SUM(AU102))</f>
        <v>-39.301975380337701</v>
      </c>
      <c r="AV100" s="44">
        <f t="shared" si="1079"/>
        <v>-43.887823489306228</v>
      </c>
      <c r="AW100" s="44">
        <f t="shared" ref="AW100:AX100" si="1080">IF(AND(AW101="",AW102=""),"",SUM(AW101)-SUM(AW102))</f>
        <v>-50.452888065081574</v>
      </c>
      <c r="AX100" s="44">
        <f t="shared" si="1080"/>
        <v>-58.108235596590617</v>
      </c>
      <c r="AY100" s="45">
        <f t="shared" si="839"/>
        <v>-191.75092253131612</v>
      </c>
      <c r="AZ100" s="44">
        <f t="shared" ref="AZ100:BA100" si="1081">IF(AND(AZ101="",AZ102=""),"",SUM(AZ101)-SUM(AZ102))</f>
        <v>-48.149853787615982</v>
      </c>
      <c r="BA100" s="44">
        <f t="shared" si="1081"/>
        <v>-47.458676634133013</v>
      </c>
      <c r="BB100" s="44">
        <f t="shared" ref="BB100:BC100" si="1082">IF(AND(BB101="",BB102=""),"",SUM(BB101)-SUM(BB102))</f>
        <v>-52.018899354975666</v>
      </c>
      <c r="BC100" s="44">
        <f t="shared" si="1082"/>
        <v>-51.786094926936009</v>
      </c>
      <c r="BD100" s="45">
        <f t="shared" si="842"/>
        <v>-199.41352470366067</v>
      </c>
      <c r="BE100" s="44">
        <f t="shared" ref="BE100:BF100" si="1083">IF(AND(BE101="",BE102=""),"",SUM(BE101)-SUM(BE102))</f>
        <v>-48.6158973243666</v>
      </c>
      <c r="BF100" s="44">
        <f t="shared" si="1083"/>
        <v>-46.650291824171831</v>
      </c>
    </row>
    <row r="101" spans="1:58" x14ac:dyDescent="0.25">
      <c r="A101" s="42" t="s">
        <v>98</v>
      </c>
      <c r="B101" s="44">
        <v>6.9994579758964202</v>
      </c>
      <c r="C101" s="44">
        <v>6.739279524736558</v>
      </c>
      <c r="D101" s="44">
        <v>6.7903576024620751</v>
      </c>
      <c r="E101" s="44">
        <v>7.4107946950196997</v>
      </c>
      <c r="F101" s="45">
        <f t="shared" si="814"/>
        <v>27.939889798114752</v>
      </c>
      <c r="G101" s="44">
        <v>7.0158362540738448</v>
      </c>
      <c r="H101" s="44">
        <v>6.67247683013853</v>
      </c>
      <c r="I101" s="44">
        <v>7.475853120813202</v>
      </c>
      <c r="J101" s="44">
        <v>7.8799232467860314</v>
      </c>
      <c r="K101" s="45">
        <f t="shared" si="816"/>
        <v>29.044089451811608</v>
      </c>
      <c r="L101" s="44">
        <v>8.1507449078321006</v>
      </c>
      <c r="M101" s="44">
        <v>7.3124385641632497</v>
      </c>
      <c r="N101" s="44">
        <v>7.8123220846419548</v>
      </c>
      <c r="O101" s="44">
        <v>7.7562272188254067</v>
      </c>
      <c r="P101" s="45">
        <f t="shared" si="819"/>
        <v>31.031732775462714</v>
      </c>
      <c r="Q101" s="44">
        <v>7.5297450431042581</v>
      </c>
      <c r="R101" s="44">
        <v>8.2189238727759673</v>
      </c>
      <c r="S101" s="44">
        <v>7.2967739867844497</v>
      </c>
      <c r="T101" s="44">
        <v>6.4407800973353204</v>
      </c>
      <c r="U101" s="45">
        <f t="shared" si="822"/>
        <v>29.486222999999995</v>
      </c>
      <c r="V101" s="44">
        <v>6.5798775077048184</v>
      </c>
      <c r="W101" s="44">
        <v>6.3079606202147485</v>
      </c>
      <c r="X101" s="44">
        <v>7.3787134516940736</v>
      </c>
      <c r="Y101" s="44">
        <v>7.1353565158287982</v>
      </c>
      <c r="Z101" s="45">
        <f t="shared" si="824"/>
        <v>27.401908095442437</v>
      </c>
      <c r="AA101" s="44">
        <v>5.5896461631133079</v>
      </c>
      <c r="AB101" s="44">
        <v>6.5076637714998276</v>
      </c>
      <c r="AC101" s="44">
        <v>5.1055048142122352</v>
      </c>
      <c r="AD101" s="44">
        <v>5.5913212511746329</v>
      </c>
      <c r="AE101" s="45">
        <f t="shared" si="827"/>
        <v>22.794136000000005</v>
      </c>
      <c r="AF101" s="44">
        <v>5.7226238917223533</v>
      </c>
      <c r="AG101" s="44">
        <v>5.4972491484108268</v>
      </c>
      <c r="AH101" s="44">
        <v>4.9952945266093387</v>
      </c>
      <c r="AI101" s="44">
        <v>5.0684060732574823</v>
      </c>
      <c r="AJ101" s="45">
        <f t="shared" si="830"/>
        <v>21.28357364</v>
      </c>
      <c r="AK101" s="44">
        <v>4.8059630940360325</v>
      </c>
      <c r="AL101" s="44">
        <v>4.6536723632171695</v>
      </c>
      <c r="AM101" s="44">
        <v>4.9567524622985122</v>
      </c>
      <c r="AN101" s="44">
        <v>4.3756510804482822</v>
      </c>
      <c r="AO101" s="45">
        <f t="shared" si="833"/>
        <v>18.792038999999995</v>
      </c>
      <c r="AP101" s="44">
        <v>4.6621618722607581</v>
      </c>
      <c r="AQ101" s="44">
        <v>3.4115977697956308</v>
      </c>
      <c r="AR101" s="44">
        <v>3.597987890474494</v>
      </c>
      <c r="AS101" s="44">
        <v>4.9100975574691148</v>
      </c>
      <c r="AT101" s="45">
        <f t="shared" si="836"/>
        <v>16.581845089999998</v>
      </c>
      <c r="AU101" s="44">
        <v>4.1049063964295112</v>
      </c>
      <c r="AV101" s="44">
        <v>4.3928486423155579</v>
      </c>
      <c r="AW101" s="44">
        <v>4.8188388147454262</v>
      </c>
      <c r="AX101" s="44">
        <v>4.951053942509505</v>
      </c>
      <c r="AY101" s="45">
        <f t="shared" si="839"/>
        <v>18.267647795999999</v>
      </c>
      <c r="AZ101" s="44">
        <v>4.483285934825485</v>
      </c>
      <c r="BA101" s="44">
        <v>5.1665934451038265</v>
      </c>
      <c r="BB101" s="44">
        <v>4.7771419926312788</v>
      </c>
      <c r="BC101" s="44">
        <v>4.3001186000793279</v>
      </c>
      <c r="BD101" s="45">
        <f t="shared" si="842"/>
        <v>18.727139972639918</v>
      </c>
      <c r="BE101" s="44">
        <v>4.9371860721294478</v>
      </c>
      <c r="BF101" s="44">
        <v>4.399148611498723</v>
      </c>
    </row>
    <row r="102" spans="1:58" x14ac:dyDescent="0.25">
      <c r="A102" s="42" t="s">
        <v>99</v>
      </c>
      <c r="B102" s="44">
        <v>18.947366053819547</v>
      </c>
      <c r="C102" s="44">
        <v>23.888685735789849</v>
      </c>
      <c r="D102" s="44">
        <v>18.779144782166128</v>
      </c>
      <c r="E102" s="44">
        <v>20.654144005171698</v>
      </c>
      <c r="F102" s="45">
        <f t="shared" si="814"/>
        <v>82.269340576947229</v>
      </c>
      <c r="G102" s="44">
        <v>14.644944396968587</v>
      </c>
      <c r="H102" s="44">
        <v>16.440498082616926</v>
      </c>
      <c r="I102" s="44">
        <v>19.591580065704179</v>
      </c>
      <c r="J102" s="44">
        <v>22.758001137865897</v>
      </c>
      <c r="K102" s="45">
        <f t="shared" si="816"/>
        <v>73.435023683155578</v>
      </c>
      <c r="L102" s="44">
        <v>22.872454764829087</v>
      </c>
      <c r="M102" s="44">
        <v>21.478735756488824</v>
      </c>
      <c r="N102" s="44">
        <v>20.708633048955562</v>
      </c>
      <c r="O102" s="44">
        <v>23.378951615160513</v>
      </c>
      <c r="P102" s="45">
        <f t="shared" si="819"/>
        <v>88.438775185433983</v>
      </c>
      <c r="Q102" s="44">
        <v>16.611214608256862</v>
      </c>
      <c r="R102" s="44">
        <v>16.943957787960741</v>
      </c>
      <c r="S102" s="44">
        <v>19.345342684384839</v>
      </c>
      <c r="T102" s="44">
        <v>34.57976982737317</v>
      </c>
      <c r="U102" s="45">
        <f t="shared" si="822"/>
        <v>87.480284907975602</v>
      </c>
      <c r="V102" s="44">
        <v>30.61582281387436</v>
      </c>
      <c r="W102" s="44">
        <v>30.572811437128195</v>
      </c>
      <c r="X102" s="44">
        <v>33.334786983273347</v>
      </c>
      <c r="Y102" s="44">
        <v>36.040007929391372</v>
      </c>
      <c r="Z102" s="45">
        <f t="shared" si="824"/>
        <v>130.56342916366728</v>
      </c>
      <c r="AA102" s="44">
        <v>30.778194895166756</v>
      </c>
      <c r="AB102" s="44">
        <v>33.14531549805551</v>
      </c>
      <c r="AC102" s="44">
        <v>38.074295674425322</v>
      </c>
      <c r="AD102" s="44">
        <v>40.506296236726861</v>
      </c>
      <c r="AE102" s="45">
        <f t="shared" si="827"/>
        <v>142.50410230437444</v>
      </c>
      <c r="AF102" s="44">
        <v>35.109884918227877</v>
      </c>
      <c r="AG102" s="44">
        <v>39.346049368168657</v>
      </c>
      <c r="AH102" s="44">
        <v>41.269540776783501</v>
      </c>
      <c r="AI102" s="44">
        <v>39.388537258581856</v>
      </c>
      <c r="AJ102" s="45">
        <f t="shared" si="830"/>
        <v>155.11401232176189</v>
      </c>
      <c r="AK102" s="44">
        <v>30.439875749361704</v>
      </c>
      <c r="AL102" s="44">
        <v>34.687059301915021</v>
      </c>
      <c r="AM102" s="44">
        <v>37.397898608222704</v>
      </c>
      <c r="AN102" s="44">
        <v>37.983041189147428</v>
      </c>
      <c r="AO102" s="45">
        <f t="shared" si="833"/>
        <v>140.50787484864685</v>
      </c>
      <c r="AP102" s="44">
        <v>37.263762727589736</v>
      </c>
      <c r="AQ102" s="44">
        <v>34.781551983635637</v>
      </c>
      <c r="AR102" s="44">
        <v>40.40884596677428</v>
      </c>
      <c r="AS102" s="44">
        <v>43.365839245719933</v>
      </c>
      <c r="AT102" s="45">
        <f t="shared" si="836"/>
        <v>155.81999992371959</v>
      </c>
      <c r="AU102" s="44">
        <v>43.406881776767214</v>
      </c>
      <c r="AV102" s="44">
        <v>48.280672131621785</v>
      </c>
      <c r="AW102" s="44">
        <v>55.271726879827</v>
      </c>
      <c r="AX102" s="44">
        <v>63.059289539100121</v>
      </c>
      <c r="AY102" s="45">
        <f t="shared" si="839"/>
        <v>210.01857032731613</v>
      </c>
      <c r="AZ102" s="44">
        <v>52.633139722441463</v>
      </c>
      <c r="BA102" s="44">
        <v>52.625270079236842</v>
      </c>
      <c r="BB102" s="44">
        <v>56.796041347606945</v>
      </c>
      <c r="BC102" s="44">
        <v>56.086213527015339</v>
      </c>
      <c r="BD102" s="45">
        <f t="shared" si="842"/>
        <v>218.14066467630059</v>
      </c>
      <c r="BE102" s="44">
        <v>53.553083396496049</v>
      </c>
      <c r="BF102" s="44">
        <v>51.049440435670554</v>
      </c>
    </row>
    <row r="103" spans="1:58" x14ac:dyDescent="0.25">
      <c r="A103" s="42" t="s">
        <v>100</v>
      </c>
      <c r="B103" s="44">
        <f>IF(AND(B104="",B105=""),"",SUM(B104)-SUM(B105))</f>
        <v>18.216377931796881</v>
      </c>
      <c r="C103" s="44">
        <f t="shared" ref="C103:G103" si="1084">IF(AND(C104="",C105=""),"",SUM(C104)-SUM(C105))</f>
        <v>9.4566698440832795</v>
      </c>
      <c r="D103" s="44">
        <f t="shared" si="1084"/>
        <v>16.462399835701579</v>
      </c>
      <c r="E103" s="44">
        <f t="shared" si="1084"/>
        <v>23.28480273655811</v>
      </c>
      <c r="F103" s="45">
        <f t="shared" si="814"/>
        <v>67.420250348139845</v>
      </c>
      <c r="G103" s="44">
        <f t="shared" si="1084"/>
        <v>19.456001738083824</v>
      </c>
      <c r="H103" s="44">
        <f t="shared" ref="H103:J103" si="1085">IF(AND(H104="",H105=""),"",SUM(H104)-SUM(H105))</f>
        <v>12.859331433952114</v>
      </c>
      <c r="I103" s="44">
        <f t="shared" si="1085"/>
        <v>20.392023939267496</v>
      </c>
      <c r="J103" s="44">
        <f t="shared" si="1085"/>
        <v>33.869926309138144</v>
      </c>
      <c r="K103" s="45">
        <f t="shared" si="816"/>
        <v>86.577283420441574</v>
      </c>
      <c r="L103" s="44">
        <f t="shared" ref="L103:M103" si="1086">IF(AND(L104="",L105=""),"",SUM(L104)-SUM(L105))</f>
        <v>20.025756350180252</v>
      </c>
      <c r="M103" s="44">
        <f t="shared" si="1086"/>
        <v>16.701990934952846</v>
      </c>
      <c r="N103" s="44">
        <f t="shared" ref="N103:O103" si="1087">IF(AND(N104="",N105=""),"",SUM(N104)-SUM(N105))</f>
        <v>18.251299255500179</v>
      </c>
      <c r="O103" s="44">
        <f t="shared" si="1087"/>
        <v>14.941182627563517</v>
      </c>
      <c r="P103" s="45">
        <f t="shared" si="819"/>
        <v>69.920229168196798</v>
      </c>
      <c r="Q103" s="44">
        <f t="shared" ref="Q103:R103" si="1088">IF(AND(Q104="",Q105=""),"",SUM(Q104)-SUM(Q105))</f>
        <v>48.331683927381519</v>
      </c>
      <c r="R103" s="44">
        <f t="shared" si="1088"/>
        <v>12.243600012487128</v>
      </c>
      <c r="S103" s="44">
        <f t="shared" ref="S103:T103" si="1089">IF(AND(S104="",S105=""),"",SUM(S104)-SUM(S105))</f>
        <v>17.925367410040479</v>
      </c>
      <c r="T103" s="44">
        <f t="shared" si="1089"/>
        <v>62.961800977505682</v>
      </c>
      <c r="U103" s="45">
        <f t="shared" si="822"/>
        <v>141.46245232741481</v>
      </c>
      <c r="V103" s="44">
        <f t="shared" ref="V103:Y103" si="1090">IF(AND(V104="",V105=""),"",SUM(V104)-SUM(V105))</f>
        <v>19.757397751922984</v>
      </c>
      <c r="W103" s="44">
        <f t="shared" si="1090"/>
        <v>28.759375626843102</v>
      </c>
      <c r="X103" s="44">
        <f t="shared" si="1090"/>
        <v>29.554761634915359</v>
      </c>
      <c r="Y103" s="44">
        <f t="shared" si="1090"/>
        <v>29.776166195017964</v>
      </c>
      <c r="Z103" s="45">
        <f t="shared" si="824"/>
        <v>107.84770120869942</v>
      </c>
      <c r="AA103" s="44">
        <f t="shared" ref="AA103:AB103" si="1091">IF(AND(AA104="",AA105=""),"",SUM(AA104)-SUM(AA105))</f>
        <v>29.136787382120488</v>
      </c>
      <c r="AB103" s="44">
        <f t="shared" si="1091"/>
        <v>32.26957781849309</v>
      </c>
      <c r="AC103" s="44">
        <f t="shared" ref="AC103:AD103" si="1092">IF(AND(AC104="",AC105=""),"",SUM(AC104)-SUM(AC105))</f>
        <v>26.636972363982707</v>
      </c>
      <c r="AD103" s="44">
        <f t="shared" si="1092"/>
        <v>23.836129500681981</v>
      </c>
      <c r="AE103" s="45">
        <f t="shared" si="827"/>
        <v>111.87946706527826</v>
      </c>
      <c r="AF103" s="44">
        <f t="shared" ref="AF103:AG103" si="1093">IF(AND(AF104="",AF105=""),"",SUM(AF104)-SUM(AF105))</f>
        <v>37.289406952950181</v>
      </c>
      <c r="AG103" s="44">
        <f t="shared" si="1093"/>
        <v>42.751557069459153</v>
      </c>
      <c r="AH103" s="44">
        <f t="shared" ref="AH103:AI103" si="1094">IF(AND(AH104="",AH105=""),"",SUM(AH104)-SUM(AH105))</f>
        <v>40.778230125712312</v>
      </c>
      <c r="AI103" s="44">
        <f t="shared" si="1094"/>
        <v>40.211749803522558</v>
      </c>
      <c r="AJ103" s="45">
        <f t="shared" si="830"/>
        <v>161.03094395164419</v>
      </c>
      <c r="AK103" s="44">
        <f t="shared" ref="AK103:AL103" si="1095">IF(AND(AK104="",AK105=""),"",SUM(AK104)-SUM(AK105))</f>
        <v>38.709681415674225</v>
      </c>
      <c r="AL103" s="44">
        <f t="shared" si="1095"/>
        <v>41.167313916113301</v>
      </c>
      <c r="AM103" s="44">
        <f t="shared" ref="AM103:AN103" si="1096">IF(AND(AM104="",AM105=""),"",SUM(AM104)-SUM(AM105))</f>
        <v>40.335909590565464</v>
      </c>
      <c r="AN103" s="44">
        <f t="shared" si="1096"/>
        <v>39.634737587954156</v>
      </c>
      <c r="AO103" s="45">
        <f t="shared" si="833"/>
        <v>159.84764251030714</v>
      </c>
      <c r="AP103" s="44">
        <f t="shared" ref="AP103:AQ103" si="1097">IF(AND(AP104="",AP105=""),"",SUM(AP104)-SUM(AP105))</f>
        <v>26.154187565533807</v>
      </c>
      <c r="AQ103" s="44">
        <f t="shared" si="1097"/>
        <v>34.228924474466012</v>
      </c>
      <c r="AR103" s="44">
        <f t="shared" ref="AR103:AS103" si="1098">IF(AND(AR104="",AR105=""),"",SUM(AR104)-SUM(AR105))</f>
        <v>30.943008344944406</v>
      </c>
      <c r="AS103" s="44">
        <f t="shared" si="1098"/>
        <v>25.674923035990304</v>
      </c>
      <c r="AT103" s="45">
        <f t="shared" si="836"/>
        <v>117.00104342093452</v>
      </c>
      <c r="AU103" s="44">
        <f t="shared" ref="AU103:AV103" si="1099">IF(AND(AU104="",AU105=""),"",SUM(AU104)-SUM(AU105))</f>
        <v>29.095215148081103</v>
      </c>
      <c r="AV103" s="44">
        <f t="shared" si="1099"/>
        <v>38.479295419409311</v>
      </c>
      <c r="AW103" s="44">
        <f t="shared" ref="AW103:AX103" si="1100">IF(AND(AW104="",AW105=""),"",SUM(AW104)-SUM(AW105))</f>
        <v>41.165623229449515</v>
      </c>
      <c r="AX103" s="44">
        <f t="shared" si="1100"/>
        <v>31.484375178329444</v>
      </c>
      <c r="AY103" s="45">
        <f t="shared" si="839"/>
        <v>140.22450897526937</v>
      </c>
      <c r="AZ103" s="44">
        <f t="shared" ref="AZ103:BA103" si="1101">IF(AND(AZ104="",AZ105=""),"",SUM(AZ104)-SUM(AZ105))</f>
        <v>17.509613162218997</v>
      </c>
      <c r="BA103" s="44">
        <f t="shared" si="1101"/>
        <v>9.4878015135192015</v>
      </c>
      <c r="BB103" s="44">
        <f t="shared" ref="BB103:BC103" si="1102">IF(AND(BB104="",BB105=""),"",SUM(BB104)-SUM(BB105))</f>
        <v>17.026838433603587</v>
      </c>
      <c r="BC103" s="44">
        <f t="shared" si="1102"/>
        <v>18.889907249279247</v>
      </c>
      <c r="BD103" s="45">
        <f t="shared" si="842"/>
        <v>62.914160358621032</v>
      </c>
      <c r="BE103" s="44">
        <f t="shared" ref="BE103:BF103" si="1103">IF(AND(BE104="",BE105=""),"",SUM(BE104)-SUM(BE105))</f>
        <v>18.392889048532354</v>
      </c>
      <c r="BF103" s="44">
        <f t="shared" si="1103"/>
        <v>10.06681911158725</v>
      </c>
    </row>
    <row r="104" spans="1:58" x14ac:dyDescent="0.25">
      <c r="A104" s="42" t="s">
        <v>98</v>
      </c>
      <c r="B104" s="44">
        <v>40.934756524419754</v>
      </c>
      <c r="C104" s="44">
        <v>43.211602671341822</v>
      </c>
      <c r="D104" s="44">
        <v>42.694932330553748</v>
      </c>
      <c r="E104" s="44">
        <v>40.934840823107962</v>
      </c>
      <c r="F104" s="45">
        <f t="shared" si="814"/>
        <v>167.77613234942328</v>
      </c>
      <c r="G104" s="44">
        <v>41.863814248009973</v>
      </c>
      <c r="H104" s="44">
        <v>54.474011050473713</v>
      </c>
      <c r="I104" s="44">
        <v>54.50120526515704</v>
      </c>
      <c r="J104" s="44">
        <v>54.38444665809665</v>
      </c>
      <c r="K104" s="45">
        <f t="shared" si="816"/>
        <v>205.22347722173737</v>
      </c>
      <c r="L104" s="44">
        <v>50.030490207904748</v>
      </c>
      <c r="M104" s="44">
        <v>66.951283131173696</v>
      </c>
      <c r="N104" s="44">
        <v>55.203290363856702</v>
      </c>
      <c r="O104" s="44">
        <v>36.495351622755777</v>
      </c>
      <c r="P104" s="45">
        <f t="shared" si="819"/>
        <v>208.68041532569092</v>
      </c>
      <c r="Q104" s="44">
        <v>70.955662567419495</v>
      </c>
      <c r="R104" s="44">
        <v>45.302391574309389</v>
      </c>
      <c r="S104" s="44">
        <v>43.411100174786363</v>
      </c>
      <c r="T104" s="44">
        <v>85.546924371098513</v>
      </c>
      <c r="U104" s="45">
        <f t="shared" si="822"/>
        <v>245.21607868761373</v>
      </c>
      <c r="V104" s="44">
        <v>37.598576541872688</v>
      </c>
      <c r="W104" s="44">
        <v>57.829618696395357</v>
      </c>
      <c r="X104" s="44">
        <v>50.367385250802215</v>
      </c>
      <c r="Y104" s="44">
        <v>44.046492064564973</v>
      </c>
      <c r="Z104" s="45">
        <f t="shared" si="824"/>
        <v>189.84207255363523</v>
      </c>
      <c r="AA104" s="44">
        <v>53.017396250684797</v>
      </c>
      <c r="AB104" s="44">
        <v>61.587447461242085</v>
      </c>
      <c r="AC104" s="44">
        <v>46.301973073251958</v>
      </c>
      <c r="AD104" s="44">
        <v>37.857272858412117</v>
      </c>
      <c r="AE104" s="45">
        <f t="shared" si="827"/>
        <v>198.76408964359098</v>
      </c>
      <c r="AF104" s="44">
        <v>62.02882129054781</v>
      </c>
      <c r="AG104" s="44">
        <v>74.233161640058569</v>
      </c>
      <c r="AH104" s="44">
        <v>69.549291815017227</v>
      </c>
      <c r="AI104" s="44">
        <v>70.175252357929381</v>
      </c>
      <c r="AJ104" s="45">
        <f t="shared" si="830"/>
        <v>275.98652710355299</v>
      </c>
      <c r="AK104" s="44">
        <v>62.734518450350016</v>
      </c>
      <c r="AL104" s="44">
        <v>72.850676837653992</v>
      </c>
      <c r="AM104" s="44">
        <v>67.844805912171921</v>
      </c>
      <c r="AN104" s="44">
        <v>65.951746089126203</v>
      </c>
      <c r="AO104" s="45">
        <f t="shared" si="833"/>
        <v>269.3817472893021</v>
      </c>
      <c r="AP104" s="44">
        <v>51.805041315351744</v>
      </c>
      <c r="AQ104" s="44">
        <v>58.746703052537832</v>
      </c>
      <c r="AR104" s="44">
        <v>54.603758725207122</v>
      </c>
      <c r="AS104" s="44">
        <v>50.617823282915424</v>
      </c>
      <c r="AT104" s="45">
        <f t="shared" si="836"/>
        <v>215.77332637601211</v>
      </c>
      <c r="AU104" s="44">
        <v>65.982088782834211</v>
      </c>
      <c r="AV104" s="44">
        <v>84.378924297862056</v>
      </c>
      <c r="AW104" s="44">
        <v>75.978925810027846</v>
      </c>
      <c r="AX104" s="44">
        <v>63.995431538478329</v>
      </c>
      <c r="AY104" s="45">
        <f t="shared" si="839"/>
        <v>290.33537042920244</v>
      </c>
      <c r="AZ104" s="44">
        <v>53.646576120333556</v>
      </c>
      <c r="BA104" s="44">
        <v>68.973000003982222</v>
      </c>
      <c r="BB104" s="44">
        <v>62.479320358207445</v>
      </c>
      <c r="BC104" s="44">
        <v>55.030101564776288</v>
      </c>
      <c r="BD104" s="45">
        <f t="shared" si="842"/>
        <v>240.12899804729952</v>
      </c>
      <c r="BE104" s="44">
        <v>58.795368412489793</v>
      </c>
      <c r="BF104" s="44">
        <v>63.546787423327473</v>
      </c>
    </row>
    <row r="105" spans="1:58" x14ac:dyDescent="0.25">
      <c r="A105" s="42" t="s">
        <v>99</v>
      </c>
      <c r="B105" s="44">
        <v>22.718378592622873</v>
      </c>
      <c r="C105" s="44">
        <v>33.754932827258543</v>
      </c>
      <c r="D105" s="44">
        <v>26.232532494852169</v>
      </c>
      <c r="E105" s="44">
        <v>17.650038086549852</v>
      </c>
      <c r="F105" s="45">
        <f t="shared" si="814"/>
        <v>100.35588200128343</v>
      </c>
      <c r="G105" s="44">
        <v>22.407812509926149</v>
      </c>
      <c r="H105" s="44">
        <v>41.614679616521599</v>
      </c>
      <c r="I105" s="44">
        <v>34.109181325889544</v>
      </c>
      <c r="J105" s="44">
        <v>20.514520348958506</v>
      </c>
      <c r="K105" s="45">
        <f t="shared" si="816"/>
        <v>118.64619380129579</v>
      </c>
      <c r="L105" s="44">
        <v>30.004733857724496</v>
      </c>
      <c r="M105" s="44">
        <v>50.24929219622085</v>
      </c>
      <c r="N105" s="44">
        <v>36.951991108356523</v>
      </c>
      <c r="O105" s="44">
        <v>21.55416899519226</v>
      </c>
      <c r="P105" s="45">
        <f t="shared" si="819"/>
        <v>138.76018615749413</v>
      </c>
      <c r="Q105" s="44">
        <v>22.623978640037976</v>
      </c>
      <c r="R105" s="44">
        <v>33.058791561822261</v>
      </c>
      <c r="S105" s="44">
        <v>25.485732764745883</v>
      </c>
      <c r="T105" s="44">
        <v>22.585123393592831</v>
      </c>
      <c r="U105" s="45">
        <f t="shared" si="822"/>
        <v>103.75362636019895</v>
      </c>
      <c r="V105" s="44">
        <v>17.841178789949705</v>
      </c>
      <c r="W105" s="44">
        <v>29.070243069552255</v>
      </c>
      <c r="X105" s="44">
        <v>20.812623615886856</v>
      </c>
      <c r="Y105" s="44">
        <v>14.270325869547008</v>
      </c>
      <c r="Z105" s="45">
        <f t="shared" si="824"/>
        <v>81.994371344935814</v>
      </c>
      <c r="AA105" s="44">
        <v>23.880608868564309</v>
      </c>
      <c r="AB105" s="44">
        <v>29.317869642748999</v>
      </c>
      <c r="AC105" s="44">
        <v>19.66500070926925</v>
      </c>
      <c r="AD105" s="44">
        <v>14.021143357730136</v>
      </c>
      <c r="AE105" s="45">
        <f t="shared" si="827"/>
        <v>86.884622578312701</v>
      </c>
      <c r="AF105" s="44">
        <v>24.73941433759763</v>
      </c>
      <c r="AG105" s="44">
        <v>31.481604570599416</v>
      </c>
      <c r="AH105" s="44">
        <v>28.771061689304918</v>
      </c>
      <c r="AI105" s="44">
        <v>29.963502554406823</v>
      </c>
      <c r="AJ105" s="45">
        <f t="shared" si="830"/>
        <v>114.9555831519088</v>
      </c>
      <c r="AK105" s="44">
        <v>24.024837034675787</v>
      </c>
      <c r="AL105" s="44">
        <v>31.683362921540692</v>
      </c>
      <c r="AM105" s="44">
        <v>27.508896321606453</v>
      </c>
      <c r="AN105" s="44">
        <v>26.317008501172047</v>
      </c>
      <c r="AO105" s="45">
        <f t="shared" si="833"/>
        <v>109.53410477899499</v>
      </c>
      <c r="AP105" s="44">
        <v>25.650853749817937</v>
      </c>
      <c r="AQ105" s="44">
        <v>24.51777857807182</v>
      </c>
      <c r="AR105" s="44">
        <v>23.660750380262716</v>
      </c>
      <c r="AS105" s="44">
        <v>24.94290024692512</v>
      </c>
      <c r="AT105" s="45">
        <f t="shared" si="836"/>
        <v>98.772282955077586</v>
      </c>
      <c r="AU105" s="44">
        <v>36.886873634753108</v>
      </c>
      <c r="AV105" s="44">
        <v>45.899628878452745</v>
      </c>
      <c r="AW105" s="44">
        <v>34.81330258057833</v>
      </c>
      <c r="AX105" s="44">
        <v>32.511056360148885</v>
      </c>
      <c r="AY105" s="45">
        <f t="shared" si="839"/>
        <v>150.11086145393307</v>
      </c>
      <c r="AZ105" s="44">
        <v>36.136962958114559</v>
      </c>
      <c r="BA105" s="44">
        <v>59.48519849046302</v>
      </c>
      <c r="BB105" s="44">
        <v>45.452481924603859</v>
      </c>
      <c r="BC105" s="44">
        <v>36.140194315497041</v>
      </c>
      <c r="BD105" s="45">
        <f t="shared" si="842"/>
        <v>177.21483768867847</v>
      </c>
      <c r="BE105" s="44">
        <v>40.40247936395744</v>
      </c>
      <c r="BF105" s="44">
        <v>53.479968311740222</v>
      </c>
    </row>
    <row r="106" spans="1:58" x14ac:dyDescent="0.25">
      <c r="A106" s="42" t="s">
        <v>103</v>
      </c>
      <c r="B106" s="44">
        <f>IF(AND(B107="",B108=""),"",SUM(B107)-SUM(B108))</f>
        <v>0.48399224999999996</v>
      </c>
      <c r="C106" s="44">
        <f t="shared" ref="C106:G106" si="1104">IF(AND(C107="",C108=""),"",SUM(C107)-SUM(C108))</f>
        <v>0.48399224999999996</v>
      </c>
      <c r="D106" s="44">
        <f t="shared" si="1104"/>
        <v>0.48399224999999996</v>
      </c>
      <c r="E106" s="44">
        <f t="shared" si="1104"/>
        <v>0.48399224999999996</v>
      </c>
      <c r="F106" s="45">
        <f t="shared" si="814"/>
        <v>1.9359689999999998</v>
      </c>
      <c r="G106" s="44">
        <f t="shared" si="1104"/>
        <v>0.46514200000000006</v>
      </c>
      <c r="H106" s="44">
        <f t="shared" ref="H106:J106" si="1105">IF(AND(H107="",H108=""),"",SUM(H107)-SUM(H108))</f>
        <v>0.46514200000000006</v>
      </c>
      <c r="I106" s="44">
        <f t="shared" si="1105"/>
        <v>0.46514200000000006</v>
      </c>
      <c r="J106" s="44">
        <f t="shared" si="1105"/>
        <v>0.46514200000000006</v>
      </c>
      <c r="K106" s="45">
        <f t="shared" si="816"/>
        <v>1.8605680000000002</v>
      </c>
      <c r="L106" s="44">
        <f t="shared" ref="L106:M106" si="1106">IF(AND(L107="",L108=""),"",SUM(L107)-SUM(L108))</f>
        <v>0.62486875000000008</v>
      </c>
      <c r="M106" s="44">
        <f t="shared" si="1106"/>
        <v>0.62486875000000008</v>
      </c>
      <c r="N106" s="44">
        <f t="shared" ref="N106:O106" si="1107">IF(AND(N107="",N108=""),"",SUM(N107)-SUM(N108))</f>
        <v>0.62486875000000008</v>
      </c>
      <c r="O106" s="44">
        <f t="shared" si="1107"/>
        <v>0.62486875000000008</v>
      </c>
      <c r="P106" s="45">
        <f t="shared" si="819"/>
        <v>2.4994750000000003</v>
      </c>
      <c r="Q106" s="44">
        <f t="shared" ref="Q106:R106" si="1108">IF(AND(Q107="",Q108=""),"",SUM(Q107)-SUM(Q108))</f>
        <v>0.45351025</v>
      </c>
      <c r="R106" s="44">
        <f t="shared" si="1108"/>
        <v>0.45351025</v>
      </c>
      <c r="S106" s="44">
        <f t="shared" ref="S106:T106" si="1109">IF(AND(S107="",S108=""),"",SUM(S107)-SUM(S108))</f>
        <v>0.45351025</v>
      </c>
      <c r="T106" s="44">
        <f t="shared" si="1109"/>
        <v>0.45351025</v>
      </c>
      <c r="U106" s="45">
        <f t="shared" si="822"/>
        <v>1.814041</v>
      </c>
      <c r="V106" s="44">
        <f t="shared" ref="V106:Y106" si="1110">IF(AND(V107="",V108=""),"",SUM(V107)-SUM(V108))</f>
        <v>0.45032174999999997</v>
      </c>
      <c r="W106" s="44">
        <f t="shared" si="1110"/>
        <v>0.45032174999999997</v>
      </c>
      <c r="X106" s="44">
        <f t="shared" si="1110"/>
        <v>0.45032174999999997</v>
      </c>
      <c r="Y106" s="44">
        <f t="shared" si="1110"/>
        <v>0.45032174999999997</v>
      </c>
      <c r="Z106" s="45">
        <f t="shared" si="824"/>
        <v>1.8012869999999999</v>
      </c>
      <c r="AA106" s="44">
        <f t="shared" ref="AA106:AB106" si="1111">IF(AND(AA107="",AA108=""),"",SUM(AA107)-SUM(AA108))</f>
        <v>0.38497048364980668</v>
      </c>
      <c r="AB106" s="44">
        <f t="shared" si="1111"/>
        <v>0.38497048364980668</v>
      </c>
      <c r="AC106" s="44">
        <f t="shared" ref="AC106:AD106" si="1112">IF(AND(AC107="",AC108=""),"",SUM(AC107)-SUM(AC108))</f>
        <v>0.38497048364980668</v>
      </c>
      <c r="AD106" s="44">
        <f t="shared" si="1112"/>
        <v>0.38497048364980668</v>
      </c>
      <c r="AE106" s="45">
        <f t="shared" si="827"/>
        <v>1.5398819345992267</v>
      </c>
      <c r="AF106" s="44">
        <f t="shared" ref="AF106:AG106" si="1113">IF(AND(AF107="",AF108=""),"",SUM(AF107)-SUM(AF108))</f>
        <v>0.52332896099487813</v>
      </c>
      <c r="AG106" s="44">
        <f t="shared" si="1113"/>
        <v>0.52332896099487813</v>
      </c>
      <c r="AH106" s="44">
        <f t="shared" ref="AH106:AI106" si="1114">IF(AND(AH107="",AH108=""),"",SUM(AH107)-SUM(AH108))</f>
        <v>0.52332896099487813</v>
      </c>
      <c r="AI106" s="44">
        <f t="shared" si="1114"/>
        <v>0.52332896099487813</v>
      </c>
      <c r="AJ106" s="45">
        <f t="shared" si="830"/>
        <v>2.0933158439795125</v>
      </c>
      <c r="AK106" s="44">
        <f t="shared" ref="AK106:AL106" si="1115">IF(AND(AK107="",AK108=""),"",SUM(AK107)-SUM(AK108))</f>
        <v>0.49973291606357828</v>
      </c>
      <c r="AL106" s="44">
        <f t="shared" si="1115"/>
        <v>0.49973291606357828</v>
      </c>
      <c r="AM106" s="44">
        <f t="shared" ref="AM106:AN106" si="1116">IF(AND(AM107="",AM108=""),"",SUM(AM107)-SUM(AM108))</f>
        <v>0.49973291606357828</v>
      </c>
      <c r="AN106" s="44">
        <f t="shared" si="1116"/>
        <v>0.49973291606357828</v>
      </c>
      <c r="AO106" s="45">
        <f t="shared" si="833"/>
        <v>1.9989316642543131</v>
      </c>
      <c r="AP106" s="44">
        <f t="shared" ref="AP106:AQ106" si="1117">IF(AND(AP107="",AP108=""),"",SUM(AP107)-SUM(AP108))</f>
        <v>0.29385208673830854</v>
      </c>
      <c r="AQ106" s="44">
        <f t="shared" si="1117"/>
        <v>0.29385208673830854</v>
      </c>
      <c r="AR106" s="44">
        <f t="shared" ref="AR106:AS106" si="1118">IF(AND(AR107="",AR108=""),"",SUM(AR107)-SUM(AR108))</f>
        <v>0.29385208673830854</v>
      </c>
      <c r="AS106" s="44">
        <f t="shared" si="1118"/>
        <v>0.29385208673830854</v>
      </c>
      <c r="AT106" s="45">
        <f t="shared" si="836"/>
        <v>1.1754083469532342</v>
      </c>
      <c r="AU106" s="44">
        <f t="shared" ref="AU106:AV106" si="1119">IF(AND(AU107="",AU108=""),"",SUM(AU107)-SUM(AU108))</f>
        <v>0.29385208673830854</v>
      </c>
      <c r="AV106" s="44">
        <f t="shared" si="1119"/>
        <v>0.29385208673830854</v>
      </c>
      <c r="AW106" s="44">
        <f t="shared" ref="AW106:AX106" si="1120">IF(AND(AW107="",AW108=""),"",SUM(AW107)-SUM(AW108))</f>
        <v>0.29385208673830854</v>
      </c>
      <c r="AX106" s="44">
        <f t="shared" si="1120"/>
        <v>0.29385208673830854</v>
      </c>
      <c r="AY106" s="45">
        <f t="shared" si="839"/>
        <v>1.1754083469532342</v>
      </c>
      <c r="AZ106" s="44">
        <f t="shared" ref="AZ106:BA106" si="1121">IF(AND(AZ107="",AZ108=""),"",SUM(AZ107)-SUM(AZ108))</f>
        <v>0.29385208673830854</v>
      </c>
      <c r="BA106" s="44">
        <f t="shared" si="1121"/>
        <v>0.29385208673830854</v>
      </c>
      <c r="BB106" s="44">
        <f t="shared" ref="BB106:BC106" si="1122">IF(AND(BB107="",BB108=""),"",SUM(BB107)-SUM(BB108))</f>
        <v>0.29385208673830854</v>
      </c>
      <c r="BC106" s="44">
        <f t="shared" si="1122"/>
        <v>0.29385208673830854</v>
      </c>
      <c r="BD106" s="45">
        <f t="shared" si="842"/>
        <v>1.1754083469532342</v>
      </c>
      <c r="BE106" s="44">
        <f t="shared" ref="BE106:BF106" si="1123">IF(AND(BE107="",BE108=""),"",SUM(BE107)-SUM(BE108))</f>
        <v>0.29385208673830854</v>
      </c>
      <c r="BF106" s="44">
        <f t="shared" si="1123"/>
        <v>0.29385208673830854</v>
      </c>
    </row>
    <row r="107" spans="1:58" x14ac:dyDescent="0.25">
      <c r="A107" s="42" t="s">
        <v>93</v>
      </c>
      <c r="B107" s="44">
        <v>0.62538974999999997</v>
      </c>
      <c r="C107" s="44">
        <v>0.62538974999999997</v>
      </c>
      <c r="D107" s="44">
        <v>0.62538974999999997</v>
      </c>
      <c r="E107" s="44">
        <v>0.62538974999999997</v>
      </c>
      <c r="F107" s="45">
        <f t="shared" si="814"/>
        <v>2.5015589999999999</v>
      </c>
      <c r="G107" s="44">
        <v>0.59407425000000003</v>
      </c>
      <c r="H107" s="44">
        <v>0.59407425000000003</v>
      </c>
      <c r="I107" s="44">
        <v>0.59407425000000003</v>
      </c>
      <c r="J107" s="44">
        <v>0.59407425000000003</v>
      </c>
      <c r="K107" s="45">
        <f t="shared" si="816"/>
        <v>2.3762970000000001</v>
      </c>
      <c r="L107" s="44">
        <v>0.72270425000000005</v>
      </c>
      <c r="M107" s="44">
        <v>0.72270425000000005</v>
      </c>
      <c r="N107" s="44">
        <v>0.72270425000000005</v>
      </c>
      <c r="O107" s="44">
        <v>0.72270425000000005</v>
      </c>
      <c r="P107" s="45">
        <f t="shared" si="819"/>
        <v>2.8908170000000002</v>
      </c>
      <c r="Q107" s="44">
        <v>0.51238300000000003</v>
      </c>
      <c r="R107" s="44">
        <v>0.51238300000000003</v>
      </c>
      <c r="S107" s="44">
        <v>0.51238300000000003</v>
      </c>
      <c r="T107" s="44">
        <v>0.51238300000000003</v>
      </c>
      <c r="U107" s="45">
        <f t="shared" si="822"/>
        <v>2.0495320000000001</v>
      </c>
      <c r="V107" s="44">
        <v>0.51683849999999998</v>
      </c>
      <c r="W107" s="44">
        <v>0.51683849999999998</v>
      </c>
      <c r="X107" s="44">
        <v>0.51683849999999998</v>
      </c>
      <c r="Y107" s="44">
        <v>0.51683849999999998</v>
      </c>
      <c r="Z107" s="45">
        <f t="shared" si="824"/>
        <v>2.0673539999999999</v>
      </c>
      <c r="AA107" s="44">
        <v>0.46542362203630994</v>
      </c>
      <c r="AB107" s="44">
        <v>0.46542362203630994</v>
      </c>
      <c r="AC107" s="44">
        <v>0.46542362203630994</v>
      </c>
      <c r="AD107" s="44">
        <v>0.46542362203630994</v>
      </c>
      <c r="AE107" s="45">
        <f t="shared" si="827"/>
        <v>1.8616944881452397</v>
      </c>
      <c r="AF107" s="44">
        <v>0.58725691345738507</v>
      </c>
      <c r="AG107" s="44">
        <v>0.58725691345738507</v>
      </c>
      <c r="AH107" s="44">
        <v>0.58725691345738507</v>
      </c>
      <c r="AI107" s="44">
        <v>0.58725691345738507</v>
      </c>
      <c r="AJ107" s="45">
        <f t="shared" si="830"/>
        <v>2.3490276538295403</v>
      </c>
      <c r="AK107" s="44">
        <v>0.55557224998659749</v>
      </c>
      <c r="AL107" s="44">
        <v>0.55557224998659749</v>
      </c>
      <c r="AM107" s="44">
        <v>0.55557224998659749</v>
      </c>
      <c r="AN107" s="44">
        <v>0.55557224998659749</v>
      </c>
      <c r="AO107" s="45">
        <f t="shared" si="833"/>
        <v>2.22228899994639</v>
      </c>
      <c r="AP107" s="44">
        <v>0.34787414466225752</v>
      </c>
      <c r="AQ107" s="44">
        <v>0.34787414466225752</v>
      </c>
      <c r="AR107" s="44">
        <v>0.34787414466225752</v>
      </c>
      <c r="AS107" s="44">
        <v>0.34787414466225752</v>
      </c>
      <c r="AT107" s="45">
        <f t="shared" si="836"/>
        <v>1.3914965786490301</v>
      </c>
      <c r="AU107" s="44">
        <v>0.34787414466225752</v>
      </c>
      <c r="AV107" s="44">
        <v>0.34787414466225752</v>
      </c>
      <c r="AW107" s="44">
        <v>0.34787414466225752</v>
      </c>
      <c r="AX107" s="44">
        <v>0.34787414466225752</v>
      </c>
      <c r="AY107" s="45">
        <f t="shared" si="839"/>
        <v>1.3914965786490301</v>
      </c>
      <c r="AZ107" s="44">
        <v>0.34787414466225752</v>
      </c>
      <c r="BA107" s="44">
        <v>0.34787414466225752</v>
      </c>
      <c r="BB107" s="44">
        <v>0.34787414466225752</v>
      </c>
      <c r="BC107" s="44">
        <v>0.34787414466225752</v>
      </c>
      <c r="BD107" s="45">
        <f t="shared" si="842"/>
        <v>1.3914965786490301</v>
      </c>
      <c r="BE107" s="44">
        <v>0.34787414466225752</v>
      </c>
      <c r="BF107" s="44">
        <v>0.34787414466225752</v>
      </c>
    </row>
    <row r="108" spans="1:58" x14ac:dyDescent="0.25">
      <c r="A108" s="42" t="s">
        <v>94</v>
      </c>
      <c r="B108" s="44">
        <v>0.14139750000000001</v>
      </c>
      <c r="C108" s="44">
        <v>0.14139750000000001</v>
      </c>
      <c r="D108" s="44">
        <v>0.14139750000000001</v>
      </c>
      <c r="E108" s="44">
        <v>0.14139750000000001</v>
      </c>
      <c r="F108" s="45">
        <f t="shared" si="814"/>
        <v>0.56559000000000004</v>
      </c>
      <c r="G108" s="44">
        <v>0.12893225</v>
      </c>
      <c r="H108" s="44">
        <v>0.12893225</v>
      </c>
      <c r="I108" s="44">
        <v>0.12893225</v>
      </c>
      <c r="J108" s="44">
        <v>0.12893225</v>
      </c>
      <c r="K108" s="45">
        <f t="shared" si="816"/>
        <v>0.51572899999999999</v>
      </c>
      <c r="L108" s="44">
        <v>9.7835499999999992E-2</v>
      </c>
      <c r="M108" s="44">
        <v>9.7835499999999992E-2</v>
      </c>
      <c r="N108" s="44">
        <v>9.7835499999999992E-2</v>
      </c>
      <c r="O108" s="44">
        <v>9.7835499999999992E-2</v>
      </c>
      <c r="P108" s="45">
        <f t="shared" si="819"/>
        <v>0.39134199999999997</v>
      </c>
      <c r="Q108" s="44">
        <v>5.8872750000000001E-2</v>
      </c>
      <c r="R108" s="44">
        <v>5.8872750000000001E-2</v>
      </c>
      <c r="S108" s="44">
        <v>5.8872750000000001E-2</v>
      </c>
      <c r="T108" s="44">
        <v>5.8872750000000001E-2</v>
      </c>
      <c r="U108" s="45">
        <f t="shared" si="822"/>
        <v>0.23549100000000001</v>
      </c>
      <c r="V108" s="44">
        <v>6.6516749999999999E-2</v>
      </c>
      <c r="W108" s="44">
        <v>6.6516749999999999E-2</v>
      </c>
      <c r="X108" s="44">
        <v>6.6516749999999999E-2</v>
      </c>
      <c r="Y108" s="44">
        <v>6.6516749999999999E-2</v>
      </c>
      <c r="Z108" s="45">
        <f t="shared" si="824"/>
        <v>0.266067</v>
      </c>
      <c r="AA108" s="44">
        <v>8.0453138386503226E-2</v>
      </c>
      <c r="AB108" s="44">
        <v>8.0453138386503226E-2</v>
      </c>
      <c r="AC108" s="44">
        <v>8.0453138386503226E-2</v>
      </c>
      <c r="AD108" s="44">
        <v>8.0453138386503226E-2</v>
      </c>
      <c r="AE108" s="45">
        <f t="shared" si="827"/>
        <v>0.3218125535460129</v>
      </c>
      <c r="AF108" s="44">
        <v>6.3927952462506876E-2</v>
      </c>
      <c r="AG108" s="44">
        <v>6.3927952462506876E-2</v>
      </c>
      <c r="AH108" s="44">
        <v>6.3927952462506876E-2</v>
      </c>
      <c r="AI108" s="44">
        <v>6.3927952462506876E-2</v>
      </c>
      <c r="AJ108" s="45">
        <f t="shared" si="830"/>
        <v>0.2557118098500275</v>
      </c>
      <c r="AK108" s="44">
        <v>5.5839333923019187E-2</v>
      </c>
      <c r="AL108" s="44">
        <v>5.5839333923019187E-2</v>
      </c>
      <c r="AM108" s="44">
        <v>5.5839333923019187E-2</v>
      </c>
      <c r="AN108" s="44">
        <v>5.5839333923019187E-2</v>
      </c>
      <c r="AO108" s="45">
        <f t="shared" si="833"/>
        <v>0.22335733569207675</v>
      </c>
      <c r="AP108" s="44">
        <v>5.4022057923948985E-2</v>
      </c>
      <c r="AQ108" s="44">
        <v>5.4022057923948985E-2</v>
      </c>
      <c r="AR108" s="44">
        <v>5.4022057923948985E-2</v>
      </c>
      <c r="AS108" s="44">
        <v>5.4022057923948985E-2</v>
      </c>
      <c r="AT108" s="45">
        <f t="shared" si="836"/>
        <v>0.21608823169579594</v>
      </c>
      <c r="AU108" s="44">
        <v>5.4022057923948985E-2</v>
      </c>
      <c r="AV108" s="44">
        <v>5.4022057923948985E-2</v>
      </c>
      <c r="AW108" s="44">
        <v>5.4022057923948985E-2</v>
      </c>
      <c r="AX108" s="44">
        <v>5.4022057923948985E-2</v>
      </c>
      <c r="AY108" s="45">
        <f t="shared" si="839"/>
        <v>0.21608823169579594</v>
      </c>
      <c r="AZ108" s="44">
        <v>5.4022057923948985E-2</v>
      </c>
      <c r="BA108" s="44">
        <v>5.4022057923948985E-2</v>
      </c>
      <c r="BB108" s="44">
        <v>5.4022057923948985E-2</v>
      </c>
      <c r="BC108" s="44">
        <v>5.4022057923948985E-2</v>
      </c>
      <c r="BD108" s="45">
        <f t="shared" si="842"/>
        <v>0.21608823169579594</v>
      </c>
      <c r="BE108" s="44">
        <v>5.4022057923948985E-2</v>
      </c>
      <c r="BF108" s="44">
        <v>5.4022057923948985E-2</v>
      </c>
    </row>
    <row r="109" spans="1:58" x14ac:dyDescent="0.25">
      <c r="A109" s="42" t="s">
        <v>104</v>
      </c>
      <c r="B109" s="44">
        <f>IF(AND(B110="",B111=""),"",SUM(B110)-SUM(B111))</f>
        <v>971.89679625424719</v>
      </c>
      <c r="C109" s="44">
        <f t="shared" ref="C109:G109" si="1124">IF(AND(C110="",C111=""),"",SUM(C110)-SUM(C111))</f>
        <v>245.68226767938268</v>
      </c>
      <c r="D109" s="44">
        <f t="shared" si="1124"/>
        <v>130.19293311367329</v>
      </c>
      <c r="E109" s="44">
        <f t="shared" si="1124"/>
        <v>297.05112773806235</v>
      </c>
      <c r="F109" s="45">
        <f t="shared" si="814"/>
        <v>1644.8231247853655</v>
      </c>
      <c r="G109" s="44">
        <f t="shared" si="1124"/>
        <v>738.51400066104475</v>
      </c>
      <c r="H109" s="44">
        <f t="shared" ref="H109:J109" si="1125">IF(AND(H110="",H111=""),"",SUM(H110)-SUM(H111))</f>
        <v>71.418321051245073</v>
      </c>
      <c r="I109" s="44">
        <f t="shared" si="1125"/>
        <v>2.9772159239248595</v>
      </c>
      <c r="J109" s="44">
        <f t="shared" si="1125"/>
        <v>280.98986006452498</v>
      </c>
      <c r="K109" s="45">
        <f t="shared" si="816"/>
        <v>1093.8993977007397</v>
      </c>
      <c r="L109" s="44">
        <f t="shared" ref="L109:M109" si="1126">IF(AND(L110="",L111=""),"",SUM(L110)-SUM(L111))</f>
        <v>642.56699928253192</v>
      </c>
      <c r="M109" s="44">
        <f t="shared" si="1126"/>
        <v>56.891387720181342</v>
      </c>
      <c r="N109" s="44">
        <f t="shared" ref="N109:O109" si="1127">IF(AND(N110="",N111=""),"",SUM(N110)-SUM(N111))</f>
        <v>-7.8848539234243162</v>
      </c>
      <c r="O109" s="44">
        <f t="shared" si="1127"/>
        <v>226.31557345856697</v>
      </c>
      <c r="P109" s="45">
        <f t="shared" si="819"/>
        <v>917.88910653785592</v>
      </c>
      <c r="Q109" s="44">
        <f t="shared" ref="Q109:R109" si="1128">IF(AND(Q110="",Q111=""),"",SUM(Q110)-SUM(Q111))</f>
        <v>732.17504079303683</v>
      </c>
      <c r="R109" s="44">
        <f t="shared" si="1128"/>
        <v>77.855747949724332</v>
      </c>
      <c r="S109" s="44">
        <f t="shared" ref="S109:T109" si="1129">IF(AND(S110="",S111=""),"",SUM(S110)-SUM(S111))</f>
        <v>42.5233979932338</v>
      </c>
      <c r="T109" s="44">
        <f t="shared" si="1129"/>
        <v>238.15661447400686</v>
      </c>
      <c r="U109" s="45">
        <f t="shared" si="822"/>
        <v>1090.7108012100018</v>
      </c>
      <c r="V109" s="44">
        <f t="shared" ref="V109:Y109" si="1130">IF(AND(V110="",V111=""),"",SUM(V110)-SUM(V111))</f>
        <v>703.87652372978039</v>
      </c>
      <c r="W109" s="44">
        <f t="shared" si="1130"/>
        <v>140.08341711263031</v>
      </c>
      <c r="X109" s="44">
        <f t="shared" si="1130"/>
        <v>156.23903584651984</v>
      </c>
      <c r="Y109" s="44">
        <f t="shared" si="1130"/>
        <v>430.2116516449293</v>
      </c>
      <c r="Z109" s="45">
        <f t="shared" si="824"/>
        <v>1430.4106283338599</v>
      </c>
      <c r="AA109" s="44">
        <f t="shared" ref="AA109:AB109" si="1131">IF(AND(AA110="",AA111=""),"",SUM(AA110)-SUM(AA111))</f>
        <v>1016.9653053213392</v>
      </c>
      <c r="AB109" s="44">
        <f t="shared" si="1131"/>
        <v>183.69241068241837</v>
      </c>
      <c r="AC109" s="44">
        <f t="shared" ref="AC109:AD109" si="1132">IF(AND(AC110="",AC111=""),"",SUM(AC110)-SUM(AC111))</f>
        <v>170.63218312239411</v>
      </c>
      <c r="AD109" s="44">
        <f t="shared" si="1132"/>
        <v>455.47142233538136</v>
      </c>
      <c r="AE109" s="45">
        <f t="shared" si="827"/>
        <v>1826.761321461533</v>
      </c>
      <c r="AF109" s="44">
        <f t="shared" ref="AF109:AG109" si="1133">IF(AND(AF110="",AF111=""),"",SUM(AF110)-SUM(AF111))</f>
        <v>1068.5472497413641</v>
      </c>
      <c r="AG109" s="44">
        <f t="shared" si="1133"/>
        <v>150.59978362815042</v>
      </c>
      <c r="AH109" s="44">
        <f t="shared" ref="AH109:AI109" si="1134">IF(AND(AH110="",AH111=""),"",SUM(AH110)-SUM(AH111))</f>
        <v>98.673913655832564</v>
      </c>
      <c r="AI109" s="44">
        <f t="shared" si="1134"/>
        <v>272.86517881715969</v>
      </c>
      <c r="AJ109" s="45">
        <f t="shared" si="830"/>
        <v>1590.6861258425067</v>
      </c>
      <c r="AK109" s="44">
        <f t="shared" ref="AK109:AL109" si="1135">IF(AND(AK110="",AK111=""),"",SUM(AK110)-SUM(AK111))</f>
        <v>748.32703940478427</v>
      </c>
      <c r="AL109" s="44">
        <f t="shared" si="1135"/>
        <v>50.040476689133015</v>
      </c>
      <c r="AM109" s="44">
        <f t="shared" ref="AM109:AN109" si="1136">IF(AND(AM110="",AM111=""),"",SUM(AM110)-SUM(AM111))</f>
        <v>47.824121220724351</v>
      </c>
      <c r="AN109" s="44">
        <f t="shared" si="1136"/>
        <v>198.5583662293252</v>
      </c>
      <c r="AO109" s="45">
        <f t="shared" si="833"/>
        <v>1044.7500035439668</v>
      </c>
      <c r="AP109" s="44">
        <f t="shared" ref="AP109:AQ109" si="1137">IF(AND(AP110="",AP111=""),"",SUM(AP110)-SUM(AP111))</f>
        <v>567.28651709952351</v>
      </c>
      <c r="AQ109" s="44">
        <f t="shared" si="1137"/>
        <v>42.554289590374744</v>
      </c>
      <c r="AR109" s="44">
        <f t="shared" ref="AR109:AS109" si="1138">IF(AND(AR110="",AR111=""),"",SUM(AR110)-SUM(AR111))</f>
        <v>48.602695975448945</v>
      </c>
      <c r="AS109" s="44">
        <f t="shared" si="1138"/>
        <v>58.463035618451833</v>
      </c>
      <c r="AT109" s="45">
        <f t="shared" si="836"/>
        <v>716.90653828379902</v>
      </c>
      <c r="AU109" s="44">
        <f t="shared" ref="AU109:AV109" si="1139">IF(AND(AU110="",AU111=""),"",SUM(AU110)-SUM(AU111))</f>
        <v>77.960761726972464</v>
      </c>
      <c r="AV109" s="44">
        <f t="shared" si="1139"/>
        <v>50.456302289180393</v>
      </c>
      <c r="AW109" s="44">
        <f t="shared" ref="AW109:AX109" si="1140">IF(AND(AW110="",AW111=""),"",SUM(AW110)-SUM(AW111))</f>
        <v>48.552460460559601</v>
      </c>
      <c r="AX109" s="44">
        <f t="shared" si="1140"/>
        <v>156.03495914956545</v>
      </c>
      <c r="AY109" s="45">
        <f t="shared" si="839"/>
        <v>333.00448362627793</v>
      </c>
      <c r="AZ109" s="44">
        <f t="shared" ref="AZ109:BA109" si="1141">IF(AND(AZ110="",AZ111=""),"",SUM(AZ110)-SUM(AZ111))</f>
        <v>335.10742085913944</v>
      </c>
      <c r="BA109" s="44">
        <f t="shared" si="1141"/>
        <v>75.704795564200253</v>
      </c>
      <c r="BB109" s="44">
        <f t="shared" ref="BB109:BC109" si="1142">IF(AND(BB110="",BB111=""),"",SUM(BB110)-SUM(BB111))</f>
        <v>67.968971974029046</v>
      </c>
      <c r="BC109" s="44">
        <f t="shared" si="1142"/>
        <v>284.8119537802126</v>
      </c>
      <c r="BD109" s="45">
        <f t="shared" si="842"/>
        <v>763.59314217758129</v>
      </c>
      <c r="BE109" s="44">
        <f t="shared" ref="BE109:BF109" si="1143">IF(AND(BE110="",BE111=""),"",SUM(BE110)-SUM(BE111))</f>
        <v>667.2449673312384</v>
      </c>
      <c r="BF109" s="44">
        <f t="shared" si="1143"/>
        <v>-12.891410416367194</v>
      </c>
    </row>
    <row r="110" spans="1:58" x14ac:dyDescent="0.25">
      <c r="A110" s="42" t="s">
        <v>105</v>
      </c>
      <c r="B110" s="44">
        <f>IF(AND(B113="",B122=""),"",SUM(B113,B122))</f>
        <v>1182.0166220785989</v>
      </c>
      <c r="C110" s="44">
        <f t="shared" ref="C110:G110" si="1144">IF(AND(C113="",C122=""),"",SUM(C113,C122))</f>
        <v>434.84942717453345</v>
      </c>
      <c r="D110" s="44">
        <f t="shared" si="1144"/>
        <v>366.61843686619136</v>
      </c>
      <c r="E110" s="44">
        <f t="shared" si="1144"/>
        <v>539.41371448370433</v>
      </c>
      <c r="F110" s="45">
        <f t="shared" si="814"/>
        <v>2522.8982006030283</v>
      </c>
      <c r="G110" s="44">
        <f t="shared" si="1144"/>
        <v>1087.3120874465776</v>
      </c>
      <c r="H110" s="44">
        <f t="shared" ref="H110:J110" si="1145">IF(AND(H113="",H122=""),"",SUM(H113,H122))</f>
        <v>362.31346387768622</v>
      </c>
      <c r="I110" s="44">
        <f t="shared" si="1145"/>
        <v>361.86051523241036</v>
      </c>
      <c r="J110" s="44">
        <f t="shared" si="1145"/>
        <v>576.14462685430067</v>
      </c>
      <c r="K110" s="45">
        <f t="shared" si="816"/>
        <v>2387.6306934109748</v>
      </c>
      <c r="L110" s="44">
        <f t="shared" ref="L110:M110" si="1146">IF(AND(L113="",L122=""),"",SUM(L113,L122))</f>
        <v>999.70913052972344</v>
      </c>
      <c r="M110" s="44">
        <f t="shared" si="1146"/>
        <v>355.11829617669474</v>
      </c>
      <c r="N110" s="44">
        <f t="shared" ref="N110:O110" si="1147">IF(AND(N113="",N122=""),"",SUM(N113,N122))</f>
        <v>341.63867548845593</v>
      </c>
      <c r="O110" s="44">
        <f t="shared" si="1147"/>
        <v>532.40263857952368</v>
      </c>
      <c r="P110" s="45">
        <f t="shared" si="819"/>
        <v>2228.8687407743978</v>
      </c>
      <c r="Q110" s="44">
        <f t="shared" ref="Q110:R110" si="1148">IF(AND(Q113="",Q122=""),"",SUM(Q113,Q122))</f>
        <v>1040.3610707602747</v>
      </c>
      <c r="R110" s="44">
        <f t="shared" si="1148"/>
        <v>363.17860528358858</v>
      </c>
      <c r="S110" s="44">
        <f t="shared" ref="S110:T110" si="1149">IF(AND(S113="",S122=""),"",SUM(S113,S122))</f>
        <v>344.84642124311233</v>
      </c>
      <c r="T110" s="44">
        <f t="shared" si="1149"/>
        <v>500.621177660358</v>
      </c>
      <c r="U110" s="45">
        <f t="shared" si="822"/>
        <v>2249.0072749473338</v>
      </c>
      <c r="V110" s="44">
        <f t="shared" ref="V110:Y110" si="1150">IF(AND(V113="",V122=""),"",SUM(V113,V122))</f>
        <v>980.77133392711141</v>
      </c>
      <c r="W110" s="44">
        <f t="shared" si="1150"/>
        <v>324.76133283231547</v>
      </c>
      <c r="X110" s="44">
        <f t="shared" si="1150"/>
        <v>362.14607056775628</v>
      </c>
      <c r="Y110" s="44">
        <f t="shared" si="1150"/>
        <v>617.64197953801545</v>
      </c>
      <c r="Z110" s="45">
        <f t="shared" si="824"/>
        <v>2285.3207168651988</v>
      </c>
      <c r="AA110" s="44">
        <f t="shared" ref="AA110:AB110" si="1151">IF(AND(AA113="",AA122=""),"",SUM(AA113,AA122))</f>
        <v>1313.8722219736485</v>
      </c>
      <c r="AB110" s="44">
        <f t="shared" si="1151"/>
        <v>430.2197423319044</v>
      </c>
      <c r="AC110" s="44">
        <f t="shared" ref="AC110:AD110" si="1152">IF(AND(AC113="",AC122=""),"",SUM(AC113,AC122))</f>
        <v>423.78506813076081</v>
      </c>
      <c r="AD110" s="44">
        <f t="shared" si="1152"/>
        <v>655.35168457630698</v>
      </c>
      <c r="AE110" s="45">
        <f t="shared" si="827"/>
        <v>2823.2287170126206</v>
      </c>
      <c r="AF110" s="44">
        <f t="shared" ref="AF110:AG110" si="1153">IF(AND(AF113="",AF122=""),"",SUM(AF113,AF122))</f>
        <v>1326.6948740071507</v>
      </c>
      <c r="AG110" s="44">
        <f t="shared" si="1153"/>
        <v>381.21830913993449</v>
      </c>
      <c r="AH110" s="44">
        <f t="shared" ref="AH110:AI110" si="1154">IF(AND(AH113="",AH122=""),"",SUM(AH113,AH122))</f>
        <v>382.37657716281672</v>
      </c>
      <c r="AI110" s="44">
        <f t="shared" si="1154"/>
        <v>533.60449035088482</v>
      </c>
      <c r="AJ110" s="45">
        <f t="shared" si="830"/>
        <v>2623.8942506607864</v>
      </c>
      <c r="AK110" s="44">
        <f t="shared" ref="AK110:AL110" si="1155">IF(AND(AK113="",AK122=""),"",SUM(AK113,AK122))</f>
        <v>1043.7790918576566</v>
      </c>
      <c r="AL110" s="44">
        <f t="shared" si="1155"/>
        <v>348.08134561884413</v>
      </c>
      <c r="AM110" s="44">
        <f t="shared" ref="AM110:AN110" si="1156">IF(AND(AM113="",AM122=""),"",SUM(AM113,AM122))</f>
        <v>361.93433016298417</v>
      </c>
      <c r="AN110" s="44">
        <f t="shared" si="1156"/>
        <v>500.99621936445874</v>
      </c>
      <c r="AO110" s="45">
        <f t="shared" si="833"/>
        <v>2254.7909870039439</v>
      </c>
      <c r="AP110" s="44">
        <f t="shared" ref="AP110:AQ110" si="1157">IF(AND(AP113="",AP122=""),"",SUM(AP113,AP122))</f>
        <v>863.11028776642934</v>
      </c>
      <c r="AQ110" s="44">
        <f t="shared" si="1157"/>
        <v>46.023210495847955</v>
      </c>
      <c r="AR110" s="44">
        <f t="shared" ref="AR110:AS110" si="1158">IF(AND(AR113="",AR122=""),"",SUM(AR113,AR122))</f>
        <v>62.976419449801085</v>
      </c>
      <c r="AS110" s="44">
        <f t="shared" si="1158"/>
        <v>85.472907645947402</v>
      </c>
      <c r="AT110" s="45">
        <f t="shared" si="836"/>
        <v>1057.5828253580257</v>
      </c>
      <c r="AU110" s="44">
        <f t="shared" ref="AU110:AV110" si="1159">IF(AND(AU113="",AU122=""),"",SUM(AU113,AU122))</f>
        <v>99.956059741255871</v>
      </c>
      <c r="AV110" s="44">
        <f t="shared" si="1159"/>
        <v>72.855657504325038</v>
      </c>
      <c r="AW110" s="44">
        <f t="shared" ref="AW110:AX110" si="1160">IF(AND(AW113="",AW122=""),"",SUM(AW113,AW122))</f>
        <v>84.598731872505326</v>
      </c>
      <c r="AX110" s="44">
        <f t="shared" si="1160"/>
        <v>282.97950018300435</v>
      </c>
      <c r="AY110" s="45">
        <f t="shared" si="839"/>
        <v>540.38994930109061</v>
      </c>
      <c r="AZ110" s="44">
        <f t="shared" ref="AZ110:BA110" si="1161">IF(AND(AZ113="",AZ122=""),"",SUM(AZ113,AZ122))</f>
        <v>449.68120857006028</v>
      </c>
      <c r="BA110" s="44">
        <f t="shared" si="1161"/>
        <v>315.16059452093691</v>
      </c>
      <c r="BB110" s="44">
        <f t="shared" ref="BB110:BC110" si="1162">IF(AND(BB113="",BB122=""),"",SUM(BB113,BB122))</f>
        <v>388.87483140509084</v>
      </c>
      <c r="BC110" s="44">
        <f t="shared" si="1162"/>
        <v>599.19639432913959</v>
      </c>
      <c r="BD110" s="45">
        <f t="shared" si="842"/>
        <v>1752.9130288252277</v>
      </c>
      <c r="BE110" s="44">
        <f t="shared" ref="BE110:BF110" si="1163">IF(AND(BE113="",BE122=""),"",SUM(BE113,BE122))</f>
        <v>1040.8390518134986</v>
      </c>
      <c r="BF110" s="44">
        <f t="shared" si="1163"/>
        <v>362.63260142854256</v>
      </c>
    </row>
    <row r="111" spans="1:58" x14ac:dyDescent="0.25">
      <c r="A111" s="42" t="s">
        <v>106</v>
      </c>
      <c r="B111" s="44">
        <f>IF(AND(B114="",B123=""),"",SUM(B114,B123))</f>
        <v>210.11982582435164</v>
      </c>
      <c r="C111" s="44">
        <f t="shared" ref="C111:G111" si="1164">IF(AND(C114="",C123=""),"",SUM(C114,C123))</f>
        <v>189.16715949515077</v>
      </c>
      <c r="D111" s="44">
        <f t="shared" si="1164"/>
        <v>236.42550375251807</v>
      </c>
      <c r="E111" s="44">
        <f t="shared" si="1164"/>
        <v>242.36258674564198</v>
      </c>
      <c r="F111" s="45">
        <f t="shared" si="814"/>
        <v>878.07507581766231</v>
      </c>
      <c r="G111" s="44">
        <f t="shared" si="1164"/>
        <v>348.79808678553292</v>
      </c>
      <c r="H111" s="44">
        <f t="shared" ref="H111:J111" si="1165">IF(AND(H114="",H123=""),"",SUM(H114,H123))</f>
        <v>290.89514282644114</v>
      </c>
      <c r="I111" s="44">
        <f t="shared" si="1165"/>
        <v>358.8832993084855</v>
      </c>
      <c r="J111" s="44">
        <f t="shared" si="1165"/>
        <v>295.15476678977569</v>
      </c>
      <c r="K111" s="45">
        <f t="shared" si="816"/>
        <v>1293.7312957102354</v>
      </c>
      <c r="L111" s="44">
        <f t="shared" ref="L111:M111" si="1166">IF(AND(L114="",L123=""),"",SUM(L114,L123))</f>
        <v>357.14213124719146</v>
      </c>
      <c r="M111" s="44">
        <f t="shared" si="1166"/>
        <v>298.2269084565134</v>
      </c>
      <c r="N111" s="44">
        <f t="shared" ref="N111:O111" si="1167">IF(AND(N114="",N123=""),"",SUM(N114,N123))</f>
        <v>349.52352941188025</v>
      </c>
      <c r="O111" s="44">
        <f t="shared" si="1167"/>
        <v>306.08706512095671</v>
      </c>
      <c r="P111" s="45">
        <f t="shared" si="819"/>
        <v>1310.9796342365416</v>
      </c>
      <c r="Q111" s="44">
        <f t="shared" ref="Q111:R111" si="1168">IF(AND(Q114="",Q123=""),"",SUM(Q114,Q123))</f>
        <v>308.18602996723791</v>
      </c>
      <c r="R111" s="44">
        <f t="shared" si="1168"/>
        <v>285.32285733386425</v>
      </c>
      <c r="S111" s="44">
        <f t="shared" ref="S111:T111" si="1169">IF(AND(S114="",S123=""),"",SUM(S114,S123))</f>
        <v>302.32302324987853</v>
      </c>
      <c r="T111" s="44">
        <f t="shared" si="1169"/>
        <v>262.46456318635114</v>
      </c>
      <c r="U111" s="45">
        <f t="shared" si="822"/>
        <v>1158.2964737373318</v>
      </c>
      <c r="V111" s="44">
        <f t="shared" ref="V111:Y111" si="1170">IF(AND(V114="",V123=""),"",SUM(V114,V123))</f>
        <v>276.89481019733103</v>
      </c>
      <c r="W111" s="44">
        <f t="shared" si="1170"/>
        <v>184.67791571968516</v>
      </c>
      <c r="X111" s="44">
        <f t="shared" si="1170"/>
        <v>205.90703472123644</v>
      </c>
      <c r="Y111" s="44">
        <f t="shared" si="1170"/>
        <v>187.43032789308614</v>
      </c>
      <c r="Z111" s="45">
        <f t="shared" si="824"/>
        <v>854.91008853133872</v>
      </c>
      <c r="AA111" s="44">
        <f t="shared" ref="AA111:AB111" si="1171">IF(AND(AA114="",AA123=""),"",SUM(AA114,AA123))</f>
        <v>296.90691665230923</v>
      </c>
      <c r="AB111" s="44">
        <f t="shared" si="1171"/>
        <v>246.52733164948603</v>
      </c>
      <c r="AC111" s="44">
        <f t="shared" ref="AC111:AD111" si="1172">IF(AND(AC114="",AC123=""),"",SUM(AC114,AC123))</f>
        <v>253.1528850083667</v>
      </c>
      <c r="AD111" s="44">
        <f t="shared" si="1172"/>
        <v>199.88026224092565</v>
      </c>
      <c r="AE111" s="45">
        <f t="shared" si="827"/>
        <v>996.46739555108763</v>
      </c>
      <c r="AF111" s="44">
        <f t="shared" ref="AF111:AG111" si="1173">IF(AND(AF114="",AF123=""),"",SUM(AF114,AF123))</f>
        <v>258.14762426578665</v>
      </c>
      <c r="AG111" s="44">
        <f t="shared" si="1173"/>
        <v>230.61852551178407</v>
      </c>
      <c r="AH111" s="44">
        <f t="shared" ref="AH111:AI111" si="1174">IF(AND(AH114="",AH123=""),"",SUM(AH114,AH123))</f>
        <v>283.70266350698415</v>
      </c>
      <c r="AI111" s="44">
        <f t="shared" si="1174"/>
        <v>260.73931153372513</v>
      </c>
      <c r="AJ111" s="45">
        <f t="shared" si="830"/>
        <v>1033.2081248182801</v>
      </c>
      <c r="AK111" s="44">
        <f t="shared" ref="AK111:AL111" si="1175">IF(AND(AK114="",AK123=""),"",SUM(AK114,AK123))</f>
        <v>295.45205245287229</v>
      </c>
      <c r="AL111" s="44">
        <f t="shared" si="1175"/>
        <v>298.04086892971111</v>
      </c>
      <c r="AM111" s="44">
        <f t="shared" ref="AM111:AN111" si="1176">IF(AND(AM114="",AM123=""),"",SUM(AM114,AM123))</f>
        <v>314.11020894225982</v>
      </c>
      <c r="AN111" s="44">
        <f t="shared" si="1176"/>
        <v>302.43785313513354</v>
      </c>
      <c r="AO111" s="45">
        <f t="shared" si="833"/>
        <v>1210.0409834599768</v>
      </c>
      <c r="AP111" s="44">
        <f t="shared" ref="AP111:AQ111" si="1177">IF(AND(AP114="",AP123=""),"",SUM(AP114,AP123))</f>
        <v>295.82377066690577</v>
      </c>
      <c r="AQ111" s="44">
        <f t="shared" si="1177"/>
        <v>3.4689209054732095</v>
      </c>
      <c r="AR111" s="44">
        <f t="shared" ref="AR111:AS111" si="1178">IF(AND(AR114="",AR123=""),"",SUM(AR114,AR123))</f>
        <v>14.373723474352142</v>
      </c>
      <c r="AS111" s="44">
        <f t="shared" si="1178"/>
        <v>27.009872027495568</v>
      </c>
      <c r="AT111" s="45">
        <f t="shared" si="836"/>
        <v>340.67628707422671</v>
      </c>
      <c r="AU111" s="44">
        <f t="shared" ref="AU111:AV111" si="1179">IF(AND(AU114="",AU123=""),"",SUM(AU114,AU123))</f>
        <v>21.995298014283399</v>
      </c>
      <c r="AV111" s="44">
        <f t="shared" si="1179"/>
        <v>22.399355215144645</v>
      </c>
      <c r="AW111" s="44">
        <f t="shared" ref="AW111:AX111" si="1180">IF(AND(AW114="",AW123=""),"",SUM(AW114,AW123))</f>
        <v>36.046271411945725</v>
      </c>
      <c r="AX111" s="44">
        <f t="shared" si="1180"/>
        <v>126.9445410334389</v>
      </c>
      <c r="AY111" s="45">
        <f t="shared" si="839"/>
        <v>207.38546567481268</v>
      </c>
      <c r="AZ111" s="44">
        <f t="shared" ref="AZ111:BA111" si="1181">IF(AND(AZ114="",AZ123=""),"",SUM(AZ114,AZ123))</f>
        <v>114.57378771092081</v>
      </c>
      <c r="BA111" s="44">
        <f t="shared" si="1181"/>
        <v>239.45579895673666</v>
      </c>
      <c r="BB111" s="44">
        <f t="shared" ref="BB111:BC111" si="1182">IF(AND(BB114="",BB123=""),"",SUM(BB114,BB123))</f>
        <v>320.9058594310618</v>
      </c>
      <c r="BC111" s="44">
        <f t="shared" si="1182"/>
        <v>314.38444054892699</v>
      </c>
      <c r="BD111" s="45">
        <f t="shared" si="842"/>
        <v>989.31988664764617</v>
      </c>
      <c r="BE111" s="44">
        <f t="shared" ref="BE111:BF111" si="1183">IF(AND(BE114="",BE123=""),"",SUM(BE114,BE123))</f>
        <v>373.5940844822602</v>
      </c>
      <c r="BF111" s="44">
        <f t="shared" si="1183"/>
        <v>375.52401184490975</v>
      </c>
    </row>
    <row r="112" spans="1:58" x14ac:dyDescent="0.25">
      <c r="A112" s="42" t="s">
        <v>107</v>
      </c>
      <c r="B112" s="44">
        <f>IF(AND(B113="",B114=""),"",SUM(B113)-SUM(B114))</f>
        <v>4.1998033254745728</v>
      </c>
      <c r="C112" s="44">
        <f t="shared" ref="C112:G112" si="1184">IF(AND(C113="",C114=""),"",SUM(C113)-SUM(C114))</f>
        <v>1.4486144620804247</v>
      </c>
      <c r="D112" s="44">
        <f t="shared" si="1184"/>
        <v>-1.3486079916211189</v>
      </c>
      <c r="E112" s="44">
        <f t="shared" si="1184"/>
        <v>3.3722918469886949</v>
      </c>
      <c r="F112" s="45">
        <f t="shared" si="814"/>
        <v>7.6721016429225735</v>
      </c>
      <c r="G112" s="44">
        <f t="shared" si="1184"/>
        <v>3.9354850181918728</v>
      </c>
      <c r="H112" s="44">
        <f t="shared" ref="H112:J112" si="1185">IF(AND(H113="",H114=""),"",SUM(H113)-SUM(H114))</f>
        <v>-5.2955701590243152</v>
      </c>
      <c r="I112" s="44">
        <f t="shared" si="1185"/>
        <v>61.744870591033681</v>
      </c>
      <c r="J112" s="44">
        <f t="shared" si="1185"/>
        <v>116.54161291166136</v>
      </c>
      <c r="K112" s="45">
        <f t="shared" si="816"/>
        <v>176.9263983618626</v>
      </c>
      <c r="L112" s="44">
        <f t="shared" ref="L112:M112" si="1186">IF(AND(L113="",L114=""),"",SUM(L113)-SUM(L114))</f>
        <v>55.263422315445254</v>
      </c>
      <c r="M112" s="44">
        <f t="shared" si="1186"/>
        <v>41.73006572361016</v>
      </c>
      <c r="N112" s="44">
        <f t="shared" ref="N112:O112" si="1187">IF(AND(N113="",N114=""),"",SUM(N113)-SUM(N114))</f>
        <v>62.721785762717722</v>
      </c>
      <c r="O112" s="44">
        <f t="shared" si="1187"/>
        <v>78.933855657167868</v>
      </c>
      <c r="P112" s="45">
        <f t="shared" si="819"/>
        <v>238.64912945894102</v>
      </c>
      <c r="Q112" s="44">
        <f t="shared" ref="Q112:R112" si="1188">IF(AND(Q113="",Q114=""),"",SUM(Q113)-SUM(Q114))</f>
        <v>44.17386332084503</v>
      </c>
      <c r="R112" s="44">
        <f t="shared" si="1188"/>
        <v>62.008196625911985</v>
      </c>
      <c r="S112" s="44">
        <f t="shared" ref="S112:T112" si="1189">IF(AND(S113="",S114=""),"",SUM(S113)-SUM(S114))</f>
        <v>57.342103416113346</v>
      </c>
      <c r="T112" s="44">
        <f t="shared" si="1189"/>
        <v>94.634007029035089</v>
      </c>
      <c r="U112" s="45">
        <f t="shared" si="822"/>
        <v>258.15817039190546</v>
      </c>
      <c r="V112" s="44">
        <f t="shared" ref="V112:Y112" si="1190">IF(AND(V113="",V114=""),"",SUM(V113)-SUM(V114))</f>
        <v>55.030871988767899</v>
      </c>
      <c r="W112" s="44">
        <f t="shared" si="1190"/>
        <v>65.215833185846677</v>
      </c>
      <c r="X112" s="44">
        <f t="shared" si="1190"/>
        <v>67.414180548493221</v>
      </c>
      <c r="Y112" s="44">
        <f t="shared" si="1190"/>
        <v>85.977883098211933</v>
      </c>
      <c r="Z112" s="45">
        <f t="shared" si="824"/>
        <v>273.63876882131973</v>
      </c>
      <c r="AA112" s="44">
        <f t="shared" ref="AA112:AB112" si="1191">IF(AND(AA113="",AA114=""),"",SUM(AA113)-SUM(AA114))</f>
        <v>42.122187202448103</v>
      </c>
      <c r="AB112" s="44">
        <f t="shared" si="1191"/>
        <v>67.159226883927545</v>
      </c>
      <c r="AC112" s="44">
        <f t="shared" ref="AC112:AD112" si="1192">IF(AND(AC113="",AC114=""),"",SUM(AC113)-SUM(AC114))</f>
        <v>61.973187378456124</v>
      </c>
      <c r="AD112" s="44">
        <f t="shared" si="1192"/>
        <v>82.502142994795008</v>
      </c>
      <c r="AE112" s="45">
        <f t="shared" si="827"/>
        <v>253.75674445962679</v>
      </c>
      <c r="AF112" s="44">
        <f t="shared" ref="AF112:AG112" si="1193">IF(AND(AF113="",AF114=""),"",SUM(AF113)-SUM(AF114))</f>
        <v>66.935631004674676</v>
      </c>
      <c r="AG112" s="44">
        <f t="shared" si="1193"/>
        <v>65.866775034455515</v>
      </c>
      <c r="AH112" s="44">
        <f t="shared" ref="AH112:AI112" si="1194">IF(AND(AH113="",AH114=""),"",SUM(AH113)-SUM(AH114))</f>
        <v>53.826710643055549</v>
      </c>
      <c r="AI112" s="44">
        <f t="shared" si="1194"/>
        <v>69.375702224774727</v>
      </c>
      <c r="AJ112" s="45">
        <f t="shared" si="830"/>
        <v>256.00481890696045</v>
      </c>
      <c r="AK112" s="44">
        <f t="shared" ref="AK112:AL112" si="1195">IF(AND(AK113="",AK114=""),"",SUM(AK113)-SUM(AK114))</f>
        <v>56.349996035722782</v>
      </c>
      <c r="AL112" s="44">
        <f t="shared" si="1195"/>
        <v>52.04450914890397</v>
      </c>
      <c r="AM112" s="44">
        <f t="shared" ref="AM112:AN112" si="1196">IF(AND(AM113="",AM114=""),"",SUM(AM113)-SUM(AM114))</f>
        <v>61.089989360533551</v>
      </c>
      <c r="AN112" s="44">
        <f t="shared" si="1196"/>
        <v>50.627371146421879</v>
      </c>
      <c r="AO112" s="45">
        <f t="shared" si="833"/>
        <v>220.11186569158218</v>
      </c>
      <c r="AP112" s="44">
        <f t="shared" ref="AP112:AQ112" si="1197">IF(AND(AP113="",AP114=""),"",SUM(AP113)-SUM(AP114))</f>
        <v>57.131298055705905</v>
      </c>
      <c r="AQ112" s="44">
        <f t="shared" si="1197"/>
        <v>10.893825248172194</v>
      </c>
      <c r="AR112" s="44">
        <f t="shared" ref="AR112:AS112" si="1198">IF(AND(AR113="",AR114=""),"",SUM(AR113)-SUM(AR114))</f>
        <v>14.897432329224378</v>
      </c>
      <c r="AS112" s="44">
        <f t="shared" si="1198"/>
        <v>12.275217035159663</v>
      </c>
      <c r="AT112" s="45">
        <f t="shared" si="836"/>
        <v>95.197772668262132</v>
      </c>
      <c r="AU112" s="44">
        <f t="shared" ref="AU112:AV112" si="1199">IF(AND(AU113="",AU114=""),"",SUM(AU113)-SUM(AU114))</f>
        <v>7.9477827564445072</v>
      </c>
      <c r="AV112" s="44">
        <f t="shared" si="1199"/>
        <v>15.357345084993495</v>
      </c>
      <c r="AW112" s="44">
        <f t="shared" ref="AW112:AX112" si="1200">IF(AND(AW113="",AW114=""),"",SUM(AW113)-SUM(AW114))</f>
        <v>9.2467960707549466</v>
      </c>
      <c r="AX112" s="44">
        <f t="shared" si="1200"/>
        <v>17.88689894966226</v>
      </c>
      <c r="AY112" s="45">
        <f t="shared" si="839"/>
        <v>50.438822861855208</v>
      </c>
      <c r="AZ112" s="44">
        <f t="shared" ref="AZ112:BA112" si="1201">IF(AND(AZ113="",AZ114=""),"",SUM(AZ113)-SUM(AZ114))</f>
        <v>8.4639380399968225</v>
      </c>
      <c r="BA112" s="44">
        <f t="shared" si="1201"/>
        <v>1.8679705112724712</v>
      </c>
      <c r="BB112" s="44">
        <f t="shared" ref="BB112:BC112" si="1202">IF(AND(BB113="",BB114=""),"",SUM(BB113)-SUM(BB114))</f>
        <v>13.041501822627485</v>
      </c>
      <c r="BC112" s="44">
        <f t="shared" si="1202"/>
        <v>23.506941424787843</v>
      </c>
      <c r="BD112" s="45">
        <f t="shared" si="842"/>
        <v>46.880351798684622</v>
      </c>
      <c r="BE112" s="44">
        <f t="shared" ref="BE112:BF112" si="1203">IF(AND(BE113="",BE114=""),"",SUM(BE113)-SUM(BE114))</f>
        <v>16.87667015963018</v>
      </c>
      <c r="BF112" s="44">
        <f t="shared" si="1203"/>
        <v>6.5402531692169106</v>
      </c>
    </row>
    <row r="113" spans="1:58" x14ac:dyDescent="0.25">
      <c r="A113" s="42" t="s">
        <v>108</v>
      </c>
      <c r="B113" s="44">
        <f>IF(AND(B116="",B119=""),"",SUM(B116,B119))</f>
        <v>23.428997847491537</v>
      </c>
      <c r="C113" s="44">
        <f t="shared" ref="C113:G113" si="1204">IF(AND(C116="",C119=""),"",SUM(C116,C119))</f>
        <v>20.902821784100581</v>
      </c>
      <c r="D113" s="44">
        <f t="shared" si="1204"/>
        <v>23.800185999927553</v>
      </c>
      <c r="E113" s="44">
        <f t="shared" si="1204"/>
        <v>26.974388367889446</v>
      </c>
      <c r="F113" s="45">
        <f t="shared" si="814"/>
        <v>95.106393999409121</v>
      </c>
      <c r="G113" s="44">
        <f t="shared" si="1204"/>
        <v>21.610936591613331</v>
      </c>
      <c r="H113" s="44">
        <f t="shared" ref="H113:J113" si="1205">IF(AND(H116="",H119=""),"",SUM(H116,H119))</f>
        <v>29.443951893456884</v>
      </c>
      <c r="I113" s="44">
        <f t="shared" si="1205"/>
        <v>89.315754338724787</v>
      </c>
      <c r="J113" s="44">
        <f t="shared" si="1205"/>
        <v>147.29740205724204</v>
      </c>
      <c r="K113" s="45">
        <f t="shared" si="816"/>
        <v>287.66804488103708</v>
      </c>
      <c r="L113" s="44">
        <f t="shared" ref="L113:M113" si="1206">IF(AND(L116="",L119=""),"",SUM(L116,L119))</f>
        <v>73.569880228255641</v>
      </c>
      <c r="M113" s="44">
        <f t="shared" si="1206"/>
        <v>79.359971638903929</v>
      </c>
      <c r="N113" s="44">
        <f t="shared" ref="N113:O113" si="1207">IF(AND(N116="",N119=""),"",SUM(N116,N119))</f>
        <v>95.218230557942519</v>
      </c>
      <c r="O113" s="44">
        <f t="shared" si="1207"/>
        <v>111.34373726161631</v>
      </c>
      <c r="P113" s="45">
        <f t="shared" si="819"/>
        <v>359.49181968671843</v>
      </c>
      <c r="Q113" s="44">
        <f t="shared" ref="Q113:R113" si="1208">IF(AND(Q116="",Q119=""),"",SUM(Q116,Q119))</f>
        <v>62.329656049009827</v>
      </c>
      <c r="R113" s="44">
        <f t="shared" si="1208"/>
        <v>88.266021166678556</v>
      </c>
      <c r="S113" s="44">
        <f t="shared" ref="S113:T113" si="1209">IF(AND(S116="",S119=""),"",SUM(S116,S119))</f>
        <v>82.14865727939943</v>
      </c>
      <c r="T113" s="44">
        <f t="shared" si="1209"/>
        <v>119.32799292197762</v>
      </c>
      <c r="U113" s="45">
        <f t="shared" si="822"/>
        <v>352.07232741706548</v>
      </c>
      <c r="V113" s="44">
        <f t="shared" ref="V113:Y113" si="1210">IF(AND(V116="",V119=""),"",SUM(V116,V119))</f>
        <v>70.842863247078654</v>
      </c>
      <c r="W113" s="44">
        <f t="shared" si="1210"/>
        <v>86.705331814484012</v>
      </c>
      <c r="X113" s="44">
        <f t="shared" si="1210"/>
        <v>88.632444299212807</v>
      </c>
      <c r="Y113" s="44">
        <f t="shared" si="1210"/>
        <v>107.9401973616695</v>
      </c>
      <c r="Z113" s="45">
        <f t="shared" si="824"/>
        <v>354.12083672244501</v>
      </c>
      <c r="AA113" s="44">
        <f t="shared" ref="AA113:AB113" si="1211">IF(AND(AA116="",AA119=""),"",SUM(AA116,AA119))</f>
        <v>62.113362126444791</v>
      </c>
      <c r="AB113" s="44">
        <f t="shared" si="1211"/>
        <v>91.53586499133543</v>
      </c>
      <c r="AC113" s="44">
        <f t="shared" ref="AC113:AD113" si="1212">IF(AND(AC116="",AC119=""),"",SUM(AC116,AC119))</f>
        <v>89.490145501730581</v>
      </c>
      <c r="AD113" s="44">
        <f t="shared" si="1212"/>
        <v>104.17158238019536</v>
      </c>
      <c r="AE113" s="45">
        <f t="shared" si="827"/>
        <v>347.31095499970615</v>
      </c>
      <c r="AF113" s="44">
        <f t="shared" ref="AF113:AG113" si="1213">IF(AND(AF116="",AF119=""),"",SUM(AF116,AF119))</f>
        <v>80.881038998613178</v>
      </c>
      <c r="AG113" s="44">
        <f t="shared" si="1213"/>
        <v>86.78454092653655</v>
      </c>
      <c r="AH113" s="44">
        <f t="shared" ref="AH113:AI113" si="1214">IF(AND(AH116="",AH119=""),"",SUM(AH116,AH119))</f>
        <v>84.60918798556142</v>
      </c>
      <c r="AI113" s="44">
        <f t="shared" si="1214"/>
        <v>95.513590275473007</v>
      </c>
      <c r="AJ113" s="45">
        <f t="shared" si="830"/>
        <v>347.78835818618415</v>
      </c>
      <c r="AK113" s="44">
        <f t="shared" ref="AK113:AL113" si="1215">IF(AND(AK116="",AK119=""),"",SUM(AK116,AK119))</f>
        <v>79.790921136471098</v>
      </c>
      <c r="AL113" s="44">
        <f t="shared" si="1215"/>
        <v>85.321133038043499</v>
      </c>
      <c r="AM113" s="44">
        <f t="shared" ref="AM113:AN113" si="1216">IF(AND(AM116="",AM119=""),"",SUM(AM116,AM119))</f>
        <v>94.369922336932859</v>
      </c>
      <c r="AN113" s="44">
        <f t="shared" si="1216"/>
        <v>95.374563613029792</v>
      </c>
      <c r="AO113" s="45">
        <f t="shared" si="833"/>
        <v>354.85654012447725</v>
      </c>
      <c r="AP113" s="44">
        <f t="shared" ref="AP113:AQ113" si="1217">IF(AND(AP116="",AP119=""),"",SUM(AP116,AP119))</f>
        <v>89.248298808072178</v>
      </c>
      <c r="AQ113" s="44">
        <f t="shared" si="1217"/>
        <v>11.281134467498852</v>
      </c>
      <c r="AR113" s="44">
        <f t="shared" ref="AR113:AS113" si="1218">IF(AND(AR116="",AR119=""),"",SUM(AR116,AR119))</f>
        <v>16.420326333397508</v>
      </c>
      <c r="AS113" s="44">
        <f t="shared" si="1218"/>
        <v>16.271462642592827</v>
      </c>
      <c r="AT113" s="45">
        <f t="shared" si="836"/>
        <v>133.22122225156136</v>
      </c>
      <c r="AU113" s="44">
        <f t="shared" ref="AU113:AV113" si="1219">IF(AND(AU116="",AU119=""),"",SUM(AU116,AU119))</f>
        <v>10.335768689017467</v>
      </c>
      <c r="AV113" s="44">
        <f t="shared" si="1219"/>
        <v>17.858260216298493</v>
      </c>
      <c r="AW113" s="44">
        <f t="shared" ref="AW113:AX113" si="1220">IF(AND(AW116="",AW119=""),"",SUM(AW116,AW119))</f>
        <v>17.043432404749115</v>
      </c>
      <c r="AX113" s="44">
        <f t="shared" si="1220"/>
        <v>36.668787814684549</v>
      </c>
      <c r="AY113" s="45">
        <f t="shared" si="839"/>
        <v>81.906249124749621</v>
      </c>
      <c r="AZ113" s="44">
        <f t="shared" ref="AZ113:BA113" si="1221">IF(AND(AZ116="",AZ119=""),"",SUM(AZ116,AZ119))</f>
        <v>14.671026107932562</v>
      </c>
      <c r="BA113" s="44">
        <f t="shared" si="1221"/>
        <v>15.142174756229622</v>
      </c>
      <c r="BB113" s="44">
        <f t="shared" ref="BB113:BC113" si="1222">IF(AND(BB116="",BB119=""),"",SUM(BB116,BB119))</f>
        <v>25.465003560169492</v>
      </c>
      <c r="BC113" s="44">
        <f t="shared" si="1222"/>
        <v>36.788408110937766</v>
      </c>
      <c r="BD113" s="45">
        <f t="shared" si="842"/>
        <v>92.066612535269442</v>
      </c>
      <c r="BE113" s="44">
        <f t="shared" ref="BE113:BF113" si="1223">IF(AND(BE116="",BE119=""),"",SUM(BE116,BE119))</f>
        <v>30.844953551543934</v>
      </c>
      <c r="BF113" s="44">
        <f t="shared" si="1223"/>
        <v>27.28871386740208</v>
      </c>
    </row>
    <row r="114" spans="1:58" x14ac:dyDescent="0.25">
      <c r="A114" s="42" t="s">
        <v>109</v>
      </c>
      <c r="B114" s="44">
        <f>IF(AND(B117="",B120=""),"",SUM(B117,B120))</f>
        <v>19.229194522016964</v>
      </c>
      <c r="C114" s="44">
        <f t="shared" ref="C114:G114" si="1224">IF(AND(C117="",C120=""),"",SUM(C117,C120))</f>
        <v>19.454207322020157</v>
      </c>
      <c r="D114" s="44">
        <f t="shared" si="1224"/>
        <v>25.148793991548672</v>
      </c>
      <c r="E114" s="44">
        <f t="shared" si="1224"/>
        <v>23.602096520900751</v>
      </c>
      <c r="F114" s="45">
        <f t="shared" si="814"/>
        <v>87.434292356486537</v>
      </c>
      <c r="G114" s="44">
        <f t="shared" si="1224"/>
        <v>17.675451573421459</v>
      </c>
      <c r="H114" s="44">
        <f t="shared" ref="H114:J114" si="1225">IF(AND(H117="",H120=""),"",SUM(H117,H120))</f>
        <v>34.739522052481199</v>
      </c>
      <c r="I114" s="44">
        <f t="shared" si="1225"/>
        <v>27.570883747691106</v>
      </c>
      <c r="J114" s="44">
        <f t="shared" si="1225"/>
        <v>30.755789145580675</v>
      </c>
      <c r="K114" s="45">
        <f t="shared" si="816"/>
        <v>110.74164651917445</v>
      </c>
      <c r="L114" s="44">
        <f t="shared" ref="L114:M114" si="1226">IF(AND(L117="",L120=""),"",SUM(L117,L120))</f>
        <v>18.306457912810387</v>
      </c>
      <c r="M114" s="44">
        <f t="shared" si="1226"/>
        <v>37.629905915293769</v>
      </c>
      <c r="N114" s="44">
        <f t="shared" ref="N114:O114" si="1227">IF(AND(N117="",N120=""),"",SUM(N117,N120))</f>
        <v>32.496444795224797</v>
      </c>
      <c r="O114" s="44">
        <f t="shared" si="1227"/>
        <v>32.409881604448437</v>
      </c>
      <c r="P114" s="45">
        <f t="shared" si="819"/>
        <v>120.84269022777738</v>
      </c>
      <c r="Q114" s="44">
        <f t="shared" ref="Q114:R114" si="1228">IF(AND(Q117="",Q120=""),"",SUM(Q117,Q120))</f>
        <v>18.155792728164794</v>
      </c>
      <c r="R114" s="44">
        <f t="shared" si="1228"/>
        <v>26.25782454076657</v>
      </c>
      <c r="S114" s="44">
        <f t="shared" ref="S114:T114" si="1229">IF(AND(S117="",S120=""),"",SUM(S117,S120))</f>
        <v>24.806553863286084</v>
      </c>
      <c r="T114" s="44">
        <f t="shared" si="1229"/>
        <v>24.693985892942532</v>
      </c>
      <c r="U114" s="45">
        <f t="shared" si="822"/>
        <v>93.91415702515998</v>
      </c>
      <c r="V114" s="44">
        <f t="shared" ref="V114:Y114" si="1230">IF(AND(V117="",V120=""),"",SUM(V117,V120))</f>
        <v>15.811991258310755</v>
      </c>
      <c r="W114" s="44">
        <f t="shared" si="1230"/>
        <v>21.489498628637335</v>
      </c>
      <c r="X114" s="44">
        <f t="shared" si="1230"/>
        <v>21.218263750719586</v>
      </c>
      <c r="Y114" s="44">
        <f t="shared" si="1230"/>
        <v>21.962314263457571</v>
      </c>
      <c r="Z114" s="45">
        <f t="shared" si="824"/>
        <v>80.482067901125248</v>
      </c>
      <c r="AA114" s="44">
        <f t="shared" ref="AA114:AB114" si="1231">IF(AND(AA117="",AA120=""),"",SUM(AA117,AA120))</f>
        <v>19.991174923996684</v>
      </c>
      <c r="AB114" s="44">
        <f t="shared" si="1231"/>
        <v>24.376638107407878</v>
      </c>
      <c r="AC114" s="44">
        <f t="shared" ref="AC114:AD114" si="1232">IF(AND(AC117="",AC120=""),"",SUM(AC117,AC120))</f>
        <v>27.516958123274456</v>
      </c>
      <c r="AD114" s="44">
        <f t="shared" si="1232"/>
        <v>21.669439385400349</v>
      </c>
      <c r="AE114" s="45">
        <f t="shared" si="827"/>
        <v>93.554210540079367</v>
      </c>
      <c r="AF114" s="44">
        <f t="shared" ref="AF114:AG114" si="1233">IF(AND(AF117="",AF120=""),"",SUM(AF117,AF120))</f>
        <v>13.945407993938499</v>
      </c>
      <c r="AG114" s="44">
        <f t="shared" si="1233"/>
        <v>20.917765892081039</v>
      </c>
      <c r="AH114" s="44">
        <f t="shared" ref="AH114:AI114" si="1234">IF(AND(AH117="",AH120=""),"",SUM(AH117,AH120))</f>
        <v>30.782477342505871</v>
      </c>
      <c r="AI114" s="44">
        <f t="shared" si="1234"/>
        <v>26.137888050698272</v>
      </c>
      <c r="AJ114" s="45">
        <f t="shared" si="830"/>
        <v>91.783539279223675</v>
      </c>
      <c r="AK114" s="44">
        <f t="shared" ref="AK114:AL114" si="1235">IF(AND(AK117="",AK120=""),"",SUM(AK117,AK120))</f>
        <v>23.440925100748316</v>
      </c>
      <c r="AL114" s="44">
        <f t="shared" si="1235"/>
        <v>33.276623889139529</v>
      </c>
      <c r="AM114" s="44">
        <f t="shared" ref="AM114:AN114" si="1236">IF(AND(AM117="",AM120=""),"",SUM(AM117,AM120))</f>
        <v>33.279932976399309</v>
      </c>
      <c r="AN114" s="44">
        <f t="shared" si="1236"/>
        <v>44.747192466607913</v>
      </c>
      <c r="AO114" s="45">
        <f t="shared" si="833"/>
        <v>134.74467443289507</v>
      </c>
      <c r="AP114" s="44">
        <f t="shared" ref="AP114:AQ114" si="1237">IF(AND(AP117="",AP120=""),"",SUM(AP117,AP120))</f>
        <v>32.117000752366273</v>
      </c>
      <c r="AQ114" s="44">
        <f t="shared" si="1237"/>
        <v>0.3873092193266584</v>
      </c>
      <c r="AR114" s="44">
        <f t="shared" ref="AR114:AS114" si="1238">IF(AND(AR117="",AR120=""),"",SUM(AR117,AR120))</f>
        <v>1.5228940041731303</v>
      </c>
      <c r="AS114" s="44">
        <f t="shared" si="1238"/>
        <v>3.9962456074331629</v>
      </c>
      <c r="AT114" s="45">
        <f t="shared" si="836"/>
        <v>38.023449583299225</v>
      </c>
      <c r="AU114" s="44">
        <f t="shared" ref="AU114:AV114" si="1239">IF(AND(AU117="",AU120=""),"",SUM(AU117,AU120))</f>
        <v>2.3879859325729593</v>
      </c>
      <c r="AV114" s="44">
        <f t="shared" si="1239"/>
        <v>2.5009151313049984</v>
      </c>
      <c r="AW114" s="44">
        <f t="shared" ref="AW114:AX114" si="1240">IF(AND(AW117="",AW120=""),"",SUM(AW117,AW120))</f>
        <v>7.7966363339941678</v>
      </c>
      <c r="AX114" s="44">
        <f t="shared" si="1240"/>
        <v>18.781888865022289</v>
      </c>
      <c r="AY114" s="45">
        <f t="shared" si="839"/>
        <v>31.467426262894413</v>
      </c>
      <c r="AZ114" s="44">
        <f t="shared" ref="AZ114:BA114" si="1241">IF(AND(AZ117="",AZ120=""),"",SUM(AZ117,AZ120))</f>
        <v>6.2070880679357403</v>
      </c>
      <c r="BA114" s="44">
        <f t="shared" si="1241"/>
        <v>13.274204244957151</v>
      </c>
      <c r="BB114" s="44">
        <f t="shared" ref="BB114:BC114" si="1242">IF(AND(BB117="",BB120=""),"",SUM(BB117,BB120))</f>
        <v>12.423501737542008</v>
      </c>
      <c r="BC114" s="44">
        <f t="shared" si="1242"/>
        <v>13.281466686149923</v>
      </c>
      <c r="BD114" s="45">
        <f t="shared" si="842"/>
        <v>45.186260736584821</v>
      </c>
      <c r="BE114" s="44">
        <f t="shared" ref="BE114:BF114" si="1243">IF(AND(BE117="",BE120=""),"",SUM(BE117,BE120))</f>
        <v>13.968283391913753</v>
      </c>
      <c r="BF114" s="44">
        <f t="shared" si="1243"/>
        <v>20.74846069818517</v>
      </c>
    </row>
    <row r="115" spans="1:58" x14ac:dyDescent="0.25">
      <c r="A115" s="42" t="s">
        <v>110</v>
      </c>
      <c r="B115" s="44">
        <f>IF(AND(B116="",B117=""),"",SUM(B116)-SUM(B117))</f>
        <v>0</v>
      </c>
      <c r="C115" s="44">
        <f t="shared" ref="C115:G115" si="1244">IF(AND(C116="",C117=""),"",SUM(C116)-SUM(C117))</f>
        <v>0</v>
      </c>
      <c r="D115" s="44">
        <f t="shared" si="1244"/>
        <v>0</v>
      </c>
      <c r="E115" s="44">
        <f t="shared" si="1244"/>
        <v>0</v>
      </c>
      <c r="F115" s="45">
        <f t="shared" si="814"/>
        <v>0</v>
      </c>
      <c r="G115" s="44">
        <f t="shared" si="1244"/>
        <v>0</v>
      </c>
      <c r="H115" s="44">
        <f t="shared" ref="H115:J115" si="1245">IF(AND(H116="",H117=""),"",SUM(H116)-SUM(H117))</f>
        <v>0</v>
      </c>
      <c r="I115" s="44">
        <f t="shared" si="1245"/>
        <v>0</v>
      </c>
      <c r="J115" s="44">
        <f t="shared" si="1245"/>
        <v>0</v>
      </c>
      <c r="K115" s="45">
        <f t="shared" si="816"/>
        <v>0</v>
      </c>
      <c r="L115" s="44">
        <f t="shared" ref="L115:M115" si="1246">IF(AND(L116="",L117=""),"",SUM(L116)-SUM(L117))</f>
        <v>0</v>
      </c>
      <c r="M115" s="44">
        <f t="shared" si="1246"/>
        <v>0</v>
      </c>
      <c r="N115" s="44">
        <f t="shared" ref="N115:O115" si="1247">IF(AND(N116="",N117=""),"",SUM(N116)-SUM(N117))</f>
        <v>0</v>
      </c>
      <c r="O115" s="44">
        <f t="shared" si="1247"/>
        <v>0</v>
      </c>
      <c r="P115" s="45">
        <f t="shared" si="819"/>
        <v>0</v>
      </c>
      <c r="Q115" s="44">
        <f t="shared" ref="Q115:R115" si="1248">IF(AND(Q116="",Q117=""),"",SUM(Q116)-SUM(Q117))</f>
        <v>0</v>
      </c>
      <c r="R115" s="44">
        <f t="shared" si="1248"/>
        <v>0</v>
      </c>
      <c r="S115" s="44">
        <f t="shared" ref="S115:T115" si="1249">IF(AND(S116="",S117=""),"",SUM(S116)-SUM(S117))</f>
        <v>0</v>
      </c>
      <c r="T115" s="44">
        <f t="shared" si="1249"/>
        <v>0</v>
      </c>
      <c r="U115" s="45">
        <f t="shared" si="822"/>
        <v>0</v>
      </c>
      <c r="V115" s="44">
        <f t="shared" ref="V115:Y115" si="1250">IF(AND(V116="",V117=""),"",SUM(V116)-SUM(V117))</f>
        <v>0</v>
      </c>
      <c r="W115" s="44">
        <f t="shared" si="1250"/>
        <v>0</v>
      </c>
      <c r="X115" s="44">
        <f t="shared" si="1250"/>
        <v>0</v>
      </c>
      <c r="Y115" s="44">
        <f t="shared" si="1250"/>
        <v>0</v>
      </c>
      <c r="Z115" s="45">
        <f t="shared" si="824"/>
        <v>0</v>
      </c>
      <c r="AA115" s="44">
        <f t="shared" ref="AA115:AB115" si="1251">IF(AND(AA116="",AA117=""),"",SUM(AA116)-SUM(AA117))</f>
        <v>0</v>
      </c>
      <c r="AB115" s="44">
        <f t="shared" si="1251"/>
        <v>0</v>
      </c>
      <c r="AC115" s="44">
        <f t="shared" ref="AC115:AD115" si="1252">IF(AND(AC116="",AC117=""),"",SUM(AC116)-SUM(AC117))</f>
        <v>0</v>
      </c>
      <c r="AD115" s="44">
        <f t="shared" si="1252"/>
        <v>0</v>
      </c>
      <c r="AE115" s="45">
        <f t="shared" si="827"/>
        <v>0</v>
      </c>
      <c r="AF115" s="44">
        <f t="shared" ref="AF115:AG115" si="1253">IF(AND(AF116="",AF117=""),"",SUM(AF116)-SUM(AF117))</f>
        <v>0</v>
      </c>
      <c r="AG115" s="44">
        <f t="shared" si="1253"/>
        <v>0</v>
      </c>
      <c r="AH115" s="44">
        <f t="shared" ref="AH115:AI115" si="1254">IF(AND(AH116="",AH117=""),"",SUM(AH116)-SUM(AH117))</f>
        <v>0</v>
      </c>
      <c r="AI115" s="44">
        <f t="shared" si="1254"/>
        <v>0</v>
      </c>
      <c r="AJ115" s="45">
        <f t="shared" si="830"/>
        <v>0</v>
      </c>
      <c r="AK115" s="44">
        <f t="shared" ref="AK115:AL115" si="1255">IF(AND(AK116="",AK117=""),"",SUM(AK116)-SUM(AK117))</f>
        <v>0</v>
      </c>
      <c r="AL115" s="44">
        <f t="shared" si="1255"/>
        <v>0</v>
      </c>
      <c r="AM115" s="44">
        <f t="shared" ref="AM115:AN115" si="1256">IF(AND(AM116="",AM117=""),"",SUM(AM116)-SUM(AM117))</f>
        <v>0</v>
      </c>
      <c r="AN115" s="44">
        <f t="shared" si="1256"/>
        <v>0</v>
      </c>
      <c r="AO115" s="45">
        <f t="shared" si="833"/>
        <v>0</v>
      </c>
      <c r="AP115" s="44">
        <f t="shared" ref="AP115:AQ115" si="1257">IF(AND(AP116="",AP117=""),"",SUM(AP116)-SUM(AP117))</f>
        <v>0</v>
      </c>
      <c r="AQ115" s="44">
        <f t="shared" si="1257"/>
        <v>0</v>
      </c>
      <c r="AR115" s="44">
        <f t="shared" ref="AR115:AS115" si="1258">IF(AND(AR116="",AR117=""),"",SUM(AR116)-SUM(AR117))</f>
        <v>0</v>
      </c>
      <c r="AS115" s="44">
        <f t="shared" si="1258"/>
        <v>0</v>
      </c>
      <c r="AT115" s="45">
        <f t="shared" si="836"/>
        <v>0</v>
      </c>
      <c r="AU115" s="44">
        <f t="shared" ref="AU115:AV115" si="1259">IF(AND(AU116="",AU117=""),"",SUM(AU116)-SUM(AU117))</f>
        <v>0</v>
      </c>
      <c r="AV115" s="44">
        <f t="shared" si="1259"/>
        <v>0</v>
      </c>
      <c r="AW115" s="44">
        <f t="shared" ref="AW115:AX115" si="1260">IF(AND(AW116="",AW117=""),"",SUM(AW116)-SUM(AW117))</f>
        <v>0</v>
      </c>
      <c r="AX115" s="44">
        <f t="shared" si="1260"/>
        <v>0</v>
      </c>
      <c r="AY115" s="45">
        <f t="shared" si="839"/>
        <v>0</v>
      </c>
      <c r="AZ115" s="44">
        <f t="shared" ref="AZ115:BA115" si="1261">IF(AND(AZ116="",AZ117=""),"",SUM(AZ116)-SUM(AZ117))</f>
        <v>0</v>
      </c>
      <c r="BA115" s="44">
        <f t="shared" si="1261"/>
        <v>0</v>
      </c>
      <c r="BB115" s="44">
        <f t="shared" ref="BB115:BC115" si="1262">IF(AND(BB116="",BB117=""),"",SUM(BB116)-SUM(BB117))</f>
        <v>0</v>
      </c>
      <c r="BC115" s="44">
        <f t="shared" si="1262"/>
        <v>0</v>
      </c>
      <c r="BD115" s="45">
        <f t="shared" si="842"/>
        <v>0</v>
      </c>
      <c r="BE115" s="44">
        <f t="shared" ref="BE115:BF115" si="1263">IF(AND(BE116="",BE117=""),"",SUM(BE116)-SUM(BE117))</f>
        <v>0</v>
      </c>
      <c r="BF115" s="44">
        <f t="shared" si="1263"/>
        <v>0</v>
      </c>
    </row>
    <row r="116" spans="1:58" x14ac:dyDescent="0.25">
      <c r="A116" s="42" t="s">
        <v>111</v>
      </c>
      <c r="B116" s="44">
        <v>0</v>
      </c>
      <c r="C116" s="44">
        <v>0</v>
      </c>
      <c r="D116" s="44">
        <v>0</v>
      </c>
      <c r="E116" s="44">
        <v>0</v>
      </c>
      <c r="F116" s="45">
        <f t="shared" si="814"/>
        <v>0</v>
      </c>
      <c r="G116" s="44">
        <v>0</v>
      </c>
      <c r="H116" s="44">
        <v>0</v>
      </c>
      <c r="I116" s="44">
        <v>0</v>
      </c>
      <c r="J116" s="44">
        <v>0</v>
      </c>
      <c r="K116" s="45">
        <f t="shared" si="816"/>
        <v>0</v>
      </c>
      <c r="L116" s="44">
        <v>0</v>
      </c>
      <c r="M116" s="44">
        <v>0</v>
      </c>
      <c r="N116" s="44">
        <v>0</v>
      </c>
      <c r="O116" s="44">
        <v>0</v>
      </c>
      <c r="P116" s="45">
        <f t="shared" si="819"/>
        <v>0</v>
      </c>
      <c r="Q116" s="44">
        <v>0</v>
      </c>
      <c r="R116" s="44">
        <v>0</v>
      </c>
      <c r="S116" s="44">
        <v>0</v>
      </c>
      <c r="T116" s="44">
        <v>0</v>
      </c>
      <c r="U116" s="45">
        <f t="shared" si="822"/>
        <v>0</v>
      </c>
      <c r="V116" s="44">
        <v>0</v>
      </c>
      <c r="W116" s="44">
        <v>0</v>
      </c>
      <c r="X116" s="44">
        <v>0</v>
      </c>
      <c r="Y116" s="44">
        <v>0</v>
      </c>
      <c r="Z116" s="45">
        <f t="shared" si="824"/>
        <v>0</v>
      </c>
      <c r="AA116" s="44">
        <v>0</v>
      </c>
      <c r="AB116" s="44">
        <v>0</v>
      </c>
      <c r="AC116" s="44">
        <v>0</v>
      </c>
      <c r="AD116" s="44">
        <v>0</v>
      </c>
      <c r="AE116" s="45">
        <f t="shared" si="827"/>
        <v>0</v>
      </c>
      <c r="AF116" s="44">
        <v>0</v>
      </c>
      <c r="AG116" s="44">
        <v>0</v>
      </c>
      <c r="AH116" s="44">
        <v>0</v>
      </c>
      <c r="AI116" s="44">
        <v>0</v>
      </c>
      <c r="AJ116" s="45">
        <f t="shared" si="830"/>
        <v>0</v>
      </c>
      <c r="AK116" s="44">
        <v>0</v>
      </c>
      <c r="AL116" s="44">
        <v>0</v>
      </c>
      <c r="AM116" s="44">
        <v>0</v>
      </c>
      <c r="AN116" s="44">
        <v>0</v>
      </c>
      <c r="AO116" s="45">
        <f t="shared" si="833"/>
        <v>0</v>
      </c>
      <c r="AP116" s="44">
        <v>0</v>
      </c>
      <c r="AQ116" s="44">
        <v>0</v>
      </c>
      <c r="AR116" s="44">
        <v>0</v>
      </c>
      <c r="AS116" s="44">
        <v>0</v>
      </c>
      <c r="AT116" s="45">
        <f t="shared" si="836"/>
        <v>0</v>
      </c>
      <c r="AU116" s="44">
        <v>0</v>
      </c>
      <c r="AV116" s="44">
        <v>0</v>
      </c>
      <c r="AW116" s="44">
        <v>0</v>
      </c>
      <c r="AX116" s="44">
        <v>0</v>
      </c>
      <c r="AY116" s="45">
        <f t="shared" si="839"/>
        <v>0</v>
      </c>
      <c r="AZ116" s="44">
        <v>0</v>
      </c>
      <c r="BA116" s="44">
        <v>0</v>
      </c>
      <c r="BB116" s="44">
        <v>0</v>
      </c>
      <c r="BC116" s="44">
        <v>0</v>
      </c>
      <c r="BD116" s="45">
        <f t="shared" si="842"/>
        <v>0</v>
      </c>
      <c r="BE116" s="44">
        <v>0</v>
      </c>
      <c r="BF116" s="44">
        <v>0</v>
      </c>
    </row>
    <row r="117" spans="1:58" x14ac:dyDescent="0.25">
      <c r="A117" s="42" t="s">
        <v>112</v>
      </c>
      <c r="B117" s="44">
        <v>0</v>
      </c>
      <c r="C117" s="44">
        <v>0</v>
      </c>
      <c r="D117" s="44">
        <v>0</v>
      </c>
      <c r="E117" s="44">
        <v>0</v>
      </c>
      <c r="F117" s="45">
        <f t="shared" si="814"/>
        <v>0</v>
      </c>
      <c r="G117" s="44">
        <v>0</v>
      </c>
      <c r="H117" s="44">
        <v>0</v>
      </c>
      <c r="I117" s="44">
        <v>0</v>
      </c>
      <c r="J117" s="44">
        <v>0</v>
      </c>
      <c r="K117" s="45">
        <f t="shared" si="816"/>
        <v>0</v>
      </c>
      <c r="L117" s="44">
        <v>0</v>
      </c>
      <c r="M117" s="44">
        <v>0</v>
      </c>
      <c r="N117" s="44">
        <v>0</v>
      </c>
      <c r="O117" s="44">
        <v>0</v>
      </c>
      <c r="P117" s="45">
        <f t="shared" si="819"/>
        <v>0</v>
      </c>
      <c r="Q117" s="44">
        <v>0</v>
      </c>
      <c r="R117" s="44">
        <v>0</v>
      </c>
      <c r="S117" s="44">
        <v>0</v>
      </c>
      <c r="T117" s="44">
        <v>0</v>
      </c>
      <c r="U117" s="45">
        <f t="shared" si="822"/>
        <v>0</v>
      </c>
      <c r="V117" s="44">
        <v>0</v>
      </c>
      <c r="W117" s="44">
        <v>0</v>
      </c>
      <c r="X117" s="44">
        <v>0</v>
      </c>
      <c r="Y117" s="44">
        <v>0</v>
      </c>
      <c r="Z117" s="45">
        <f t="shared" si="824"/>
        <v>0</v>
      </c>
      <c r="AA117" s="44">
        <v>0</v>
      </c>
      <c r="AB117" s="44">
        <v>0</v>
      </c>
      <c r="AC117" s="44">
        <v>0</v>
      </c>
      <c r="AD117" s="44">
        <v>0</v>
      </c>
      <c r="AE117" s="45">
        <f t="shared" si="827"/>
        <v>0</v>
      </c>
      <c r="AF117" s="44">
        <v>0</v>
      </c>
      <c r="AG117" s="44">
        <v>0</v>
      </c>
      <c r="AH117" s="44">
        <v>0</v>
      </c>
      <c r="AI117" s="44">
        <v>0</v>
      </c>
      <c r="AJ117" s="45">
        <f t="shared" si="830"/>
        <v>0</v>
      </c>
      <c r="AK117" s="44">
        <v>0</v>
      </c>
      <c r="AL117" s="44">
        <v>0</v>
      </c>
      <c r="AM117" s="44">
        <v>0</v>
      </c>
      <c r="AN117" s="44">
        <v>0</v>
      </c>
      <c r="AO117" s="45">
        <f t="shared" si="833"/>
        <v>0</v>
      </c>
      <c r="AP117" s="44">
        <v>0</v>
      </c>
      <c r="AQ117" s="44">
        <v>0</v>
      </c>
      <c r="AR117" s="44">
        <v>0</v>
      </c>
      <c r="AS117" s="44">
        <v>0</v>
      </c>
      <c r="AT117" s="45">
        <f t="shared" si="836"/>
        <v>0</v>
      </c>
      <c r="AU117" s="44">
        <v>0</v>
      </c>
      <c r="AV117" s="44">
        <v>0</v>
      </c>
      <c r="AW117" s="44">
        <v>0</v>
      </c>
      <c r="AX117" s="44">
        <v>0</v>
      </c>
      <c r="AY117" s="45">
        <f t="shared" si="839"/>
        <v>0</v>
      </c>
      <c r="AZ117" s="44">
        <v>0</v>
      </c>
      <c r="BA117" s="44">
        <v>0</v>
      </c>
      <c r="BB117" s="44">
        <v>0</v>
      </c>
      <c r="BC117" s="44">
        <v>0</v>
      </c>
      <c r="BD117" s="45">
        <f t="shared" si="842"/>
        <v>0</v>
      </c>
      <c r="BE117" s="44">
        <v>0</v>
      </c>
      <c r="BF117" s="44">
        <v>0</v>
      </c>
    </row>
    <row r="118" spans="1:58" x14ac:dyDescent="0.25">
      <c r="A118" s="42" t="s">
        <v>113</v>
      </c>
      <c r="B118" s="44">
        <f>IF(AND(B119="",B120=""),"",SUM(B119)-SUM(B120))</f>
        <v>4.1998033254745728</v>
      </c>
      <c r="C118" s="44">
        <f t="shared" ref="C118:G118" si="1264">IF(AND(C119="",C120=""),"",SUM(C119)-SUM(C120))</f>
        <v>1.4486144620804247</v>
      </c>
      <c r="D118" s="44">
        <f t="shared" si="1264"/>
        <v>-1.3486079916211189</v>
      </c>
      <c r="E118" s="44">
        <f t="shared" si="1264"/>
        <v>3.3722918469886949</v>
      </c>
      <c r="F118" s="45">
        <f t="shared" si="814"/>
        <v>7.6721016429225735</v>
      </c>
      <c r="G118" s="44">
        <f t="shared" si="1264"/>
        <v>3.9354850181918728</v>
      </c>
      <c r="H118" s="44">
        <f t="shared" ref="H118:J118" si="1265">IF(AND(H119="",H120=""),"",SUM(H119)-SUM(H120))</f>
        <v>-5.2955701590243152</v>
      </c>
      <c r="I118" s="44">
        <f t="shared" si="1265"/>
        <v>61.744870591033681</v>
      </c>
      <c r="J118" s="44">
        <f t="shared" si="1265"/>
        <v>116.54161291166136</v>
      </c>
      <c r="K118" s="45">
        <f t="shared" si="816"/>
        <v>176.9263983618626</v>
      </c>
      <c r="L118" s="44">
        <f t="shared" ref="L118:M118" si="1266">IF(AND(L119="",L120=""),"",SUM(L119)-SUM(L120))</f>
        <v>55.263422315445254</v>
      </c>
      <c r="M118" s="44">
        <f t="shared" si="1266"/>
        <v>41.73006572361016</v>
      </c>
      <c r="N118" s="44">
        <f t="shared" ref="N118:O118" si="1267">IF(AND(N119="",N120=""),"",SUM(N119)-SUM(N120))</f>
        <v>62.721785762717722</v>
      </c>
      <c r="O118" s="44">
        <f t="shared" si="1267"/>
        <v>78.933855657167868</v>
      </c>
      <c r="P118" s="45">
        <f t="shared" si="819"/>
        <v>238.64912945894102</v>
      </c>
      <c r="Q118" s="44">
        <f t="shared" ref="Q118:R118" si="1268">IF(AND(Q119="",Q120=""),"",SUM(Q119)-SUM(Q120))</f>
        <v>44.17386332084503</v>
      </c>
      <c r="R118" s="44">
        <f t="shared" si="1268"/>
        <v>62.008196625911985</v>
      </c>
      <c r="S118" s="44">
        <f t="shared" ref="S118:T118" si="1269">IF(AND(S119="",S120=""),"",SUM(S119)-SUM(S120))</f>
        <v>57.342103416113346</v>
      </c>
      <c r="T118" s="44">
        <f t="shared" si="1269"/>
        <v>94.634007029035089</v>
      </c>
      <c r="U118" s="45">
        <f t="shared" si="822"/>
        <v>258.15817039190546</v>
      </c>
      <c r="V118" s="44">
        <f t="shared" ref="V118:Y118" si="1270">IF(AND(V119="",V120=""),"",SUM(V119)-SUM(V120))</f>
        <v>55.030871988767899</v>
      </c>
      <c r="W118" s="44">
        <f t="shared" si="1270"/>
        <v>65.215833185846677</v>
      </c>
      <c r="X118" s="44">
        <f t="shared" si="1270"/>
        <v>67.414180548493221</v>
      </c>
      <c r="Y118" s="44">
        <f t="shared" si="1270"/>
        <v>85.977883098211933</v>
      </c>
      <c r="Z118" s="45">
        <f t="shared" si="824"/>
        <v>273.63876882131973</v>
      </c>
      <c r="AA118" s="44">
        <f t="shared" ref="AA118:AB118" si="1271">IF(AND(AA119="",AA120=""),"",SUM(AA119)-SUM(AA120))</f>
        <v>42.122187202448103</v>
      </c>
      <c r="AB118" s="44">
        <f t="shared" si="1271"/>
        <v>67.159226883927545</v>
      </c>
      <c r="AC118" s="44">
        <f t="shared" ref="AC118:AD118" si="1272">IF(AND(AC119="",AC120=""),"",SUM(AC119)-SUM(AC120))</f>
        <v>61.973187378456124</v>
      </c>
      <c r="AD118" s="44">
        <f t="shared" si="1272"/>
        <v>82.502142994795008</v>
      </c>
      <c r="AE118" s="45">
        <f t="shared" si="827"/>
        <v>253.75674445962679</v>
      </c>
      <c r="AF118" s="44">
        <f t="shared" ref="AF118:AG118" si="1273">IF(AND(AF119="",AF120=""),"",SUM(AF119)-SUM(AF120))</f>
        <v>66.935631004674676</v>
      </c>
      <c r="AG118" s="44">
        <f t="shared" si="1273"/>
        <v>65.866775034455515</v>
      </c>
      <c r="AH118" s="44">
        <f t="shared" ref="AH118:AI118" si="1274">IF(AND(AH119="",AH120=""),"",SUM(AH119)-SUM(AH120))</f>
        <v>53.826710643055549</v>
      </c>
      <c r="AI118" s="44">
        <f t="shared" si="1274"/>
        <v>69.375702224774727</v>
      </c>
      <c r="AJ118" s="45">
        <f t="shared" si="830"/>
        <v>256.00481890696045</v>
      </c>
      <c r="AK118" s="44">
        <f t="shared" ref="AK118:AL118" si="1275">IF(AND(AK119="",AK120=""),"",SUM(AK119)-SUM(AK120))</f>
        <v>56.349996035722782</v>
      </c>
      <c r="AL118" s="44">
        <f t="shared" si="1275"/>
        <v>52.04450914890397</v>
      </c>
      <c r="AM118" s="44">
        <f t="shared" ref="AM118:AN118" si="1276">IF(AND(AM119="",AM120=""),"",SUM(AM119)-SUM(AM120))</f>
        <v>61.089989360533551</v>
      </c>
      <c r="AN118" s="44">
        <f t="shared" si="1276"/>
        <v>50.627371146421879</v>
      </c>
      <c r="AO118" s="45">
        <f t="shared" si="833"/>
        <v>220.11186569158218</v>
      </c>
      <c r="AP118" s="44">
        <f t="shared" ref="AP118:AQ118" si="1277">IF(AND(AP119="",AP120=""),"",SUM(AP119)-SUM(AP120))</f>
        <v>57.131298055705905</v>
      </c>
      <c r="AQ118" s="44">
        <f t="shared" si="1277"/>
        <v>10.893825248172194</v>
      </c>
      <c r="AR118" s="44">
        <f t="shared" ref="AR118:AS118" si="1278">IF(AND(AR119="",AR120=""),"",SUM(AR119)-SUM(AR120))</f>
        <v>14.897432329224378</v>
      </c>
      <c r="AS118" s="44">
        <f t="shared" si="1278"/>
        <v>12.275217035159663</v>
      </c>
      <c r="AT118" s="45">
        <f t="shared" si="836"/>
        <v>95.197772668262132</v>
      </c>
      <c r="AU118" s="44">
        <f t="shared" ref="AU118:AV118" si="1279">IF(AND(AU119="",AU120=""),"",SUM(AU119)-SUM(AU120))</f>
        <v>7.9477827564445072</v>
      </c>
      <c r="AV118" s="44">
        <f t="shared" si="1279"/>
        <v>15.357345084993495</v>
      </c>
      <c r="AW118" s="44">
        <f t="shared" ref="AW118:AX118" si="1280">IF(AND(AW119="",AW120=""),"",SUM(AW119)-SUM(AW120))</f>
        <v>9.2467960707549466</v>
      </c>
      <c r="AX118" s="44">
        <f t="shared" si="1280"/>
        <v>17.88689894966226</v>
      </c>
      <c r="AY118" s="45">
        <f t="shared" si="839"/>
        <v>50.438822861855208</v>
      </c>
      <c r="AZ118" s="44">
        <f t="shared" ref="AZ118:BA118" si="1281">IF(AND(AZ119="",AZ120=""),"",SUM(AZ119)-SUM(AZ120))</f>
        <v>8.4639380399968225</v>
      </c>
      <c r="BA118" s="44">
        <f t="shared" si="1281"/>
        <v>1.8679705112724712</v>
      </c>
      <c r="BB118" s="44">
        <f t="shared" ref="BB118:BC118" si="1282">IF(AND(BB119="",BB120=""),"",SUM(BB119)-SUM(BB120))</f>
        <v>13.041501822627485</v>
      </c>
      <c r="BC118" s="44">
        <f t="shared" si="1282"/>
        <v>23.506941424787843</v>
      </c>
      <c r="BD118" s="45">
        <f t="shared" si="842"/>
        <v>46.880351798684622</v>
      </c>
      <c r="BE118" s="44">
        <f t="shared" ref="BE118:BF118" si="1283">IF(AND(BE119="",BE120=""),"",SUM(BE119)-SUM(BE120))</f>
        <v>16.87667015963018</v>
      </c>
      <c r="BF118" s="44">
        <f t="shared" si="1283"/>
        <v>6.5402531692169106</v>
      </c>
    </row>
    <row r="119" spans="1:58" x14ac:dyDescent="0.25">
      <c r="A119" s="42" t="s">
        <v>111</v>
      </c>
      <c r="B119" s="44">
        <v>23.428997847491537</v>
      </c>
      <c r="C119" s="44">
        <v>20.902821784100581</v>
      </c>
      <c r="D119" s="44">
        <v>23.800185999927553</v>
      </c>
      <c r="E119" s="44">
        <v>26.974388367889446</v>
      </c>
      <c r="F119" s="45">
        <f t="shared" si="814"/>
        <v>95.106393999409121</v>
      </c>
      <c r="G119" s="44">
        <v>21.610936591613331</v>
      </c>
      <c r="H119" s="44">
        <v>29.443951893456884</v>
      </c>
      <c r="I119" s="44">
        <v>89.315754338724787</v>
      </c>
      <c r="J119" s="44">
        <v>147.29740205724204</v>
      </c>
      <c r="K119" s="45">
        <f t="shared" si="816"/>
        <v>287.66804488103708</v>
      </c>
      <c r="L119" s="44">
        <v>73.569880228255641</v>
      </c>
      <c r="M119" s="44">
        <v>79.359971638903929</v>
      </c>
      <c r="N119" s="44">
        <v>95.218230557942519</v>
      </c>
      <c r="O119" s="44">
        <v>111.34373726161631</v>
      </c>
      <c r="P119" s="45">
        <f t="shared" si="819"/>
        <v>359.49181968671843</v>
      </c>
      <c r="Q119" s="44">
        <v>62.329656049009827</v>
      </c>
      <c r="R119" s="44">
        <v>88.266021166678556</v>
      </c>
      <c r="S119" s="44">
        <v>82.14865727939943</v>
      </c>
      <c r="T119" s="44">
        <v>119.32799292197762</v>
      </c>
      <c r="U119" s="45">
        <f t="shared" si="822"/>
        <v>352.07232741706548</v>
      </c>
      <c r="V119" s="44">
        <v>70.842863247078654</v>
      </c>
      <c r="W119" s="44">
        <v>86.705331814484012</v>
      </c>
      <c r="X119" s="44">
        <v>88.632444299212807</v>
      </c>
      <c r="Y119" s="44">
        <v>107.9401973616695</v>
      </c>
      <c r="Z119" s="45">
        <f t="shared" si="824"/>
        <v>354.12083672244501</v>
      </c>
      <c r="AA119" s="44">
        <v>62.113362126444791</v>
      </c>
      <c r="AB119" s="44">
        <v>91.53586499133543</v>
      </c>
      <c r="AC119" s="44">
        <v>89.490145501730581</v>
      </c>
      <c r="AD119" s="44">
        <v>104.17158238019536</v>
      </c>
      <c r="AE119" s="45">
        <f t="shared" si="827"/>
        <v>347.31095499970615</v>
      </c>
      <c r="AF119" s="44">
        <v>80.881038998613178</v>
      </c>
      <c r="AG119" s="44">
        <v>86.78454092653655</v>
      </c>
      <c r="AH119" s="44">
        <v>84.60918798556142</v>
      </c>
      <c r="AI119" s="44">
        <v>95.513590275473007</v>
      </c>
      <c r="AJ119" s="45">
        <f t="shared" si="830"/>
        <v>347.78835818618415</v>
      </c>
      <c r="AK119" s="44">
        <v>79.790921136471098</v>
      </c>
      <c r="AL119" s="44">
        <v>85.321133038043499</v>
      </c>
      <c r="AM119" s="44">
        <v>94.369922336932859</v>
      </c>
      <c r="AN119" s="44">
        <v>95.374563613029792</v>
      </c>
      <c r="AO119" s="45">
        <f t="shared" si="833"/>
        <v>354.85654012447725</v>
      </c>
      <c r="AP119" s="44">
        <v>89.248298808072178</v>
      </c>
      <c r="AQ119" s="44">
        <v>11.281134467498852</v>
      </c>
      <c r="AR119" s="44">
        <v>16.420326333397508</v>
      </c>
      <c r="AS119" s="44">
        <v>16.271462642592827</v>
      </c>
      <c r="AT119" s="45">
        <f t="shared" si="836"/>
        <v>133.22122225156136</v>
      </c>
      <c r="AU119" s="44">
        <v>10.335768689017467</v>
      </c>
      <c r="AV119" s="44">
        <v>17.858260216298493</v>
      </c>
      <c r="AW119" s="44">
        <v>17.043432404749115</v>
      </c>
      <c r="AX119" s="44">
        <v>36.668787814684549</v>
      </c>
      <c r="AY119" s="45">
        <f t="shared" si="839"/>
        <v>81.906249124749621</v>
      </c>
      <c r="AZ119" s="44">
        <v>14.671026107932562</v>
      </c>
      <c r="BA119" s="44">
        <v>15.142174756229622</v>
      </c>
      <c r="BB119" s="44">
        <v>25.465003560169492</v>
      </c>
      <c r="BC119" s="44">
        <v>36.788408110937766</v>
      </c>
      <c r="BD119" s="45">
        <f t="shared" si="842"/>
        <v>92.066612535269442</v>
      </c>
      <c r="BE119" s="44">
        <v>30.844953551543934</v>
      </c>
      <c r="BF119" s="44">
        <v>27.28871386740208</v>
      </c>
    </row>
    <row r="120" spans="1:58" x14ac:dyDescent="0.25">
      <c r="A120" s="42" t="s">
        <v>112</v>
      </c>
      <c r="B120" s="44">
        <v>19.229194522016964</v>
      </c>
      <c r="C120" s="44">
        <v>19.454207322020157</v>
      </c>
      <c r="D120" s="44">
        <v>25.148793991548672</v>
      </c>
      <c r="E120" s="44">
        <v>23.602096520900751</v>
      </c>
      <c r="F120" s="45">
        <f t="shared" si="814"/>
        <v>87.434292356486537</v>
      </c>
      <c r="G120" s="44">
        <v>17.675451573421459</v>
      </c>
      <c r="H120" s="44">
        <v>34.739522052481199</v>
      </c>
      <c r="I120" s="44">
        <v>27.570883747691106</v>
      </c>
      <c r="J120" s="44">
        <v>30.755789145580675</v>
      </c>
      <c r="K120" s="45">
        <f t="shared" si="816"/>
        <v>110.74164651917445</v>
      </c>
      <c r="L120" s="44">
        <v>18.306457912810387</v>
      </c>
      <c r="M120" s="44">
        <v>37.629905915293769</v>
      </c>
      <c r="N120" s="44">
        <v>32.496444795224797</v>
      </c>
      <c r="O120" s="44">
        <v>32.409881604448437</v>
      </c>
      <c r="P120" s="45">
        <f t="shared" si="819"/>
        <v>120.84269022777738</v>
      </c>
      <c r="Q120" s="44">
        <v>18.155792728164794</v>
      </c>
      <c r="R120" s="44">
        <v>26.25782454076657</v>
      </c>
      <c r="S120" s="44">
        <v>24.806553863286084</v>
      </c>
      <c r="T120" s="44">
        <v>24.693985892942532</v>
      </c>
      <c r="U120" s="45">
        <f t="shared" si="822"/>
        <v>93.91415702515998</v>
      </c>
      <c r="V120" s="44">
        <v>15.811991258310755</v>
      </c>
      <c r="W120" s="44">
        <v>21.489498628637335</v>
      </c>
      <c r="X120" s="44">
        <v>21.218263750719586</v>
      </c>
      <c r="Y120" s="44">
        <v>21.962314263457571</v>
      </c>
      <c r="Z120" s="45">
        <f t="shared" si="824"/>
        <v>80.482067901125248</v>
      </c>
      <c r="AA120" s="44">
        <v>19.991174923996684</v>
      </c>
      <c r="AB120" s="44">
        <v>24.376638107407878</v>
      </c>
      <c r="AC120" s="44">
        <v>27.516958123274456</v>
      </c>
      <c r="AD120" s="44">
        <v>21.669439385400349</v>
      </c>
      <c r="AE120" s="45">
        <f t="shared" si="827"/>
        <v>93.554210540079367</v>
      </c>
      <c r="AF120" s="44">
        <v>13.945407993938499</v>
      </c>
      <c r="AG120" s="44">
        <v>20.917765892081039</v>
      </c>
      <c r="AH120" s="44">
        <v>30.782477342505871</v>
      </c>
      <c r="AI120" s="44">
        <v>26.137888050698272</v>
      </c>
      <c r="AJ120" s="45">
        <f t="shared" si="830"/>
        <v>91.783539279223675</v>
      </c>
      <c r="AK120" s="44">
        <v>23.440925100748316</v>
      </c>
      <c r="AL120" s="44">
        <v>33.276623889139529</v>
      </c>
      <c r="AM120" s="44">
        <v>33.279932976399309</v>
      </c>
      <c r="AN120" s="44">
        <v>44.747192466607913</v>
      </c>
      <c r="AO120" s="45">
        <f t="shared" si="833"/>
        <v>134.74467443289507</v>
      </c>
      <c r="AP120" s="44">
        <v>32.117000752366273</v>
      </c>
      <c r="AQ120" s="44">
        <v>0.3873092193266584</v>
      </c>
      <c r="AR120" s="44">
        <v>1.5228940041731303</v>
      </c>
      <c r="AS120" s="44">
        <v>3.9962456074331629</v>
      </c>
      <c r="AT120" s="45">
        <f t="shared" si="836"/>
        <v>38.023449583299225</v>
      </c>
      <c r="AU120" s="44">
        <v>2.3879859325729593</v>
      </c>
      <c r="AV120" s="44">
        <v>2.5009151313049984</v>
      </c>
      <c r="AW120" s="44">
        <v>7.7966363339941678</v>
      </c>
      <c r="AX120" s="44">
        <v>18.781888865022289</v>
      </c>
      <c r="AY120" s="45">
        <f t="shared" si="839"/>
        <v>31.467426262894413</v>
      </c>
      <c r="AZ120" s="44">
        <v>6.2070880679357403</v>
      </c>
      <c r="BA120" s="44">
        <v>13.274204244957151</v>
      </c>
      <c r="BB120" s="44">
        <v>12.423501737542008</v>
      </c>
      <c r="BC120" s="44">
        <v>13.281466686149923</v>
      </c>
      <c r="BD120" s="45">
        <f t="shared" si="842"/>
        <v>45.186260736584821</v>
      </c>
      <c r="BE120" s="44">
        <v>13.968283391913753</v>
      </c>
      <c r="BF120" s="44">
        <v>20.74846069818517</v>
      </c>
    </row>
    <row r="121" spans="1:58" x14ac:dyDescent="0.25">
      <c r="A121" s="42" t="s">
        <v>114</v>
      </c>
      <c r="B121" s="44">
        <f>IF(AND(B122="",B123=""),"",SUM(B122)-SUM(B123))</f>
        <v>967.69699292877272</v>
      </c>
      <c r="C121" s="44">
        <f t="shared" ref="C121:G121" si="1284">IF(AND(C122="",C123=""),"",SUM(C122)-SUM(C123))</f>
        <v>244.23365321730225</v>
      </c>
      <c r="D121" s="44">
        <f t="shared" si="1284"/>
        <v>131.54154110529439</v>
      </c>
      <c r="E121" s="44">
        <f t="shared" si="1284"/>
        <v>293.67883589107362</v>
      </c>
      <c r="F121" s="45">
        <f t="shared" si="814"/>
        <v>1637.1510231424427</v>
      </c>
      <c r="G121" s="44">
        <f t="shared" si="1284"/>
        <v>734.57851564285284</v>
      </c>
      <c r="H121" s="44">
        <f t="shared" ref="H121:J121" si="1285">IF(AND(H122="",H123=""),"",SUM(H122)-SUM(H123))</f>
        <v>76.713891210269423</v>
      </c>
      <c r="I121" s="44">
        <f t="shared" si="1285"/>
        <v>-58.767654667108843</v>
      </c>
      <c r="J121" s="44">
        <f t="shared" si="1285"/>
        <v>164.44824715286359</v>
      </c>
      <c r="K121" s="45">
        <f t="shared" si="816"/>
        <v>916.97299933887689</v>
      </c>
      <c r="L121" s="44">
        <f t="shared" ref="L121:M121" si="1286">IF(AND(L122="",L123=""),"",SUM(L122)-SUM(L123))</f>
        <v>587.30357696708666</v>
      </c>
      <c r="M121" s="44">
        <f t="shared" si="1286"/>
        <v>15.161321996571189</v>
      </c>
      <c r="N121" s="44">
        <f t="shared" ref="N121:O121" si="1287">IF(AND(N122="",N123=""),"",SUM(N122)-SUM(N123))</f>
        <v>-70.606639686142017</v>
      </c>
      <c r="O121" s="44">
        <f t="shared" si="1287"/>
        <v>147.38171780139913</v>
      </c>
      <c r="P121" s="45">
        <f t="shared" si="819"/>
        <v>679.23997707891499</v>
      </c>
      <c r="Q121" s="44">
        <f t="shared" ref="Q121:R121" si="1288">IF(AND(Q122="",Q123=""),"",SUM(Q122)-SUM(Q123))</f>
        <v>688.00117747219167</v>
      </c>
      <c r="R121" s="44">
        <f t="shared" si="1288"/>
        <v>15.847551323812354</v>
      </c>
      <c r="S121" s="44">
        <f t="shared" ref="S121:T121" si="1289">IF(AND(S122="",S123=""),"",SUM(S122)-SUM(S123))</f>
        <v>-14.818705422879589</v>
      </c>
      <c r="T121" s="44">
        <f t="shared" si="1289"/>
        <v>143.52260744497178</v>
      </c>
      <c r="U121" s="45">
        <f t="shared" si="822"/>
        <v>832.55263081809619</v>
      </c>
      <c r="V121" s="44">
        <f t="shared" ref="V121:Y121" si="1290">IF(AND(V122="",V123=""),"",SUM(V122)-SUM(V123))</f>
        <v>648.84565174101249</v>
      </c>
      <c r="W121" s="44">
        <f t="shared" si="1290"/>
        <v>74.867583926783624</v>
      </c>
      <c r="X121" s="44">
        <f t="shared" si="1290"/>
        <v>88.82485529802662</v>
      </c>
      <c r="Y121" s="44">
        <f t="shared" si="1290"/>
        <v>344.23376854671733</v>
      </c>
      <c r="Z121" s="45">
        <f t="shared" si="824"/>
        <v>1156.77185951254</v>
      </c>
      <c r="AA121" s="44">
        <f t="shared" ref="AA121:AB121" si="1291">IF(AND(AA122="",AA123=""),"",SUM(AA122)-SUM(AA123))</f>
        <v>974.8431181188912</v>
      </c>
      <c r="AB121" s="44">
        <f t="shared" si="1291"/>
        <v>116.53318379849082</v>
      </c>
      <c r="AC121" s="44">
        <f t="shared" ref="AC121:AD121" si="1292">IF(AND(AC122="",AC123=""),"",SUM(AC122)-SUM(AC123))</f>
        <v>108.65899574393799</v>
      </c>
      <c r="AD121" s="44">
        <f t="shared" si="1292"/>
        <v>372.96927934058635</v>
      </c>
      <c r="AE121" s="45">
        <f t="shared" si="827"/>
        <v>1573.0045770019065</v>
      </c>
      <c r="AF121" s="44">
        <f t="shared" ref="AF121:AG121" si="1293">IF(AND(AF122="",AF123=""),"",SUM(AF122)-SUM(AF123))</f>
        <v>1001.6116187366895</v>
      </c>
      <c r="AG121" s="44">
        <f t="shared" si="1293"/>
        <v>84.733008593694876</v>
      </c>
      <c r="AH121" s="44">
        <f t="shared" ref="AH121:AI121" si="1294">IF(AND(AH122="",AH123=""),"",SUM(AH122)-SUM(AH123))</f>
        <v>44.847203012776987</v>
      </c>
      <c r="AI121" s="44">
        <f t="shared" si="1294"/>
        <v>203.4894765923849</v>
      </c>
      <c r="AJ121" s="45">
        <f t="shared" si="830"/>
        <v>1334.6813069355462</v>
      </c>
      <c r="AK121" s="44">
        <f t="shared" ref="AK121:AL121" si="1295">IF(AND(AK122="",AK123=""),"",SUM(AK122)-SUM(AK123))</f>
        <v>691.97704336906145</v>
      </c>
      <c r="AL121" s="44">
        <f t="shared" si="1295"/>
        <v>-2.0040324597709969</v>
      </c>
      <c r="AM121" s="44">
        <f t="shared" ref="AM121:AN121" si="1296">IF(AND(AM122="",AM123=""),"",SUM(AM122)-SUM(AM123))</f>
        <v>-13.265868139809186</v>
      </c>
      <c r="AN121" s="44">
        <f t="shared" si="1296"/>
        <v>147.93099508290334</v>
      </c>
      <c r="AO121" s="45">
        <f t="shared" si="833"/>
        <v>824.6381378523846</v>
      </c>
      <c r="AP121" s="44">
        <f t="shared" ref="AP121:AQ121" si="1297">IF(AND(AP122="",AP123=""),"",SUM(AP122)-SUM(AP123))</f>
        <v>510.15521904381768</v>
      </c>
      <c r="AQ121" s="44">
        <f t="shared" si="1297"/>
        <v>31.660464342202552</v>
      </c>
      <c r="AR121" s="44">
        <f t="shared" ref="AR121:AS121" si="1298">IF(AND(AR122="",AR123=""),"",SUM(AR122)-SUM(AR123))</f>
        <v>33.705263646224566</v>
      </c>
      <c r="AS121" s="44">
        <f t="shared" si="1298"/>
        <v>46.18781858329217</v>
      </c>
      <c r="AT121" s="45">
        <f t="shared" si="836"/>
        <v>621.708765615537</v>
      </c>
      <c r="AU121" s="44">
        <f t="shared" ref="AU121:AV121" si="1299">IF(AND(AU122="",AU123=""),"",SUM(AU122)-SUM(AU123))</f>
        <v>70.012978970527968</v>
      </c>
      <c r="AV121" s="44">
        <f t="shared" si="1299"/>
        <v>35.098957204186902</v>
      </c>
      <c r="AW121" s="44">
        <f t="shared" ref="AW121:AX121" si="1300">IF(AND(AW122="",AW123=""),"",SUM(AW122)-SUM(AW123))</f>
        <v>39.305664389804662</v>
      </c>
      <c r="AX121" s="44">
        <f t="shared" si="1300"/>
        <v>138.14806019990317</v>
      </c>
      <c r="AY121" s="45">
        <f t="shared" si="839"/>
        <v>282.56566076442272</v>
      </c>
      <c r="AZ121" s="44">
        <f t="shared" ref="AZ121:BA121" si="1301">IF(AND(AZ122="",AZ123=""),"",SUM(AZ122)-SUM(AZ123))</f>
        <v>326.64348281914266</v>
      </c>
      <c r="BA121" s="44">
        <f t="shared" si="1301"/>
        <v>73.836825052927793</v>
      </c>
      <c r="BB121" s="44">
        <f t="shared" ref="BB121:BC121" si="1302">IF(AND(BB122="",BB123=""),"",SUM(BB122)-SUM(BB123))</f>
        <v>54.927470151401565</v>
      </c>
      <c r="BC121" s="44">
        <f t="shared" si="1302"/>
        <v>261.30501235542476</v>
      </c>
      <c r="BD121" s="45">
        <f t="shared" si="842"/>
        <v>716.71279037889678</v>
      </c>
      <c r="BE121" s="44">
        <f t="shared" ref="BE121:BF121" si="1303">IF(AND(BE122="",BE123=""),"",SUM(BE122)-SUM(BE123))</f>
        <v>650.36829717160822</v>
      </c>
      <c r="BF121" s="44">
        <f t="shared" si="1303"/>
        <v>-19.43166358558409</v>
      </c>
    </row>
    <row r="122" spans="1:58" x14ac:dyDescent="0.25">
      <c r="A122" s="42" t="s">
        <v>108</v>
      </c>
      <c r="B122" s="44">
        <f>IF(AND(B125="",AND(B128="",B131="")),"",SUM(B125,B128,B131))</f>
        <v>1158.5876242311074</v>
      </c>
      <c r="C122" s="44">
        <f t="shared" ref="C122:G122" si="1304">IF(AND(C125="",AND(C128="",C131="")),"",SUM(C125,C128,C131))</f>
        <v>413.94660539043286</v>
      </c>
      <c r="D122" s="44">
        <f t="shared" si="1304"/>
        <v>342.81825086626378</v>
      </c>
      <c r="E122" s="44">
        <f t="shared" si="1304"/>
        <v>512.43932611581488</v>
      </c>
      <c r="F122" s="45">
        <f t="shared" si="814"/>
        <v>2427.7918066036191</v>
      </c>
      <c r="G122" s="44">
        <f t="shared" si="1304"/>
        <v>1065.7011508549642</v>
      </c>
      <c r="H122" s="44">
        <f t="shared" ref="H122:J122" si="1305">IF(AND(H125="",AND(H128="",H131="")),"",SUM(H125,H128,H131))</f>
        <v>332.86951198422935</v>
      </c>
      <c r="I122" s="44">
        <f t="shared" si="1305"/>
        <v>272.54476089368558</v>
      </c>
      <c r="J122" s="44">
        <f t="shared" si="1305"/>
        <v>428.84722479705863</v>
      </c>
      <c r="K122" s="45">
        <f t="shared" si="816"/>
        <v>2099.9626485299377</v>
      </c>
      <c r="L122" s="44">
        <f t="shared" ref="L122:M122" si="1306">IF(AND(L125="",AND(L128="",L131="")),"",SUM(L125,L128,L131))</f>
        <v>926.13925030146777</v>
      </c>
      <c r="M122" s="44">
        <f t="shared" si="1306"/>
        <v>275.75832453779083</v>
      </c>
      <c r="N122" s="44">
        <f t="shared" ref="N122:O122" si="1307">IF(AND(N125="",AND(N128="",N131="")),"",SUM(N125,N128,N131))</f>
        <v>246.42044493051341</v>
      </c>
      <c r="O122" s="44">
        <f t="shared" si="1307"/>
        <v>421.05890131790738</v>
      </c>
      <c r="P122" s="45">
        <f t="shared" si="819"/>
        <v>1869.3769210876794</v>
      </c>
      <c r="Q122" s="44">
        <f t="shared" ref="Q122:R122" si="1308">IF(AND(Q125="",AND(Q128="",Q131="")),"",SUM(Q125,Q128,Q131))</f>
        <v>978.0314147112648</v>
      </c>
      <c r="R122" s="44">
        <f t="shared" si="1308"/>
        <v>274.91258411691001</v>
      </c>
      <c r="S122" s="44">
        <f t="shared" ref="S122:T122" si="1309">IF(AND(S125="",AND(S128="",S131="")),"",SUM(S125,S128,S131))</f>
        <v>262.69776396371287</v>
      </c>
      <c r="T122" s="44">
        <f t="shared" si="1309"/>
        <v>381.29318473838038</v>
      </c>
      <c r="U122" s="45">
        <f t="shared" si="822"/>
        <v>1896.9349475302681</v>
      </c>
      <c r="V122" s="44">
        <f t="shared" ref="V122:Y122" si="1310">IF(AND(V125="",AND(V128="",V131="")),"",SUM(V125,V128,V131))</f>
        <v>909.92847068003277</v>
      </c>
      <c r="W122" s="44">
        <f t="shared" si="1310"/>
        <v>238.05600101783145</v>
      </c>
      <c r="X122" s="44">
        <f t="shared" si="1310"/>
        <v>273.51362626854348</v>
      </c>
      <c r="Y122" s="44">
        <f t="shared" si="1310"/>
        <v>509.70178217634589</v>
      </c>
      <c r="Z122" s="45">
        <f t="shared" si="824"/>
        <v>1931.1998801427535</v>
      </c>
      <c r="AA122" s="44">
        <f t="shared" ref="AA122:AB122" si="1311">IF(AND(AA125="",AND(AA128="",AA131="")),"",SUM(AA125,AA128,AA131))</f>
        <v>1251.7588598472037</v>
      </c>
      <c r="AB122" s="44">
        <f t="shared" si="1311"/>
        <v>338.68387734056898</v>
      </c>
      <c r="AC122" s="44">
        <f t="shared" ref="AC122:AD122" si="1312">IF(AND(AC125="",AND(AC128="",AC131="")),"",SUM(AC125,AC128,AC131))</f>
        <v>334.29492262903022</v>
      </c>
      <c r="AD122" s="44">
        <f t="shared" si="1312"/>
        <v>551.18010219611165</v>
      </c>
      <c r="AE122" s="45">
        <f t="shared" si="827"/>
        <v>2475.9177620129149</v>
      </c>
      <c r="AF122" s="44">
        <f t="shared" ref="AF122:AG122" si="1313">IF(AND(AF125="",AND(AF128="",AF131="")),"",SUM(AF125,AF128,AF131))</f>
        <v>1245.8138350085376</v>
      </c>
      <c r="AG122" s="44">
        <f t="shared" si="1313"/>
        <v>294.43376821339791</v>
      </c>
      <c r="AH122" s="44">
        <f t="shared" ref="AH122:AI122" si="1314">IF(AND(AH125="",AND(AH128="",AH131="")),"",SUM(AH125,AH128,AH131))</f>
        <v>297.76738917725527</v>
      </c>
      <c r="AI122" s="44">
        <f t="shared" si="1314"/>
        <v>438.09090007541175</v>
      </c>
      <c r="AJ122" s="45">
        <f t="shared" si="830"/>
        <v>2276.1058924746026</v>
      </c>
      <c r="AK122" s="44">
        <f t="shared" ref="AK122:AL122" si="1315">IF(AND(AK125="",AND(AK128="",AK131="")),"",SUM(AK125,AK128,AK131))</f>
        <v>963.98817072118538</v>
      </c>
      <c r="AL122" s="44">
        <f t="shared" si="1315"/>
        <v>262.76021258080061</v>
      </c>
      <c r="AM122" s="44">
        <f t="shared" ref="AM122:AN122" si="1316">IF(AND(AM125="",AND(AM128="",AM131="")),"",SUM(AM125,AM128,AM131))</f>
        <v>267.56440782605131</v>
      </c>
      <c r="AN122" s="44">
        <f t="shared" si="1316"/>
        <v>405.62165575142893</v>
      </c>
      <c r="AO122" s="45">
        <f t="shared" si="833"/>
        <v>1899.9344468794663</v>
      </c>
      <c r="AP122" s="44">
        <f t="shared" ref="AP122:AQ122" si="1317">IF(AND(AP125="",AND(AP128="",AP131="")),"",SUM(AP125,AP128,AP131))</f>
        <v>773.86198895835719</v>
      </c>
      <c r="AQ122" s="44">
        <f t="shared" si="1317"/>
        <v>34.742076028349103</v>
      </c>
      <c r="AR122" s="44">
        <f t="shared" ref="AR122:AS122" si="1318">IF(AND(AR125="",AND(AR128="",AR131="")),"",SUM(AR125,AR128,AR131))</f>
        <v>46.556093116403581</v>
      </c>
      <c r="AS122" s="44">
        <f t="shared" si="1318"/>
        <v>69.201445003354578</v>
      </c>
      <c r="AT122" s="45">
        <f t="shared" si="836"/>
        <v>924.36160310646437</v>
      </c>
      <c r="AU122" s="44">
        <f t="shared" ref="AU122:AV122" si="1319">IF(AND(AU125="",AND(AU128="",AU131="")),"",SUM(AU125,AU128,AU131))</f>
        <v>89.6202910522384</v>
      </c>
      <c r="AV122" s="44">
        <f t="shared" si="1319"/>
        <v>54.997397288026548</v>
      </c>
      <c r="AW122" s="44">
        <f t="shared" ref="AW122:AX122" si="1320">IF(AND(AW125="",AND(AW128="",AW131="")),"",SUM(AW125,AW128,AW131))</f>
        <v>67.555299467756214</v>
      </c>
      <c r="AX122" s="44">
        <f t="shared" si="1320"/>
        <v>246.31071236831977</v>
      </c>
      <c r="AY122" s="45">
        <f t="shared" si="839"/>
        <v>458.4837001763409</v>
      </c>
      <c r="AZ122" s="44">
        <f t="shared" ref="AZ122:BA122" si="1321">IF(AND(AZ125="",AND(AZ128="",AZ131="")),"",SUM(AZ125,AZ128,AZ131))</f>
        <v>435.01018246212772</v>
      </c>
      <c r="BA122" s="44">
        <f t="shared" si="1321"/>
        <v>300.01841976470729</v>
      </c>
      <c r="BB122" s="44">
        <f t="shared" ref="BB122:BC122" si="1322">IF(AND(BB125="",AND(BB128="",BB131="")),"",SUM(BB125,BB128,BB131))</f>
        <v>363.40982784492138</v>
      </c>
      <c r="BC122" s="44">
        <f t="shared" si="1322"/>
        <v>562.40798621820181</v>
      </c>
      <c r="BD122" s="45">
        <f t="shared" si="842"/>
        <v>1660.8464162899581</v>
      </c>
      <c r="BE122" s="44">
        <f t="shared" ref="BE122:BF122" si="1323">IF(AND(BE125="",AND(BE128="",BE131="")),"",SUM(BE125,BE128,BE131))</f>
        <v>1009.9940982619546</v>
      </c>
      <c r="BF122" s="44">
        <f t="shared" si="1323"/>
        <v>335.34388756114049</v>
      </c>
    </row>
    <row r="123" spans="1:58" x14ac:dyDescent="0.25">
      <c r="A123" s="42" t="s">
        <v>109</v>
      </c>
      <c r="B123" s="44">
        <f>IF(AND(B126="",AND(B129="",B132="")),"",SUM(B126,B129,B132))</f>
        <v>190.89063130233467</v>
      </c>
      <c r="C123" s="44">
        <f t="shared" ref="C123:G123" si="1324">IF(AND(C126="",AND(C129="",C132="")),"",SUM(C126,C129,C132))</f>
        <v>169.71295217313062</v>
      </c>
      <c r="D123" s="44">
        <f t="shared" si="1324"/>
        <v>211.2767097609694</v>
      </c>
      <c r="E123" s="44">
        <f t="shared" si="1324"/>
        <v>218.76049022474123</v>
      </c>
      <c r="F123" s="45">
        <f t="shared" si="814"/>
        <v>790.64078346117594</v>
      </c>
      <c r="G123" s="44">
        <f t="shared" si="1324"/>
        <v>331.12263521211145</v>
      </c>
      <c r="H123" s="44">
        <f t="shared" ref="H123:J123" si="1325">IF(AND(H126="",AND(H129="",H132="")),"",SUM(H126,H129,H132))</f>
        <v>256.15562077395992</v>
      </c>
      <c r="I123" s="44">
        <f t="shared" si="1325"/>
        <v>331.31241556079442</v>
      </c>
      <c r="J123" s="44">
        <f t="shared" si="1325"/>
        <v>264.39897764419504</v>
      </c>
      <c r="K123" s="45">
        <f t="shared" si="816"/>
        <v>1182.9896491910608</v>
      </c>
      <c r="L123" s="44">
        <f t="shared" ref="L123:M123" si="1326">IF(AND(L126="",AND(L129="",L132="")),"",SUM(L126,L129,L132))</f>
        <v>338.83567333438106</v>
      </c>
      <c r="M123" s="44">
        <f t="shared" si="1326"/>
        <v>260.59700254121964</v>
      </c>
      <c r="N123" s="44">
        <f t="shared" ref="N123:O123" si="1327">IF(AND(N126="",AND(N129="",N132="")),"",SUM(N126,N129,N132))</f>
        <v>317.02708461665543</v>
      </c>
      <c r="O123" s="44">
        <f t="shared" si="1327"/>
        <v>273.67718351650825</v>
      </c>
      <c r="P123" s="45">
        <f t="shared" si="819"/>
        <v>1190.1369440087644</v>
      </c>
      <c r="Q123" s="44">
        <f t="shared" ref="Q123:R123" si="1328">IF(AND(Q126="",AND(Q129="",Q132="")),"",SUM(Q126,Q129,Q132))</f>
        <v>290.03023723907313</v>
      </c>
      <c r="R123" s="44">
        <f t="shared" si="1328"/>
        <v>259.06503279309766</v>
      </c>
      <c r="S123" s="44">
        <f t="shared" ref="S123:T123" si="1329">IF(AND(S126="",AND(S129="",S132="")),"",SUM(S126,S129,S132))</f>
        <v>277.51646938659246</v>
      </c>
      <c r="T123" s="44">
        <f t="shared" si="1329"/>
        <v>237.77057729340859</v>
      </c>
      <c r="U123" s="45">
        <f t="shared" si="822"/>
        <v>1064.3823167121718</v>
      </c>
      <c r="V123" s="44">
        <f t="shared" ref="V123:Y123" si="1330">IF(AND(V126="",AND(V129="",V132="")),"",SUM(V126,V129,V132))</f>
        <v>261.08281893902029</v>
      </c>
      <c r="W123" s="44">
        <f t="shared" si="1330"/>
        <v>163.18841709104782</v>
      </c>
      <c r="X123" s="44">
        <f t="shared" si="1330"/>
        <v>184.68877097051686</v>
      </c>
      <c r="Y123" s="44">
        <f t="shared" si="1330"/>
        <v>165.46801362962859</v>
      </c>
      <c r="Z123" s="45">
        <f t="shared" si="824"/>
        <v>774.4280206302135</v>
      </c>
      <c r="AA123" s="44">
        <f t="shared" ref="AA123:AB123" si="1331">IF(AND(AA126="",AND(AA129="",AA132="")),"",SUM(AA126,AA129,AA132))</f>
        <v>276.91574172831253</v>
      </c>
      <c r="AB123" s="44">
        <f t="shared" si="1331"/>
        <v>222.15069354207816</v>
      </c>
      <c r="AC123" s="44">
        <f t="shared" ref="AC123:AD123" si="1332">IF(AND(AC126="",AND(AC129="",AC132="")),"",SUM(AC126,AC129,AC132))</f>
        <v>225.63592688509223</v>
      </c>
      <c r="AD123" s="44">
        <f t="shared" si="1332"/>
        <v>178.21082285552529</v>
      </c>
      <c r="AE123" s="45">
        <f t="shared" si="827"/>
        <v>902.91318501100818</v>
      </c>
      <c r="AF123" s="44">
        <f t="shared" ref="AF123:AG123" si="1333">IF(AND(AF126="",AND(AF129="",AF132="")),"",SUM(AF126,AF129,AF132))</f>
        <v>244.20221627184816</v>
      </c>
      <c r="AG123" s="44">
        <f t="shared" si="1333"/>
        <v>209.70075961970304</v>
      </c>
      <c r="AH123" s="44">
        <f t="shared" ref="AH123:AI123" si="1334">IF(AND(AH126="",AND(AH129="",AH132="")),"",SUM(AH126,AH129,AH132))</f>
        <v>252.92018616447828</v>
      </c>
      <c r="AI123" s="44">
        <f t="shared" si="1334"/>
        <v>234.60142348302685</v>
      </c>
      <c r="AJ123" s="45">
        <f t="shared" si="830"/>
        <v>941.42458553905635</v>
      </c>
      <c r="AK123" s="44">
        <f t="shared" ref="AK123:AL123" si="1335">IF(AND(AK126="",AND(AK129="",AK132="")),"",SUM(AK126,AK129,AK132))</f>
        <v>272.01112735212399</v>
      </c>
      <c r="AL123" s="44">
        <f t="shared" si="1335"/>
        <v>264.76424504057161</v>
      </c>
      <c r="AM123" s="44">
        <f t="shared" ref="AM123:AN123" si="1336">IF(AND(AM126="",AND(AM129="",AM132="")),"",SUM(AM126,AM129,AM132))</f>
        <v>280.83027596586049</v>
      </c>
      <c r="AN123" s="44">
        <f t="shared" si="1336"/>
        <v>257.6906606685256</v>
      </c>
      <c r="AO123" s="45">
        <f t="shared" si="833"/>
        <v>1075.2963090270816</v>
      </c>
      <c r="AP123" s="44">
        <f t="shared" ref="AP123:AQ123" si="1337">IF(AND(AP126="",AND(AP129="",AP132="")),"",SUM(AP126,AP129,AP132))</f>
        <v>263.70676991453951</v>
      </c>
      <c r="AQ123" s="44">
        <f t="shared" si="1337"/>
        <v>3.0816116861465512</v>
      </c>
      <c r="AR123" s="44">
        <f t="shared" ref="AR123:AS123" si="1338">IF(AND(AR126="",AND(AR129="",AR132="")),"",SUM(AR126,AR129,AR132))</f>
        <v>12.850829470179011</v>
      </c>
      <c r="AS123" s="44">
        <f t="shared" si="1338"/>
        <v>23.013626420062405</v>
      </c>
      <c r="AT123" s="45">
        <f t="shared" si="836"/>
        <v>302.65283749092748</v>
      </c>
      <c r="AU123" s="44">
        <f t="shared" ref="AU123:AV123" si="1339">IF(AND(AU126="",AND(AU129="",AU132="")),"",SUM(AU126,AU129,AU132))</f>
        <v>19.60731208171044</v>
      </c>
      <c r="AV123" s="44">
        <f t="shared" si="1339"/>
        <v>19.898440083839645</v>
      </c>
      <c r="AW123" s="44">
        <f t="shared" ref="AW123:AX123" si="1340">IF(AND(AW126="",AND(AW129="",AW132="")),"",SUM(AW126,AW129,AW132))</f>
        <v>28.249635077951556</v>
      </c>
      <c r="AX123" s="44">
        <f t="shared" si="1340"/>
        <v>108.1626521684166</v>
      </c>
      <c r="AY123" s="45">
        <f t="shared" si="839"/>
        <v>175.91803941191824</v>
      </c>
      <c r="AZ123" s="44">
        <f t="shared" ref="AZ123:BA123" si="1341">IF(AND(AZ126="",AND(AZ129="",AZ132="")),"",SUM(AZ126,AZ129,AZ132))</f>
        <v>108.36669964298507</v>
      </c>
      <c r="BA123" s="44">
        <f t="shared" si="1341"/>
        <v>226.1815947117795</v>
      </c>
      <c r="BB123" s="44">
        <f t="shared" ref="BB123:BC123" si="1342">IF(AND(BB126="",AND(BB129="",BB132="")),"",SUM(BB126,BB129,BB132))</f>
        <v>308.48235769351982</v>
      </c>
      <c r="BC123" s="44">
        <f t="shared" si="1342"/>
        <v>301.10297386277705</v>
      </c>
      <c r="BD123" s="45">
        <f t="shared" si="842"/>
        <v>944.13362591106136</v>
      </c>
      <c r="BE123" s="44">
        <f t="shared" ref="BE123:BF123" si="1343">IF(AND(BE126="",AND(BE129="",BE132="")),"",SUM(BE126,BE129,BE132))</f>
        <v>359.62580109034644</v>
      </c>
      <c r="BF123" s="44">
        <f t="shared" si="1343"/>
        <v>354.77555114672458</v>
      </c>
    </row>
    <row r="124" spans="1:58" x14ac:dyDescent="0.25">
      <c r="A124" s="42" t="s">
        <v>115</v>
      </c>
      <c r="B124" s="44">
        <f>IF(AND(B125="",B126=""),"",SUM(B125)-SUM(B126))</f>
        <v>-4.9551380196184738</v>
      </c>
      <c r="C124" s="44">
        <f t="shared" ref="C124:G124" si="1344">IF(AND(C125="",C126=""),"",SUM(C125)-SUM(C126))</f>
        <v>-1.9047440168609211</v>
      </c>
      <c r="D124" s="44">
        <f t="shared" si="1344"/>
        <v>-5.8029453006878047</v>
      </c>
      <c r="E124" s="44">
        <f t="shared" si="1344"/>
        <v>-6.2496879651340702</v>
      </c>
      <c r="F124" s="45">
        <f t="shared" si="814"/>
        <v>-18.912515302301269</v>
      </c>
      <c r="G124" s="44">
        <f t="shared" si="1344"/>
        <v>-2.3482174923139549</v>
      </c>
      <c r="H124" s="44">
        <f t="shared" ref="H124:J124" si="1345">IF(AND(H125="",H126=""),"",SUM(H125)-SUM(H126))</f>
        <v>-12.189653822674893</v>
      </c>
      <c r="I124" s="44">
        <f t="shared" si="1345"/>
        <v>-12.079720411338418</v>
      </c>
      <c r="J124" s="44">
        <f t="shared" si="1345"/>
        <v>-17.353386694413111</v>
      </c>
      <c r="K124" s="45">
        <f t="shared" si="816"/>
        <v>-43.97097842074038</v>
      </c>
      <c r="L124" s="44">
        <f t="shared" ref="L124:M124" si="1346">IF(AND(L125="",L126=""),"",SUM(L125)-SUM(L126))</f>
        <v>-2.4165291580255022</v>
      </c>
      <c r="M124" s="44">
        <f t="shared" si="1346"/>
        <v>-9.0628878620047484</v>
      </c>
      <c r="N124" s="44">
        <f t="shared" ref="N124:O124" si="1347">IF(AND(N125="",N126=""),"",SUM(N125)-SUM(N126))</f>
        <v>-5.7363013511606784</v>
      </c>
      <c r="O124" s="44">
        <f t="shared" si="1347"/>
        <v>-4.4687834403849678</v>
      </c>
      <c r="P124" s="45">
        <f t="shared" si="819"/>
        <v>-21.684501811575899</v>
      </c>
      <c r="Q124" s="44">
        <f t="shared" ref="Q124:R124" si="1348">IF(AND(Q125="",Q126=""),"",SUM(Q125)-SUM(Q126))</f>
        <v>-3.5800008796337499</v>
      </c>
      <c r="R124" s="44">
        <f t="shared" si="1348"/>
        <v>-7.1959886385563383</v>
      </c>
      <c r="S124" s="44">
        <f t="shared" ref="S124:T124" si="1349">IF(AND(S125="",S126=""),"",SUM(S125)-SUM(S126))</f>
        <v>-1.9887700854841941</v>
      </c>
      <c r="T124" s="44">
        <f t="shared" si="1349"/>
        <v>-4.5173250093333204</v>
      </c>
      <c r="U124" s="45">
        <f t="shared" si="822"/>
        <v>-17.282084613007601</v>
      </c>
      <c r="V124" s="44">
        <f t="shared" ref="V124:Y124" si="1350">IF(AND(V125="",V126=""),"",SUM(V125)-SUM(V126))</f>
        <v>-0.10497110733267306</v>
      </c>
      <c r="W124" s="44">
        <f t="shared" si="1350"/>
        <v>-3.0606700522054928</v>
      </c>
      <c r="X124" s="44">
        <f t="shared" si="1350"/>
        <v>-2.4897443403357769</v>
      </c>
      <c r="Y124" s="44">
        <f t="shared" si="1350"/>
        <v>-2.1915542231147302</v>
      </c>
      <c r="Z124" s="45">
        <f t="shared" si="824"/>
        <v>-7.8469397229886724</v>
      </c>
      <c r="AA124" s="44">
        <f t="shared" ref="AA124:AB124" si="1351">IF(AND(AA125="",AA126=""),"",SUM(AA125)-SUM(AA126))</f>
        <v>-2.6549446713111293</v>
      </c>
      <c r="AB124" s="44">
        <f t="shared" si="1351"/>
        <v>-1.2228936349122455</v>
      </c>
      <c r="AC124" s="44">
        <f t="shared" ref="AC124:AD124" si="1352">IF(AND(AC125="",AC126=""),"",SUM(AC125)-SUM(AC126))</f>
        <v>-2.745001406725109</v>
      </c>
      <c r="AD124" s="44">
        <f t="shared" si="1352"/>
        <v>-2.8665872718261829</v>
      </c>
      <c r="AE124" s="45">
        <f t="shared" si="827"/>
        <v>-9.4894269847746671</v>
      </c>
      <c r="AF124" s="44">
        <f t="shared" ref="AF124:AG124" si="1353">IF(AND(AF125="",AF126=""),"",SUM(AF125)-SUM(AF126))</f>
        <v>0.56625810252093023</v>
      </c>
      <c r="AG124" s="44">
        <f t="shared" si="1353"/>
        <v>-0.25042608683364176</v>
      </c>
      <c r="AH124" s="44">
        <f t="shared" ref="AH124:AI124" si="1354">IF(AND(AH125="",AH126=""),"",SUM(AH125)-SUM(AH126))</f>
        <v>-1.5185270519138019</v>
      </c>
      <c r="AI124" s="44">
        <f t="shared" si="1354"/>
        <v>-3.0202339537522174</v>
      </c>
      <c r="AJ124" s="45">
        <f t="shared" si="830"/>
        <v>-4.2229289899787306</v>
      </c>
      <c r="AK124" s="44">
        <f t="shared" ref="AK124:AL124" si="1355">IF(AND(AK125="",AK126=""),"",SUM(AK125)-SUM(AK126))</f>
        <v>-2.0534785721649804</v>
      </c>
      <c r="AL124" s="44">
        <f t="shared" si="1355"/>
        <v>-0.24007677344575379</v>
      </c>
      <c r="AM124" s="44">
        <f t="shared" ref="AM124:AN124" si="1356">IF(AND(AM125="",AM126=""),"",SUM(AM125)-SUM(AM126))</f>
        <v>-0.47579315430893654</v>
      </c>
      <c r="AN124" s="44">
        <f t="shared" si="1356"/>
        <v>-0.88957344345160971</v>
      </c>
      <c r="AO124" s="45">
        <f t="shared" si="833"/>
        <v>-3.6589219433712805</v>
      </c>
      <c r="AP124" s="44">
        <f t="shared" ref="AP124:AQ124" si="1357">IF(AND(AP125="",AP126=""),"",SUM(AP125)-SUM(AP126))</f>
        <v>-0.57607773391917139</v>
      </c>
      <c r="AQ124" s="44">
        <f t="shared" si="1357"/>
        <v>4.5609097770208398E-2</v>
      </c>
      <c r="AR124" s="44">
        <f t="shared" ref="AR124:AS124" si="1358">IF(AND(AR125="",AR126=""),"",SUM(AR125)-SUM(AR126))</f>
        <v>2.0127288727993867E-2</v>
      </c>
      <c r="AS124" s="44">
        <f t="shared" si="1358"/>
        <v>-1.8973257974065905E-2</v>
      </c>
      <c r="AT124" s="45">
        <f t="shared" si="836"/>
        <v>-0.52931460539503505</v>
      </c>
      <c r="AU124" s="44">
        <f t="shared" ref="AU124:AV124" si="1359">IF(AND(AU125="",AU126=""),"",SUM(AU125)-SUM(AU126))</f>
        <v>-1.1547476455649741E-2</v>
      </c>
      <c r="AV124" s="44">
        <f t="shared" si="1359"/>
        <v>3.5807774052200841E-2</v>
      </c>
      <c r="AW124" s="44">
        <f t="shared" ref="AW124:AX124" si="1360">IF(AND(AW125="",AW126=""),"",SUM(AW125)-SUM(AW126))</f>
        <v>0.42772127354425715</v>
      </c>
      <c r="AX124" s="44">
        <f t="shared" si="1360"/>
        <v>-2.2083906290257351</v>
      </c>
      <c r="AY124" s="45">
        <f t="shared" si="839"/>
        <v>-1.7564090578849267</v>
      </c>
      <c r="AZ124" s="44">
        <f t="shared" ref="AZ124:BA124" si="1361">IF(AND(AZ125="",AZ126=""),"",SUM(AZ125)-SUM(AZ126))</f>
        <v>-0.25061050303418253</v>
      </c>
      <c r="BA124" s="44">
        <f t="shared" si="1361"/>
        <v>-0.16026520709314207</v>
      </c>
      <c r="BB124" s="44">
        <f t="shared" ref="BB124:BC124" si="1362">IF(AND(BB125="",BB126=""),"",SUM(BB125)-SUM(BB126))</f>
        <v>-1.5696777681521659</v>
      </c>
      <c r="BC124" s="44">
        <f t="shared" si="1362"/>
        <v>-2.0260809135179612</v>
      </c>
      <c r="BD124" s="45">
        <f t="shared" si="842"/>
        <v>-4.0066343917974514</v>
      </c>
      <c r="BE124" s="44">
        <f t="shared" ref="BE124:BF124" si="1363">IF(AND(BE125="",BE126=""),"",SUM(BE125)-SUM(BE126))</f>
        <v>-2.243355900018436</v>
      </c>
      <c r="BF124" s="44">
        <f t="shared" si="1363"/>
        <v>-0.65384939385535112</v>
      </c>
    </row>
    <row r="125" spans="1:58" x14ac:dyDescent="0.25">
      <c r="A125" s="42" t="s">
        <v>111</v>
      </c>
      <c r="B125" s="44">
        <v>0.70435164161824904</v>
      </c>
      <c r="C125" s="44">
        <v>0.97763935185008022</v>
      </c>
      <c r="D125" s="44">
        <v>0.85167624446704537</v>
      </c>
      <c r="E125" s="44">
        <v>1.2204372409216862</v>
      </c>
      <c r="F125" s="45">
        <f t="shared" si="814"/>
        <v>3.754104478857061</v>
      </c>
      <c r="G125" s="44">
        <v>1.63366210457856</v>
      </c>
      <c r="H125" s="44">
        <v>0.68398831278509509</v>
      </c>
      <c r="I125" s="44">
        <v>0.37696588160345623</v>
      </c>
      <c r="J125" s="44">
        <v>0.25887113909539167</v>
      </c>
      <c r="K125" s="45">
        <f t="shared" si="816"/>
        <v>2.9534874380625031</v>
      </c>
      <c r="L125" s="44">
        <v>0.22498035874746958</v>
      </c>
      <c r="M125" s="44">
        <v>1.3101634380527851</v>
      </c>
      <c r="N125" s="44">
        <v>0.9663385738210728</v>
      </c>
      <c r="O125" s="44">
        <v>3.0054176364088145</v>
      </c>
      <c r="P125" s="45">
        <f t="shared" si="819"/>
        <v>5.5069000070301417</v>
      </c>
      <c r="Q125" s="44">
        <v>0.80152255025177244</v>
      </c>
      <c r="R125" s="44">
        <v>0.33268347118920433</v>
      </c>
      <c r="S125" s="44">
        <v>0.30553198722704122</v>
      </c>
      <c r="T125" s="44">
        <v>0.16387106532194146</v>
      </c>
      <c r="U125" s="45">
        <f t="shared" si="822"/>
        <v>1.6036090739899596</v>
      </c>
      <c r="V125" s="44">
        <v>0.18759615605459395</v>
      </c>
      <c r="W125" s="44">
        <v>0.24191716052835688</v>
      </c>
      <c r="X125" s="44">
        <v>1.1973290938099068</v>
      </c>
      <c r="Y125" s="44">
        <v>0.56960482014619473</v>
      </c>
      <c r="Z125" s="45">
        <f t="shared" si="824"/>
        <v>2.1964472305390523</v>
      </c>
      <c r="AA125" s="44">
        <v>0.47680134599653046</v>
      </c>
      <c r="AB125" s="44">
        <v>0.4034969698287984</v>
      </c>
      <c r="AC125" s="44">
        <v>0.93209579228496087</v>
      </c>
      <c r="AD125" s="44">
        <v>0.70327240244368117</v>
      </c>
      <c r="AE125" s="45">
        <f t="shared" si="827"/>
        <v>2.5156665105539711</v>
      </c>
      <c r="AF125" s="44">
        <v>0.938721838472383</v>
      </c>
      <c r="AG125" s="44">
        <v>0.34633487398462226</v>
      </c>
      <c r="AH125" s="44">
        <v>0.57859964762850968</v>
      </c>
      <c r="AI125" s="44">
        <v>0.19521688982705981</v>
      </c>
      <c r="AJ125" s="45">
        <f t="shared" si="830"/>
        <v>2.0588732499125748</v>
      </c>
      <c r="AK125" s="44">
        <v>0.32424556354436618</v>
      </c>
      <c r="AL125" s="44">
        <v>0.40141914941081897</v>
      </c>
      <c r="AM125" s="44">
        <v>0.32672976828646616</v>
      </c>
      <c r="AN125" s="44">
        <v>0.74382528760644873</v>
      </c>
      <c r="AO125" s="45">
        <f t="shared" si="833"/>
        <v>1.7962197688481001</v>
      </c>
      <c r="AP125" s="44">
        <v>0.75465880720126655</v>
      </c>
      <c r="AQ125" s="44">
        <v>5.3075518820328876E-2</v>
      </c>
      <c r="AR125" s="44">
        <v>5.6850840662390406E-2</v>
      </c>
      <c r="AS125" s="44">
        <v>0.1269009778017029</v>
      </c>
      <c r="AT125" s="45">
        <f t="shared" si="836"/>
        <v>0.99148614448568884</v>
      </c>
      <c r="AU125" s="44">
        <v>8.7396387096810857E-2</v>
      </c>
      <c r="AV125" s="44">
        <v>8.4019601835189056E-2</v>
      </c>
      <c r="AW125" s="44">
        <v>1.1500128027200289</v>
      </c>
      <c r="AX125" s="44">
        <v>0.51384475338081592</v>
      </c>
      <c r="AY125" s="45">
        <f t="shared" si="839"/>
        <v>1.8352735450328448</v>
      </c>
      <c r="AZ125" s="44">
        <v>0.15147239906923579</v>
      </c>
      <c r="BA125" s="44">
        <v>2.1296352251248876</v>
      </c>
      <c r="BB125" s="44">
        <v>0.76111473649861028</v>
      </c>
      <c r="BC125" s="44">
        <v>1.1051506802467592</v>
      </c>
      <c r="BD125" s="45">
        <f t="shared" si="842"/>
        <v>4.1473730409394927</v>
      </c>
      <c r="BE125" s="44">
        <v>1.3157996285509641</v>
      </c>
      <c r="BF125" s="44">
        <v>0.94994830996284563</v>
      </c>
    </row>
    <row r="126" spans="1:58" x14ac:dyDescent="0.25">
      <c r="A126" s="42" t="s">
        <v>112</v>
      </c>
      <c r="B126" s="44">
        <v>5.6594896612367229</v>
      </c>
      <c r="C126" s="44">
        <v>2.8823833687110012</v>
      </c>
      <c r="D126" s="44">
        <v>6.6546215451548498</v>
      </c>
      <c r="E126" s="44">
        <v>7.4701252060557559</v>
      </c>
      <c r="F126" s="45">
        <f t="shared" si="814"/>
        <v>22.666619781158328</v>
      </c>
      <c r="G126" s="44">
        <v>3.9818795968925151</v>
      </c>
      <c r="H126" s="44">
        <v>12.873642135459988</v>
      </c>
      <c r="I126" s="44">
        <v>12.456686292941875</v>
      </c>
      <c r="J126" s="44">
        <v>17.612257833508501</v>
      </c>
      <c r="K126" s="45">
        <f t="shared" si="816"/>
        <v>46.924465858802876</v>
      </c>
      <c r="L126" s="44">
        <v>2.6415095167729716</v>
      </c>
      <c r="M126" s="44">
        <v>10.373051300057533</v>
      </c>
      <c r="N126" s="44">
        <v>6.7026399249817512</v>
      </c>
      <c r="O126" s="44">
        <v>7.4742010767937828</v>
      </c>
      <c r="P126" s="45">
        <f t="shared" si="819"/>
        <v>27.191401818606039</v>
      </c>
      <c r="Q126" s="44">
        <v>4.3815234298855223</v>
      </c>
      <c r="R126" s="44">
        <v>7.5286721097455427</v>
      </c>
      <c r="S126" s="44">
        <v>2.2943020727112353</v>
      </c>
      <c r="T126" s="44">
        <v>4.6811960746552614</v>
      </c>
      <c r="U126" s="45">
        <f t="shared" si="822"/>
        <v>18.885693686997563</v>
      </c>
      <c r="V126" s="44">
        <v>0.29256726338726702</v>
      </c>
      <c r="W126" s="44">
        <v>3.3025872127338496</v>
      </c>
      <c r="X126" s="44">
        <v>3.6870734341456837</v>
      </c>
      <c r="Y126" s="44">
        <v>2.7611590432609248</v>
      </c>
      <c r="Z126" s="45">
        <f t="shared" si="824"/>
        <v>10.043386953527726</v>
      </c>
      <c r="AA126" s="44">
        <v>3.1317460173076599</v>
      </c>
      <c r="AB126" s="44">
        <v>1.6263906047410439</v>
      </c>
      <c r="AC126" s="44">
        <v>3.6770971990100696</v>
      </c>
      <c r="AD126" s="44">
        <v>3.5698596742698641</v>
      </c>
      <c r="AE126" s="45">
        <f t="shared" si="827"/>
        <v>12.005093495328637</v>
      </c>
      <c r="AF126" s="44">
        <v>0.37246373595145277</v>
      </c>
      <c r="AG126" s="44">
        <v>0.59676096081826402</v>
      </c>
      <c r="AH126" s="44">
        <v>2.0971266995423115</v>
      </c>
      <c r="AI126" s="44">
        <v>3.2154508435792772</v>
      </c>
      <c r="AJ126" s="45">
        <f t="shared" si="830"/>
        <v>6.2818022398913058</v>
      </c>
      <c r="AK126" s="44">
        <v>2.3777241357093466</v>
      </c>
      <c r="AL126" s="44">
        <v>0.64149592285657275</v>
      </c>
      <c r="AM126" s="44">
        <v>0.8025229225954027</v>
      </c>
      <c r="AN126" s="44">
        <v>1.6333987310580584</v>
      </c>
      <c r="AO126" s="45">
        <f t="shared" si="833"/>
        <v>5.4551417122193806</v>
      </c>
      <c r="AP126" s="44">
        <v>1.3307365411204379</v>
      </c>
      <c r="AQ126" s="44">
        <v>7.4664210501204807E-3</v>
      </c>
      <c r="AR126" s="44">
        <v>3.6723551934396539E-2</v>
      </c>
      <c r="AS126" s="44">
        <v>0.1458742357757688</v>
      </c>
      <c r="AT126" s="45">
        <f t="shared" si="836"/>
        <v>1.5208007498807237</v>
      </c>
      <c r="AU126" s="44">
        <v>9.8943863552460598E-2</v>
      </c>
      <c r="AV126" s="44">
        <v>4.8211827782988215E-2</v>
      </c>
      <c r="AW126" s="44">
        <v>0.72229152917577177</v>
      </c>
      <c r="AX126" s="44">
        <v>2.7222353824065508</v>
      </c>
      <c r="AY126" s="45">
        <f t="shared" si="839"/>
        <v>3.5916826029177713</v>
      </c>
      <c r="AZ126" s="44">
        <v>0.40208290210341829</v>
      </c>
      <c r="BA126" s="44">
        <v>2.2899004322180296</v>
      </c>
      <c r="BB126" s="44">
        <v>2.330792504650776</v>
      </c>
      <c r="BC126" s="44">
        <v>3.1312315937647202</v>
      </c>
      <c r="BD126" s="45">
        <f t="shared" si="842"/>
        <v>8.1540074327369449</v>
      </c>
      <c r="BE126" s="44">
        <v>3.5591555285693999</v>
      </c>
      <c r="BF126" s="44">
        <v>1.6037977038181968</v>
      </c>
    </row>
    <row r="127" spans="1:58" x14ac:dyDescent="0.25">
      <c r="A127" s="42" t="s">
        <v>116</v>
      </c>
      <c r="B127" s="44">
        <f>IF(AND(B128="",B129=""),"",SUM(B128)-SUM(B129))</f>
        <v>11.317379709851366</v>
      </c>
      <c r="C127" s="44">
        <f t="shared" ref="C127:G127" si="1364">IF(AND(C128="",C129=""),"",SUM(C128)-SUM(C129))</f>
        <v>12.088986203607345</v>
      </c>
      <c r="D127" s="44">
        <f t="shared" si="1364"/>
        <v>8.4786501045201756</v>
      </c>
      <c r="E127" s="44">
        <f t="shared" si="1364"/>
        <v>12.847384445669439</v>
      </c>
      <c r="F127" s="45">
        <f t="shared" si="814"/>
        <v>44.732400463648325</v>
      </c>
      <c r="G127" s="44">
        <f t="shared" si="1364"/>
        <v>3.6569358800519201</v>
      </c>
      <c r="H127" s="44">
        <f t="shared" ref="H127:J127" si="1365">IF(AND(H128="",H129=""),"",SUM(H128)-SUM(H129))</f>
        <v>11.412373133124133</v>
      </c>
      <c r="I127" s="44">
        <f t="shared" si="1365"/>
        <v>1.4050159352049154</v>
      </c>
      <c r="J127" s="44">
        <f t="shared" si="1365"/>
        <v>3.2605360928759408</v>
      </c>
      <c r="K127" s="45">
        <f t="shared" si="816"/>
        <v>19.734861041256909</v>
      </c>
      <c r="L127" s="44">
        <f t="shared" ref="L127:M127" si="1366">IF(AND(L128="",L129=""),"",SUM(L128)-SUM(L129))</f>
        <v>0.92602416514161934</v>
      </c>
      <c r="M127" s="44">
        <f t="shared" si="1366"/>
        <v>2.1180176792252663</v>
      </c>
      <c r="N127" s="44">
        <f t="shared" ref="N127:O127" si="1367">IF(AND(N128="",N129=""),"",SUM(N128)-SUM(N129))</f>
        <v>5.2825882353910538</v>
      </c>
      <c r="O127" s="44">
        <f t="shared" si="1367"/>
        <v>2.8826748139732836</v>
      </c>
      <c r="P127" s="45">
        <f t="shared" si="819"/>
        <v>11.209304893731224</v>
      </c>
      <c r="Q127" s="44">
        <f t="shared" ref="Q127:R127" si="1368">IF(AND(Q128="",Q129=""),"",SUM(Q128)-SUM(Q129))</f>
        <v>0.37536223823629766</v>
      </c>
      <c r="R127" s="44">
        <f t="shared" si="1368"/>
        <v>3.0434214256425696</v>
      </c>
      <c r="S127" s="44">
        <f t="shared" ref="S127:T127" si="1369">IF(AND(S128="",S129=""),"",SUM(S128)-SUM(S129))</f>
        <v>10.551713791707906</v>
      </c>
      <c r="T127" s="44">
        <f t="shared" si="1369"/>
        <v>5.0302129490513838</v>
      </c>
      <c r="U127" s="45">
        <f t="shared" si="822"/>
        <v>19.000710404638156</v>
      </c>
      <c r="V127" s="44">
        <f t="shared" ref="V127:Y127" si="1370">IF(AND(V128="",V129=""),"",SUM(V128)-SUM(V129))</f>
        <v>0.25408435314319644</v>
      </c>
      <c r="W127" s="44">
        <f t="shared" si="1370"/>
        <v>2.0815223463459098</v>
      </c>
      <c r="X127" s="44">
        <f t="shared" si="1370"/>
        <v>2.6661511598710392</v>
      </c>
      <c r="Y127" s="44">
        <f t="shared" si="1370"/>
        <v>2.9305239868240998</v>
      </c>
      <c r="Z127" s="45">
        <f t="shared" si="824"/>
        <v>7.932281846184245</v>
      </c>
      <c r="AA127" s="44">
        <f t="shared" ref="AA127:AB127" si="1371">IF(AND(AA128="",AA129=""),"",SUM(AA128)-SUM(AA129))</f>
        <v>1.8177660707626833</v>
      </c>
      <c r="AB127" s="44">
        <f t="shared" si="1371"/>
        <v>1.9153348356947399</v>
      </c>
      <c r="AC127" s="44">
        <f t="shared" ref="AC127:AD127" si="1372">IF(AND(AC128="",AC129=""),"",SUM(AC128)-SUM(AC129))</f>
        <v>2.4464184013958183</v>
      </c>
      <c r="AD127" s="44">
        <f t="shared" si="1372"/>
        <v>1.5917933360537742</v>
      </c>
      <c r="AE127" s="45">
        <f t="shared" si="827"/>
        <v>7.7713126439070157</v>
      </c>
      <c r="AF127" s="44">
        <f t="shared" ref="AF127:AG127" si="1373">IF(AND(AF128="",AF129=""),"",SUM(AF128)-SUM(AF129))</f>
        <v>0.41362111217730813</v>
      </c>
      <c r="AG127" s="44">
        <f t="shared" si="1373"/>
        <v>1.5474894895426776</v>
      </c>
      <c r="AH127" s="44">
        <f t="shared" ref="AH127:AI127" si="1374">IF(AND(AH128="",AH129=""),"",SUM(AH128)-SUM(AH129))</f>
        <v>3.3237150429826601</v>
      </c>
      <c r="AI127" s="44">
        <f t="shared" si="1374"/>
        <v>8.735106394663223</v>
      </c>
      <c r="AJ127" s="45">
        <f t="shared" si="830"/>
        <v>14.01993203936587</v>
      </c>
      <c r="AK127" s="44">
        <f t="shared" ref="AK127:AL127" si="1375">IF(AND(AK128="",AK129=""),"",SUM(AK128)-SUM(AK129))</f>
        <v>2.1341812972243552</v>
      </c>
      <c r="AL127" s="44">
        <f t="shared" si="1375"/>
        <v>1.6056104346749771</v>
      </c>
      <c r="AM127" s="44">
        <f t="shared" ref="AM127:AN127" si="1376">IF(AND(AM128="",AM129=""),"",SUM(AM128)-SUM(AM129))</f>
        <v>4.0436653618762852</v>
      </c>
      <c r="AN127" s="44">
        <f t="shared" si="1376"/>
        <v>11.55211841040677</v>
      </c>
      <c r="AO127" s="45">
        <f t="shared" si="833"/>
        <v>19.335575504182387</v>
      </c>
      <c r="AP127" s="44">
        <f t="shared" ref="AP127:AQ127" si="1377">IF(AND(AP128="",AP129=""),"",SUM(AP128)-SUM(AP129))</f>
        <v>3.0100850497150677</v>
      </c>
      <c r="AQ127" s="44">
        <f t="shared" si="1377"/>
        <v>0.2122933272336095</v>
      </c>
      <c r="AR127" s="44">
        <f t="shared" ref="AR127:AS127" si="1378">IF(AND(AR128="",AR129=""),"",SUM(AR128)-SUM(AR129))</f>
        <v>0.70359605243713041</v>
      </c>
      <c r="AS127" s="44">
        <f t="shared" si="1378"/>
        <v>1.9708594832518078</v>
      </c>
      <c r="AT127" s="45">
        <f t="shared" si="836"/>
        <v>5.8968339126376152</v>
      </c>
      <c r="AU127" s="44">
        <f t="shared" ref="AU127:AV127" si="1379">IF(AND(AU128="",AU129=""),"",SUM(AU128)-SUM(AU129))</f>
        <v>0.34859535950404763</v>
      </c>
      <c r="AV127" s="44">
        <f t="shared" si="1379"/>
        <v>0.33606455900726029</v>
      </c>
      <c r="AW127" s="44">
        <f t="shared" ref="AW127:AX127" si="1380">IF(AND(AW128="",AW129=""),"",SUM(AW128)-SUM(AW129))</f>
        <v>-1.3167823174255591</v>
      </c>
      <c r="AX127" s="44">
        <f t="shared" si="1380"/>
        <v>-4.3888385648690189</v>
      </c>
      <c r="AY127" s="45">
        <f t="shared" si="839"/>
        <v>-5.0209609637832697</v>
      </c>
      <c r="AZ127" s="44">
        <f t="shared" ref="AZ127:BA127" si="1381">IF(AND(AZ128="",AZ129=""),"",SUM(AZ128)-SUM(AZ129))</f>
        <v>1.6278989661736518</v>
      </c>
      <c r="BA127" s="44">
        <f t="shared" si="1381"/>
        <v>-4.498248482060526</v>
      </c>
      <c r="BB127" s="44">
        <f t="shared" ref="BB127:BC127" si="1382">IF(AND(BB128="",BB129=""),"",SUM(BB128)-SUM(BB129))</f>
        <v>-3.6435132578570903</v>
      </c>
      <c r="BC127" s="44">
        <f t="shared" si="1382"/>
        <v>-0.84657792903793361</v>
      </c>
      <c r="BD127" s="45">
        <f t="shared" si="842"/>
        <v>-7.3604407027818981</v>
      </c>
      <c r="BE127" s="44">
        <f t="shared" ref="BE127:BF127" si="1383">IF(AND(BE128="",BE129=""),"",SUM(BE128)-SUM(BE129))</f>
        <v>-3.4001502670762398</v>
      </c>
      <c r="BF127" s="44">
        <f t="shared" si="1383"/>
        <v>-7.1023395826693489</v>
      </c>
    </row>
    <row r="128" spans="1:58" x14ac:dyDescent="0.25">
      <c r="A128" s="42" t="s">
        <v>111</v>
      </c>
      <c r="B128" s="44">
        <v>11.455702534202976</v>
      </c>
      <c r="C128" s="44">
        <v>12.220769698758126</v>
      </c>
      <c r="D128" s="44">
        <v>8.6047128570382387</v>
      </c>
      <c r="E128" s="44">
        <v>12.984300191311423</v>
      </c>
      <c r="F128" s="45">
        <f t="shared" si="814"/>
        <v>45.26548528131076</v>
      </c>
      <c r="G128" s="44">
        <v>3.666405014766883</v>
      </c>
      <c r="H128" s="44">
        <v>11.421621523653592</v>
      </c>
      <c r="I128" s="44">
        <v>1.41338581146078</v>
      </c>
      <c r="J128" s="44">
        <v>3.2689993303589375</v>
      </c>
      <c r="K128" s="45">
        <f t="shared" si="816"/>
        <v>19.770411680240194</v>
      </c>
      <c r="L128" s="44">
        <v>0.93419801405235359</v>
      </c>
      <c r="M128" s="44">
        <v>2.1259338584620724</v>
      </c>
      <c r="N128" s="44">
        <v>5.2902608877779782</v>
      </c>
      <c r="O128" s="44">
        <v>2.8901957721816891</v>
      </c>
      <c r="P128" s="45">
        <f t="shared" si="819"/>
        <v>11.240588532474094</v>
      </c>
      <c r="Q128" s="44">
        <v>0.3826876311710804</v>
      </c>
      <c r="R128" s="44">
        <v>3.0502443133036743</v>
      </c>
      <c r="S128" s="44">
        <v>10.558118375287341</v>
      </c>
      <c r="T128" s="44">
        <v>5.0363600814322513</v>
      </c>
      <c r="U128" s="45">
        <f t="shared" si="822"/>
        <v>19.027410401194345</v>
      </c>
      <c r="V128" s="44">
        <v>0.25408435314319644</v>
      </c>
      <c r="W128" s="44">
        <v>2.0815223463459098</v>
      </c>
      <c r="X128" s="44">
        <v>2.6661511598710392</v>
      </c>
      <c r="Y128" s="44">
        <v>2.9305239868240998</v>
      </c>
      <c r="Z128" s="45">
        <f t="shared" si="824"/>
        <v>7.932281846184245</v>
      </c>
      <c r="AA128" s="44">
        <v>1.8177660707626833</v>
      </c>
      <c r="AB128" s="44">
        <v>1.9153348356947399</v>
      </c>
      <c r="AC128" s="44">
        <v>2.4464184013958183</v>
      </c>
      <c r="AD128" s="44">
        <v>1.5917933360537742</v>
      </c>
      <c r="AE128" s="45">
        <f t="shared" si="827"/>
        <v>7.7713126439070157</v>
      </c>
      <c r="AF128" s="44">
        <v>0.41362111217730813</v>
      </c>
      <c r="AG128" s="44">
        <v>1.5474894895426776</v>
      </c>
      <c r="AH128" s="44">
        <v>3.3237150429826601</v>
      </c>
      <c r="AI128" s="44">
        <v>8.735106394663223</v>
      </c>
      <c r="AJ128" s="45">
        <f t="shared" si="830"/>
        <v>14.01993203936587</v>
      </c>
      <c r="AK128" s="44">
        <v>2.1341812972243552</v>
      </c>
      <c r="AL128" s="44">
        <v>1.6056104346749771</v>
      </c>
      <c r="AM128" s="44">
        <v>4.0436653618762852</v>
      </c>
      <c r="AN128" s="44">
        <v>11.55211841040677</v>
      </c>
      <c r="AO128" s="45">
        <f t="shared" si="833"/>
        <v>19.335575504182387</v>
      </c>
      <c r="AP128" s="44">
        <v>3.0100850497150677</v>
      </c>
      <c r="AQ128" s="44">
        <v>0.2122933272336095</v>
      </c>
      <c r="AR128" s="44">
        <v>0.70359605243713041</v>
      </c>
      <c r="AS128" s="44">
        <v>1.9708594832518078</v>
      </c>
      <c r="AT128" s="45">
        <f t="shared" si="836"/>
        <v>5.8968339126376152</v>
      </c>
      <c r="AU128" s="44">
        <v>0.34859535950404763</v>
      </c>
      <c r="AV128" s="44">
        <v>0.33606455900726029</v>
      </c>
      <c r="AW128" s="44">
        <v>0</v>
      </c>
      <c r="AX128" s="44">
        <v>0</v>
      </c>
      <c r="AY128" s="45">
        <f t="shared" si="839"/>
        <v>0.68465991851130792</v>
      </c>
      <c r="AZ128" s="44">
        <v>3.1917103216753153</v>
      </c>
      <c r="BA128" s="44">
        <v>1.527783602387297</v>
      </c>
      <c r="BB128" s="44">
        <v>2.7039577273952271</v>
      </c>
      <c r="BC128" s="44">
        <v>2.042710495069048</v>
      </c>
      <c r="BD128" s="45">
        <f t="shared" si="842"/>
        <v>9.4661621465268873</v>
      </c>
      <c r="BE128" s="44">
        <v>0.79915361227625992</v>
      </c>
      <c r="BF128" s="44">
        <v>2.6607511035612257</v>
      </c>
    </row>
    <row r="129" spans="1:58" x14ac:dyDescent="0.25">
      <c r="A129" s="42" t="s">
        <v>112</v>
      </c>
      <c r="B129" s="44">
        <v>0.13832282435160934</v>
      </c>
      <c r="C129" s="44">
        <v>0.13178349515078186</v>
      </c>
      <c r="D129" s="44">
        <v>0.12606275251806351</v>
      </c>
      <c r="E129" s="44">
        <v>0.13691574564198339</v>
      </c>
      <c r="F129" s="45">
        <f t="shared" si="814"/>
        <v>0.53308481766243809</v>
      </c>
      <c r="G129" s="44">
        <v>9.4691347149629835E-3</v>
      </c>
      <c r="H129" s="44">
        <v>9.2483905294588886E-3</v>
      </c>
      <c r="I129" s="44">
        <v>8.3698762558645171E-3</v>
      </c>
      <c r="J129" s="44">
        <v>8.4632374829969256E-3</v>
      </c>
      <c r="K129" s="45">
        <f t="shared" si="816"/>
        <v>3.5550638983283311E-2</v>
      </c>
      <c r="L129" s="44">
        <v>8.1738489107342979E-3</v>
      </c>
      <c r="M129" s="44">
        <v>7.9161792368063078E-3</v>
      </c>
      <c r="N129" s="44">
        <v>7.6726523869244442E-3</v>
      </c>
      <c r="O129" s="44">
        <v>7.5209582084056412E-3</v>
      </c>
      <c r="P129" s="45">
        <f t="shared" si="819"/>
        <v>3.1283638742870691E-2</v>
      </c>
      <c r="Q129" s="44">
        <v>7.3253929347827486E-3</v>
      </c>
      <c r="R129" s="44">
        <v>6.8228876611045319E-3</v>
      </c>
      <c r="S129" s="44">
        <v>6.4045835794354598E-3</v>
      </c>
      <c r="T129" s="44">
        <v>6.1471323808676122E-3</v>
      </c>
      <c r="U129" s="45">
        <f t="shared" si="822"/>
        <v>2.6699996556190351E-2</v>
      </c>
      <c r="V129" s="44">
        <v>0</v>
      </c>
      <c r="W129" s="44">
        <v>0</v>
      </c>
      <c r="X129" s="44">
        <v>0</v>
      </c>
      <c r="Y129" s="44">
        <v>0</v>
      </c>
      <c r="Z129" s="45">
        <f t="shared" si="824"/>
        <v>0</v>
      </c>
      <c r="AA129" s="44">
        <v>0</v>
      </c>
      <c r="AB129" s="44">
        <v>0</v>
      </c>
      <c r="AC129" s="44">
        <v>0</v>
      </c>
      <c r="AD129" s="44">
        <v>0</v>
      </c>
      <c r="AE129" s="45">
        <f t="shared" si="827"/>
        <v>0</v>
      </c>
      <c r="AF129" s="44">
        <v>0</v>
      </c>
      <c r="AG129" s="44">
        <v>0</v>
      </c>
      <c r="AH129" s="44">
        <v>0</v>
      </c>
      <c r="AI129" s="44">
        <v>0</v>
      </c>
      <c r="AJ129" s="45">
        <f t="shared" si="830"/>
        <v>0</v>
      </c>
      <c r="AK129" s="44">
        <v>0</v>
      </c>
      <c r="AL129" s="44">
        <v>0</v>
      </c>
      <c r="AM129" s="44">
        <v>0</v>
      </c>
      <c r="AN129" s="44">
        <v>0</v>
      </c>
      <c r="AO129" s="45">
        <f t="shared" si="833"/>
        <v>0</v>
      </c>
      <c r="AP129" s="44">
        <v>0</v>
      </c>
      <c r="AQ129" s="44">
        <v>0</v>
      </c>
      <c r="AR129" s="44">
        <v>0</v>
      </c>
      <c r="AS129" s="44">
        <v>0</v>
      </c>
      <c r="AT129" s="45">
        <f t="shared" si="836"/>
        <v>0</v>
      </c>
      <c r="AU129" s="44">
        <v>0</v>
      </c>
      <c r="AV129" s="44">
        <v>0</v>
      </c>
      <c r="AW129" s="44">
        <v>1.3167823174255591</v>
      </c>
      <c r="AX129" s="44">
        <v>4.3888385648690189</v>
      </c>
      <c r="AY129" s="45">
        <f t="shared" si="839"/>
        <v>5.7056208822945784</v>
      </c>
      <c r="AZ129" s="44">
        <v>1.5638113555016635</v>
      </c>
      <c r="BA129" s="44">
        <v>6.0260320844478228</v>
      </c>
      <c r="BB129" s="44">
        <v>6.3474709852523175</v>
      </c>
      <c r="BC129" s="44">
        <v>2.8892884241069816</v>
      </c>
      <c r="BD129" s="45">
        <f t="shared" si="842"/>
        <v>16.826602849308788</v>
      </c>
      <c r="BE129" s="44">
        <v>4.1993038793524997</v>
      </c>
      <c r="BF129" s="44">
        <v>9.7630906862305746</v>
      </c>
    </row>
    <row r="130" spans="1:58" x14ac:dyDescent="0.25">
      <c r="A130" s="42" t="s">
        <v>117</v>
      </c>
      <c r="B130" s="44">
        <f>IF(AND(B131="",B132=""),"",SUM(B131)-SUM(B132))</f>
        <v>961.33475123853987</v>
      </c>
      <c r="C130" s="44">
        <f t="shared" ref="C130:G130" si="1384">IF(AND(C131="",C132=""),"",SUM(C131)-SUM(C132))</f>
        <v>234.0494110305558</v>
      </c>
      <c r="D130" s="44">
        <f t="shared" si="1384"/>
        <v>128.865836301462</v>
      </c>
      <c r="E130" s="44">
        <f t="shared" si="1384"/>
        <v>287.0811394105383</v>
      </c>
      <c r="F130" s="45">
        <f t="shared" si="814"/>
        <v>1611.3311379810959</v>
      </c>
      <c r="G130" s="44">
        <f t="shared" si="1384"/>
        <v>733.2697972551149</v>
      </c>
      <c r="H130" s="44">
        <f t="shared" ref="H130:J130" si="1385">IF(AND(H131="",H132=""),"",SUM(H131)-SUM(H132))</f>
        <v>77.491171899820188</v>
      </c>
      <c r="I130" s="44">
        <f t="shared" si="1385"/>
        <v>-48.09295019097533</v>
      </c>
      <c r="J130" s="44">
        <f t="shared" si="1385"/>
        <v>178.54109775440077</v>
      </c>
      <c r="K130" s="45">
        <f t="shared" si="816"/>
        <v>941.20911671836052</v>
      </c>
      <c r="L130" s="44">
        <f t="shared" ref="L130:M130" si="1386">IF(AND(L131="",L132=""),"",SUM(L131)-SUM(L132))</f>
        <v>588.79408195997053</v>
      </c>
      <c r="M130" s="44">
        <f t="shared" si="1386"/>
        <v>22.1061921793507</v>
      </c>
      <c r="N130" s="44">
        <f t="shared" ref="N130:O130" si="1387">IF(AND(N131="",N132=""),"",SUM(N131)-SUM(N132))</f>
        <v>-70.152926570372415</v>
      </c>
      <c r="O130" s="44">
        <f t="shared" si="1387"/>
        <v>148.96782642781079</v>
      </c>
      <c r="P130" s="45">
        <f t="shared" si="819"/>
        <v>689.71517399675963</v>
      </c>
      <c r="Q130" s="44">
        <f t="shared" ref="Q130:R130" si="1388">IF(AND(Q131="",Q132=""),"",SUM(Q131)-SUM(Q132))</f>
        <v>691.20581611358921</v>
      </c>
      <c r="R130" s="44">
        <f t="shared" si="1388"/>
        <v>20.000118536726092</v>
      </c>
      <c r="S130" s="44">
        <f t="shared" ref="S130:T130" si="1389">IF(AND(S131="",S132=""),"",SUM(S131)-SUM(S132))</f>
        <v>-23.381649129103266</v>
      </c>
      <c r="T130" s="44">
        <f t="shared" si="1389"/>
        <v>143.00971950525368</v>
      </c>
      <c r="U130" s="45">
        <f t="shared" si="822"/>
        <v>830.83400502646566</v>
      </c>
      <c r="V130" s="44">
        <f t="shared" ref="V130:Y130" si="1390">IF(AND(V131="",V132=""),"",SUM(V131)-SUM(V132))</f>
        <v>648.69653849520193</v>
      </c>
      <c r="W130" s="44">
        <f t="shared" si="1390"/>
        <v>75.846731632643184</v>
      </c>
      <c r="X130" s="44">
        <f t="shared" si="1390"/>
        <v>88.648448478491332</v>
      </c>
      <c r="Y130" s="44">
        <f t="shared" si="1390"/>
        <v>343.49479878300792</v>
      </c>
      <c r="Z130" s="45">
        <f t="shared" si="824"/>
        <v>1156.6865173893443</v>
      </c>
      <c r="AA130" s="44">
        <f t="shared" ref="AA130:AB130" si="1391">IF(AND(AA131="",AA132=""),"",SUM(AA131)-SUM(AA132))</f>
        <v>975.68029671943953</v>
      </c>
      <c r="AB130" s="44">
        <f t="shared" si="1391"/>
        <v>115.84074259770833</v>
      </c>
      <c r="AC130" s="44">
        <f t="shared" ref="AC130:AD130" si="1392">IF(AND(AC131="",AC132=""),"",SUM(AC131)-SUM(AC132))</f>
        <v>108.9575787492673</v>
      </c>
      <c r="AD130" s="44">
        <f t="shared" si="1392"/>
        <v>374.24407327635879</v>
      </c>
      <c r="AE130" s="45">
        <f t="shared" si="827"/>
        <v>1574.7226913427739</v>
      </c>
      <c r="AF130" s="44">
        <f t="shared" ref="AF130:AG130" si="1393">IF(AND(AF131="",AF132=""),"",SUM(AF131)-SUM(AF132))</f>
        <v>1000.6317395219912</v>
      </c>
      <c r="AG130" s="44">
        <f t="shared" si="1393"/>
        <v>83.435945190985848</v>
      </c>
      <c r="AH130" s="44">
        <f t="shared" ref="AH130:AI130" si="1394">IF(AND(AH131="",AH132=""),"",SUM(AH131)-SUM(AH132))</f>
        <v>43.042015021708153</v>
      </c>
      <c r="AI130" s="44">
        <f t="shared" si="1394"/>
        <v>197.77460415147391</v>
      </c>
      <c r="AJ130" s="45">
        <f t="shared" si="830"/>
        <v>1324.8843038861592</v>
      </c>
      <c r="AK130" s="44">
        <f t="shared" ref="AK130:AL130" si="1395">IF(AND(AK131="",AK132=""),"",SUM(AK131)-SUM(AK132))</f>
        <v>691.89634064400207</v>
      </c>
      <c r="AL130" s="44">
        <f t="shared" si="1395"/>
        <v>-3.3695661210002186</v>
      </c>
      <c r="AM130" s="44">
        <f t="shared" ref="AM130:AN130" si="1396">IF(AND(AM131="",AM132=""),"",SUM(AM131)-SUM(AM132))</f>
        <v>-16.833740347376533</v>
      </c>
      <c r="AN130" s="44">
        <f t="shared" si="1396"/>
        <v>137.26845011594816</v>
      </c>
      <c r="AO130" s="45">
        <f t="shared" si="833"/>
        <v>808.96148429157347</v>
      </c>
      <c r="AP130" s="44">
        <f t="shared" ref="AP130:AQ130" si="1397">IF(AND(AP131="",AP132=""),"",SUM(AP131)-SUM(AP132))</f>
        <v>507.72121172802179</v>
      </c>
      <c r="AQ130" s="44">
        <f t="shared" si="1397"/>
        <v>31.402561917198735</v>
      </c>
      <c r="AR130" s="44">
        <f t="shared" ref="AR130:AS130" si="1398">IF(AND(AR131="",AR132=""),"",SUM(AR131)-SUM(AR132))</f>
        <v>32.981540305059447</v>
      </c>
      <c r="AS130" s="44">
        <f t="shared" si="1398"/>
        <v>44.235932358014431</v>
      </c>
      <c r="AT130" s="45">
        <f t="shared" si="836"/>
        <v>616.34124630829433</v>
      </c>
      <c r="AU130" s="44">
        <f t="shared" ref="AU130:AV130" si="1399">IF(AND(AU131="",AU132=""),"",SUM(AU131)-SUM(AU132))</f>
        <v>69.675931087479555</v>
      </c>
      <c r="AV130" s="44">
        <f t="shared" si="1399"/>
        <v>34.727084871127445</v>
      </c>
      <c r="AW130" s="44">
        <f t="shared" ref="AW130:AX130" si="1400">IF(AND(AW131="",AW132=""),"",SUM(AW131)-SUM(AW132))</f>
        <v>40.19472543368596</v>
      </c>
      <c r="AX130" s="44">
        <f t="shared" si="1400"/>
        <v>144.74528939379792</v>
      </c>
      <c r="AY130" s="45">
        <f t="shared" si="839"/>
        <v>289.34303078609088</v>
      </c>
      <c r="AZ130" s="44">
        <f t="shared" ref="AZ130:BA130" si="1401">IF(AND(AZ131="",AZ132=""),"",SUM(AZ131)-SUM(AZ132))</f>
        <v>325.26619435600321</v>
      </c>
      <c r="BA130" s="44">
        <f t="shared" si="1401"/>
        <v>78.495338742081458</v>
      </c>
      <c r="BB130" s="44">
        <f t="shared" ref="BB130:BC130" si="1402">IF(AND(BB131="",BB132=""),"",SUM(BB131)-SUM(BB132))</f>
        <v>60.140661177410834</v>
      </c>
      <c r="BC130" s="44">
        <f t="shared" si="1402"/>
        <v>264.17767119798066</v>
      </c>
      <c r="BD130" s="45">
        <f t="shared" si="842"/>
        <v>728.07986547347616</v>
      </c>
      <c r="BE130" s="44">
        <f t="shared" ref="BE130:BF130" si="1403">IF(AND(BE131="",BE132=""),"",SUM(BE131)-SUM(BE132))</f>
        <v>656.01180333870275</v>
      </c>
      <c r="BF130" s="44">
        <f t="shared" si="1403"/>
        <v>-11.675474609059393</v>
      </c>
    </row>
    <row r="131" spans="1:58" x14ac:dyDescent="0.25">
      <c r="A131" s="42" t="s">
        <v>111</v>
      </c>
      <c r="B131" s="44">
        <v>1146.4275700552862</v>
      </c>
      <c r="C131" s="44">
        <v>400.74819633982463</v>
      </c>
      <c r="D131" s="44">
        <v>333.36186176475849</v>
      </c>
      <c r="E131" s="44">
        <v>498.23458868358182</v>
      </c>
      <c r="F131" s="45">
        <f t="shared" si="814"/>
        <v>2378.7722168434511</v>
      </c>
      <c r="G131" s="44">
        <v>1060.4010837356188</v>
      </c>
      <c r="H131" s="44">
        <v>320.76390214779065</v>
      </c>
      <c r="I131" s="44">
        <v>270.75440920062135</v>
      </c>
      <c r="J131" s="44">
        <v>425.31935432760429</v>
      </c>
      <c r="K131" s="45">
        <f t="shared" si="816"/>
        <v>2077.2387494116351</v>
      </c>
      <c r="L131" s="44">
        <v>924.98007192866794</v>
      </c>
      <c r="M131" s="44">
        <v>272.32222724127598</v>
      </c>
      <c r="N131" s="44">
        <v>240.16384546891436</v>
      </c>
      <c r="O131" s="44">
        <v>415.16328790931686</v>
      </c>
      <c r="P131" s="45">
        <f t="shared" si="819"/>
        <v>1852.6294325481754</v>
      </c>
      <c r="Q131" s="44">
        <v>976.84720452984197</v>
      </c>
      <c r="R131" s="44">
        <v>271.52965633241712</v>
      </c>
      <c r="S131" s="44">
        <v>251.83411360119851</v>
      </c>
      <c r="T131" s="44">
        <v>376.09295359162616</v>
      </c>
      <c r="U131" s="45">
        <f t="shared" si="822"/>
        <v>1876.3039280550838</v>
      </c>
      <c r="V131" s="44">
        <v>909.48679017083498</v>
      </c>
      <c r="W131" s="44">
        <v>235.73256151095717</v>
      </c>
      <c r="X131" s="44">
        <v>269.65014601486251</v>
      </c>
      <c r="Y131" s="44">
        <v>506.20165336937561</v>
      </c>
      <c r="Z131" s="45">
        <f t="shared" si="824"/>
        <v>1921.0711510660303</v>
      </c>
      <c r="AA131" s="44">
        <v>1249.4642924304444</v>
      </c>
      <c r="AB131" s="44">
        <v>336.36504553504545</v>
      </c>
      <c r="AC131" s="44">
        <v>330.91640843534947</v>
      </c>
      <c r="AD131" s="44">
        <v>548.88503645761421</v>
      </c>
      <c r="AE131" s="45">
        <f t="shared" si="827"/>
        <v>2465.6307828584536</v>
      </c>
      <c r="AF131" s="44">
        <v>1244.4614920578879</v>
      </c>
      <c r="AG131" s="44">
        <v>292.53994384987061</v>
      </c>
      <c r="AH131" s="44">
        <v>293.86507448664412</v>
      </c>
      <c r="AI131" s="44">
        <v>429.16057679092148</v>
      </c>
      <c r="AJ131" s="45">
        <f t="shared" si="830"/>
        <v>2260.027087185324</v>
      </c>
      <c r="AK131" s="44">
        <v>961.52974386041672</v>
      </c>
      <c r="AL131" s="44">
        <v>260.75318299671483</v>
      </c>
      <c r="AM131" s="44">
        <v>263.19401269588855</v>
      </c>
      <c r="AN131" s="44">
        <v>393.32571205341571</v>
      </c>
      <c r="AO131" s="45">
        <f t="shared" si="833"/>
        <v>1878.802651606436</v>
      </c>
      <c r="AP131" s="44">
        <v>770.09724510144088</v>
      </c>
      <c r="AQ131" s="44">
        <v>34.476707182295165</v>
      </c>
      <c r="AR131" s="44">
        <v>45.795646223304061</v>
      </c>
      <c r="AS131" s="44">
        <v>67.103684542301067</v>
      </c>
      <c r="AT131" s="45">
        <f t="shared" si="836"/>
        <v>917.47328304934115</v>
      </c>
      <c r="AU131" s="44">
        <v>89.184299305637538</v>
      </c>
      <c r="AV131" s="44">
        <v>54.577313127184098</v>
      </c>
      <c r="AW131" s="44">
        <v>66.405286665036186</v>
      </c>
      <c r="AX131" s="44">
        <v>245.79686761493895</v>
      </c>
      <c r="AY131" s="45">
        <f t="shared" si="839"/>
        <v>455.96376671279677</v>
      </c>
      <c r="AZ131" s="44">
        <v>431.66699974138317</v>
      </c>
      <c r="BA131" s="44">
        <v>296.36100093719512</v>
      </c>
      <c r="BB131" s="44">
        <v>359.94475538102756</v>
      </c>
      <c r="BC131" s="44">
        <v>559.26012504288599</v>
      </c>
      <c r="BD131" s="45">
        <f t="shared" si="842"/>
        <v>1647.2328811024918</v>
      </c>
      <c r="BE131" s="44">
        <v>1007.8791450211273</v>
      </c>
      <c r="BF131" s="44">
        <v>331.73318814761643</v>
      </c>
    </row>
    <row r="132" spans="1:58" x14ac:dyDescent="0.25">
      <c r="A132" s="42" t="s">
        <v>112</v>
      </c>
      <c r="B132" s="44">
        <v>185.09281881674633</v>
      </c>
      <c r="C132" s="44">
        <v>166.69878530926883</v>
      </c>
      <c r="D132" s="44">
        <v>204.49602546329649</v>
      </c>
      <c r="E132" s="44">
        <v>211.15344927304349</v>
      </c>
      <c r="F132" s="45">
        <f t="shared" si="814"/>
        <v>767.4410788623552</v>
      </c>
      <c r="G132" s="44">
        <v>327.13128648050395</v>
      </c>
      <c r="H132" s="44">
        <v>243.27273024797046</v>
      </c>
      <c r="I132" s="44">
        <v>318.84735939159668</v>
      </c>
      <c r="J132" s="44">
        <v>246.77825657320352</v>
      </c>
      <c r="K132" s="45">
        <f t="shared" si="816"/>
        <v>1136.0296326932746</v>
      </c>
      <c r="L132" s="44">
        <v>336.18598996869736</v>
      </c>
      <c r="M132" s="44">
        <v>250.21603506192528</v>
      </c>
      <c r="N132" s="44">
        <v>310.31677203928677</v>
      </c>
      <c r="O132" s="44">
        <v>266.19546148150607</v>
      </c>
      <c r="P132" s="45">
        <f t="shared" si="819"/>
        <v>1162.9142585514155</v>
      </c>
      <c r="Q132" s="44">
        <v>285.64138841625282</v>
      </c>
      <c r="R132" s="44">
        <v>251.52953779569103</v>
      </c>
      <c r="S132" s="44">
        <v>275.21576273030178</v>
      </c>
      <c r="T132" s="44">
        <v>233.08323408637247</v>
      </c>
      <c r="U132" s="45">
        <f t="shared" si="822"/>
        <v>1045.469923028618</v>
      </c>
      <c r="V132" s="44">
        <v>260.79025167563304</v>
      </c>
      <c r="W132" s="44">
        <v>159.88582987831398</v>
      </c>
      <c r="X132" s="44">
        <v>181.00169753637118</v>
      </c>
      <c r="Y132" s="44">
        <v>162.70685458636765</v>
      </c>
      <c r="Z132" s="45">
        <f t="shared" si="824"/>
        <v>764.38463367668578</v>
      </c>
      <c r="AA132" s="44">
        <v>273.78399571100488</v>
      </c>
      <c r="AB132" s="44">
        <v>220.52430293733713</v>
      </c>
      <c r="AC132" s="44">
        <v>221.95882968608217</v>
      </c>
      <c r="AD132" s="44">
        <v>174.64096318125542</v>
      </c>
      <c r="AE132" s="45">
        <f t="shared" si="827"/>
        <v>890.90809151567953</v>
      </c>
      <c r="AF132" s="44">
        <v>243.82975253589672</v>
      </c>
      <c r="AG132" s="44">
        <v>209.10399865888476</v>
      </c>
      <c r="AH132" s="44">
        <v>250.82305946493597</v>
      </c>
      <c r="AI132" s="44">
        <v>231.38597263944757</v>
      </c>
      <c r="AJ132" s="45">
        <f t="shared" si="830"/>
        <v>935.1427832991651</v>
      </c>
      <c r="AK132" s="44">
        <v>269.63340321641465</v>
      </c>
      <c r="AL132" s="44">
        <v>264.12274911771505</v>
      </c>
      <c r="AM132" s="44">
        <v>280.02775304326508</v>
      </c>
      <c r="AN132" s="44">
        <v>256.05726193746756</v>
      </c>
      <c r="AO132" s="45">
        <f t="shared" si="833"/>
        <v>1069.8411673148623</v>
      </c>
      <c r="AP132" s="44">
        <v>262.37603337341909</v>
      </c>
      <c r="AQ132" s="44">
        <v>3.0741452650964307</v>
      </c>
      <c r="AR132" s="44">
        <v>12.814105918244614</v>
      </c>
      <c r="AS132" s="44">
        <v>22.867752184286637</v>
      </c>
      <c r="AT132" s="45">
        <f t="shared" si="836"/>
        <v>301.13203674104676</v>
      </c>
      <c r="AU132" s="44">
        <v>19.50836821815798</v>
      </c>
      <c r="AV132" s="44">
        <v>19.850228256056656</v>
      </c>
      <c r="AW132" s="44">
        <v>26.210561231350226</v>
      </c>
      <c r="AX132" s="44">
        <v>101.05157822114103</v>
      </c>
      <c r="AY132" s="45">
        <f t="shared" si="839"/>
        <v>166.62073592670589</v>
      </c>
      <c r="AZ132" s="44">
        <v>106.40080538537998</v>
      </c>
      <c r="BA132" s="44">
        <v>217.86566219511366</v>
      </c>
      <c r="BB132" s="44">
        <v>299.80409420361673</v>
      </c>
      <c r="BC132" s="44">
        <v>295.08245384490533</v>
      </c>
      <c r="BD132" s="45">
        <f t="shared" si="842"/>
        <v>919.15301562901573</v>
      </c>
      <c r="BE132" s="44">
        <v>351.86734168242452</v>
      </c>
      <c r="BF132" s="44">
        <v>343.40866275667582</v>
      </c>
    </row>
    <row r="133" spans="1:58" x14ac:dyDescent="0.25">
      <c r="A133" s="42" t="s">
        <v>118</v>
      </c>
      <c r="B133" s="44">
        <v>0</v>
      </c>
      <c r="C133" s="44">
        <v>0</v>
      </c>
      <c r="D133" s="44">
        <v>0</v>
      </c>
      <c r="E133" s="44">
        <v>0</v>
      </c>
      <c r="F133" s="45">
        <f t="shared" si="814"/>
        <v>0</v>
      </c>
      <c r="G133" s="44">
        <v>0</v>
      </c>
      <c r="H133" s="44">
        <v>0</v>
      </c>
      <c r="I133" s="44">
        <v>0</v>
      </c>
      <c r="J133" s="44">
        <v>0</v>
      </c>
      <c r="K133" s="45">
        <f t="shared" si="816"/>
        <v>0</v>
      </c>
      <c r="L133" s="44">
        <v>0</v>
      </c>
      <c r="M133" s="44">
        <v>0</v>
      </c>
      <c r="N133" s="44">
        <v>0</v>
      </c>
      <c r="O133" s="44">
        <v>0</v>
      </c>
      <c r="P133" s="45">
        <f t="shared" si="819"/>
        <v>0</v>
      </c>
      <c r="Q133" s="44">
        <v>0</v>
      </c>
      <c r="R133" s="44">
        <v>0</v>
      </c>
      <c r="S133" s="44">
        <v>0</v>
      </c>
      <c r="T133" s="44">
        <v>0</v>
      </c>
      <c r="U133" s="45">
        <f t="shared" si="822"/>
        <v>0</v>
      </c>
      <c r="V133" s="44">
        <v>0</v>
      </c>
      <c r="W133" s="44">
        <v>0</v>
      </c>
      <c r="X133" s="44">
        <v>0</v>
      </c>
      <c r="Y133" s="44">
        <v>0</v>
      </c>
      <c r="Z133" s="45">
        <f t="shared" si="824"/>
        <v>0</v>
      </c>
      <c r="AA133" s="44">
        <v>0</v>
      </c>
      <c r="AB133" s="44">
        <v>0</v>
      </c>
      <c r="AC133" s="44">
        <v>0</v>
      </c>
      <c r="AD133" s="44">
        <v>0</v>
      </c>
      <c r="AE133" s="45">
        <f t="shared" si="827"/>
        <v>0</v>
      </c>
      <c r="AF133" s="44">
        <v>0</v>
      </c>
      <c r="AG133" s="44">
        <v>0</v>
      </c>
      <c r="AH133" s="44">
        <v>0</v>
      </c>
      <c r="AI133" s="44">
        <v>0</v>
      </c>
      <c r="AJ133" s="45">
        <f t="shared" si="830"/>
        <v>0</v>
      </c>
      <c r="AK133" s="44">
        <v>0</v>
      </c>
      <c r="AL133" s="44">
        <v>0</v>
      </c>
      <c r="AM133" s="44">
        <v>0</v>
      </c>
      <c r="AN133" s="44">
        <v>0</v>
      </c>
      <c r="AO133" s="45">
        <f t="shared" si="833"/>
        <v>0</v>
      </c>
      <c r="AP133" s="44">
        <v>0</v>
      </c>
      <c r="AQ133" s="44">
        <v>0</v>
      </c>
      <c r="AR133" s="44">
        <v>0</v>
      </c>
      <c r="AS133" s="44">
        <v>0</v>
      </c>
      <c r="AT133" s="45">
        <f t="shared" si="836"/>
        <v>0</v>
      </c>
      <c r="AU133" s="44">
        <v>0</v>
      </c>
      <c r="AV133" s="44">
        <v>0</v>
      </c>
      <c r="AW133" s="44">
        <v>0</v>
      </c>
      <c r="AX133" s="44">
        <v>0</v>
      </c>
      <c r="AY133" s="45">
        <f t="shared" si="839"/>
        <v>0</v>
      </c>
      <c r="AZ133" s="44">
        <v>0</v>
      </c>
      <c r="BA133" s="44">
        <v>0</v>
      </c>
      <c r="BB133" s="44">
        <v>0</v>
      </c>
      <c r="BC133" s="44">
        <v>0</v>
      </c>
      <c r="BD133" s="45">
        <f t="shared" si="842"/>
        <v>0</v>
      </c>
      <c r="BE133" s="44">
        <v>0</v>
      </c>
      <c r="BF133" s="44">
        <v>0</v>
      </c>
    </row>
    <row r="134" spans="1:58" x14ac:dyDescent="0.25">
      <c r="A134" s="42" t="s">
        <v>119</v>
      </c>
      <c r="B134" s="44">
        <f>IF(AND(B135="",B136=""),"",SUM(B135)-SUM(B136))</f>
        <v>0</v>
      </c>
      <c r="C134" s="44">
        <f t="shared" ref="C134:G134" si="1404">IF(AND(C135="",C136=""),"",SUM(C135)-SUM(C136))</f>
        <v>0</v>
      </c>
      <c r="D134" s="44">
        <f t="shared" si="1404"/>
        <v>0</v>
      </c>
      <c r="E134" s="44">
        <f t="shared" si="1404"/>
        <v>0</v>
      </c>
      <c r="F134" s="45">
        <f t="shared" si="814"/>
        <v>0</v>
      </c>
      <c r="G134" s="44">
        <f t="shared" si="1404"/>
        <v>0</v>
      </c>
      <c r="H134" s="44">
        <f t="shared" ref="H134:J134" si="1405">IF(AND(H135="",H136=""),"",SUM(H135)-SUM(H136))</f>
        <v>0</v>
      </c>
      <c r="I134" s="44">
        <f t="shared" si="1405"/>
        <v>0</v>
      </c>
      <c r="J134" s="44">
        <f t="shared" si="1405"/>
        <v>0</v>
      </c>
      <c r="K134" s="45">
        <f t="shared" si="816"/>
        <v>0</v>
      </c>
      <c r="L134" s="44">
        <f t="shared" ref="L134:M134" si="1406">IF(AND(L135="",L136=""),"",SUM(L135)-SUM(L136))</f>
        <v>0</v>
      </c>
      <c r="M134" s="44">
        <f t="shared" si="1406"/>
        <v>0</v>
      </c>
      <c r="N134" s="44">
        <f t="shared" ref="N134:O134" si="1407">IF(AND(N135="",N136=""),"",SUM(N135)-SUM(N136))</f>
        <v>0</v>
      </c>
      <c r="O134" s="44">
        <f t="shared" si="1407"/>
        <v>0</v>
      </c>
      <c r="P134" s="45">
        <f t="shared" si="819"/>
        <v>0</v>
      </c>
      <c r="Q134" s="44">
        <f t="shared" ref="Q134:R134" si="1408">IF(AND(Q135="",Q136=""),"",SUM(Q135)-SUM(Q136))</f>
        <v>0</v>
      </c>
      <c r="R134" s="44">
        <f t="shared" si="1408"/>
        <v>0</v>
      </c>
      <c r="S134" s="44">
        <f t="shared" ref="S134:T134" si="1409">IF(AND(S135="",S136=""),"",SUM(S135)-SUM(S136))</f>
        <v>0</v>
      </c>
      <c r="T134" s="44">
        <f t="shared" si="1409"/>
        <v>0</v>
      </c>
      <c r="U134" s="45">
        <f t="shared" si="822"/>
        <v>0</v>
      </c>
      <c r="V134" s="44">
        <f t="shared" ref="V134:Y134" si="1410">IF(AND(V135="",V136=""),"",SUM(V135)-SUM(V136))</f>
        <v>0</v>
      </c>
      <c r="W134" s="44">
        <f t="shared" si="1410"/>
        <v>0</v>
      </c>
      <c r="X134" s="44">
        <f t="shared" si="1410"/>
        <v>0</v>
      </c>
      <c r="Y134" s="44">
        <f t="shared" si="1410"/>
        <v>0</v>
      </c>
      <c r="Z134" s="45">
        <f t="shared" si="824"/>
        <v>0</v>
      </c>
      <c r="AA134" s="44">
        <f t="shared" ref="AA134:AB134" si="1411">IF(AND(AA135="",AA136=""),"",SUM(AA135)-SUM(AA136))</f>
        <v>0</v>
      </c>
      <c r="AB134" s="44">
        <f t="shared" si="1411"/>
        <v>0</v>
      </c>
      <c r="AC134" s="44">
        <f t="shared" ref="AC134:AD134" si="1412">IF(AND(AC135="",AC136=""),"",SUM(AC135)-SUM(AC136))</f>
        <v>0</v>
      </c>
      <c r="AD134" s="44">
        <f t="shared" si="1412"/>
        <v>0</v>
      </c>
      <c r="AE134" s="45">
        <f t="shared" si="827"/>
        <v>0</v>
      </c>
      <c r="AF134" s="44">
        <f t="shared" ref="AF134:AG134" si="1413">IF(AND(AF135="",AF136=""),"",SUM(AF135)-SUM(AF136))</f>
        <v>0</v>
      </c>
      <c r="AG134" s="44">
        <f t="shared" si="1413"/>
        <v>0</v>
      </c>
      <c r="AH134" s="44">
        <f t="shared" ref="AH134:AI134" si="1414">IF(AND(AH135="",AH136=""),"",SUM(AH135)-SUM(AH136))</f>
        <v>0</v>
      </c>
      <c r="AI134" s="44">
        <f t="shared" si="1414"/>
        <v>0</v>
      </c>
      <c r="AJ134" s="45">
        <f t="shared" si="830"/>
        <v>0</v>
      </c>
      <c r="AK134" s="44">
        <f t="shared" ref="AK134:AL134" si="1415">IF(AND(AK135="",AK136=""),"",SUM(AK135)-SUM(AK136))</f>
        <v>0</v>
      </c>
      <c r="AL134" s="44">
        <f t="shared" si="1415"/>
        <v>0</v>
      </c>
      <c r="AM134" s="44">
        <f t="shared" ref="AM134:AN134" si="1416">IF(AND(AM135="",AM136=""),"",SUM(AM135)-SUM(AM136))</f>
        <v>0</v>
      </c>
      <c r="AN134" s="44">
        <f t="shared" si="1416"/>
        <v>0</v>
      </c>
      <c r="AO134" s="45">
        <f t="shared" si="833"/>
        <v>0</v>
      </c>
      <c r="AP134" s="44">
        <f t="shared" ref="AP134:AQ134" si="1417">IF(AND(AP135="",AP136=""),"",SUM(AP135)-SUM(AP136))</f>
        <v>0</v>
      </c>
      <c r="AQ134" s="44">
        <f t="shared" si="1417"/>
        <v>0</v>
      </c>
      <c r="AR134" s="44">
        <f t="shared" ref="AR134:AS134" si="1418">IF(AND(AR135="",AR136=""),"",SUM(AR135)-SUM(AR136))</f>
        <v>0</v>
      </c>
      <c r="AS134" s="44">
        <f t="shared" si="1418"/>
        <v>0</v>
      </c>
      <c r="AT134" s="45">
        <f t="shared" si="836"/>
        <v>0</v>
      </c>
      <c r="AU134" s="44">
        <f t="shared" ref="AU134:AV134" si="1419">IF(AND(AU135="",AU136=""),"",SUM(AU135)-SUM(AU136))</f>
        <v>0</v>
      </c>
      <c r="AV134" s="44">
        <f t="shared" si="1419"/>
        <v>0</v>
      </c>
      <c r="AW134" s="44">
        <f t="shared" ref="AW134:AX134" si="1420">IF(AND(AW135="",AW136=""),"",SUM(AW135)-SUM(AW136))</f>
        <v>0</v>
      </c>
      <c r="AX134" s="44">
        <f t="shared" si="1420"/>
        <v>0</v>
      </c>
      <c r="AY134" s="45">
        <f t="shared" si="839"/>
        <v>0</v>
      </c>
      <c r="AZ134" s="44">
        <f t="shared" ref="AZ134:BA134" si="1421">IF(AND(AZ135="",AZ136=""),"",SUM(AZ135)-SUM(AZ136))</f>
        <v>0</v>
      </c>
      <c r="BA134" s="44">
        <f t="shared" si="1421"/>
        <v>0</v>
      </c>
      <c r="BB134" s="44">
        <f t="shared" ref="BB134:BC134" si="1422">IF(AND(BB135="",BB136=""),"",SUM(BB135)-SUM(BB136))</f>
        <v>0</v>
      </c>
      <c r="BC134" s="44">
        <f t="shared" si="1422"/>
        <v>0</v>
      </c>
      <c r="BD134" s="45">
        <f t="shared" si="842"/>
        <v>0</v>
      </c>
      <c r="BE134" s="44">
        <f t="shared" ref="BE134:BF134" si="1423">IF(AND(BE135="",BE136=""),"",SUM(BE135)-SUM(BE136))</f>
        <v>0</v>
      </c>
      <c r="BF134" s="44">
        <f t="shared" si="1423"/>
        <v>0</v>
      </c>
    </row>
    <row r="135" spans="1:58" x14ac:dyDescent="0.25">
      <c r="A135" s="42" t="s">
        <v>111</v>
      </c>
      <c r="B135" s="44">
        <v>0</v>
      </c>
      <c r="C135" s="44">
        <v>0</v>
      </c>
      <c r="D135" s="44">
        <v>0</v>
      </c>
      <c r="E135" s="44">
        <v>0</v>
      </c>
      <c r="F135" s="45">
        <f t="shared" si="814"/>
        <v>0</v>
      </c>
      <c r="G135" s="44">
        <v>0</v>
      </c>
      <c r="H135" s="44">
        <v>0</v>
      </c>
      <c r="I135" s="44">
        <v>0</v>
      </c>
      <c r="J135" s="44">
        <v>0</v>
      </c>
      <c r="K135" s="45">
        <f t="shared" si="816"/>
        <v>0</v>
      </c>
      <c r="L135" s="44">
        <v>0</v>
      </c>
      <c r="M135" s="44">
        <v>0</v>
      </c>
      <c r="N135" s="44">
        <v>0</v>
      </c>
      <c r="O135" s="44">
        <v>0</v>
      </c>
      <c r="P135" s="45">
        <f t="shared" si="819"/>
        <v>0</v>
      </c>
      <c r="Q135" s="44">
        <v>0</v>
      </c>
      <c r="R135" s="44">
        <v>0</v>
      </c>
      <c r="S135" s="44">
        <v>0</v>
      </c>
      <c r="T135" s="44">
        <v>0</v>
      </c>
      <c r="U135" s="45">
        <f t="shared" si="822"/>
        <v>0</v>
      </c>
      <c r="V135" s="44">
        <v>0</v>
      </c>
      <c r="W135" s="44">
        <v>0</v>
      </c>
      <c r="X135" s="44">
        <v>0</v>
      </c>
      <c r="Y135" s="44">
        <v>0</v>
      </c>
      <c r="Z135" s="45">
        <f t="shared" si="824"/>
        <v>0</v>
      </c>
      <c r="AA135" s="44">
        <v>0</v>
      </c>
      <c r="AB135" s="44">
        <v>0</v>
      </c>
      <c r="AC135" s="44">
        <v>0</v>
      </c>
      <c r="AD135" s="44">
        <v>0</v>
      </c>
      <c r="AE135" s="45">
        <f t="shared" si="827"/>
        <v>0</v>
      </c>
      <c r="AF135" s="44">
        <v>0</v>
      </c>
      <c r="AG135" s="44">
        <v>0</v>
      </c>
      <c r="AH135" s="44">
        <v>0</v>
      </c>
      <c r="AI135" s="44">
        <v>0</v>
      </c>
      <c r="AJ135" s="45">
        <f t="shared" si="830"/>
        <v>0</v>
      </c>
      <c r="AK135" s="44">
        <v>0</v>
      </c>
      <c r="AL135" s="44">
        <v>0</v>
      </c>
      <c r="AM135" s="44">
        <v>0</v>
      </c>
      <c r="AN135" s="44">
        <v>0</v>
      </c>
      <c r="AO135" s="45">
        <f t="shared" si="833"/>
        <v>0</v>
      </c>
      <c r="AP135" s="44">
        <v>0</v>
      </c>
      <c r="AQ135" s="44">
        <v>0</v>
      </c>
      <c r="AR135" s="44">
        <v>0</v>
      </c>
      <c r="AS135" s="44">
        <v>0</v>
      </c>
      <c r="AT135" s="45">
        <f t="shared" si="836"/>
        <v>0</v>
      </c>
      <c r="AU135" s="44">
        <v>0</v>
      </c>
      <c r="AV135" s="44">
        <v>0</v>
      </c>
      <c r="AW135" s="44">
        <v>0</v>
      </c>
      <c r="AX135" s="44">
        <v>0</v>
      </c>
      <c r="AY135" s="45">
        <f t="shared" si="839"/>
        <v>0</v>
      </c>
      <c r="AZ135" s="44">
        <v>0</v>
      </c>
      <c r="BA135" s="44">
        <v>0</v>
      </c>
      <c r="BB135" s="44">
        <v>0</v>
      </c>
      <c r="BC135" s="44">
        <v>0</v>
      </c>
      <c r="BD135" s="45">
        <f t="shared" si="842"/>
        <v>0</v>
      </c>
      <c r="BE135" s="44">
        <v>0</v>
      </c>
      <c r="BF135" s="44">
        <v>0</v>
      </c>
    </row>
    <row r="136" spans="1:58" x14ac:dyDescent="0.25">
      <c r="A136" s="42" t="s">
        <v>112</v>
      </c>
      <c r="B136" s="44">
        <v>0</v>
      </c>
      <c r="C136" s="44">
        <v>0</v>
      </c>
      <c r="D136" s="44">
        <v>0</v>
      </c>
      <c r="E136" s="44">
        <v>0</v>
      </c>
      <c r="F136" s="45">
        <f t="shared" si="814"/>
        <v>0</v>
      </c>
      <c r="G136" s="44">
        <v>0</v>
      </c>
      <c r="H136" s="44">
        <v>0</v>
      </c>
      <c r="I136" s="44">
        <v>0</v>
      </c>
      <c r="J136" s="44">
        <v>0</v>
      </c>
      <c r="K136" s="45">
        <f t="shared" si="816"/>
        <v>0</v>
      </c>
      <c r="L136" s="44">
        <v>0</v>
      </c>
      <c r="M136" s="44">
        <v>0</v>
      </c>
      <c r="N136" s="44">
        <v>0</v>
      </c>
      <c r="O136" s="44">
        <v>0</v>
      </c>
      <c r="P136" s="45">
        <f t="shared" si="819"/>
        <v>0</v>
      </c>
      <c r="Q136" s="44">
        <v>0</v>
      </c>
      <c r="R136" s="44">
        <v>0</v>
      </c>
      <c r="S136" s="44">
        <v>0</v>
      </c>
      <c r="T136" s="44">
        <v>0</v>
      </c>
      <c r="U136" s="45">
        <f t="shared" si="822"/>
        <v>0</v>
      </c>
      <c r="V136" s="44">
        <v>0</v>
      </c>
      <c r="W136" s="44">
        <v>0</v>
      </c>
      <c r="X136" s="44">
        <v>0</v>
      </c>
      <c r="Y136" s="44">
        <v>0</v>
      </c>
      <c r="Z136" s="45">
        <f t="shared" si="824"/>
        <v>0</v>
      </c>
      <c r="AA136" s="44">
        <v>0</v>
      </c>
      <c r="AB136" s="44">
        <v>0</v>
      </c>
      <c r="AC136" s="44">
        <v>0</v>
      </c>
      <c r="AD136" s="44">
        <v>0</v>
      </c>
      <c r="AE136" s="45">
        <f t="shared" si="827"/>
        <v>0</v>
      </c>
      <c r="AF136" s="44">
        <v>0</v>
      </c>
      <c r="AG136" s="44">
        <v>0</v>
      </c>
      <c r="AH136" s="44">
        <v>0</v>
      </c>
      <c r="AI136" s="44">
        <v>0</v>
      </c>
      <c r="AJ136" s="45">
        <f t="shared" si="830"/>
        <v>0</v>
      </c>
      <c r="AK136" s="44">
        <v>0</v>
      </c>
      <c r="AL136" s="44">
        <v>0</v>
      </c>
      <c r="AM136" s="44">
        <v>0</v>
      </c>
      <c r="AN136" s="44">
        <v>0</v>
      </c>
      <c r="AO136" s="45">
        <f t="shared" si="833"/>
        <v>0</v>
      </c>
      <c r="AP136" s="44">
        <v>0</v>
      </c>
      <c r="AQ136" s="44">
        <v>0</v>
      </c>
      <c r="AR136" s="44">
        <v>0</v>
      </c>
      <c r="AS136" s="44">
        <v>0</v>
      </c>
      <c r="AT136" s="45">
        <f t="shared" si="836"/>
        <v>0</v>
      </c>
      <c r="AU136" s="44">
        <v>0</v>
      </c>
      <c r="AV136" s="44">
        <v>0</v>
      </c>
      <c r="AW136" s="44">
        <v>0</v>
      </c>
      <c r="AX136" s="44">
        <v>0</v>
      </c>
      <c r="AY136" s="45">
        <f t="shared" si="839"/>
        <v>0</v>
      </c>
      <c r="AZ136" s="44">
        <v>0</v>
      </c>
      <c r="BA136" s="44">
        <v>0</v>
      </c>
      <c r="BB136" s="44">
        <v>0</v>
      </c>
      <c r="BC136" s="44">
        <v>0</v>
      </c>
      <c r="BD136" s="45">
        <f t="shared" si="842"/>
        <v>0</v>
      </c>
      <c r="BE136" s="44">
        <v>0</v>
      </c>
      <c r="BF136" s="44">
        <v>0</v>
      </c>
    </row>
    <row r="137" spans="1:58" x14ac:dyDescent="0.25">
      <c r="A137" s="42" t="s">
        <v>120</v>
      </c>
      <c r="B137" s="44">
        <f>IF(AND(B138="",B139=""),"",SUM(B138)-SUM(B139))</f>
        <v>0</v>
      </c>
      <c r="C137" s="44">
        <f t="shared" ref="C137:G137" si="1424">IF(AND(C138="",C139=""),"",SUM(C138)-SUM(C139))</f>
        <v>0</v>
      </c>
      <c r="D137" s="44">
        <f t="shared" si="1424"/>
        <v>0</v>
      </c>
      <c r="E137" s="44">
        <f t="shared" si="1424"/>
        <v>0</v>
      </c>
      <c r="F137" s="45">
        <f t="shared" si="814"/>
        <v>0</v>
      </c>
      <c r="G137" s="44">
        <f t="shared" si="1424"/>
        <v>0</v>
      </c>
      <c r="H137" s="44">
        <f t="shared" ref="H137:J137" si="1425">IF(AND(H138="",H139=""),"",SUM(H138)-SUM(H139))</f>
        <v>0</v>
      </c>
      <c r="I137" s="44">
        <f t="shared" si="1425"/>
        <v>0</v>
      </c>
      <c r="J137" s="44">
        <f t="shared" si="1425"/>
        <v>0</v>
      </c>
      <c r="K137" s="45">
        <f t="shared" si="816"/>
        <v>0</v>
      </c>
      <c r="L137" s="44">
        <f t="shared" ref="L137:M137" si="1426">IF(AND(L138="",L139=""),"",SUM(L138)-SUM(L139))</f>
        <v>0</v>
      </c>
      <c r="M137" s="44">
        <f t="shared" si="1426"/>
        <v>0</v>
      </c>
      <c r="N137" s="44">
        <f t="shared" ref="N137:O137" si="1427">IF(AND(N138="",N139=""),"",SUM(N138)-SUM(N139))</f>
        <v>0</v>
      </c>
      <c r="O137" s="44">
        <f t="shared" si="1427"/>
        <v>0</v>
      </c>
      <c r="P137" s="45">
        <f t="shared" si="819"/>
        <v>0</v>
      </c>
      <c r="Q137" s="44">
        <f t="shared" ref="Q137:R137" si="1428">IF(AND(Q138="",Q139=""),"",SUM(Q138)-SUM(Q139))</f>
        <v>0</v>
      </c>
      <c r="R137" s="44">
        <f t="shared" si="1428"/>
        <v>0</v>
      </c>
      <c r="S137" s="44">
        <f t="shared" ref="S137:T137" si="1429">IF(AND(S138="",S139=""),"",SUM(S138)-SUM(S139))</f>
        <v>0</v>
      </c>
      <c r="T137" s="44">
        <f t="shared" si="1429"/>
        <v>0</v>
      </c>
      <c r="U137" s="45">
        <f t="shared" si="822"/>
        <v>0</v>
      </c>
      <c r="V137" s="44">
        <f t="shared" ref="V137:Y137" si="1430">IF(AND(V138="",V139=""),"",SUM(V138)-SUM(V139))</f>
        <v>0</v>
      </c>
      <c r="W137" s="44">
        <f t="shared" si="1430"/>
        <v>0</v>
      </c>
      <c r="X137" s="44">
        <f t="shared" si="1430"/>
        <v>0</v>
      </c>
      <c r="Y137" s="44">
        <f t="shared" si="1430"/>
        <v>0</v>
      </c>
      <c r="Z137" s="45">
        <f t="shared" si="824"/>
        <v>0</v>
      </c>
      <c r="AA137" s="44">
        <f t="shared" ref="AA137:AB137" si="1431">IF(AND(AA138="",AA139=""),"",SUM(AA138)-SUM(AA139))</f>
        <v>0</v>
      </c>
      <c r="AB137" s="44">
        <f t="shared" si="1431"/>
        <v>0</v>
      </c>
      <c r="AC137" s="44">
        <f t="shared" ref="AC137:AD137" si="1432">IF(AND(AC138="",AC139=""),"",SUM(AC138)-SUM(AC139))</f>
        <v>0</v>
      </c>
      <c r="AD137" s="44">
        <f t="shared" si="1432"/>
        <v>0</v>
      </c>
      <c r="AE137" s="45">
        <f t="shared" si="827"/>
        <v>0</v>
      </c>
      <c r="AF137" s="44">
        <f t="shared" ref="AF137:AG137" si="1433">IF(AND(AF138="",AF139=""),"",SUM(AF138)-SUM(AF139))</f>
        <v>0</v>
      </c>
      <c r="AG137" s="44">
        <f t="shared" si="1433"/>
        <v>0</v>
      </c>
      <c r="AH137" s="44">
        <f t="shared" ref="AH137:AI137" si="1434">IF(AND(AH138="",AH139=""),"",SUM(AH138)-SUM(AH139))</f>
        <v>0</v>
      </c>
      <c r="AI137" s="44">
        <f t="shared" si="1434"/>
        <v>0</v>
      </c>
      <c r="AJ137" s="45">
        <f t="shared" si="830"/>
        <v>0</v>
      </c>
      <c r="AK137" s="44">
        <f t="shared" ref="AK137:AL137" si="1435">IF(AND(AK138="",AK139=""),"",SUM(AK138)-SUM(AK139))</f>
        <v>0</v>
      </c>
      <c r="AL137" s="44">
        <f t="shared" si="1435"/>
        <v>0</v>
      </c>
      <c r="AM137" s="44">
        <f t="shared" ref="AM137:AN137" si="1436">IF(AND(AM138="",AM139=""),"",SUM(AM138)-SUM(AM139))</f>
        <v>0</v>
      </c>
      <c r="AN137" s="44">
        <f t="shared" si="1436"/>
        <v>0</v>
      </c>
      <c r="AO137" s="45">
        <f t="shared" si="833"/>
        <v>0</v>
      </c>
      <c r="AP137" s="44">
        <f t="shared" ref="AP137:AQ137" si="1437">IF(AND(AP138="",AP139=""),"",SUM(AP138)-SUM(AP139))</f>
        <v>0</v>
      </c>
      <c r="AQ137" s="44">
        <f t="shared" si="1437"/>
        <v>0</v>
      </c>
      <c r="AR137" s="44">
        <f t="shared" ref="AR137:AS137" si="1438">IF(AND(AR138="",AR139=""),"",SUM(AR138)-SUM(AR139))</f>
        <v>0</v>
      </c>
      <c r="AS137" s="44">
        <f t="shared" si="1438"/>
        <v>0</v>
      </c>
      <c r="AT137" s="45">
        <f t="shared" si="836"/>
        <v>0</v>
      </c>
      <c r="AU137" s="44">
        <f t="shared" ref="AU137:AV137" si="1439">IF(AND(AU138="",AU139=""),"",SUM(AU138)-SUM(AU139))</f>
        <v>0</v>
      </c>
      <c r="AV137" s="44">
        <f t="shared" si="1439"/>
        <v>0</v>
      </c>
      <c r="AW137" s="44">
        <f t="shared" ref="AW137:AX137" si="1440">IF(AND(AW138="",AW139=""),"",SUM(AW138)-SUM(AW139))</f>
        <v>0</v>
      </c>
      <c r="AX137" s="44">
        <f t="shared" si="1440"/>
        <v>0</v>
      </c>
      <c r="AY137" s="45">
        <f t="shared" si="839"/>
        <v>0</v>
      </c>
      <c r="AZ137" s="44">
        <f t="shared" ref="AZ137:BA137" si="1441">IF(AND(AZ138="",AZ139=""),"",SUM(AZ138)-SUM(AZ139))</f>
        <v>0</v>
      </c>
      <c r="BA137" s="44">
        <f t="shared" si="1441"/>
        <v>0</v>
      </c>
      <c r="BB137" s="44">
        <f t="shared" ref="BB137:BC137" si="1442">IF(AND(BB138="",BB139=""),"",SUM(BB138)-SUM(BB139))</f>
        <v>0</v>
      </c>
      <c r="BC137" s="44">
        <f t="shared" si="1442"/>
        <v>0</v>
      </c>
      <c r="BD137" s="45">
        <f t="shared" si="842"/>
        <v>0</v>
      </c>
      <c r="BE137" s="44">
        <f t="shared" ref="BE137:BF137" si="1443">IF(AND(BE138="",BE139=""),"",SUM(BE138)-SUM(BE139))</f>
        <v>0</v>
      </c>
      <c r="BF137" s="44">
        <f t="shared" si="1443"/>
        <v>0</v>
      </c>
    </row>
    <row r="138" spans="1:58" x14ac:dyDescent="0.25">
      <c r="A138" s="42" t="s">
        <v>111</v>
      </c>
      <c r="B138" s="44">
        <v>0</v>
      </c>
      <c r="C138" s="44">
        <v>0</v>
      </c>
      <c r="D138" s="44">
        <v>0</v>
      </c>
      <c r="E138" s="44">
        <v>0</v>
      </c>
      <c r="F138" s="45">
        <f t="shared" si="814"/>
        <v>0</v>
      </c>
      <c r="G138" s="44">
        <v>0</v>
      </c>
      <c r="H138" s="44">
        <v>0</v>
      </c>
      <c r="I138" s="44">
        <v>0</v>
      </c>
      <c r="J138" s="44">
        <v>0</v>
      </c>
      <c r="K138" s="45">
        <f t="shared" si="816"/>
        <v>0</v>
      </c>
      <c r="L138" s="44">
        <v>0</v>
      </c>
      <c r="M138" s="44">
        <v>0</v>
      </c>
      <c r="N138" s="44">
        <v>0</v>
      </c>
      <c r="O138" s="44">
        <v>0</v>
      </c>
      <c r="P138" s="45">
        <f t="shared" si="819"/>
        <v>0</v>
      </c>
      <c r="Q138" s="44">
        <v>0</v>
      </c>
      <c r="R138" s="44">
        <v>0</v>
      </c>
      <c r="S138" s="44">
        <v>0</v>
      </c>
      <c r="T138" s="44">
        <v>0</v>
      </c>
      <c r="U138" s="45">
        <f t="shared" si="822"/>
        <v>0</v>
      </c>
      <c r="V138" s="44">
        <v>0</v>
      </c>
      <c r="W138" s="44">
        <v>0</v>
      </c>
      <c r="X138" s="44">
        <v>0</v>
      </c>
      <c r="Y138" s="44">
        <v>0</v>
      </c>
      <c r="Z138" s="45">
        <f t="shared" si="824"/>
        <v>0</v>
      </c>
      <c r="AA138" s="44">
        <v>0</v>
      </c>
      <c r="AB138" s="44">
        <v>0</v>
      </c>
      <c r="AC138" s="44">
        <v>0</v>
      </c>
      <c r="AD138" s="44">
        <v>0</v>
      </c>
      <c r="AE138" s="45">
        <f t="shared" si="827"/>
        <v>0</v>
      </c>
      <c r="AF138" s="44">
        <v>0</v>
      </c>
      <c r="AG138" s="44">
        <v>0</v>
      </c>
      <c r="AH138" s="44">
        <v>0</v>
      </c>
      <c r="AI138" s="44">
        <v>0</v>
      </c>
      <c r="AJ138" s="45">
        <f t="shared" si="830"/>
        <v>0</v>
      </c>
      <c r="AK138" s="44">
        <v>0</v>
      </c>
      <c r="AL138" s="44">
        <v>0</v>
      </c>
      <c r="AM138" s="44">
        <v>0</v>
      </c>
      <c r="AN138" s="44">
        <v>0</v>
      </c>
      <c r="AO138" s="45">
        <f t="shared" si="833"/>
        <v>0</v>
      </c>
      <c r="AP138" s="44">
        <v>0</v>
      </c>
      <c r="AQ138" s="44">
        <v>0</v>
      </c>
      <c r="AR138" s="44">
        <v>0</v>
      </c>
      <c r="AS138" s="44">
        <v>0</v>
      </c>
      <c r="AT138" s="45">
        <f t="shared" si="836"/>
        <v>0</v>
      </c>
      <c r="AU138" s="44">
        <v>0</v>
      </c>
      <c r="AV138" s="44">
        <v>0</v>
      </c>
      <c r="AW138" s="44">
        <v>0</v>
      </c>
      <c r="AX138" s="44">
        <v>0</v>
      </c>
      <c r="AY138" s="45">
        <f t="shared" si="839"/>
        <v>0</v>
      </c>
      <c r="AZ138" s="44">
        <v>0</v>
      </c>
      <c r="BA138" s="44">
        <v>0</v>
      </c>
      <c r="BB138" s="44">
        <v>0</v>
      </c>
      <c r="BC138" s="44">
        <v>0</v>
      </c>
      <c r="BD138" s="45">
        <f t="shared" si="842"/>
        <v>0</v>
      </c>
      <c r="BE138" s="44">
        <v>0</v>
      </c>
      <c r="BF138" s="44">
        <v>0</v>
      </c>
    </row>
    <row r="139" spans="1:58" x14ac:dyDescent="0.25">
      <c r="A139" s="42" t="s">
        <v>112</v>
      </c>
      <c r="B139" s="44">
        <v>0</v>
      </c>
      <c r="C139" s="44">
        <v>0</v>
      </c>
      <c r="D139" s="44">
        <v>0</v>
      </c>
      <c r="E139" s="44">
        <v>0</v>
      </c>
      <c r="F139" s="45">
        <f t="shared" si="814"/>
        <v>0</v>
      </c>
      <c r="G139" s="44">
        <v>0</v>
      </c>
      <c r="H139" s="44">
        <v>0</v>
      </c>
      <c r="I139" s="44">
        <v>0</v>
      </c>
      <c r="J139" s="44">
        <v>0</v>
      </c>
      <c r="K139" s="45">
        <f t="shared" si="816"/>
        <v>0</v>
      </c>
      <c r="L139" s="44">
        <v>0</v>
      </c>
      <c r="M139" s="44">
        <v>0</v>
      </c>
      <c r="N139" s="44">
        <v>0</v>
      </c>
      <c r="O139" s="44">
        <v>0</v>
      </c>
      <c r="P139" s="45">
        <f t="shared" si="819"/>
        <v>0</v>
      </c>
      <c r="Q139" s="44">
        <v>0</v>
      </c>
      <c r="R139" s="44">
        <v>0</v>
      </c>
      <c r="S139" s="44">
        <v>0</v>
      </c>
      <c r="T139" s="44">
        <v>0</v>
      </c>
      <c r="U139" s="45">
        <f t="shared" si="822"/>
        <v>0</v>
      </c>
      <c r="V139" s="44">
        <v>0</v>
      </c>
      <c r="W139" s="44">
        <v>0</v>
      </c>
      <c r="X139" s="44">
        <v>0</v>
      </c>
      <c r="Y139" s="44">
        <v>0</v>
      </c>
      <c r="Z139" s="45">
        <f t="shared" si="824"/>
        <v>0</v>
      </c>
      <c r="AA139" s="44">
        <v>0</v>
      </c>
      <c r="AB139" s="44">
        <v>0</v>
      </c>
      <c r="AC139" s="44">
        <v>0</v>
      </c>
      <c r="AD139" s="44">
        <v>0</v>
      </c>
      <c r="AE139" s="45">
        <f t="shared" si="827"/>
        <v>0</v>
      </c>
      <c r="AF139" s="44">
        <v>0</v>
      </c>
      <c r="AG139" s="44">
        <v>0</v>
      </c>
      <c r="AH139" s="44">
        <v>0</v>
      </c>
      <c r="AI139" s="44">
        <v>0</v>
      </c>
      <c r="AJ139" s="45">
        <f t="shared" si="830"/>
        <v>0</v>
      </c>
      <c r="AK139" s="44">
        <v>0</v>
      </c>
      <c r="AL139" s="44">
        <v>0</v>
      </c>
      <c r="AM139" s="44">
        <v>0</v>
      </c>
      <c r="AN139" s="44">
        <v>0</v>
      </c>
      <c r="AO139" s="45">
        <f t="shared" si="833"/>
        <v>0</v>
      </c>
      <c r="AP139" s="44">
        <v>0</v>
      </c>
      <c r="AQ139" s="44">
        <v>0</v>
      </c>
      <c r="AR139" s="44">
        <v>0</v>
      </c>
      <c r="AS139" s="44">
        <v>0</v>
      </c>
      <c r="AT139" s="45">
        <f t="shared" si="836"/>
        <v>0</v>
      </c>
      <c r="AU139" s="44">
        <v>0</v>
      </c>
      <c r="AV139" s="44">
        <v>0</v>
      </c>
      <c r="AW139" s="44">
        <v>0</v>
      </c>
      <c r="AX139" s="44">
        <v>0</v>
      </c>
      <c r="AY139" s="45">
        <f t="shared" si="839"/>
        <v>0</v>
      </c>
      <c r="AZ139" s="44">
        <v>0</v>
      </c>
      <c r="BA139" s="44">
        <v>0</v>
      </c>
      <c r="BB139" s="44">
        <v>0</v>
      </c>
      <c r="BC139" s="44">
        <v>0</v>
      </c>
      <c r="BD139" s="45">
        <f t="shared" si="842"/>
        <v>0</v>
      </c>
      <c r="BE139" s="44">
        <v>0</v>
      </c>
      <c r="BF139" s="44">
        <v>0</v>
      </c>
    </row>
    <row r="140" spans="1:58" x14ac:dyDescent="0.25">
      <c r="A140" s="42" t="s">
        <v>121</v>
      </c>
      <c r="B140" s="44">
        <f>IF(AND(B141="",B142=""),"",SUM(B141)-SUM(B142))</f>
        <v>0</v>
      </c>
      <c r="C140" s="44">
        <f t="shared" ref="C140:G140" si="1444">IF(AND(C141="",C142=""),"",SUM(C141)-SUM(C142))</f>
        <v>0</v>
      </c>
      <c r="D140" s="44">
        <f t="shared" si="1444"/>
        <v>0</v>
      </c>
      <c r="E140" s="44">
        <f t="shared" si="1444"/>
        <v>0</v>
      </c>
      <c r="F140" s="45">
        <f t="shared" ref="F140:F203" si="1445">SUM(B140:E140)</f>
        <v>0</v>
      </c>
      <c r="G140" s="44">
        <f t="shared" si="1444"/>
        <v>0</v>
      </c>
      <c r="H140" s="44">
        <f t="shared" ref="H140:J140" si="1446">IF(AND(H141="",H142=""),"",SUM(H141)-SUM(H142))</f>
        <v>0</v>
      </c>
      <c r="I140" s="44">
        <f t="shared" si="1446"/>
        <v>0</v>
      </c>
      <c r="J140" s="44">
        <f t="shared" si="1446"/>
        <v>0</v>
      </c>
      <c r="K140" s="45">
        <f t="shared" ref="K140:K203" si="1447">SUM(G140:J140)</f>
        <v>0</v>
      </c>
      <c r="L140" s="44">
        <f t="shared" ref="L140:M140" si="1448">IF(AND(L141="",L142=""),"",SUM(L141)-SUM(L142))</f>
        <v>0</v>
      </c>
      <c r="M140" s="44">
        <f t="shared" si="1448"/>
        <v>0</v>
      </c>
      <c r="N140" s="44">
        <f t="shared" ref="N140:O140" si="1449">IF(AND(N141="",N142=""),"",SUM(N141)-SUM(N142))</f>
        <v>0</v>
      </c>
      <c r="O140" s="44">
        <f t="shared" si="1449"/>
        <v>0</v>
      </c>
      <c r="P140" s="45">
        <f t="shared" ref="P140:P203" si="1450">SUM(L140:O140)</f>
        <v>0</v>
      </c>
      <c r="Q140" s="44">
        <f t="shared" ref="Q140:R140" si="1451">IF(AND(Q141="",Q142=""),"",SUM(Q141)-SUM(Q142))</f>
        <v>0</v>
      </c>
      <c r="R140" s="44">
        <f t="shared" si="1451"/>
        <v>0</v>
      </c>
      <c r="S140" s="44">
        <f t="shared" ref="S140:T140" si="1452">IF(AND(S141="",S142=""),"",SUM(S141)-SUM(S142))</f>
        <v>0</v>
      </c>
      <c r="T140" s="44">
        <f t="shared" si="1452"/>
        <v>0</v>
      </c>
      <c r="U140" s="45">
        <f t="shared" ref="U140:U203" si="1453">SUM(Q140:T140)</f>
        <v>0</v>
      </c>
      <c r="V140" s="44">
        <f t="shared" ref="V140:Y140" si="1454">IF(AND(V141="",V142=""),"",SUM(V141)-SUM(V142))</f>
        <v>0</v>
      </c>
      <c r="W140" s="44">
        <f t="shared" si="1454"/>
        <v>0</v>
      </c>
      <c r="X140" s="44">
        <f t="shared" si="1454"/>
        <v>0</v>
      </c>
      <c r="Y140" s="44">
        <f t="shared" si="1454"/>
        <v>0</v>
      </c>
      <c r="Z140" s="45">
        <f t="shared" ref="Z140:Z203" si="1455">SUM(V140:Y140)</f>
        <v>0</v>
      </c>
      <c r="AA140" s="44">
        <f t="shared" ref="AA140:AB140" si="1456">IF(AND(AA141="",AA142=""),"",SUM(AA141)-SUM(AA142))</f>
        <v>0</v>
      </c>
      <c r="AB140" s="44">
        <f t="shared" si="1456"/>
        <v>0</v>
      </c>
      <c r="AC140" s="44">
        <f t="shared" ref="AC140:AD140" si="1457">IF(AND(AC141="",AC142=""),"",SUM(AC141)-SUM(AC142))</f>
        <v>0</v>
      </c>
      <c r="AD140" s="44">
        <f t="shared" si="1457"/>
        <v>0</v>
      </c>
      <c r="AE140" s="45">
        <f t="shared" ref="AE140:AE203" si="1458">SUM(AA140:AD140)</f>
        <v>0</v>
      </c>
      <c r="AF140" s="44">
        <f t="shared" ref="AF140:AG140" si="1459">IF(AND(AF141="",AF142=""),"",SUM(AF141)-SUM(AF142))</f>
        <v>0</v>
      </c>
      <c r="AG140" s="44">
        <f t="shared" si="1459"/>
        <v>0</v>
      </c>
      <c r="AH140" s="44">
        <f t="shared" ref="AH140:AI140" si="1460">IF(AND(AH141="",AH142=""),"",SUM(AH141)-SUM(AH142))</f>
        <v>0</v>
      </c>
      <c r="AI140" s="44">
        <f t="shared" si="1460"/>
        <v>0</v>
      </c>
      <c r="AJ140" s="45">
        <f t="shared" ref="AJ140:AJ203" si="1461">SUM(AF140:AI140)</f>
        <v>0</v>
      </c>
      <c r="AK140" s="44">
        <f t="shared" ref="AK140:AL140" si="1462">IF(AND(AK141="",AK142=""),"",SUM(AK141)-SUM(AK142))</f>
        <v>0</v>
      </c>
      <c r="AL140" s="44">
        <f t="shared" si="1462"/>
        <v>0</v>
      </c>
      <c r="AM140" s="44">
        <f t="shared" ref="AM140:AN140" si="1463">IF(AND(AM141="",AM142=""),"",SUM(AM141)-SUM(AM142))</f>
        <v>0</v>
      </c>
      <c r="AN140" s="44">
        <f t="shared" si="1463"/>
        <v>0</v>
      </c>
      <c r="AO140" s="45">
        <f t="shared" ref="AO140:AO203" si="1464">SUM(AK140:AN140)</f>
        <v>0</v>
      </c>
      <c r="AP140" s="44">
        <f t="shared" ref="AP140:AQ140" si="1465">IF(AND(AP141="",AP142=""),"",SUM(AP141)-SUM(AP142))</f>
        <v>0</v>
      </c>
      <c r="AQ140" s="44">
        <f t="shared" si="1465"/>
        <v>0</v>
      </c>
      <c r="AR140" s="44">
        <f t="shared" ref="AR140:AS140" si="1466">IF(AND(AR141="",AR142=""),"",SUM(AR141)-SUM(AR142))</f>
        <v>0</v>
      </c>
      <c r="AS140" s="44">
        <f t="shared" si="1466"/>
        <v>0</v>
      </c>
      <c r="AT140" s="45">
        <f t="shared" ref="AT140:AT203" si="1467">SUM(AP140:AS140)</f>
        <v>0</v>
      </c>
      <c r="AU140" s="44">
        <f t="shared" ref="AU140:AV140" si="1468">IF(AND(AU141="",AU142=""),"",SUM(AU141)-SUM(AU142))</f>
        <v>0</v>
      </c>
      <c r="AV140" s="44">
        <f t="shared" si="1468"/>
        <v>0</v>
      </c>
      <c r="AW140" s="44">
        <f t="shared" ref="AW140:AX140" si="1469">IF(AND(AW141="",AW142=""),"",SUM(AW141)-SUM(AW142))</f>
        <v>0</v>
      </c>
      <c r="AX140" s="44">
        <f t="shared" si="1469"/>
        <v>0</v>
      </c>
      <c r="AY140" s="45">
        <f t="shared" ref="AY140:AY203" si="1470">SUM(AU140:AX140)</f>
        <v>0</v>
      </c>
      <c r="AZ140" s="44">
        <f t="shared" ref="AZ140:BA140" si="1471">IF(AND(AZ141="",AZ142=""),"",SUM(AZ141)-SUM(AZ142))</f>
        <v>0</v>
      </c>
      <c r="BA140" s="44">
        <f t="shared" si="1471"/>
        <v>0</v>
      </c>
      <c r="BB140" s="44">
        <f t="shared" ref="BB140:BC140" si="1472">IF(AND(BB141="",BB142=""),"",SUM(BB141)-SUM(BB142))</f>
        <v>0</v>
      </c>
      <c r="BC140" s="44">
        <f t="shared" si="1472"/>
        <v>0</v>
      </c>
      <c r="BD140" s="45">
        <f t="shared" ref="BD140:BD203" si="1473">SUM(AZ140:BC140)</f>
        <v>0</v>
      </c>
      <c r="BE140" s="44">
        <f t="shared" ref="BE140:BF140" si="1474">IF(AND(BE141="",BE142=""),"",SUM(BE141)-SUM(BE142))</f>
        <v>0</v>
      </c>
      <c r="BF140" s="44">
        <f t="shared" si="1474"/>
        <v>0</v>
      </c>
    </row>
    <row r="141" spans="1:58" x14ac:dyDescent="0.25">
      <c r="A141" s="42" t="s">
        <v>111</v>
      </c>
      <c r="B141" s="44">
        <v>0</v>
      </c>
      <c r="C141" s="44">
        <v>0</v>
      </c>
      <c r="D141" s="44">
        <v>0</v>
      </c>
      <c r="E141" s="44">
        <v>0</v>
      </c>
      <c r="F141" s="45">
        <f t="shared" si="1445"/>
        <v>0</v>
      </c>
      <c r="G141" s="44">
        <v>0</v>
      </c>
      <c r="H141" s="44">
        <v>0</v>
      </c>
      <c r="I141" s="44">
        <v>0</v>
      </c>
      <c r="J141" s="44">
        <v>0</v>
      </c>
      <c r="K141" s="45">
        <f t="shared" si="1447"/>
        <v>0</v>
      </c>
      <c r="L141" s="44">
        <v>0</v>
      </c>
      <c r="M141" s="44">
        <v>0</v>
      </c>
      <c r="N141" s="44">
        <v>0</v>
      </c>
      <c r="O141" s="44">
        <v>0</v>
      </c>
      <c r="P141" s="45">
        <f t="shared" si="1450"/>
        <v>0</v>
      </c>
      <c r="Q141" s="44">
        <v>0</v>
      </c>
      <c r="R141" s="44">
        <v>0</v>
      </c>
      <c r="S141" s="44">
        <v>0</v>
      </c>
      <c r="T141" s="44">
        <v>0</v>
      </c>
      <c r="U141" s="45">
        <f t="shared" si="1453"/>
        <v>0</v>
      </c>
      <c r="V141" s="44">
        <v>0</v>
      </c>
      <c r="W141" s="44">
        <v>0</v>
      </c>
      <c r="X141" s="44">
        <v>0</v>
      </c>
      <c r="Y141" s="44">
        <v>0</v>
      </c>
      <c r="Z141" s="45">
        <f t="shared" si="1455"/>
        <v>0</v>
      </c>
      <c r="AA141" s="44">
        <v>0</v>
      </c>
      <c r="AB141" s="44">
        <v>0</v>
      </c>
      <c r="AC141" s="44">
        <v>0</v>
      </c>
      <c r="AD141" s="44">
        <v>0</v>
      </c>
      <c r="AE141" s="45">
        <f t="shared" si="1458"/>
        <v>0</v>
      </c>
      <c r="AF141" s="44">
        <v>0</v>
      </c>
      <c r="AG141" s="44">
        <v>0</v>
      </c>
      <c r="AH141" s="44">
        <v>0</v>
      </c>
      <c r="AI141" s="44">
        <v>0</v>
      </c>
      <c r="AJ141" s="45">
        <f t="shared" si="1461"/>
        <v>0</v>
      </c>
      <c r="AK141" s="44">
        <v>0</v>
      </c>
      <c r="AL141" s="44">
        <v>0</v>
      </c>
      <c r="AM141" s="44">
        <v>0</v>
      </c>
      <c r="AN141" s="44">
        <v>0</v>
      </c>
      <c r="AO141" s="45">
        <f t="shared" si="1464"/>
        <v>0</v>
      </c>
      <c r="AP141" s="44">
        <v>0</v>
      </c>
      <c r="AQ141" s="44">
        <v>0</v>
      </c>
      <c r="AR141" s="44">
        <v>0</v>
      </c>
      <c r="AS141" s="44">
        <v>0</v>
      </c>
      <c r="AT141" s="45">
        <f t="shared" si="1467"/>
        <v>0</v>
      </c>
      <c r="AU141" s="44">
        <v>0</v>
      </c>
      <c r="AV141" s="44">
        <v>0</v>
      </c>
      <c r="AW141" s="44">
        <v>0</v>
      </c>
      <c r="AX141" s="44">
        <v>0</v>
      </c>
      <c r="AY141" s="45">
        <f t="shared" si="1470"/>
        <v>0</v>
      </c>
      <c r="AZ141" s="44">
        <v>0</v>
      </c>
      <c r="BA141" s="44">
        <v>0</v>
      </c>
      <c r="BB141" s="44">
        <v>0</v>
      </c>
      <c r="BC141" s="44">
        <v>0</v>
      </c>
      <c r="BD141" s="45">
        <f t="shared" si="1473"/>
        <v>0</v>
      </c>
      <c r="BE141" s="44">
        <v>0</v>
      </c>
      <c r="BF141" s="44">
        <v>0</v>
      </c>
    </row>
    <row r="142" spans="1:58" x14ac:dyDescent="0.25">
      <c r="A142" s="42" t="s">
        <v>112</v>
      </c>
      <c r="B142" s="44">
        <v>0</v>
      </c>
      <c r="C142" s="44">
        <v>0</v>
      </c>
      <c r="D142" s="44">
        <v>0</v>
      </c>
      <c r="E142" s="44">
        <v>0</v>
      </c>
      <c r="F142" s="45">
        <f t="shared" si="1445"/>
        <v>0</v>
      </c>
      <c r="G142" s="44">
        <v>0</v>
      </c>
      <c r="H142" s="44">
        <v>0</v>
      </c>
      <c r="I142" s="44">
        <v>0</v>
      </c>
      <c r="J142" s="44">
        <v>0</v>
      </c>
      <c r="K142" s="45">
        <f t="shared" si="1447"/>
        <v>0</v>
      </c>
      <c r="L142" s="44">
        <v>0</v>
      </c>
      <c r="M142" s="44">
        <v>0</v>
      </c>
      <c r="N142" s="44">
        <v>0</v>
      </c>
      <c r="O142" s="44">
        <v>0</v>
      </c>
      <c r="P142" s="45">
        <f t="shared" si="1450"/>
        <v>0</v>
      </c>
      <c r="Q142" s="44">
        <v>0</v>
      </c>
      <c r="R142" s="44">
        <v>0</v>
      </c>
      <c r="S142" s="44">
        <v>0</v>
      </c>
      <c r="T142" s="44">
        <v>0</v>
      </c>
      <c r="U142" s="45">
        <f t="shared" si="1453"/>
        <v>0</v>
      </c>
      <c r="V142" s="44">
        <v>0</v>
      </c>
      <c r="W142" s="44">
        <v>0</v>
      </c>
      <c r="X142" s="44">
        <v>0</v>
      </c>
      <c r="Y142" s="44">
        <v>0</v>
      </c>
      <c r="Z142" s="45">
        <f t="shared" si="1455"/>
        <v>0</v>
      </c>
      <c r="AA142" s="44">
        <v>0</v>
      </c>
      <c r="AB142" s="44">
        <v>0</v>
      </c>
      <c r="AC142" s="44">
        <v>0</v>
      </c>
      <c r="AD142" s="44">
        <v>0</v>
      </c>
      <c r="AE142" s="45">
        <f t="shared" si="1458"/>
        <v>0</v>
      </c>
      <c r="AF142" s="44">
        <v>0</v>
      </c>
      <c r="AG142" s="44">
        <v>0</v>
      </c>
      <c r="AH142" s="44">
        <v>0</v>
      </c>
      <c r="AI142" s="44">
        <v>0</v>
      </c>
      <c r="AJ142" s="45">
        <f t="shared" si="1461"/>
        <v>0</v>
      </c>
      <c r="AK142" s="44">
        <v>0</v>
      </c>
      <c r="AL142" s="44">
        <v>0</v>
      </c>
      <c r="AM142" s="44">
        <v>0</v>
      </c>
      <c r="AN142" s="44">
        <v>0</v>
      </c>
      <c r="AO142" s="45">
        <f t="shared" si="1464"/>
        <v>0</v>
      </c>
      <c r="AP142" s="44">
        <v>0</v>
      </c>
      <c r="AQ142" s="44">
        <v>0</v>
      </c>
      <c r="AR142" s="44">
        <v>0</v>
      </c>
      <c r="AS142" s="44">
        <v>0</v>
      </c>
      <c r="AT142" s="45">
        <f t="shared" si="1467"/>
        <v>0</v>
      </c>
      <c r="AU142" s="44">
        <v>0</v>
      </c>
      <c r="AV142" s="44">
        <v>0</v>
      </c>
      <c r="AW142" s="44">
        <v>0</v>
      </c>
      <c r="AX142" s="44">
        <v>0</v>
      </c>
      <c r="AY142" s="45">
        <f t="shared" si="1470"/>
        <v>0</v>
      </c>
      <c r="AZ142" s="44">
        <v>0</v>
      </c>
      <c r="BA142" s="44">
        <v>0</v>
      </c>
      <c r="BB142" s="44">
        <v>0</v>
      </c>
      <c r="BC142" s="44">
        <v>0</v>
      </c>
      <c r="BD142" s="45">
        <f t="shared" si="1473"/>
        <v>0</v>
      </c>
      <c r="BE142" s="44">
        <v>0</v>
      </c>
      <c r="BF142" s="44">
        <v>0</v>
      </c>
    </row>
    <row r="143" spans="1:58" x14ac:dyDescent="0.25">
      <c r="A143" s="42" t="s">
        <v>122</v>
      </c>
      <c r="B143" s="44">
        <f>IF(AND(B144="",B145=""),"",SUM(B144)-SUM(B145))</f>
        <v>0</v>
      </c>
      <c r="C143" s="44">
        <f t="shared" ref="C143:G143" si="1475">IF(AND(C144="",C145=""),"",SUM(C144)-SUM(C145))</f>
        <v>0</v>
      </c>
      <c r="D143" s="44">
        <f t="shared" si="1475"/>
        <v>0</v>
      </c>
      <c r="E143" s="44">
        <f t="shared" si="1475"/>
        <v>0</v>
      </c>
      <c r="F143" s="45">
        <f t="shared" si="1445"/>
        <v>0</v>
      </c>
      <c r="G143" s="44">
        <f t="shared" si="1475"/>
        <v>0</v>
      </c>
      <c r="H143" s="44">
        <f t="shared" ref="H143:J143" si="1476">IF(AND(H144="",H145=""),"",SUM(H144)-SUM(H145))</f>
        <v>0</v>
      </c>
      <c r="I143" s="44">
        <f t="shared" si="1476"/>
        <v>0</v>
      </c>
      <c r="J143" s="44">
        <f t="shared" si="1476"/>
        <v>0</v>
      </c>
      <c r="K143" s="45">
        <f t="shared" si="1447"/>
        <v>0</v>
      </c>
      <c r="L143" s="44">
        <f t="shared" ref="L143:M143" si="1477">IF(AND(L144="",L145=""),"",SUM(L144)-SUM(L145))</f>
        <v>0</v>
      </c>
      <c r="M143" s="44">
        <f t="shared" si="1477"/>
        <v>0</v>
      </c>
      <c r="N143" s="44">
        <f t="shared" ref="N143:O143" si="1478">IF(AND(N144="",N145=""),"",SUM(N144)-SUM(N145))</f>
        <v>0</v>
      </c>
      <c r="O143" s="44">
        <f t="shared" si="1478"/>
        <v>0</v>
      </c>
      <c r="P143" s="45">
        <f t="shared" si="1450"/>
        <v>0</v>
      </c>
      <c r="Q143" s="44">
        <f t="shared" ref="Q143:R143" si="1479">IF(AND(Q144="",Q145=""),"",SUM(Q144)-SUM(Q145))</f>
        <v>0</v>
      </c>
      <c r="R143" s="44">
        <f t="shared" si="1479"/>
        <v>0</v>
      </c>
      <c r="S143" s="44">
        <f t="shared" ref="S143:T143" si="1480">IF(AND(S144="",S145=""),"",SUM(S144)-SUM(S145))</f>
        <v>0</v>
      </c>
      <c r="T143" s="44">
        <f t="shared" si="1480"/>
        <v>0</v>
      </c>
      <c r="U143" s="45">
        <f t="shared" si="1453"/>
        <v>0</v>
      </c>
      <c r="V143" s="44">
        <f t="shared" ref="V143:Y143" si="1481">IF(AND(V144="",V145=""),"",SUM(V144)-SUM(V145))</f>
        <v>0</v>
      </c>
      <c r="W143" s="44">
        <f t="shared" si="1481"/>
        <v>0</v>
      </c>
      <c r="X143" s="44">
        <f t="shared" si="1481"/>
        <v>0</v>
      </c>
      <c r="Y143" s="44">
        <f t="shared" si="1481"/>
        <v>0</v>
      </c>
      <c r="Z143" s="45">
        <f t="shared" si="1455"/>
        <v>0</v>
      </c>
      <c r="AA143" s="44">
        <f t="shared" ref="AA143:AB143" si="1482">IF(AND(AA144="",AA145=""),"",SUM(AA144)-SUM(AA145))</f>
        <v>0</v>
      </c>
      <c r="AB143" s="44">
        <f t="shared" si="1482"/>
        <v>0</v>
      </c>
      <c r="AC143" s="44">
        <f t="shared" ref="AC143:AD143" si="1483">IF(AND(AC144="",AC145=""),"",SUM(AC144)-SUM(AC145))</f>
        <v>0</v>
      </c>
      <c r="AD143" s="44">
        <f t="shared" si="1483"/>
        <v>0</v>
      </c>
      <c r="AE143" s="45">
        <f t="shared" si="1458"/>
        <v>0</v>
      </c>
      <c r="AF143" s="44">
        <f t="shared" ref="AF143:AG143" si="1484">IF(AND(AF144="",AF145=""),"",SUM(AF144)-SUM(AF145))</f>
        <v>0</v>
      </c>
      <c r="AG143" s="44">
        <f t="shared" si="1484"/>
        <v>0</v>
      </c>
      <c r="AH143" s="44">
        <f t="shared" ref="AH143:AI143" si="1485">IF(AND(AH144="",AH145=""),"",SUM(AH144)-SUM(AH145))</f>
        <v>0</v>
      </c>
      <c r="AI143" s="44">
        <f t="shared" si="1485"/>
        <v>0</v>
      </c>
      <c r="AJ143" s="45">
        <f t="shared" si="1461"/>
        <v>0</v>
      </c>
      <c r="AK143" s="44">
        <f t="shared" ref="AK143:AL143" si="1486">IF(AND(AK144="",AK145=""),"",SUM(AK144)-SUM(AK145))</f>
        <v>0</v>
      </c>
      <c r="AL143" s="44">
        <f t="shared" si="1486"/>
        <v>0</v>
      </c>
      <c r="AM143" s="44">
        <f t="shared" ref="AM143:AN143" si="1487">IF(AND(AM144="",AM145=""),"",SUM(AM144)-SUM(AM145))</f>
        <v>0</v>
      </c>
      <c r="AN143" s="44">
        <f t="shared" si="1487"/>
        <v>0</v>
      </c>
      <c r="AO143" s="45">
        <f t="shared" si="1464"/>
        <v>0</v>
      </c>
      <c r="AP143" s="44">
        <f t="shared" ref="AP143:AQ143" si="1488">IF(AND(AP144="",AP145=""),"",SUM(AP144)-SUM(AP145))</f>
        <v>0</v>
      </c>
      <c r="AQ143" s="44">
        <f t="shared" si="1488"/>
        <v>0</v>
      </c>
      <c r="AR143" s="44">
        <f t="shared" ref="AR143:AS143" si="1489">IF(AND(AR144="",AR145=""),"",SUM(AR144)-SUM(AR145))</f>
        <v>0</v>
      </c>
      <c r="AS143" s="44">
        <f t="shared" si="1489"/>
        <v>0</v>
      </c>
      <c r="AT143" s="45">
        <f t="shared" si="1467"/>
        <v>0</v>
      </c>
      <c r="AU143" s="44">
        <f t="shared" ref="AU143:AV143" si="1490">IF(AND(AU144="",AU145=""),"",SUM(AU144)-SUM(AU145))</f>
        <v>0</v>
      </c>
      <c r="AV143" s="44">
        <f t="shared" si="1490"/>
        <v>0</v>
      </c>
      <c r="AW143" s="44">
        <f t="shared" ref="AW143:AX143" si="1491">IF(AND(AW144="",AW145=""),"",SUM(AW144)-SUM(AW145))</f>
        <v>0</v>
      </c>
      <c r="AX143" s="44">
        <f t="shared" si="1491"/>
        <v>0</v>
      </c>
      <c r="AY143" s="45">
        <f t="shared" si="1470"/>
        <v>0</v>
      </c>
      <c r="AZ143" s="44">
        <f t="shared" ref="AZ143:BA143" si="1492">IF(AND(AZ144="",AZ145=""),"",SUM(AZ144)-SUM(AZ145))</f>
        <v>0</v>
      </c>
      <c r="BA143" s="44">
        <f t="shared" si="1492"/>
        <v>0</v>
      </c>
      <c r="BB143" s="44">
        <f t="shared" ref="BB143:BC143" si="1493">IF(AND(BB144="",BB145=""),"",SUM(BB144)-SUM(BB145))</f>
        <v>0</v>
      </c>
      <c r="BC143" s="44">
        <f t="shared" si="1493"/>
        <v>0</v>
      </c>
      <c r="BD143" s="45">
        <f t="shared" si="1473"/>
        <v>0</v>
      </c>
      <c r="BE143" s="44">
        <f t="shared" ref="BE143:BF143" si="1494">IF(AND(BE144="",BE145=""),"",SUM(BE144)-SUM(BE145))</f>
        <v>0</v>
      </c>
      <c r="BF143" s="44">
        <f t="shared" si="1494"/>
        <v>0</v>
      </c>
    </row>
    <row r="144" spans="1:58" x14ac:dyDescent="0.25">
      <c r="A144" s="42" t="s">
        <v>111</v>
      </c>
      <c r="B144" s="44">
        <v>0</v>
      </c>
      <c r="C144" s="44">
        <v>0</v>
      </c>
      <c r="D144" s="44">
        <v>0</v>
      </c>
      <c r="E144" s="44">
        <v>0</v>
      </c>
      <c r="F144" s="45">
        <f t="shared" si="1445"/>
        <v>0</v>
      </c>
      <c r="G144" s="44">
        <v>0</v>
      </c>
      <c r="H144" s="44">
        <v>0</v>
      </c>
      <c r="I144" s="44">
        <v>0</v>
      </c>
      <c r="J144" s="44">
        <v>0</v>
      </c>
      <c r="K144" s="45">
        <f t="shared" si="1447"/>
        <v>0</v>
      </c>
      <c r="L144" s="44">
        <v>0</v>
      </c>
      <c r="M144" s="44">
        <v>0</v>
      </c>
      <c r="N144" s="44">
        <v>0</v>
      </c>
      <c r="O144" s="44">
        <v>0</v>
      </c>
      <c r="P144" s="45">
        <f t="shared" si="1450"/>
        <v>0</v>
      </c>
      <c r="Q144" s="44">
        <v>0</v>
      </c>
      <c r="R144" s="44">
        <v>0</v>
      </c>
      <c r="S144" s="44">
        <v>0</v>
      </c>
      <c r="T144" s="44">
        <v>0</v>
      </c>
      <c r="U144" s="45">
        <f t="shared" si="1453"/>
        <v>0</v>
      </c>
      <c r="V144" s="44">
        <v>0</v>
      </c>
      <c r="W144" s="44">
        <v>0</v>
      </c>
      <c r="X144" s="44">
        <v>0</v>
      </c>
      <c r="Y144" s="44">
        <v>0</v>
      </c>
      <c r="Z144" s="45">
        <f t="shared" si="1455"/>
        <v>0</v>
      </c>
      <c r="AA144" s="44">
        <v>0</v>
      </c>
      <c r="AB144" s="44">
        <v>0</v>
      </c>
      <c r="AC144" s="44">
        <v>0</v>
      </c>
      <c r="AD144" s="44">
        <v>0</v>
      </c>
      <c r="AE144" s="45">
        <f t="shared" si="1458"/>
        <v>0</v>
      </c>
      <c r="AF144" s="44">
        <v>0</v>
      </c>
      <c r="AG144" s="44">
        <v>0</v>
      </c>
      <c r="AH144" s="44">
        <v>0</v>
      </c>
      <c r="AI144" s="44">
        <v>0</v>
      </c>
      <c r="AJ144" s="45">
        <f t="shared" si="1461"/>
        <v>0</v>
      </c>
      <c r="AK144" s="44">
        <v>0</v>
      </c>
      <c r="AL144" s="44">
        <v>0</v>
      </c>
      <c r="AM144" s="44">
        <v>0</v>
      </c>
      <c r="AN144" s="44">
        <v>0</v>
      </c>
      <c r="AO144" s="45">
        <f t="shared" si="1464"/>
        <v>0</v>
      </c>
      <c r="AP144" s="44">
        <v>0</v>
      </c>
      <c r="AQ144" s="44">
        <v>0</v>
      </c>
      <c r="AR144" s="44">
        <v>0</v>
      </c>
      <c r="AS144" s="44">
        <v>0</v>
      </c>
      <c r="AT144" s="45">
        <f t="shared" si="1467"/>
        <v>0</v>
      </c>
      <c r="AU144" s="44">
        <v>0</v>
      </c>
      <c r="AV144" s="44">
        <v>0</v>
      </c>
      <c r="AW144" s="44">
        <v>0</v>
      </c>
      <c r="AX144" s="44">
        <v>0</v>
      </c>
      <c r="AY144" s="45">
        <f t="shared" si="1470"/>
        <v>0</v>
      </c>
      <c r="AZ144" s="44">
        <v>0</v>
      </c>
      <c r="BA144" s="44">
        <v>0</v>
      </c>
      <c r="BB144" s="44">
        <v>0</v>
      </c>
      <c r="BC144" s="44">
        <v>0</v>
      </c>
      <c r="BD144" s="45">
        <f t="shared" si="1473"/>
        <v>0</v>
      </c>
      <c r="BE144" s="44">
        <v>0</v>
      </c>
      <c r="BF144" s="44">
        <v>0</v>
      </c>
    </row>
    <row r="145" spans="1:58" x14ac:dyDescent="0.25">
      <c r="A145" s="42" t="s">
        <v>112</v>
      </c>
      <c r="B145" s="44">
        <v>0</v>
      </c>
      <c r="C145" s="44">
        <v>0</v>
      </c>
      <c r="D145" s="44">
        <v>0</v>
      </c>
      <c r="E145" s="44">
        <v>0</v>
      </c>
      <c r="F145" s="45">
        <f t="shared" si="1445"/>
        <v>0</v>
      </c>
      <c r="G145" s="44">
        <v>0</v>
      </c>
      <c r="H145" s="44">
        <v>0</v>
      </c>
      <c r="I145" s="44">
        <v>0</v>
      </c>
      <c r="J145" s="44">
        <v>0</v>
      </c>
      <c r="K145" s="45">
        <f t="shared" si="1447"/>
        <v>0</v>
      </c>
      <c r="L145" s="44">
        <v>0</v>
      </c>
      <c r="M145" s="44">
        <v>0</v>
      </c>
      <c r="N145" s="44">
        <v>0</v>
      </c>
      <c r="O145" s="44">
        <v>0</v>
      </c>
      <c r="P145" s="45">
        <f t="shared" si="1450"/>
        <v>0</v>
      </c>
      <c r="Q145" s="44">
        <v>0</v>
      </c>
      <c r="R145" s="44">
        <v>0</v>
      </c>
      <c r="S145" s="44">
        <v>0</v>
      </c>
      <c r="T145" s="44">
        <v>0</v>
      </c>
      <c r="U145" s="45">
        <f t="shared" si="1453"/>
        <v>0</v>
      </c>
      <c r="V145" s="44">
        <v>0</v>
      </c>
      <c r="W145" s="44">
        <v>0</v>
      </c>
      <c r="X145" s="44">
        <v>0</v>
      </c>
      <c r="Y145" s="44">
        <v>0</v>
      </c>
      <c r="Z145" s="45">
        <f t="shared" si="1455"/>
        <v>0</v>
      </c>
      <c r="AA145" s="44">
        <v>0</v>
      </c>
      <c r="AB145" s="44">
        <v>0</v>
      </c>
      <c r="AC145" s="44">
        <v>0</v>
      </c>
      <c r="AD145" s="44">
        <v>0</v>
      </c>
      <c r="AE145" s="45">
        <f t="shared" si="1458"/>
        <v>0</v>
      </c>
      <c r="AF145" s="44">
        <v>0</v>
      </c>
      <c r="AG145" s="44">
        <v>0</v>
      </c>
      <c r="AH145" s="44">
        <v>0</v>
      </c>
      <c r="AI145" s="44">
        <v>0</v>
      </c>
      <c r="AJ145" s="45">
        <f t="shared" si="1461"/>
        <v>0</v>
      </c>
      <c r="AK145" s="44">
        <v>0</v>
      </c>
      <c r="AL145" s="44">
        <v>0</v>
      </c>
      <c r="AM145" s="44">
        <v>0</v>
      </c>
      <c r="AN145" s="44">
        <v>0</v>
      </c>
      <c r="AO145" s="45">
        <f t="shared" si="1464"/>
        <v>0</v>
      </c>
      <c r="AP145" s="44">
        <v>0</v>
      </c>
      <c r="AQ145" s="44">
        <v>0</v>
      </c>
      <c r="AR145" s="44">
        <v>0</v>
      </c>
      <c r="AS145" s="44">
        <v>0</v>
      </c>
      <c r="AT145" s="45">
        <f t="shared" si="1467"/>
        <v>0</v>
      </c>
      <c r="AU145" s="44">
        <v>0</v>
      </c>
      <c r="AV145" s="44">
        <v>0</v>
      </c>
      <c r="AW145" s="44">
        <v>0</v>
      </c>
      <c r="AX145" s="44">
        <v>0</v>
      </c>
      <c r="AY145" s="45">
        <f t="shared" si="1470"/>
        <v>0</v>
      </c>
      <c r="AZ145" s="44">
        <v>0</v>
      </c>
      <c r="BA145" s="44">
        <v>0</v>
      </c>
      <c r="BB145" s="44">
        <v>0</v>
      </c>
      <c r="BC145" s="44">
        <v>0</v>
      </c>
      <c r="BD145" s="45">
        <f t="shared" si="1473"/>
        <v>0</v>
      </c>
      <c r="BE145" s="44">
        <v>0</v>
      </c>
      <c r="BF145" s="44">
        <v>0</v>
      </c>
    </row>
    <row r="146" spans="1:58" x14ac:dyDescent="0.25">
      <c r="A146" s="42" t="s">
        <v>123</v>
      </c>
      <c r="B146" s="44">
        <f>IF(AND(B147="",B148=""),"",SUM(B147)-SUM(B148))</f>
        <v>0</v>
      </c>
      <c r="C146" s="44">
        <f t="shared" ref="C146:G146" si="1495">IF(AND(C147="",C148=""),"",SUM(C147)-SUM(C148))</f>
        <v>0</v>
      </c>
      <c r="D146" s="44">
        <f t="shared" si="1495"/>
        <v>0</v>
      </c>
      <c r="E146" s="44">
        <f t="shared" si="1495"/>
        <v>0</v>
      </c>
      <c r="F146" s="45">
        <f t="shared" si="1445"/>
        <v>0</v>
      </c>
      <c r="G146" s="44">
        <f t="shared" si="1495"/>
        <v>0</v>
      </c>
      <c r="H146" s="44">
        <f t="shared" ref="H146:J146" si="1496">IF(AND(H147="",H148=""),"",SUM(H147)-SUM(H148))</f>
        <v>0</v>
      </c>
      <c r="I146" s="44">
        <f t="shared" si="1496"/>
        <v>0</v>
      </c>
      <c r="J146" s="44">
        <f t="shared" si="1496"/>
        <v>0</v>
      </c>
      <c r="K146" s="45">
        <f t="shared" si="1447"/>
        <v>0</v>
      </c>
      <c r="L146" s="44">
        <f t="shared" ref="L146:M146" si="1497">IF(AND(L147="",L148=""),"",SUM(L147)-SUM(L148))</f>
        <v>0</v>
      </c>
      <c r="M146" s="44">
        <f t="shared" si="1497"/>
        <v>0</v>
      </c>
      <c r="N146" s="44">
        <f t="shared" ref="N146:O146" si="1498">IF(AND(N147="",N148=""),"",SUM(N147)-SUM(N148))</f>
        <v>0</v>
      </c>
      <c r="O146" s="44">
        <f t="shared" si="1498"/>
        <v>0</v>
      </c>
      <c r="P146" s="45">
        <f t="shared" si="1450"/>
        <v>0</v>
      </c>
      <c r="Q146" s="44">
        <f t="shared" ref="Q146:R146" si="1499">IF(AND(Q147="",Q148=""),"",SUM(Q147)-SUM(Q148))</f>
        <v>0</v>
      </c>
      <c r="R146" s="44">
        <f t="shared" si="1499"/>
        <v>0</v>
      </c>
      <c r="S146" s="44">
        <f t="shared" ref="S146:T146" si="1500">IF(AND(S147="",S148=""),"",SUM(S147)-SUM(S148))</f>
        <v>0</v>
      </c>
      <c r="T146" s="44">
        <f t="shared" si="1500"/>
        <v>0</v>
      </c>
      <c r="U146" s="45">
        <f t="shared" si="1453"/>
        <v>0</v>
      </c>
      <c r="V146" s="44">
        <f t="shared" ref="V146:Y146" si="1501">IF(AND(V147="",V148=""),"",SUM(V147)-SUM(V148))</f>
        <v>0</v>
      </c>
      <c r="W146" s="44">
        <f t="shared" si="1501"/>
        <v>0</v>
      </c>
      <c r="X146" s="44">
        <f t="shared" si="1501"/>
        <v>0</v>
      </c>
      <c r="Y146" s="44">
        <f t="shared" si="1501"/>
        <v>0</v>
      </c>
      <c r="Z146" s="45">
        <f t="shared" si="1455"/>
        <v>0</v>
      </c>
      <c r="AA146" s="44">
        <f t="shared" ref="AA146:AB146" si="1502">IF(AND(AA147="",AA148=""),"",SUM(AA147)-SUM(AA148))</f>
        <v>0</v>
      </c>
      <c r="AB146" s="44">
        <f t="shared" si="1502"/>
        <v>0</v>
      </c>
      <c r="AC146" s="44">
        <f t="shared" ref="AC146:AD146" si="1503">IF(AND(AC147="",AC148=""),"",SUM(AC147)-SUM(AC148))</f>
        <v>0</v>
      </c>
      <c r="AD146" s="44">
        <f t="shared" si="1503"/>
        <v>0</v>
      </c>
      <c r="AE146" s="45">
        <f t="shared" si="1458"/>
        <v>0</v>
      </c>
      <c r="AF146" s="44">
        <f t="shared" ref="AF146:AG146" si="1504">IF(AND(AF147="",AF148=""),"",SUM(AF147)-SUM(AF148))</f>
        <v>0</v>
      </c>
      <c r="AG146" s="44">
        <f t="shared" si="1504"/>
        <v>0</v>
      </c>
      <c r="AH146" s="44">
        <f t="shared" ref="AH146:AI146" si="1505">IF(AND(AH147="",AH148=""),"",SUM(AH147)-SUM(AH148))</f>
        <v>0</v>
      </c>
      <c r="AI146" s="44">
        <f t="shared" si="1505"/>
        <v>0</v>
      </c>
      <c r="AJ146" s="45">
        <f t="shared" si="1461"/>
        <v>0</v>
      </c>
      <c r="AK146" s="44">
        <f t="shared" ref="AK146:AL146" si="1506">IF(AND(AK147="",AK148=""),"",SUM(AK147)-SUM(AK148))</f>
        <v>0</v>
      </c>
      <c r="AL146" s="44">
        <f t="shared" si="1506"/>
        <v>0</v>
      </c>
      <c r="AM146" s="44">
        <f t="shared" ref="AM146:AN146" si="1507">IF(AND(AM147="",AM148=""),"",SUM(AM147)-SUM(AM148))</f>
        <v>0</v>
      </c>
      <c r="AN146" s="44">
        <f t="shared" si="1507"/>
        <v>0</v>
      </c>
      <c r="AO146" s="45">
        <f t="shared" si="1464"/>
        <v>0</v>
      </c>
      <c r="AP146" s="44">
        <f t="shared" ref="AP146:AQ146" si="1508">IF(AND(AP147="",AP148=""),"",SUM(AP147)-SUM(AP148))</f>
        <v>0</v>
      </c>
      <c r="AQ146" s="44">
        <f t="shared" si="1508"/>
        <v>0</v>
      </c>
      <c r="AR146" s="44">
        <f t="shared" ref="AR146:AS146" si="1509">IF(AND(AR147="",AR148=""),"",SUM(AR147)-SUM(AR148))</f>
        <v>0</v>
      </c>
      <c r="AS146" s="44">
        <f t="shared" si="1509"/>
        <v>0</v>
      </c>
      <c r="AT146" s="45">
        <f t="shared" si="1467"/>
        <v>0</v>
      </c>
      <c r="AU146" s="44">
        <f t="shared" ref="AU146:AV146" si="1510">IF(AND(AU147="",AU148=""),"",SUM(AU147)-SUM(AU148))</f>
        <v>0</v>
      </c>
      <c r="AV146" s="44">
        <f t="shared" si="1510"/>
        <v>0</v>
      </c>
      <c r="AW146" s="44">
        <f t="shared" ref="AW146:AX146" si="1511">IF(AND(AW147="",AW148=""),"",SUM(AW147)-SUM(AW148))</f>
        <v>0</v>
      </c>
      <c r="AX146" s="44">
        <f t="shared" si="1511"/>
        <v>0</v>
      </c>
      <c r="AY146" s="45">
        <f t="shared" si="1470"/>
        <v>0</v>
      </c>
      <c r="AZ146" s="44">
        <f t="shared" ref="AZ146:BA146" si="1512">IF(AND(AZ147="",AZ148=""),"",SUM(AZ147)-SUM(AZ148))</f>
        <v>0</v>
      </c>
      <c r="BA146" s="44">
        <f t="shared" si="1512"/>
        <v>0</v>
      </c>
      <c r="BB146" s="44">
        <f t="shared" ref="BB146:BC146" si="1513">IF(AND(BB147="",BB148=""),"",SUM(BB147)-SUM(BB148))</f>
        <v>0</v>
      </c>
      <c r="BC146" s="44">
        <f t="shared" si="1513"/>
        <v>0</v>
      </c>
      <c r="BD146" s="45">
        <f t="shared" si="1473"/>
        <v>0</v>
      </c>
      <c r="BE146" s="44">
        <f t="shared" ref="BE146:BF146" si="1514">IF(AND(BE147="",BE148=""),"",SUM(BE147)-SUM(BE148))</f>
        <v>0</v>
      </c>
      <c r="BF146" s="44">
        <f t="shared" si="1514"/>
        <v>0</v>
      </c>
    </row>
    <row r="147" spans="1:58" x14ac:dyDescent="0.25">
      <c r="A147" s="42" t="s">
        <v>111</v>
      </c>
      <c r="B147" s="44">
        <v>0</v>
      </c>
      <c r="C147" s="44">
        <v>0</v>
      </c>
      <c r="D147" s="44">
        <v>0</v>
      </c>
      <c r="E147" s="44">
        <v>0</v>
      </c>
      <c r="F147" s="45">
        <f t="shared" si="1445"/>
        <v>0</v>
      </c>
      <c r="G147" s="44">
        <v>0</v>
      </c>
      <c r="H147" s="44">
        <v>0</v>
      </c>
      <c r="I147" s="44">
        <v>0</v>
      </c>
      <c r="J147" s="44">
        <v>0</v>
      </c>
      <c r="K147" s="45">
        <f t="shared" si="1447"/>
        <v>0</v>
      </c>
      <c r="L147" s="44">
        <v>0</v>
      </c>
      <c r="M147" s="44">
        <v>0</v>
      </c>
      <c r="N147" s="44">
        <v>0</v>
      </c>
      <c r="O147" s="44">
        <v>0</v>
      </c>
      <c r="P147" s="45">
        <f t="shared" si="1450"/>
        <v>0</v>
      </c>
      <c r="Q147" s="44">
        <v>0</v>
      </c>
      <c r="R147" s="44">
        <v>0</v>
      </c>
      <c r="S147" s="44">
        <v>0</v>
      </c>
      <c r="T147" s="44">
        <v>0</v>
      </c>
      <c r="U147" s="45">
        <f t="shared" si="1453"/>
        <v>0</v>
      </c>
      <c r="V147" s="44">
        <v>0</v>
      </c>
      <c r="W147" s="44">
        <v>0</v>
      </c>
      <c r="X147" s="44">
        <v>0</v>
      </c>
      <c r="Y147" s="44">
        <v>0</v>
      </c>
      <c r="Z147" s="45">
        <f t="shared" si="1455"/>
        <v>0</v>
      </c>
      <c r="AA147" s="44">
        <v>0</v>
      </c>
      <c r="AB147" s="44">
        <v>0</v>
      </c>
      <c r="AC147" s="44">
        <v>0</v>
      </c>
      <c r="AD147" s="44">
        <v>0</v>
      </c>
      <c r="AE147" s="45">
        <f t="shared" si="1458"/>
        <v>0</v>
      </c>
      <c r="AF147" s="44">
        <v>0</v>
      </c>
      <c r="AG147" s="44">
        <v>0</v>
      </c>
      <c r="AH147" s="44">
        <v>0</v>
      </c>
      <c r="AI147" s="44">
        <v>0</v>
      </c>
      <c r="AJ147" s="45">
        <f t="shared" si="1461"/>
        <v>0</v>
      </c>
      <c r="AK147" s="44">
        <v>0</v>
      </c>
      <c r="AL147" s="44">
        <v>0</v>
      </c>
      <c r="AM147" s="44">
        <v>0</v>
      </c>
      <c r="AN147" s="44">
        <v>0</v>
      </c>
      <c r="AO147" s="45">
        <f t="shared" si="1464"/>
        <v>0</v>
      </c>
      <c r="AP147" s="44">
        <v>0</v>
      </c>
      <c r="AQ147" s="44">
        <v>0</v>
      </c>
      <c r="AR147" s="44">
        <v>0</v>
      </c>
      <c r="AS147" s="44">
        <v>0</v>
      </c>
      <c r="AT147" s="45">
        <f t="shared" si="1467"/>
        <v>0</v>
      </c>
      <c r="AU147" s="44">
        <v>0</v>
      </c>
      <c r="AV147" s="44">
        <v>0</v>
      </c>
      <c r="AW147" s="44">
        <v>0</v>
      </c>
      <c r="AX147" s="44">
        <v>0</v>
      </c>
      <c r="AY147" s="45">
        <f t="shared" si="1470"/>
        <v>0</v>
      </c>
      <c r="AZ147" s="44">
        <v>0</v>
      </c>
      <c r="BA147" s="44">
        <v>0</v>
      </c>
      <c r="BB147" s="44">
        <v>0</v>
      </c>
      <c r="BC147" s="44">
        <v>0</v>
      </c>
      <c r="BD147" s="45">
        <f t="shared" si="1473"/>
        <v>0</v>
      </c>
      <c r="BE147" s="44">
        <v>0</v>
      </c>
      <c r="BF147" s="44">
        <v>0</v>
      </c>
    </row>
    <row r="148" spans="1:58" x14ac:dyDescent="0.25">
      <c r="A148" s="42" t="s">
        <v>112</v>
      </c>
      <c r="B148" s="44">
        <v>0</v>
      </c>
      <c r="C148" s="44">
        <v>0</v>
      </c>
      <c r="D148" s="44">
        <v>0</v>
      </c>
      <c r="E148" s="44">
        <v>0</v>
      </c>
      <c r="F148" s="45">
        <f t="shared" si="1445"/>
        <v>0</v>
      </c>
      <c r="G148" s="44">
        <v>0</v>
      </c>
      <c r="H148" s="44">
        <v>0</v>
      </c>
      <c r="I148" s="44">
        <v>0</v>
      </c>
      <c r="J148" s="44">
        <v>0</v>
      </c>
      <c r="K148" s="45">
        <f t="shared" si="1447"/>
        <v>0</v>
      </c>
      <c r="L148" s="44">
        <v>0</v>
      </c>
      <c r="M148" s="44">
        <v>0</v>
      </c>
      <c r="N148" s="44">
        <v>0</v>
      </c>
      <c r="O148" s="44">
        <v>0</v>
      </c>
      <c r="P148" s="45">
        <f t="shared" si="1450"/>
        <v>0</v>
      </c>
      <c r="Q148" s="44">
        <v>0</v>
      </c>
      <c r="R148" s="44">
        <v>0</v>
      </c>
      <c r="S148" s="44">
        <v>0</v>
      </c>
      <c r="T148" s="44">
        <v>0</v>
      </c>
      <c r="U148" s="45">
        <f t="shared" si="1453"/>
        <v>0</v>
      </c>
      <c r="V148" s="44">
        <v>0</v>
      </c>
      <c r="W148" s="44">
        <v>0</v>
      </c>
      <c r="X148" s="44">
        <v>0</v>
      </c>
      <c r="Y148" s="44">
        <v>0</v>
      </c>
      <c r="Z148" s="45">
        <f t="shared" si="1455"/>
        <v>0</v>
      </c>
      <c r="AA148" s="44">
        <v>0</v>
      </c>
      <c r="AB148" s="44">
        <v>0</v>
      </c>
      <c r="AC148" s="44">
        <v>0</v>
      </c>
      <c r="AD148" s="44">
        <v>0</v>
      </c>
      <c r="AE148" s="45">
        <f t="shared" si="1458"/>
        <v>0</v>
      </c>
      <c r="AF148" s="44">
        <v>0</v>
      </c>
      <c r="AG148" s="44">
        <v>0</v>
      </c>
      <c r="AH148" s="44">
        <v>0</v>
      </c>
      <c r="AI148" s="44">
        <v>0</v>
      </c>
      <c r="AJ148" s="45">
        <f t="shared" si="1461"/>
        <v>0</v>
      </c>
      <c r="AK148" s="44">
        <v>0</v>
      </c>
      <c r="AL148" s="44">
        <v>0</v>
      </c>
      <c r="AM148" s="44">
        <v>0</v>
      </c>
      <c r="AN148" s="44">
        <v>0</v>
      </c>
      <c r="AO148" s="45">
        <f t="shared" si="1464"/>
        <v>0</v>
      </c>
      <c r="AP148" s="44">
        <v>0</v>
      </c>
      <c r="AQ148" s="44">
        <v>0</v>
      </c>
      <c r="AR148" s="44">
        <v>0</v>
      </c>
      <c r="AS148" s="44">
        <v>0</v>
      </c>
      <c r="AT148" s="45">
        <f t="shared" si="1467"/>
        <v>0</v>
      </c>
      <c r="AU148" s="44">
        <v>0</v>
      </c>
      <c r="AV148" s="44">
        <v>0</v>
      </c>
      <c r="AW148" s="44">
        <v>0</v>
      </c>
      <c r="AX148" s="44">
        <v>0</v>
      </c>
      <c r="AY148" s="45">
        <f t="shared" si="1470"/>
        <v>0</v>
      </c>
      <c r="AZ148" s="44">
        <v>0</v>
      </c>
      <c r="BA148" s="44">
        <v>0</v>
      </c>
      <c r="BB148" s="44">
        <v>0</v>
      </c>
      <c r="BC148" s="44">
        <v>0</v>
      </c>
      <c r="BD148" s="45">
        <f t="shared" si="1473"/>
        <v>0</v>
      </c>
      <c r="BE148" s="44">
        <v>0</v>
      </c>
      <c r="BF148" s="44">
        <v>0</v>
      </c>
    </row>
    <row r="149" spans="1:58" x14ac:dyDescent="0.25">
      <c r="A149" s="42" t="s">
        <v>124</v>
      </c>
      <c r="B149" s="44">
        <f>IF(AND(B150="",B151=""),"",SUM(B150)-SUM(B151))</f>
        <v>0</v>
      </c>
      <c r="C149" s="44">
        <f t="shared" ref="C149:G149" si="1515">IF(AND(C150="",C151=""),"",SUM(C150)-SUM(C151))</f>
        <v>0</v>
      </c>
      <c r="D149" s="44">
        <f t="shared" si="1515"/>
        <v>0</v>
      </c>
      <c r="E149" s="44">
        <f t="shared" si="1515"/>
        <v>0</v>
      </c>
      <c r="F149" s="45">
        <f t="shared" si="1445"/>
        <v>0</v>
      </c>
      <c r="G149" s="44">
        <f t="shared" si="1515"/>
        <v>0</v>
      </c>
      <c r="H149" s="44">
        <f t="shared" ref="H149:J149" si="1516">IF(AND(H150="",H151=""),"",SUM(H150)-SUM(H151))</f>
        <v>0</v>
      </c>
      <c r="I149" s="44">
        <f t="shared" si="1516"/>
        <v>0</v>
      </c>
      <c r="J149" s="44">
        <f t="shared" si="1516"/>
        <v>0</v>
      </c>
      <c r="K149" s="45">
        <f t="shared" si="1447"/>
        <v>0</v>
      </c>
      <c r="L149" s="44">
        <f t="shared" ref="L149:M149" si="1517">IF(AND(L150="",L151=""),"",SUM(L150)-SUM(L151))</f>
        <v>0</v>
      </c>
      <c r="M149" s="44">
        <f t="shared" si="1517"/>
        <v>0</v>
      </c>
      <c r="N149" s="44">
        <f t="shared" ref="N149:O149" si="1518">IF(AND(N150="",N151=""),"",SUM(N150)-SUM(N151))</f>
        <v>0</v>
      </c>
      <c r="O149" s="44">
        <f t="shared" si="1518"/>
        <v>0</v>
      </c>
      <c r="P149" s="45">
        <f t="shared" si="1450"/>
        <v>0</v>
      </c>
      <c r="Q149" s="44">
        <f t="shared" ref="Q149:R149" si="1519">IF(AND(Q150="",Q151=""),"",SUM(Q150)-SUM(Q151))</f>
        <v>0</v>
      </c>
      <c r="R149" s="44">
        <f t="shared" si="1519"/>
        <v>0</v>
      </c>
      <c r="S149" s="44">
        <f t="shared" ref="S149:T149" si="1520">IF(AND(S150="",S151=""),"",SUM(S150)-SUM(S151))</f>
        <v>0</v>
      </c>
      <c r="T149" s="44">
        <f t="shared" si="1520"/>
        <v>0</v>
      </c>
      <c r="U149" s="45">
        <f t="shared" si="1453"/>
        <v>0</v>
      </c>
      <c r="V149" s="44">
        <f t="shared" ref="V149:Y149" si="1521">IF(AND(V150="",V151=""),"",SUM(V150)-SUM(V151))</f>
        <v>0</v>
      </c>
      <c r="W149" s="44">
        <f t="shared" si="1521"/>
        <v>0</v>
      </c>
      <c r="X149" s="44">
        <f t="shared" si="1521"/>
        <v>0</v>
      </c>
      <c r="Y149" s="44">
        <f t="shared" si="1521"/>
        <v>0</v>
      </c>
      <c r="Z149" s="45">
        <f t="shared" si="1455"/>
        <v>0</v>
      </c>
      <c r="AA149" s="44">
        <f t="shared" ref="AA149:AB149" si="1522">IF(AND(AA150="",AA151=""),"",SUM(AA150)-SUM(AA151))</f>
        <v>0</v>
      </c>
      <c r="AB149" s="44">
        <f t="shared" si="1522"/>
        <v>0</v>
      </c>
      <c r="AC149" s="44">
        <f t="shared" ref="AC149:AD149" si="1523">IF(AND(AC150="",AC151=""),"",SUM(AC150)-SUM(AC151))</f>
        <v>0</v>
      </c>
      <c r="AD149" s="44">
        <f t="shared" si="1523"/>
        <v>0</v>
      </c>
      <c r="AE149" s="45">
        <f t="shared" si="1458"/>
        <v>0</v>
      </c>
      <c r="AF149" s="44">
        <f t="shared" ref="AF149:AG149" si="1524">IF(AND(AF150="",AF151=""),"",SUM(AF150)-SUM(AF151))</f>
        <v>0</v>
      </c>
      <c r="AG149" s="44">
        <f t="shared" si="1524"/>
        <v>0</v>
      </c>
      <c r="AH149" s="44">
        <f t="shared" ref="AH149:AI149" si="1525">IF(AND(AH150="",AH151=""),"",SUM(AH150)-SUM(AH151))</f>
        <v>0</v>
      </c>
      <c r="AI149" s="44">
        <f t="shared" si="1525"/>
        <v>0</v>
      </c>
      <c r="AJ149" s="45">
        <f t="shared" si="1461"/>
        <v>0</v>
      </c>
      <c r="AK149" s="44">
        <f t="shared" ref="AK149:AL149" si="1526">IF(AND(AK150="",AK151=""),"",SUM(AK150)-SUM(AK151))</f>
        <v>0</v>
      </c>
      <c r="AL149" s="44">
        <f t="shared" si="1526"/>
        <v>0</v>
      </c>
      <c r="AM149" s="44">
        <f t="shared" ref="AM149:AN149" si="1527">IF(AND(AM150="",AM151=""),"",SUM(AM150)-SUM(AM151))</f>
        <v>0</v>
      </c>
      <c r="AN149" s="44">
        <f t="shared" si="1527"/>
        <v>0</v>
      </c>
      <c r="AO149" s="45">
        <f t="shared" si="1464"/>
        <v>0</v>
      </c>
      <c r="AP149" s="44">
        <f t="shared" ref="AP149:AQ149" si="1528">IF(AND(AP150="",AP151=""),"",SUM(AP150)-SUM(AP151))</f>
        <v>0</v>
      </c>
      <c r="AQ149" s="44">
        <f t="shared" si="1528"/>
        <v>0</v>
      </c>
      <c r="AR149" s="44">
        <f t="shared" ref="AR149:AS149" si="1529">IF(AND(AR150="",AR151=""),"",SUM(AR150)-SUM(AR151))</f>
        <v>0</v>
      </c>
      <c r="AS149" s="44">
        <f t="shared" si="1529"/>
        <v>0</v>
      </c>
      <c r="AT149" s="45">
        <f t="shared" si="1467"/>
        <v>0</v>
      </c>
      <c r="AU149" s="44">
        <f t="shared" ref="AU149:AV149" si="1530">IF(AND(AU150="",AU151=""),"",SUM(AU150)-SUM(AU151))</f>
        <v>0</v>
      </c>
      <c r="AV149" s="44">
        <f t="shared" si="1530"/>
        <v>0</v>
      </c>
      <c r="AW149" s="44">
        <f t="shared" ref="AW149:AX149" si="1531">IF(AND(AW150="",AW151=""),"",SUM(AW150)-SUM(AW151))</f>
        <v>0</v>
      </c>
      <c r="AX149" s="44">
        <f t="shared" si="1531"/>
        <v>0</v>
      </c>
      <c r="AY149" s="45">
        <f t="shared" si="1470"/>
        <v>0</v>
      </c>
      <c r="AZ149" s="44">
        <f t="shared" ref="AZ149:BA149" si="1532">IF(AND(AZ150="",AZ151=""),"",SUM(AZ150)-SUM(AZ151))</f>
        <v>0</v>
      </c>
      <c r="BA149" s="44">
        <f t="shared" si="1532"/>
        <v>0</v>
      </c>
      <c r="BB149" s="44">
        <f t="shared" ref="BB149:BC149" si="1533">IF(AND(BB150="",BB151=""),"",SUM(BB150)-SUM(BB151))</f>
        <v>0</v>
      </c>
      <c r="BC149" s="44">
        <f t="shared" si="1533"/>
        <v>0</v>
      </c>
      <c r="BD149" s="45">
        <f t="shared" si="1473"/>
        <v>0</v>
      </c>
      <c r="BE149" s="44">
        <f t="shared" ref="BE149:BF149" si="1534">IF(AND(BE150="",BE151=""),"",SUM(BE150)-SUM(BE151))</f>
        <v>0</v>
      </c>
      <c r="BF149" s="44">
        <f t="shared" si="1534"/>
        <v>0</v>
      </c>
    </row>
    <row r="150" spans="1:58" x14ac:dyDescent="0.25">
      <c r="A150" s="42" t="s">
        <v>125</v>
      </c>
      <c r="B150" s="44">
        <v>0</v>
      </c>
      <c r="C150" s="44">
        <v>0</v>
      </c>
      <c r="D150" s="44">
        <v>0</v>
      </c>
      <c r="E150" s="44">
        <v>0</v>
      </c>
      <c r="F150" s="45">
        <f t="shared" si="1445"/>
        <v>0</v>
      </c>
      <c r="G150" s="44">
        <v>0</v>
      </c>
      <c r="H150" s="44">
        <v>0</v>
      </c>
      <c r="I150" s="44">
        <v>0</v>
      </c>
      <c r="J150" s="44">
        <v>0</v>
      </c>
      <c r="K150" s="45">
        <f t="shared" si="1447"/>
        <v>0</v>
      </c>
      <c r="L150" s="44">
        <v>0</v>
      </c>
      <c r="M150" s="44">
        <v>0</v>
      </c>
      <c r="N150" s="44">
        <v>0</v>
      </c>
      <c r="O150" s="44">
        <v>0</v>
      </c>
      <c r="P150" s="45">
        <f t="shared" si="1450"/>
        <v>0</v>
      </c>
      <c r="Q150" s="44">
        <v>0</v>
      </c>
      <c r="R150" s="44">
        <v>0</v>
      </c>
      <c r="S150" s="44">
        <v>0</v>
      </c>
      <c r="T150" s="44">
        <v>0</v>
      </c>
      <c r="U150" s="45">
        <f t="shared" si="1453"/>
        <v>0</v>
      </c>
      <c r="V150" s="44">
        <v>0</v>
      </c>
      <c r="W150" s="44">
        <v>0</v>
      </c>
      <c r="X150" s="44">
        <v>0</v>
      </c>
      <c r="Y150" s="44">
        <v>0</v>
      </c>
      <c r="Z150" s="45">
        <f t="shared" si="1455"/>
        <v>0</v>
      </c>
      <c r="AA150" s="44">
        <v>0</v>
      </c>
      <c r="AB150" s="44">
        <v>0</v>
      </c>
      <c r="AC150" s="44">
        <v>0</v>
      </c>
      <c r="AD150" s="44">
        <v>0</v>
      </c>
      <c r="AE150" s="45">
        <f t="shared" si="1458"/>
        <v>0</v>
      </c>
      <c r="AF150" s="44">
        <v>0</v>
      </c>
      <c r="AG150" s="44">
        <v>0</v>
      </c>
      <c r="AH150" s="44">
        <v>0</v>
      </c>
      <c r="AI150" s="44">
        <v>0</v>
      </c>
      <c r="AJ150" s="45">
        <f t="shared" si="1461"/>
        <v>0</v>
      </c>
      <c r="AK150" s="44">
        <v>0</v>
      </c>
      <c r="AL150" s="44">
        <v>0</v>
      </c>
      <c r="AM150" s="44">
        <v>0</v>
      </c>
      <c r="AN150" s="44">
        <v>0</v>
      </c>
      <c r="AO150" s="45">
        <f t="shared" si="1464"/>
        <v>0</v>
      </c>
      <c r="AP150" s="44">
        <v>0</v>
      </c>
      <c r="AQ150" s="44">
        <v>0</v>
      </c>
      <c r="AR150" s="44">
        <v>0</v>
      </c>
      <c r="AS150" s="44">
        <v>0</v>
      </c>
      <c r="AT150" s="45">
        <f t="shared" si="1467"/>
        <v>0</v>
      </c>
      <c r="AU150" s="44">
        <v>0</v>
      </c>
      <c r="AV150" s="44">
        <v>0</v>
      </c>
      <c r="AW150" s="44">
        <v>0</v>
      </c>
      <c r="AX150" s="44">
        <v>0</v>
      </c>
      <c r="AY150" s="45">
        <f t="shared" si="1470"/>
        <v>0</v>
      </c>
      <c r="AZ150" s="44">
        <v>0</v>
      </c>
      <c r="BA150" s="44">
        <v>0</v>
      </c>
      <c r="BB150" s="44">
        <v>0</v>
      </c>
      <c r="BC150" s="44">
        <v>0</v>
      </c>
      <c r="BD150" s="45">
        <f t="shared" si="1473"/>
        <v>0</v>
      </c>
      <c r="BE150" s="44">
        <v>0</v>
      </c>
      <c r="BF150" s="44">
        <v>0</v>
      </c>
    </row>
    <row r="151" spans="1:58" x14ac:dyDescent="0.25">
      <c r="A151" s="42" t="s">
        <v>126</v>
      </c>
      <c r="B151" s="44">
        <v>0</v>
      </c>
      <c r="C151" s="44">
        <v>0</v>
      </c>
      <c r="D151" s="44">
        <v>0</v>
      </c>
      <c r="E151" s="44">
        <v>0</v>
      </c>
      <c r="F151" s="45">
        <f t="shared" si="1445"/>
        <v>0</v>
      </c>
      <c r="G151" s="44">
        <v>0</v>
      </c>
      <c r="H151" s="44">
        <v>0</v>
      </c>
      <c r="I151" s="44">
        <v>0</v>
      </c>
      <c r="J151" s="44">
        <v>0</v>
      </c>
      <c r="K151" s="45">
        <f t="shared" si="1447"/>
        <v>0</v>
      </c>
      <c r="L151" s="44">
        <v>0</v>
      </c>
      <c r="M151" s="44">
        <v>0</v>
      </c>
      <c r="N151" s="44">
        <v>0</v>
      </c>
      <c r="O151" s="44">
        <v>0</v>
      </c>
      <c r="P151" s="45">
        <f t="shared" si="1450"/>
        <v>0</v>
      </c>
      <c r="Q151" s="44">
        <v>0</v>
      </c>
      <c r="R151" s="44">
        <v>0</v>
      </c>
      <c r="S151" s="44">
        <v>0</v>
      </c>
      <c r="T151" s="44">
        <v>0</v>
      </c>
      <c r="U151" s="45">
        <f t="shared" si="1453"/>
        <v>0</v>
      </c>
      <c r="V151" s="44">
        <v>0</v>
      </c>
      <c r="W151" s="44">
        <v>0</v>
      </c>
      <c r="X151" s="44">
        <v>0</v>
      </c>
      <c r="Y151" s="44">
        <v>0</v>
      </c>
      <c r="Z151" s="45">
        <f t="shared" si="1455"/>
        <v>0</v>
      </c>
      <c r="AA151" s="44">
        <v>0</v>
      </c>
      <c r="AB151" s="44">
        <v>0</v>
      </c>
      <c r="AC151" s="44">
        <v>0</v>
      </c>
      <c r="AD151" s="44">
        <v>0</v>
      </c>
      <c r="AE151" s="45">
        <f t="shared" si="1458"/>
        <v>0</v>
      </c>
      <c r="AF151" s="44">
        <v>0</v>
      </c>
      <c r="AG151" s="44">
        <v>0</v>
      </c>
      <c r="AH151" s="44">
        <v>0</v>
      </c>
      <c r="AI151" s="44">
        <v>0</v>
      </c>
      <c r="AJ151" s="45">
        <f t="shared" si="1461"/>
        <v>0</v>
      </c>
      <c r="AK151" s="44">
        <v>0</v>
      </c>
      <c r="AL151" s="44">
        <v>0</v>
      </c>
      <c r="AM151" s="44">
        <v>0</v>
      </c>
      <c r="AN151" s="44">
        <v>0</v>
      </c>
      <c r="AO151" s="45">
        <f t="shared" si="1464"/>
        <v>0</v>
      </c>
      <c r="AP151" s="44">
        <v>0</v>
      </c>
      <c r="AQ151" s="44">
        <v>0</v>
      </c>
      <c r="AR151" s="44">
        <v>0</v>
      </c>
      <c r="AS151" s="44">
        <v>0</v>
      </c>
      <c r="AT151" s="45">
        <f t="shared" si="1467"/>
        <v>0</v>
      </c>
      <c r="AU151" s="44">
        <v>0</v>
      </c>
      <c r="AV151" s="44">
        <v>0</v>
      </c>
      <c r="AW151" s="44">
        <v>0</v>
      </c>
      <c r="AX151" s="44">
        <v>0</v>
      </c>
      <c r="AY151" s="45">
        <f t="shared" si="1470"/>
        <v>0</v>
      </c>
      <c r="AZ151" s="44">
        <v>0</v>
      </c>
      <c r="BA151" s="44">
        <v>0</v>
      </c>
      <c r="BB151" s="44">
        <v>0</v>
      </c>
      <c r="BC151" s="44">
        <v>0</v>
      </c>
      <c r="BD151" s="45">
        <f t="shared" si="1473"/>
        <v>0</v>
      </c>
      <c r="BE151" s="44">
        <v>0</v>
      </c>
      <c r="BF151" s="44">
        <v>0</v>
      </c>
    </row>
    <row r="152" spans="1:58" x14ac:dyDescent="0.25">
      <c r="A152" s="42" t="s">
        <v>127</v>
      </c>
      <c r="B152" s="44">
        <f>IF(AND(B153="",B154=""),"",SUM(B153)-SUM(B154))</f>
        <v>0</v>
      </c>
      <c r="C152" s="44">
        <f t="shared" ref="C152:G152" si="1535">IF(AND(C153="",C154=""),"",SUM(C153)-SUM(C154))</f>
        <v>0</v>
      </c>
      <c r="D152" s="44">
        <f t="shared" si="1535"/>
        <v>0</v>
      </c>
      <c r="E152" s="44">
        <f t="shared" si="1535"/>
        <v>0</v>
      </c>
      <c r="F152" s="45">
        <f t="shared" si="1445"/>
        <v>0</v>
      </c>
      <c r="G152" s="44">
        <f t="shared" si="1535"/>
        <v>0</v>
      </c>
      <c r="H152" s="44">
        <f t="shared" ref="H152:J152" si="1536">IF(AND(H153="",H154=""),"",SUM(H153)-SUM(H154))</f>
        <v>0</v>
      </c>
      <c r="I152" s="44">
        <f t="shared" si="1536"/>
        <v>0</v>
      </c>
      <c r="J152" s="44">
        <f t="shared" si="1536"/>
        <v>0</v>
      </c>
      <c r="K152" s="45">
        <f t="shared" si="1447"/>
        <v>0</v>
      </c>
      <c r="L152" s="44">
        <f t="shared" ref="L152:M152" si="1537">IF(AND(L153="",L154=""),"",SUM(L153)-SUM(L154))</f>
        <v>0</v>
      </c>
      <c r="M152" s="44">
        <f t="shared" si="1537"/>
        <v>0</v>
      </c>
      <c r="N152" s="44">
        <f t="shared" ref="N152:O152" si="1538">IF(AND(N153="",N154=""),"",SUM(N153)-SUM(N154))</f>
        <v>0</v>
      </c>
      <c r="O152" s="44">
        <f t="shared" si="1538"/>
        <v>0</v>
      </c>
      <c r="P152" s="45">
        <f t="shared" si="1450"/>
        <v>0</v>
      </c>
      <c r="Q152" s="44">
        <f t="shared" ref="Q152:R152" si="1539">IF(AND(Q153="",Q154=""),"",SUM(Q153)-SUM(Q154))</f>
        <v>0</v>
      </c>
      <c r="R152" s="44">
        <f t="shared" si="1539"/>
        <v>0</v>
      </c>
      <c r="S152" s="44">
        <f t="shared" ref="S152:T152" si="1540">IF(AND(S153="",S154=""),"",SUM(S153)-SUM(S154))</f>
        <v>0</v>
      </c>
      <c r="T152" s="44">
        <f t="shared" si="1540"/>
        <v>0</v>
      </c>
      <c r="U152" s="45">
        <f t="shared" si="1453"/>
        <v>0</v>
      </c>
      <c r="V152" s="44">
        <f t="shared" ref="V152:Y152" si="1541">IF(AND(V153="",V154=""),"",SUM(V153)-SUM(V154))</f>
        <v>0</v>
      </c>
      <c r="W152" s="44">
        <f t="shared" si="1541"/>
        <v>0</v>
      </c>
      <c r="X152" s="44">
        <f t="shared" si="1541"/>
        <v>0</v>
      </c>
      <c r="Y152" s="44">
        <f t="shared" si="1541"/>
        <v>0</v>
      </c>
      <c r="Z152" s="45">
        <f t="shared" si="1455"/>
        <v>0</v>
      </c>
      <c r="AA152" s="44">
        <f t="shared" ref="AA152:AB152" si="1542">IF(AND(AA153="",AA154=""),"",SUM(AA153)-SUM(AA154))</f>
        <v>0</v>
      </c>
      <c r="AB152" s="44">
        <f t="shared" si="1542"/>
        <v>0</v>
      </c>
      <c r="AC152" s="44">
        <f t="shared" ref="AC152:AD152" si="1543">IF(AND(AC153="",AC154=""),"",SUM(AC153)-SUM(AC154))</f>
        <v>0</v>
      </c>
      <c r="AD152" s="44">
        <f t="shared" si="1543"/>
        <v>0</v>
      </c>
      <c r="AE152" s="45">
        <f t="shared" si="1458"/>
        <v>0</v>
      </c>
      <c r="AF152" s="44">
        <f t="shared" ref="AF152:AG152" si="1544">IF(AND(AF153="",AF154=""),"",SUM(AF153)-SUM(AF154))</f>
        <v>0</v>
      </c>
      <c r="AG152" s="44">
        <f t="shared" si="1544"/>
        <v>0</v>
      </c>
      <c r="AH152" s="44">
        <f t="shared" ref="AH152:AI152" si="1545">IF(AND(AH153="",AH154=""),"",SUM(AH153)-SUM(AH154))</f>
        <v>0</v>
      </c>
      <c r="AI152" s="44">
        <f t="shared" si="1545"/>
        <v>0</v>
      </c>
      <c r="AJ152" s="45">
        <f t="shared" si="1461"/>
        <v>0</v>
      </c>
      <c r="AK152" s="44">
        <f t="shared" ref="AK152:AL152" si="1546">IF(AND(AK153="",AK154=""),"",SUM(AK153)-SUM(AK154))</f>
        <v>0</v>
      </c>
      <c r="AL152" s="44">
        <f t="shared" si="1546"/>
        <v>0</v>
      </c>
      <c r="AM152" s="44">
        <f t="shared" ref="AM152:AN152" si="1547">IF(AND(AM153="",AM154=""),"",SUM(AM153)-SUM(AM154))</f>
        <v>0</v>
      </c>
      <c r="AN152" s="44">
        <f t="shared" si="1547"/>
        <v>0</v>
      </c>
      <c r="AO152" s="45">
        <f t="shared" si="1464"/>
        <v>0</v>
      </c>
      <c r="AP152" s="44">
        <f t="shared" ref="AP152:AQ152" si="1548">IF(AND(AP153="",AP154=""),"",SUM(AP153)-SUM(AP154))</f>
        <v>0</v>
      </c>
      <c r="AQ152" s="44">
        <f t="shared" si="1548"/>
        <v>0</v>
      </c>
      <c r="AR152" s="44">
        <f t="shared" ref="AR152:AS152" si="1549">IF(AND(AR153="",AR154=""),"",SUM(AR153)-SUM(AR154))</f>
        <v>0</v>
      </c>
      <c r="AS152" s="44">
        <f t="shared" si="1549"/>
        <v>0</v>
      </c>
      <c r="AT152" s="45">
        <f t="shared" si="1467"/>
        <v>0</v>
      </c>
      <c r="AU152" s="44">
        <f t="shared" ref="AU152:AV152" si="1550">IF(AND(AU153="",AU154=""),"",SUM(AU153)-SUM(AU154))</f>
        <v>0</v>
      </c>
      <c r="AV152" s="44">
        <f t="shared" si="1550"/>
        <v>0</v>
      </c>
      <c r="AW152" s="44">
        <f t="shared" ref="AW152:AX152" si="1551">IF(AND(AW153="",AW154=""),"",SUM(AW153)-SUM(AW154))</f>
        <v>0</v>
      </c>
      <c r="AX152" s="44">
        <f t="shared" si="1551"/>
        <v>0</v>
      </c>
      <c r="AY152" s="45">
        <f t="shared" si="1470"/>
        <v>0</v>
      </c>
      <c r="AZ152" s="44">
        <f t="shared" ref="AZ152:BA152" si="1552">IF(AND(AZ153="",AZ154=""),"",SUM(AZ153)-SUM(AZ154))</f>
        <v>0</v>
      </c>
      <c r="BA152" s="44">
        <f t="shared" si="1552"/>
        <v>0</v>
      </c>
      <c r="BB152" s="44">
        <f t="shared" ref="BB152:BC152" si="1553">IF(AND(BB153="",BB154=""),"",SUM(BB153)-SUM(BB154))</f>
        <v>0</v>
      </c>
      <c r="BC152" s="44">
        <f t="shared" si="1553"/>
        <v>0</v>
      </c>
      <c r="BD152" s="45">
        <f t="shared" si="1473"/>
        <v>0</v>
      </c>
      <c r="BE152" s="44">
        <f t="shared" ref="BE152:BF152" si="1554">IF(AND(BE153="",BE154=""),"",SUM(BE153)-SUM(BE154))</f>
        <v>0</v>
      </c>
      <c r="BF152" s="44">
        <f t="shared" si="1554"/>
        <v>0</v>
      </c>
    </row>
    <row r="153" spans="1:58" x14ac:dyDescent="0.25">
      <c r="A153" s="42" t="s">
        <v>125</v>
      </c>
      <c r="B153" s="44">
        <v>0</v>
      </c>
      <c r="C153" s="44">
        <v>0</v>
      </c>
      <c r="D153" s="44">
        <v>0</v>
      </c>
      <c r="E153" s="44">
        <v>0</v>
      </c>
      <c r="F153" s="45">
        <f t="shared" si="1445"/>
        <v>0</v>
      </c>
      <c r="G153" s="44">
        <v>0</v>
      </c>
      <c r="H153" s="44">
        <v>0</v>
      </c>
      <c r="I153" s="44">
        <v>0</v>
      </c>
      <c r="J153" s="44">
        <v>0</v>
      </c>
      <c r="K153" s="45">
        <f t="shared" si="1447"/>
        <v>0</v>
      </c>
      <c r="L153" s="44">
        <v>0</v>
      </c>
      <c r="M153" s="44">
        <v>0</v>
      </c>
      <c r="N153" s="44">
        <v>0</v>
      </c>
      <c r="O153" s="44">
        <v>0</v>
      </c>
      <c r="P153" s="45">
        <f t="shared" si="1450"/>
        <v>0</v>
      </c>
      <c r="Q153" s="44">
        <v>0</v>
      </c>
      <c r="R153" s="44">
        <v>0</v>
      </c>
      <c r="S153" s="44">
        <v>0</v>
      </c>
      <c r="T153" s="44">
        <v>0</v>
      </c>
      <c r="U153" s="45">
        <f t="shared" si="1453"/>
        <v>0</v>
      </c>
      <c r="V153" s="44">
        <v>0</v>
      </c>
      <c r="W153" s="44">
        <v>0</v>
      </c>
      <c r="X153" s="44">
        <v>0</v>
      </c>
      <c r="Y153" s="44">
        <v>0</v>
      </c>
      <c r="Z153" s="45">
        <f t="shared" si="1455"/>
        <v>0</v>
      </c>
      <c r="AA153" s="44">
        <v>0</v>
      </c>
      <c r="AB153" s="44">
        <v>0</v>
      </c>
      <c r="AC153" s="44">
        <v>0</v>
      </c>
      <c r="AD153" s="44">
        <v>0</v>
      </c>
      <c r="AE153" s="45">
        <f t="shared" si="1458"/>
        <v>0</v>
      </c>
      <c r="AF153" s="44">
        <v>0</v>
      </c>
      <c r="AG153" s="44">
        <v>0</v>
      </c>
      <c r="AH153" s="44">
        <v>0</v>
      </c>
      <c r="AI153" s="44">
        <v>0</v>
      </c>
      <c r="AJ153" s="45">
        <f t="shared" si="1461"/>
        <v>0</v>
      </c>
      <c r="AK153" s="44">
        <v>0</v>
      </c>
      <c r="AL153" s="44">
        <v>0</v>
      </c>
      <c r="AM153" s="44">
        <v>0</v>
      </c>
      <c r="AN153" s="44">
        <v>0</v>
      </c>
      <c r="AO153" s="45">
        <f t="shared" si="1464"/>
        <v>0</v>
      </c>
      <c r="AP153" s="44">
        <v>0</v>
      </c>
      <c r="AQ153" s="44">
        <v>0</v>
      </c>
      <c r="AR153" s="44">
        <v>0</v>
      </c>
      <c r="AS153" s="44">
        <v>0</v>
      </c>
      <c r="AT153" s="45">
        <f t="shared" si="1467"/>
        <v>0</v>
      </c>
      <c r="AU153" s="44">
        <v>0</v>
      </c>
      <c r="AV153" s="44">
        <v>0</v>
      </c>
      <c r="AW153" s="44">
        <v>0</v>
      </c>
      <c r="AX153" s="44">
        <v>0</v>
      </c>
      <c r="AY153" s="45">
        <f t="shared" si="1470"/>
        <v>0</v>
      </c>
      <c r="AZ153" s="44">
        <v>0</v>
      </c>
      <c r="BA153" s="44">
        <v>0</v>
      </c>
      <c r="BB153" s="44">
        <v>0</v>
      </c>
      <c r="BC153" s="44">
        <v>0</v>
      </c>
      <c r="BD153" s="45">
        <f t="shared" si="1473"/>
        <v>0</v>
      </c>
      <c r="BE153" s="44">
        <v>0</v>
      </c>
      <c r="BF153" s="44">
        <v>0</v>
      </c>
    </row>
    <row r="154" spans="1:58" x14ac:dyDescent="0.25">
      <c r="A154" s="42" t="s">
        <v>126</v>
      </c>
      <c r="B154" s="44">
        <v>0</v>
      </c>
      <c r="C154" s="44">
        <v>0</v>
      </c>
      <c r="D154" s="44">
        <v>0</v>
      </c>
      <c r="E154" s="44">
        <v>0</v>
      </c>
      <c r="F154" s="45">
        <f t="shared" si="1445"/>
        <v>0</v>
      </c>
      <c r="G154" s="44">
        <v>0</v>
      </c>
      <c r="H154" s="44">
        <v>0</v>
      </c>
      <c r="I154" s="44">
        <v>0</v>
      </c>
      <c r="J154" s="44">
        <v>0</v>
      </c>
      <c r="K154" s="45">
        <f t="shared" si="1447"/>
        <v>0</v>
      </c>
      <c r="L154" s="44">
        <v>0</v>
      </c>
      <c r="M154" s="44">
        <v>0</v>
      </c>
      <c r="N154" s="44">
        <v>0</v>
      </c>
      <c r="O154" s="44">
        <v>0</v>
      </c>
      <c r="P154" s="45">
        <f t="shared" si="1450"/>
        <v>0</v>
      </c>
      <c r="Q154" s="44">
        <v>0</v>
      </c>
      <c r="R154" s="44">
        <v>0</v>
      </c>
      <c r="S154" s="44">
        <v>0</v>
      </c>
      <c r="T154" s="44">
        <v>0</v>
      </c>
      <c r="U154" s="45">
        <f t="shared" si="1453"/>
        <v>0</v>
      </c>
      <c r="V154" s="44">
        <v>0</v>
      </c>
      <c r="W154" s="44">
        <v>0</v>
      </c>
      <c r="X154" s="44">
        <v>0</v>
      </c>
      <c r="Y154" s="44">
        <v>0</v>
      </c>
      <c r="Z154" s="45">
        <f t="shared" si="1455"/>
        <v>0</v>
      </c>
      <c r="AA154" s="44">
        <v>0</v>
      </c>
      <c r="AB154" s="44">
        <v>0</v>
      </c>
      <c r="AC154" s="44">
        <v>0</v>
      </c>
      <c r="AD154" s="44">
        <v>0</v>
      </c>
      <c r="AE154" s="45">
        <f t="shared" si="1458"/>
        <v>0</v>
      </c>
      <c r="AF154" s="44">
        <v>0</v>
      </c>
      <c r="AG154" s="44">
        <v>0</v>
      </c>
      <c r="AH154" s="44">
        <v>0</v>
      </c>
      <c r="AI154" s="44">
        <v>0</v>
      </c>
      <c r="AJ154" s="45">
        <f t="shared" si="1461"/>
        <v>0</v>
      </c>
      <c r="AK154" s="44">
        <v>0</v>
      </c>
      <c r="AL154" s="44">
        <v>0</v>
      </c>
      <c r="AM154" s="44">
        <v>0</v>
      </c>
      <c r="AN154" s="44">
        <v>0</v>
      </c>
      <c r="AO154" s="45">
        <f t="shared" si="1464"/>
        <v>0</v>
      </c>
      <c r="AP154" s="44">
        <v>0</v>
      </c>
      <c r="AQ154" s="44">
        <v>0</v>
      </c>
      <c r="AR154" s="44">
        <v>0</v>
      </c>
      <c r="AS154" s="44">
        <v>0</v>
      </c>
      <c r="AT154" s="45">
        <f t="shared" si="1467"/>
        <v>0</v>
      </c>
      <c r="AU154" s="44">
        <v>0</v>
      </c>
      <c r="AV154" s="44">
        <v>0</v>
      </c>
      <c r="AW154" s="44">
        <v>0</v>
      </c>
      <c r="AX154" s="44">
        <v>0</v>
      </c>
      <c r="AY154" s="45">
        <f t="shared" si="1470"/>
        <v>0</v>
      </c>
      <c r="AZ154" s="44">
        <v>0</v>
      </c>
      <c r="BA154" s="44">
        <v>0</v>
      </c>
      <c r="BB154" s="44">
        <v>0</v>
      </c>
      <c r="BC154" s="44">
        <v>0</v>
      </c>
      <c r="BD154" s="45">
        <f t="shared" si="1473"/>
        <v>0</v>
      </c>
      <c r="BE154" s="44">
        <v>0</v>
      </c>
      <c r="BF154" s="44">
        <v>0</v>
      </c>
    </row>
    <row r="155" spans="1:58" x14ac:dyDescent="0.25">
      <c r="A155" s="42" t="s">
        <v>128</v>
      </c>
      <c r="B155" s="44">
        <f>IF(AND(B156="",B157=""),"",SUM(B156)-SUM(B157))</f>
        <v>-2.6426937754717676</v>
      </c>
      <c r="C155" s="44">
        <f t="shared" ref="C155:G155" si="1555">IF(AND(C156="",C157=""),"",SUM(C156)-SUM(C157))</f>
        <v>-2.8475099825997141</v>
      </c>
      <c r="D155" s="44">
        <f t="shared" si="1555"/>
        <v>-2.9085426054038219</v>
      </c>
      <c r="E155" s="44">
        <f t="shared" si="1555"/>
        <v>-2.7527860375801065</v>
      </c>
      <c r="F155" s="45">
        <f t="shared" si="1445"/>
        <v>-11.151532401055411</v>
      </c>
      <c r="G155" s="44">
        <f t="shared" si="1555"/>
        <v>-0.67463514010258285</v>
      </c>
      <c r="H155" s="44">
        <f t="shared" ref="H155:J155" si="1556">IF(AND(H156="",H157=""),"",SUM(H156)-SUM(H157))</f>
        <v>-0.79541484754992409</v>
      </c>
      <c r="I155" s="44">
        <f t="shared" si="1556"/>
        <v>-0.80347777598841552</v>
      </c>
      <c r="J155" s="44">
        <f t="shared" si="1556"/>
        <v>-0.70655258971800938</v>
      </c>
      <c r="K155" s="45">
        <f t="shared" si="1447"/>
        <v>-2.980080353358932</v>
      </c>
      <c r="L155" s="44">
        <f t="shared" ref="L155:M155" si="1557">IF(AND(L156="",L157=""),"",SUM(L156)-SUM(L157))</f>
        <v>-2.6823341467656325</v>
      </c>
      <c r="M155" s="44">
        <f t="shared" si="1557"/>
        <v>-3.0274927083069096</v>
      </c>
      <c r="N155" s="44">
        <f t="shared" ref="N155:O155" si="1558">IF(AND(N156="",N157=""),"",SUM(N156)-SUM(N157))</f>
        <v>-2.8977950967700155</v>
      </c>
      <c r="O155" s="44">
        <f t="shared" si="1558"/>
        <v>-2.590620631287734</v>
      </c>
      <c r="P155" s="45">
        <f t="shared" si="1450"/>
        <v>-11.198242583130291</v>
      </c>
      <c r="Q155" s="44">
        <f t="shared" ref="Q155:R155" si="1559">IF(AND(Q156="",Q157=""),"",SUM(Q156)-SUM(Q157))</f>
        <v>-2.3617799969727988</v>
      </c>
      <c r="R155" s="44">
        <f t="shared" si="1559"/>
        <v>-2.2647875526438437</v>
      </c>
      <c r="S155" s="44">
        <f t="shared" ref="S155:T155" si="1560">IF(AND(S156="",S157=""),"",SUM(S156)-SUM(S157))</f>
        <v>-2.2674556536817652</v>
      </c>
      <c r="T155" s="44">
        <f t="shared" si="1560"/>
        <v>-2.4116286135946594</v>
      </c>
      <c r="U155" s="45">
        <f t="shared" si="1453"/>
        <v>-9.305651816893068</v>
      </c>
      <c r="V155" s="44">
        <f t="shared" ref="V155:Y155" si="1561">IF(AND(V156="",V157=""),"",SUM(V156)-SUM(V157))</f>
        <v>-8.0411501780740942</v>
      </c>
      <c r="W155" s="44">
        <f t="shared" si="1561"/>
        <v>-8.1033858520660154</v>
      </c>
      <c r="X155" s="44">
        <f t="shared" si="1561"/>
        <v>-8.131285990083958</v>
      </c>
      <c r="Y155" s="44">
        <f t="shared" si="1561"/>
        <v>-8.1116991997759342</v>
      </c>
      <c r="Z155" s="45">
        <f t="shared" si="1455"/>
        <v>-32.387521220000004</v>
      </c>
      <c r="AA155" s="44">
        <f t="shared" ref="AA155:AB155" si="1562">IF(AND(AA156="",AA157=""),"",SUM(AA156)-SUM(AA157))</f>
        <v>-3.9517947599999999</v>
      </c>
      <c r="AB155" s="44">
        <f t="shared" si="1562"/>
        <v>-3.9517947599999999</v>
      </c>
      <c r="AC155" s="44">
        <f t="shared" ref="AC155:AD155" si="1563">IF(AND(AC156="",AC157=""),"",SUM(AC156)-SUM(AC157))</f>
        <v>-3.9517947599999999</v>
      </c>
      <c r="AD155" s="44">
        <f t="shared" si="1563"/>
        <v>-3.9517947599999999</v>
      </c>
      <c r="AE155" s="45">
        <f t="shared" si="1458"/>
        <v>-15.807179039999999</v>
      </c>
      <c r="AF155" s="44">
        <f t="shared" ref="AF155:AG155" si="1564">IF(AND(AF156="",AF157=""),"",SUM(AF156)-SUM(AF157))</f>
        <v>-1.1358265725000001</v>
      </c>
      <c r="AG155" s="44">
        <f t="shared" si="1564"/>
        <v>-1.1358265725000001</v>
      </c>
      <c r="AH155" s="44">
        <f t="shared" ref="AH155:AI155" si="1565">IF(AND(AH156="",AH157=""),"",SUM(AH156)-SUM(AH157))</f>
        <v>-1.1358265725000001</v>
      </c>
      <c r="AI155" s="44">
        <f t="shared" si="1565"/>
        <v>-1.1358265725000001</v>
      </c>
      <c r="AJ155" s="45">
        <f t="shared" si="1461"/>
        <v>-4.5433062900000003</v>
      </c>
      <c r="AK155" s="44">
        <f t="shared" ref="AK155:AL155" si="1566">IF(AND(AK156="",AK157=""),"",SUM(AK156)-SUM(AK157))</f>
        <v>10.163549259854211</v>
      </c>
      <c r="AL155" s="44">
        <f t="shared" si="1566"/>
        <v>9.9164599315696549</v>
      </c>
      <c r="AM155" s="44">
        <f t="shared" ref="AM155:AN155" si="1567">IF(AND(AM156="",AM157=""),"",SUM(AM156)-SUM(AM157))</f>
        <v>9.9822657998542113</v>
      </c>
      <c r="AN155" s="44">
        <f t="shared" si="1567"/>
        <v>9.765822703838877</v>
      </c>
      <c r="AO155" s="45">
        <f t="shared" si="1464"/>
        <v>39.828097695116952</v>
      </c>
      <c r="AP155" s="44">
        <f t="shared" ref="AP155:AQ155" si="1568">IF(AND(AP156="",AP157=""),"",SUM(AP156)-SUM(AP157))</f>
        <v>-2.6336455948564934</v>
      </c>
      <c r="AQ155" s="44">
        <f t="shared" si="1568"/>
        <v>-0.15740100500000001</v>
      </c>
      <c r="AR155" s="44">
        <f t="shared" ref="AR155:AS155" si="1569">IF(AND(AR156="",AR157=""),"",SUM(AR156)-SUM(AR157))</f>
        <v>-6.5726974999999993E-2</v>
      </c>
      <c r="AS155" s="44">
        <f t="shared" si="1569"/>
        <v>-5.0455755000000005E-2</v>
      </c>
      <c r="AT155" s="45">
        <f t="shared" si="1467"/>
        <v>-2.9072293298564937</v>
      </c>
      <c r="AU155" s="44">
        <f t="shared" ref="AU155:AV155" si="1570">IF(AND(AU156="",AU157=""),"",SUM(AU156)-SUM(AU157))</f>
        <v>0</v>
      </c>
      <c r="AV155" s="44">
        <f t="shared" si="1570"/>
        <v>0</v>
      </c>
      <c r="AW155" s="44">
        <f t="shared" ref="AW155:AX155" si="1571">IF(AND(AW156="",AW157=""),"",SUM(AW156)-SUM(AW157))</f>
        <v>0</v>
      </c>
      <c r="AX155" s="44">
        <f t="shared" si="1571"/>
        <v>0</v>
      </c>
      <c r="AY155" s="45">
        <f t="shared" si="1470"/>
        <v>0</v>
      </c>
      <c r="AZ155" s="44">
        <f t="shared" ref="AZ155:BA155" si="1572">IF(AND(AZ156="",AZ157=""),"",SUM(AZ156)-SUM(AZ157))</f>
        <v>-3.6239565618691389</v>
      </c>
      <c r="BA155" s="44">
        <f t="shared" si="1572"/>
        <v>-3.6239565618691389</v>
      </c>
      <c r="BB155" s="44">
        <f t="shared" ref="BB155:BC155" si="1573">IF(AND(BB156="",BB157=""),"",SUM(BB156)-SUM(BB157))</f>
        <v>-3.6239565618691389</v>
      </c>
      <c r="BC155" s="44">
        <f t="shared" si="1573"/>
        <v>-3.6239565618691389</v>
      </c>
      <c r="BD155" s="45">
        <f t="shared" si="1473"/>
        <v>-14.495826247476556</v>
      </c>
      <c r="BE155" s="44">
        <f t="shared" ref="BE155:BF155" si="1574">IF(AND(BE156="",BE157=""),"",SUM(BE156)-SUM(BE157))</f>
        <v>-3.6239565618691389</v>
      </c>
      <c r="BF155" s="44">
        <f t="shared" si="1574"/>
        <v>-3.6239565618691389</v>
      </c>
    </row>
    <row r="156" spans="1:58" x14ac:dyDescent="0.25">
      <c r="A156" s="42" t="s">
        <v>105</v>
      </c>
      <c r="B156" s="44">
        <f>IF(AND(B159="",B162=""),"",SUM(B159,B162))</f>
        <v>0</v>
      </c>
      <c r="C156" s="44">
        <f t="shared" ref="C156:G156" si="1575">IF(AND(C159="",C162=""),"",SUM(C159,C162))</f>
        <v>0</v>
      </c>
      <c r="D156" s="44">
        <f t="shared" si="1575"/>
        <v>0</v>
      </c>
      <c r="E156" s="44">
        <f t="shared" si="1575"/>
        <v>0</v>
      </c>
      <c r="F156" s="45">
        <f t="shared" si="1445"/>
        <v>0</v>
      </c>
      <c r="G156" s="44">
        <f t="shared" si="1575"/>
        <v>0</v>
      </c>
      <c r="H156" s="44">
        <f t="shared" ref="H156:J156" si="1576">IF(AND(H159="",H162=""),"",SUM(H159,H162))</f>
        <v>0</v>
      </c>
      <c r="I156" s="44">
        <f t="shared" si="1576"/>
        <v>0</v>
      </c>
      <c r="J156" s="44">
        <f t="shared" si="1576"/>
        <v>0</v>
      </c>
      <c r="K156" s="45">
        <f t="shared" si="1447"/>
        <v>0</v>
      </c>
      <c r="L156" s="44">
        <f t="shared" ref="L156:M156" si="1577">IF(AND(L159="",L162=""),"",SUM(L159,L162))</f>
        <v>0</v>
      </c>
      <c r="M156" s="44">
        <f t="shared" si="1577"/>
        <v>0</v>
      </c>
      <c r="N156" s="44">
        <f t="shared" ref="N156:O156" si="1578">IF(AND(N159="",N162=""),"",SUM(N159,N162))</f>
        <v>0</v>
      </c>
      <c r="O156" s="44">
        <f t="shared" si="1578"/>
        <v>0</v>
      </c>
      <c r="P156" s="45">
        <f t="shared" si="1450"/>
        <v>0</v>
      </c>
      <c r="Q156" s="44">
        <f t="shared" ref="Q156:R156" si="1579">IF(AND(Q159="",Q162=""),"",SUM(Q159,Q162))</f>
        <v>0</v>
      </c>
      <c r="R156" s="44">
        <f t="shared" si="1579"/>
        <v>0</v>
      </c>
      <c r="S156" s="44">
        <f t="shared" ref="S156:T156" si="1580">IF(AND(S159="",S162=""),"",SUM(S159,S162))</f>
        <v>0</v>
      </c>
      <c r="T156" s="44">
        <f t="shared" si="1580"/>
        <v>0</v>
      </c>
      <c r="U156" s="45">
        <f t="shared" si="1453"/>
        <v>0</v>
      </c>
      <c r="V156" s="44">
        <f t="shared" ref="V156:Y156" si="1581">IF(AND(V159="",V162=""),"",SUM(V159,V162))</f>
        <v>0</v>
      </c>
      <c r="W156" s="44">
        <f t="shared" si="1581"/>
        <v>0</v>
      </c>
      <c r="X156" s="44">
        <f t="shared" si="1581"/>
        <v>0</v>
      </c>
      <c r="Y156" s="44">
        <f t="shared" si="1581"/>
        <v>0</v>
      </c>
      <c r="Z156" s="45">
        <f t="shared" si="1455"/>
        <v>0</v>
      </c>
      <c r="AA156" s="44">
        <f t="shared" ref="AA156:AB156" si="1582">IF(AND(AA159="",AA162=""),"",SUM(AA159,AA162))</f>
        <v>0</v>
      </c>
      <c r="AB156" s="44">
        <f t="shared" si="1582"/>
        <v>0</v>
      </c>
      <c r="AC156" s="44">
        <f t="shared" ref="AC156:AD156" si="1583">IF(AND(AC159="",AC162=""),"",SUM(AC159,AC162))</f>
        <v>0</v>
      </c>
      <c r="AD156" s="44">
        <f t="shared" si="1583"/>
        <v>0</v>
      </c>
      <c r="AE156" s="45">
        <f t="shared" si="1458"/>
        <v>0</v>
      </c>
      <c r="AF156" s="44">
        <f t="shared" ref="AF156:AG156" si="1584">IF(AND(AF159="",AF162=""),"",SUM(AF159,AF162))</f>
        <v>0</v>
      </c>
      <c r="AG156" s="44">
        <f t="shared" si="1584"/>
        <v>0</v>
      </c>
      <c r="AH156" s="44">
        <f t="shared" ref="AH156:AI156" si="1585">IF(AND(AH159="",AH162=""),"",SUM(AH159,AH162))</f>
        <v>0</v>
      </c>
      <c r="AI156" s="44">
        <f t="shared" si="1585"/>
        <v>0</v>
      </c>
      <c r="AJ156" s="45">
        <f t="shared" si="1461"/>
        <v>0</v>
      </c>
      <c r="AK156" s="44">
        <f t="shared" ref="AK156:AL156" si="1586">IF(AND(AK159="",AK162=""),"",SUM(AK159,AK162))</f>
        <v>10.359539397500001</v>
      </c>
      <c r="AL156" s="44">
        <f t="shared" si="1586"/>
        <v>10.359539397500001</v>
      </c>
      <c r="AM156" s="44">
        <f t="shared" ref="AM156:AN156" si="1587">IF(AND(AM159="",AM162=""),"",SUM(AM159,AM162))</f>
        <v>10.359539397500001</v>
      </c>
      <c r="AN156" s="44">
        <f t="shared" si="1587"/>
        <v>10.359539397500001</v>
      </c>
      <c r="AO156" s="45">
        <f t="shared" si="1464"/>
        <v>41.438157590000003</v>
      </c>
      <c r="AP156" s="44">
        <f t="shared" ref="AP156:AQ156" si="1588">IF(AND(AP159="",AP162=""),"",SUM(AP159,AP162))</f>
        <v>0</v>
      </c>
      <c r="AQ156" s="44">
        <f t="shared" si="1588"/>
        <v>0</v>
      </c>
      <c r="AR156" s="44">
        <f t="shared" ref="AR156:AS156" si="1589">IF(AND(AR159="",AR162=""),"",SUM(AR159,AR162))</f>
        <v>0</v>
      </c>
      <c r="AS156" s="44">
        <f t="shared" si="1589"/>
        <v>0</v>
      </c>
      <c r="AT156" s="45">
        <f t="shared" si="1467"/>
        <v>0</v>
      </c>
      <c r="AU156" s="44">
        <f t="shared" ref="AU156:AV156" si="1590">IF(AND(AU159="",AU162=""),"",SUM(AU159,AU162))</f>
        <v>0</v>
      </c>
      <c r="AV156" s="44">
        <f t="shared" si="1590"/>
        <v>0</v>
      </c>
      <c r="AW156" s="44">
        <f t="shared" ref="AW156:AX156" si="1591">IF(AND(AW159="",AW162=""),"",SUM(AW159,AW162))</f>
        <v>0</v>
      </c>
      <c r="AX156" s="44">
        <f t="shared" si="1591"/>
        <v>0</v>
      </c>
      <c r="AY156" s="45">
        <f t="shared" si="1470"/>
        <v>0</v>
      </c>
      <c r="AZ156" s="44">
        <f t="shared" ref="AZ156:BA156" si="1592">IF(AND(AZ159="",AZ162=""),"",SUM(AZ159,AZ162))</f>
        <v>0</v>
      </c>
      <c r="BA156" s="44">
        <f t="shared" si="1592"/>
        <v>0</v>
      </c>
      <c r="BB156" s="44">
        <f t="shared" ref="BB156:BC156" si="1593">IF(AND(BB159="",BB162=""),"",SUM(BB159,BB162))</f>
        <v>0</v>
      </c>
      <c r="BC156" s="44">
        <f t="shared" si="1593"/>
        <v>0</v>
      </c>
      <c r="BD156" s="45">
        <f t="shared" si="1473"/>
        <v>0</v>
      </c>
      <c r="BE156" s="44">
        <f t="shared" ref="BE156:BF156" si="1594">IF(AND(BE159="",BE162=""),"",SUM(BE159,BE162))</f>
        <v>0</v>
      </c>
      <c r="BF156" s="44">
        <f t="shared" si="1594"/>
        <v>0</v>
      </c>
    </row>
    <row r="157" spans="1:58" x14ac:dyDescent="0.25">
      <c r="A157" s="42" t="s">
        <v>106</v>
      </c>
      <c r="B157" s="44">
        <f>IF(AND(B160="",B163=""),"",SUM(B160,B163))</f>
        <v>2.6426937754717676</v>
      </c>
      <c r="C157" s="44">
        <f t="shared" ref="C157:G157" si="1595">IF(AND(C160="",C163=""),"",SUM(C160,C163))</f>
        <v>2.8475099825997141</v>
      </c>
      <c r="D157" s="44">
        <f t="shared" si="1595"/>
        <v>2.9085426054038219</v>
      </c>
      <c r="E157" s="44">
        <f t="shared" si="1595"/>
        <v>2.7527860375801065</v>
      </c>
      <c r="F157" s="45">
        <f t="shared" si="1445"/>
        <v>11.151532401055411</v>
      </c>
      <c r="G157" s="44">
        <f t="shared" si="1595"/>
        <v>0.67463514010258285</v>
      </c>
      <c r="H157" s="44">
        <f t="shared" ref="H157:J157" si="1596">IF(AND(H160="",H163=""),"",SUM(H160,H163))</f>
        <v>0.79541484754992409</v>
      </c>
      <c r="I157" s="44">
        <f t="shared" si="1596"/>
        <v>0.80347777598841552</v>
      </c>
      <c r="J157" s="44">
        <f t="shared" si="1596"/>
        <v>0.70655258971800938</v>
      </c>
      <c r="K157" s="45">
        <f t="shared" si="1447"/>
        <v>2.980080353358932</v>
      </c>
      <c r="L157" s="44">
        <f t="shared" ref="L157:M157" si="1597">IF(AND(L160="",L163=""),"",SUM(L160,L163))</f>
        <v>2.6823341467656325</v>
      </c>
      <c r="M157" s="44">
        <f t="shared" si="1597"/>
        <v>3.0274927083069096</v>
      </c>
      <c r="N157" s="44">
        <f t="shared" ref="N157:O157" si="1598">IF(AND(N160="",N163=""),"",SUM(N160,N163))</f>
        <v>2.8977950967700155</v>
      </c>
      <c r="O157" s="44">
        <f t="shared" si="1598"/>
        <v>2.590620631287734</v>
      </c>
      <c r="P157" s="45">
        <f t="shared" si="1450"/>
        <v>11.198242583130291</v>
      </c>
      <c r="Q157" s="44">
        <f t="shared" ref="Q157:R157" si="1599">IF(AND(Q160="",Q163=""),"",SUM(Q160,Q163))</f>
        <v>2.3617799969727988</v>
      </c>
      <c r="R157" s="44">
        <f t="shared" si="1599"/>
        <v>2.2647875526438437</v>
      </c>
      <c r="S157" s="44">
        <f t="shared" ref="S157:T157" si="1600">IF(AND(S160="",S163=""),"",SUM(S160,S163))</f>
        <v>2.2674556536817652</v>
      </c>
      <c r="T157" s="44">
        <f t="shared" si="1600"/>
        <v>2.4116286135946594</v>
      </c>
      <c r="U157" s="45">
        <f t="shared" si="1453"/>
        <v>9.305651816893068</v>
      </c>
      <c r="V157" s="44">
        <f t="shared" ref="V157:Y157" si="1601">IF(AND(V160="",V163=""),"",SUM(V160,V163))</f>
        <v>8.0411501780740942</v>
      </c>
      <c r="W157" s="44">
        <f t="shared" si="1601"/>
        <v>8.1033858520660154</v>
      </c>
      <c r="X157" s="44">
        <f t="shared" si="1601"/>
        <v>8.131285990083958</v>
      </c>
      <c r="Y157" s="44">
        <f t="shared" si="1601"/>
        <v>8.1116991997759342</v>
      </c>
      <c r="Z157" s="45">
        <f t="shared" si="1455"/>
        <v>32.387521220000004</v>
      </c>
      <c r="AA157" s="44">
        <f t="shared" ref="AA157:AB157" si="1602">IF(AND(AA160="",AA163=""),"",SUM(AA160,AA163))</f>
        <v>3.9517947599999999</v>
      </c>
      <c r="AB157" s="44">
        <f t="shared" si="1602"/>
        <v>3.9517947599999999</v>
      </c>
      <c r="AC157" s="44">
        <f t="shared" ref="AC157:AD157" si="1603">IF(AND(AC160="",AC163=""),"",SUM(AC160,AC163))</f>
        <v>3.9517947599999999</v>
      </c>
      <c r="AD157" s="44">
        <f t="shared" si="1603"/>
        <v>3.9517947599999999</v>
      </c>
      <c r="AE157" s="45">
        <f t="shared" si="1458"/>
        <v>15.807179039999999</v>
      </c>
      <c r="AF157" s="44">
        <f t="shared" ref="AF157:AG157" si="1604">IF(AND(AF160="",AF163=""),"",SUM(AF160,AF163))</f>
        <v>1.1358265725000001</v>
      </c>
      <c r="AG157" s="44">
        <f t="shared" si="1604"/>
        <v>1.1358265725000001</v>
      </c>
      <c r="AH157" s="44">
        <f t="shared" ref="AH157:AI157" si="1605">IF(AND(AH160="",AH163=""),"",SUM(AH160,AH163))</f>
        <v>1.1358265725000001</v>
      </c>
      <c r="AI157" s="44">
        <f t="shared" si="1605"/>
        <v>1.1358265725000001</v>
      </c>
      <c r="AJ157" s="45">
        <f t="shared" si="1461"/>
        <v>4.5433062900000003</v>
      </c>
      <c r="AK157" s="44">
        <f t="shared" ref="AK157:AL157" si="1606">IF(AND(AK160="",AK163=""),"",SUM(AK160,AK163))</f>
        <v>0.19599013764578932</v>
      </c>
      <c r="AL157" s="44">
        <f t="shared" si="1606"/>
        <v>0.44307946593034636</v>
      </c>
      <c r="AM157" s="44">
        <f t="shared" ref="AM157:AN157" si="1607">IF(AND(AM160="",AM163=""),"",SUM(AM160,AM163))</f>
        <v>0.37727359764578933</v>
      </c>
      <c r="AN157" s="44">
        <f t="shared" si="1607"/>
        <v>0.59371669366112356</v>
      </c>
      <c r="AO157" s="45">
        <f t="shared" si="1464"/>
        <v>1.6100598948830485</v>
      </c>
      <c r="AP157" s="44">
        <f t="shared" ref="AP157:AQ157" si="1608">IF(AND(AP160="",AP163=""),"",SUM(AP160,AP163))</f>
        <v>2.6336455948564934</v>
      </c>
      <c r="AQ157" s="44">
        <f t="shared" si="1608"/>
        <v>0.15740100500000001</v>
      </c>
      <c r="AR157" s="44">
        <f t="shared" ref="AR157:AS157" si="1609">IF(AND(AR160="",AR163=""),"",SUM(AR160,AR163))</f>
        <v>6.5726974999999993E-2</v>
      </c>
      <c r="AS157" s="44">
        <f t="shared" si="1609"/>
        <v>5.0455755000000005E-2</v>
      </c>
      <c r="AT157" s="45">
        <f t="shared" si="1467"/>
        <v>2.9072293298564937</v>
      </c>
      <c r="AU157" s="44">
        <f t="shared" ref="AU157:AV157" si="1610">IF(AND(AU160="",AU163=""),"",SUM(AU160,AU163))</f>
        <v>0</v>
      </c>
      <c r="AV157" s="44">
        <f t="shared" si="1610"/>
        <v>0</v>
      </c>
      <c r="AW157" s="44">
        <f t="shared" ref="AW157:AX157" si="1611">IF(AND(AW160="",AW163=""),"",SUM(AW160,AW163))</f>
        <v>0</v>
      </c>
      <c r="AX157" s="44">
        <f t="shared" si="1611"/>
        <v>0</v>
      </c>
      <c r="AY157" s="45">
        <f t="shared" si="1470"/>
        <v>0</v>
      </c>
      <c r="AZ157" s="44">
        <f t="shared" ref="AZ157:BA157" si="1612">IF(AND(AZ160="",AZ163=""),"",SUM(AZ160,AZ163))</f>
        <v>3.6239565618691389</v>
      </c>
      <c r="BA157" s="44">
        <f t="shared" si="1612"/>
        <v>3.6239565618691389</v>
      </c>
      <c r="BB157" s="44">
        <f t="shared" ref="BB157:BC157" si="1613">IF(AND(BB160="",BB163=""),"",SUM(BB160,BB163))</f>
        <v>3.6239565618691389</v>
      </c>
      <c r="BC157" s="44">
        <f t="shared" si="1613"/>
        <v>3.6239565618691389</v>
      </c>
      <c r="BD157" s="45">
        <f t="shared" si="1473"/>
        <v>14.495826247476556</v>
      </c>
      <c r="BE157" s="44">
        <f t="shared" ref="BE157:BF157" si="1614">IF(AND(BE160="",BE163=""),"",SUM(BE160,BE163))</f>
        <v>3.6239565618691389</v>
      </c>
      <c r="BF157" s="44">
        <f t="shared" si="1614"/>
        <v>3.6239565618691389</v>
      </c>
    </row>
    <row r="158" spans="1:58" x14ac:dyDescent="0.25">
      <c r="A158" s="42" t="s">
        <v>129</v>
      </c>
      <c r="B158" s="44">
        <f>IF(AND(B159="",B160=""),"",SUM(B159)-SUM(B160))</f>
        <v>0</v>
      </c>
      <c r="C158" s="44">
        <f t="shared" ref="C158:G158" si="1615">IF(AND(C159="",C160=""),"",SUM(C159)-SUM(C160))</f>
        <v>0</v>
      </c>
      <c r="D158" s="44">
        <f t="shared" si="1615"/>
        <v>0</v>
      </c>
      <c r="E158" s="44">
        <f t="shared" si="1615"/>
        <v>0</v>
      </c>
      <c r="F158" s="45">
        <f t="shared" si="1445"/>
        <v>0</v>
      </c>
      <c r="G158" s="44">
        <f t="shared" si="1615"/>
        <v>0</v>
      </c>
      <c r="H158" s="44">
        <f t="shared" ref="H158:J158" si="1616">IF(AND(H159="",H160=""),"",SUM(H159)-SUM(H160))</f>
        <v>0</v>
      </c>
      <c r="I158" s="44">
        <f t="shared" si="1616"/>
        <v>0</v>
      </c>
      <c r="J158" s="44">
        <f t="shared" si="1616"/>
        <v>0</v>
      </c>
      <c r="K158" s="45">
        <f t="shared" si="1447"/>
        <v>0</v>
      </c>
      <c r="L158" s="44">
        <f t="shared" ref="L158:M158" si="1617">IF(AND(L159="",L160=""),"",SUM(L159)-SUM(L160))</f>
        <v>0</v>
      </c>
      <c r="M158" s="44">
        <f t="shared" si="1617"/>
        <v>0</v>
      </c>
      <c r="N158" s="44">
        <f t="shared" ref="N158:O158" si="1618">IF(AND(N159="",N160=""),"",SUM(N159)-SUM(N160))</f>
        <v>0</v>
      </c>
      <c r="O158" s="44">
        <f t="shared" si="1618"/>
        <v>0</v>
      </c>
      <c r="P158" s="45">
        <f t="shared" si="1450"/>
        <v>0</v>
      </c>
      <c r="Q158" s="44">
        <f t="shared" ref="Q158:R158" si="1619">IF(AND(Q159="",Q160=""),"",SUM(Q159)-SUM(Q160))</f>
        <v>0</v>
      </c>
      <c r="R158" s="44">
        <f t="shared" si="1619"/>
        <v>0</v>
      </c>
      <c r="S158" s="44">
        <f t="shared" ref="S158:T158" si="1620">IF(AND(S159="",S160=""),"",SUM(S159)-SUM(S160))</f>
        <v>0</v>
      </c>
      <c r="T158" s="44">
        <f t="shared" si="1620"/>
        <v>0</v>
      </c>
      <c r="U158" s="45">
        <f t="shared" si="1453"/>
        <v>0</v>
      </c>
      <c r="V158" s="44">
        <f t="shared" ref="V158:Y158" si="1621">IF(AND(V159="",V160=""),"",SUM(V159)-SUM(V160))</f>
        <v>0</v>
      </c>
      <c r="W158" s="44">
        <f t="shared" si="1621"/>
        <v>0</v>
      </c>
      <c r="X158" s="44">
        <f t="shared" si="1621"/>
        <v>0</v>
      </c>
      <c r="Y158" s="44">
        <f t="shared" si="1621"/>
        <v>0</v>
      </c>
      <c r="Z158" s="45">
        <f t="shared" si="1455"/>
        <v>0</v>
      </c>
      <c r="AA158" s="44">
        <f t="shared" ref="AA158:AB158" si="1622">IF(AND(AA159="",AA160=""),"",SUM(AA159)-SUM(AA160))</f>
        <v>0</v>
      </c>
      <c r="AB158" s="44">
        <f t="shared" si="1622"/>
        <v>0</v>
      </c>
      <c r="AC158" s="44">
        <f t="shared" ref="AC158:AD158" si="1623">IF(AND(AC159="",AC160=""),"",SUM(AC159)-SUM(AC160))</f>
        <v>0</v>
      </c>
      <c r="AD158" s="44">
        <f t="shared" si="1623"/>
        <v>0</v>
      </c>
      <c r="AE158" s="45">
        <f t="shared" si="1458"/>
        <v>0</v>
      </c>
      <c r="AF158" s="44">
        <f t="shared" ref="AF158:AG158" si="1624">IF(AND(AF159="",AF160=""),"",SUM(AF159)-SUM(AF160))</f>
        <v>0</v>
      </c>
      <c r="AG158" s="44">
        <f t="shared" si="1624"/>
        <v>0</v>
      </c>
      <c r="AH158" s="44">
        <f t="shared" ref="AH158:AI158" si="1625">IF(AND(AH159="",AH160=""),"",SUM(AH159)-SUM(AH160))</f>
        <v>0</v>
      </c>
      <c r="AI158" s="44">
        <f t="shared" si="1625"/>
        <v>0</v>
      </c>
      <c r="AJ158" s="45">
        <f t="shared" si="1461"/>
        <v>0</v>
      </c>
      <c r="AK158" s="44">
        <f t="shared" ref="AK158:AL158" si="1626">IF(AND(AK159="",AK160=""),"",SUM(AK159)-SUM(AK160))</f>
        <v>0</v>
      </c>
      <c r="AL158" s="44">
        <f t="shared" si="1626"/>
        <v>0</v>
      </c>
      <c r="AM158" s="44">
        <f t="shared" ref="AM158:AN158" si="1627">IF(AND(AM159="",AM160=""),"",SUM(AM159)-SUM(AM160))</f>
        <v>0</v>
      </c>
      <c r="AN158" s="44">
        <f t="shared" si="1627"/>
        <v>0</v>
      </c>
      <c r="AO158" s="45">
        <f t="shared" si="1464"/>
        <v>0</v>
      </c>
      <c r="AP158" s="44">
        <f t="shared" ref="AP158:AQ158" si="1628">IF(AND(AP159="",AP160=""),"",SUM(AP159)-SUM(AP160))</f>
        <v>0</v>
      </c>
      <c r="AQ158" s="44">
        <f t="shared" si="1628"/>
        <v>0</v>
      </c>
      <c r="AR158" s="44">
        <f t="shared" ref="AR158:AS158" si="1629">IF(AND(AR159="",AR160=""),"",SUM(AR159)-SUM(AR160))</f>
        <v>0</v>
      </c>
      <c r="AS158" s="44">
        <f t="shared" si="1629"/>
        <v>0</v>
      </c>
      <c r="AT158" s="45">
        <f t="shared" si="1467"/>
        <v>0</v>
      </c>
      <c r="AU158" s="44">
        <f t="shared" ref="AU158:AV158" si="1630">IF(AND(AU159="",AU160=""),"",SUM(AU159)-SUM(AU160))</f>
        <v>0</v>
      </c>
      <c r="AV158" s="44">
        <f t="shared" si="1630"/>
        <v>0</v>
      </c>
      <c r="AW158" s="44">
        <f t="shared" ref="AW158:AX158" si="1631">IF(AND(AW159="",AW160=""),"",SUM(AW159)-SUM(AW160))</f>
        <v>0</v>
      </c>
      <c r="AX158" s="44">
        <f t="shared" si="1631"/>
        <v>0</v>
      </c>
      <c r="AY158" s="45">
        <f t="shared" si="1470"/>
        <v>0</v>
      </c>
      <c r="AZ158" s="44">
        <f t="shared" ref="AZ158:BA158" si="1632">IF(AND(AZ159="",AZ160=""),"",SUM(AZ159)-SUM(AZ160))</f>
        <v>0</v>
      </c>
      <c r="BA158" s="44">
        <f t="shared" si="1632"/>
        <v>0</v>
      </c>
      <c r="BB158" s="44">
        <f t="shared" ref="BB158:BC158" si="1633">IF(AND(BB159="",BB160=""),"",SUM(BB159)-SUM(BB160))</f>
        <v>0</v>
      </c>
      <c r="BC158" s="44">
        <f t="shared" si="1633"/>
        <v>0</v>
      </c>
      <c r="BD158" s="45">
        <f t="shared" si="1473"/>
        <v>0</v>
      </c>
      <c r="BE158" s="44">
        <f t="shared" ref="BE158:BF158" si="1634">IF(AND(BE159="",BE160=""),"",SUM(BE159)-SUM(BE160))</f>
        <v>0</v>
      </c>
      <c r="BF158" s="44">
        <f t="shared" si="1634"/>
        <v>0</v>
      </c>
    </row>
    <row r="159" spans="1:58" x14ac:dyDescent="0.25">
      <c r="A159" s="42" t="s">
        <v>93</v>
      </c>
      <c r="B159" s="44">
        <v>0</v>
      </c>
      <c r="C159" s="44">
        <v>0</v>
      </c>
      <c r="D159" s="44">
        <v>0</v>
      </c>
      <c r="E159" s="44">
        <v>0</v>
      </c>
      <c r="F159" s="45">
        <f t="shared" si="1445"/>
        <v>0</v>
      </c>
      <c r="G159" s="44">
        <v>0</v>
      </c>
      <c r="H159" s="44">
        <v>0</v>
      </c>
      <c r="I159" s="44">
        <v>0</v>
      </c>
      <c r="J159" s="44">
        <v>0</v>
      </c>
      <c r="K159" s="45">
        <f t="shared" si="1447"/>
        <v>0</v>
      </c>
      <c r="L159" s="44">
        <v>0</v>
      </c>
      <c r="M159" s="44">
        <v>0</v>
      </c>
      <c r="N159" s="44">
        <v>0</v>
      </c>
      <c r="O159" s="44">
        <v>0</v>
      </c>
      <c r="P159" s="45">
        <f t="shared" si="1450"/>
        <v>0</v>
      </c>
      <c r="Q159" s="44">
        <v>0</v>
      </c>
      <c r="R159" s="44">
        <v>0</v>
      </c>
      <c r="S159" s="44">
        <v>0</v>
      </c>
      <c r="T159" s="44">
        <v>0</v>
      </c>
      <c r="U159" s="45">
        <f t="shared" si="1453"/>
        <v>0</v>
      </c>
      <c r="V159" s="44">
        <v>0</v>
      </c>
      <c r="W159" s="44">
        <v>0</v>
      </c>
      <c r="X159" s="44">
        <v>0</v>
      </c>
      <c r="Y159" s="44">
        <v>0</v>
      </c>
      <c r="Z159" s="45">
        <f t="shared" si="1455"/>
        <v>0</v>
      </c>
      <c r="AA159" s="44">
        <v>0</v>
      </c>
      <c r="AB159" s="44">
        <v>0</v>
      </c>
      <c r="AC159" s="44">
        <v>0</v>
      </c>
      <c r="AD159" s="44">
        <v>0</v>
      </c>
      <c r="AE159" s="45">
        <f t="shared" si="1458"/>
        <v>0</v>
      </c>
      <c r="AF159" s="44">
        <v>0</v>
      </c>
      <c r="AG159" s="44">
        <v>0</v>
      </c>
      <c r="AH159" s="44">
        <v>0</v>
      </c>
      <c r="AI159" s="44">
        <v>0</v>
      </c>
      <c r="AJ159" s="45">
        <f t="shared" si="1461"/>
        <v>0</v>
      </c>
      <c r="AK159" s="44">
        <v>0</v>
      </c>
      <c r="AL159" s="44">
        <v>0</v>
      </c>
      <c r="AM159" s="44">
        <v>0</v>
      </c>
      <c r="AN159" s="44">
        <v>0</v>
      </c>
      <c r="AO159" s="45">
        <f t="shared" si="1464"/>
        <v>0</v>
      </c>
      <c r="AP159" s="44">
        <v>0</v>
      </c>
      <c r="AQ159" s="44">
        <v>0</v>
      </c>
      <c r="AR159" s="44">
        <v>0</v>
      </c>
      <c r="AS159" s="44">
        <v>0</v>
      </c>
      <c r="AT159" s="45">
        <f t="shared" si="1467"/>
        <v>0</v>
      </c>
      <c r="AU159" s="44">
        <v>0</v>
      </c>
      <c r="AV159" s="44">
        <v>0</v>
      </c>
      <c r="AW159" s="44">
        <v>0</v>
      </c>
      <c r="AX159" s="44">
        <v>0</v>
      </c>
      <c r="AY159" s="45">
        <f t="shared" si="1470"/>
        <v>0</v>
      </c>
      <c r="AZ159" s="44">
        <v>0</v>
      </c>
      <c r="BA159" s="44">
        <v>0</v>
      </c>
      <c r="BB159" s="44">
        <v>0</v>
      </c>
      <c r="BC159" s="44">
        <v>0</v>
      </c>
      <c r="BD159" s="45">
        <f t="shared" si="1473"/>
        <v>0</v>
      </c>
      <c r="BE159" s="44">
        <v>0</v>
      </c>
      <c r="BF159" s="44">
        <v>0</v>
      </c>
    </row>
    <row r="160" spans="1:58" x14ac:dyDescent="0.25">
      <c r="A160" s="42" t="s">
        <v>94</v>
      </c>
      <c r="B160" s="44">
        <v>0</v>
      </c>
      <c r="C160" s="44">
        <v>0</v>
      </c>
      <c r="D160" s="44">
        <v>0</v>
      </c>
      <c r="E160" s="44">
        <v>0</v>
      </c>
      <c r="F160" s="45">
        <f t="shared" si="1445"/>
        <v>0</v>
      </c>
      <c r="G160" s="44">
        <v>0</v>
      </c>
      <c r="H160" s="44">
        <v>0</v>
      </c>
      <c r="I160" s="44">
        <v>0</v>
      </c>
      <c r="J160" s="44">
        <v>0</v>
      </c>
      <c r="K160" s="45">
        <f t="shared" si="1447"/>
        <v>0</v>
      </c>
      <c r="L160" s="44">
        <v>0</v>
      </c>
      <c r="M160" s="44">
        <v>0</v>
      </c>
      <c r="N160" s="44">
        <v>0</v>
      </c>
      <c r="O160" s="44">
        <v>0</v>
      </c>
      <c r="P160" s="45">
        <f t="shared" si="1450"/>
        <v>0</v>
      </c>
      <c r="Q160" s="44">
        <v>0</v>
      </c>
      <c r="R160" s="44">
        <v>0</v>
      </c>
      <c r="S160" s="44">
        <v>0</v>
      </c>
      <c r="T160" s="44">
        <v>0</v>
      </c>
      <c r="U160" s="45">
        <f t="shared" si="1453"/>
        <v>0</v>
      </c>
      <c r="V160" s="44">
        <v>0</v>
      </c>
      <c r="W160" s="44">
        <v>0</v>
      </c>
      <c r="X160" s="44">
        <v>0</v>
      </c>
      <c r="Y160" s="44">
        <v>0</v>
      </c>
      <c r="Z160" s="45">
        <f t="shared" si="1455"/>
        <v>0</v>
      </c>
      <c r="AA160" s="44">
        <v>0</v>
      </c>
      <c r="AB160" s="44">
        <v>0</v>
      </c>
      <c r="AC160" s="44">
        <v>0</v>
      </c>
      <c r="AD160" s="44">
        <v>0</v>
      </c>
      <c r="AE160" s="45">
        <f t="shared" si="1458"/>
        <v>0</v>
      </c>
      <c r="AF160" s="44">
        <v>0</v>
      </c>
      <c r="AG160" s="44">
        <v>0</v>
      </c>
      <c r="AH160" s="44">
        <v>0</v>
      </c>
      <c r="AI160" s="44">
        <v>0</v>
      </c>
      <c r="AJ160" s="45">
        <f t="shared" si="1461"/>
        <v>0</v>
      </c>
      <c r="AK160" s="44">
        <v>0</v>
      </c>
      <c r="AL160" s="44">
        <v>0</v>
      </c>
      <c r="AM160" s="44">
        <v>0</v>
      </c>
      <c r="AN160" s="44">
        <v>0</v>
      </c>
      <c r="AO160" s="45">
        <f t="shared" si="1464"/>
        <v>0</v>
      </c>
      <c r="AP160" s="44">
        <v>0</v>
      </c>
      <c r="AQ160" s="44">
        <v>0</v>
      </c>
      <c r="AR160" s="44">
        <v>0</v>
      </c>
      <c r="AS160" s="44">
        <v>0</v>
      </c>
      <c r="AT160" s="45">
        <f t="shared" si="1467"/>
        <v>0</v>
      </c>
      <c r="AU160" s="44">
        <v>0</v>
      </c>
      <c r="AV160" s="44">
        <v>0</v>
      </c>
      <c r="AW160" s="44">
        <v>0</v>
      </c>
      <c r="AX160" s="44">
        <v>0</v>
      </c>
      <c r="AY160" s="45">
        <f t="shared" si="1470"/>
        <v>0</v>
      </c>
      <c r="AZ160" s="44">
        <v>0</v>
      </c>
      <c r="BA160" s="44">
        <v>0</v>
      </c>
      <c r="BB160" s="44">
        <v>0</v>
      </c>
      <c r="BC160" s="44">
        <v>0</v>
      </c>
      <c r="BD160" s="45">
        <f t="shared" si="1473"/>
        <v>0</v>
      </c>
      <c r="BE160" s="44">
        <v>0</v>
      </c>
      <c r="BF160" s="44">
        <v>0</v>
      </c>
    </row>
    <row r="161" spans="1:58" x14ac:dyDescent="0.25">
      <c r="A161" s="42" t="s">
        <v>130</v>
      </c>
      <c r="B161" s="44">
        <f>IF(AND(B162="",B163=""),"",SUM(B162)-SUM(B163))</f>
        <v>-2.6426937754717676</v>
      </c>
      <c r="C161" s="44">
        <f t="shared" ref="C161:G161" si="1635">IF(AND(C162="",C163=""),"",SUM(C162)-SUM(C163))</f>
        <v>-2.8475099825997141</v>
      </c>
      <c r="D161" s="44">
        <f t="shared" si="1635"/>
        <v>-2.9085426054038219</v>
      </c>
      <c r="E161" s="44">
        <f t="shared" si="1635"/>
        <v>-2.7527860375801065</v>
      </c>
      <c r="F161" s="45">
        <f t="shared" si="1445"/>
        <v>-11.151532401055411</v>
      </c>
      <c r="G161" s="44">
        <f t="shared" si="1635"/>
        <v>-0.67463514010258285</v>
      </c>
      <c r="H161" s="44">
        <f t="shared" ref="H161:J161" si="1636">IF(AND(H162="",H163=""),"",SUM(H162)-SUM(H163))</f>
        <v>-0.79541484754992409</v>
      </c>
      <c r="I161" s="44">
        <f t="shared" si="1636"/>
        <v>-0.80347777598841552</v>
      </c>
      <c r="J161" s="44">
        <f t="shared" si="1636"/>
        <v>-0.70655258971800938</v>
      </c>
      <c r="K161" s="45">
        <f t="shared" si="1447"/>
        <v>-2.980080353358932</v>
      </c>
      <c r="L161" s="44">
        <f t="shared" ref="L161:M161" si="1637">IF(AND(L162="",L163=""),"",SUM(L162)-SUM(L163))</f>
        <v>-2.6823341467656325</v>
      </c>
      <c r="M161" s="44">
        <f t="shared" si="1637"/>
        <v>-3.0274927083069096</v>
      </c>
      <c r="N161" s="44">
        <f t="shared" ref="N161:O161" si="1638">IF(AND(N162="",N163=""),"",SUM(N162)-SUM(N163))</f>
        <v>-2.8977950967700155</v>
      </c>
      <c r="O161" s="44">
        <f t="shared" si="1638"/>
        <v>-2.590620631287734</v>
      </c>
      <c r="P161" s="45">
        <f t="shared" si="1450"/>
        <v>-11.198242583130291</v>
      </c>
      <c r="Q161" s="44">
        <f t="shared" ref="Q161:R161" si="1639">IF(AND(Q162="",Q163=""),"",SUM(Q162)-SUM(Q163))</f>
        <v>-2.3617799969727988</v>
      </c>
      <c r="R161" s="44">
        <f t="shared" si="1639"/>
        <v>-2.2647875526438437</v>
      </c>
      <c r="S161" s="44">
        <f t="shared" ref="S161:T161" si="1640">IF(AND(S162="",S163=""),"",SUM(S162)-SUM(S163))</f>
        <v>-2.2674556536817652</v>
      </c>
      <c r="T161" s="44">
        <f t="shared" si="1640"/>
        <v>-2.4116286135946594</v>
      </c>
      <c r="U161" s="45">
        <f t="shared" si="1453"/>
        <v>-9.305651816893068</v>
      </c>
      <c r="V161" s="44">
        <f t="shared" ref="V161:Y161" si="1641">IF(AND(V162="",V163=""),"",SUM(V162)-SUM(V163))</f>
        <v>-8.0411501780740942</v>
      </c>
      <c r="W161" s="44">
        <f t="shared" si="1641"/>
        <v>-8.1033858520660154</v>
      </c>
      <c r="X161" s="44">
        <f t="shared" si="1641"/>
        <v>-8.131285990083958</v>
      </c>
      <c r="Y161" s="44">
        <f t="shared" si="1641"/>
        <v>-8.1116991997759342</v>
      </c>
      <c r="Z161" s="45">
        <f t="shared" si="1455"/>
        <v>-32.387521220000004</v>
      </c>
      <c r="AA161" s="44">
        <f t="shared" ref="AA161:AB161" si="1642">IF(AND(AA162="",AA163=""),"",SUM(AA162)-SUM(AA163))</f>
        <v>-3.9517947599999999</v>
      </c>
      <c r="AB161" s="44">
        <f t="shared" si="1642"/>
        <v>-3.9517947599999999</v>
      </c>
      <c r="AC161" s="44">
        <f t="shared" ref="AC161:AD161" si="1643">IF(AND(AC162="",AC163=""),"",SUM(AC162)-SUM(AC163))</f>
        <v>-3.9517947599999999</v>
      </c>
      <c r="AD161" s="44">
        <f t="shared" si="1643"/>
        <v>-3.9517947599999999</v>
      </c>
      <c r="AE161" s="45">
        <f t="shared" si="1458"/>
        <v>-15.807179039999999</v>
      </c>
      <c r="AF161" s="44">
        <f t="shared" ref="AF161:AG161" si="1644">IF(AND(AF162="",AF163=""),"",SUM(AF162)-SUM(AF163))</f>
        <v>-1.1358265725000001</v>
      </c>
      <c r="AG161" s="44">
        <f t="shared" si="1644"/>
        <v>-1.1358265725000001</v>
      </c>
      <c r="AH161" s="44">
        <f t="shared" ref="AH161:AI161" si="1645">IF(AND(AH162="",AH163=""),"",SUM(AH162)-SUM(AH163))</f>
        <v>-1.1358265725000001</v>
      </c>
      <c r="AI161" s="44">
        <f t="shared" si="1645"/>
        <v>-1.1358265725000001</v>
      </c>
      <c r="AJ161" s="45">
        <f t="shared" si="1461"/>
        <v>-4.5433062900000003</v>
      </c>
      <c r="AK161" s="44">
        <f t="shared" ref="AK161:AL161" si="1646">IF(AND(AK162="",AK163=""),"",SUM(AK162)-SUM(AK163))</f>
        <v>10.163549259854211</v>
      </c>
      <c r="AL161" s="44">
        <f t="shared" si="1646"/>
        <v>9.9164599315696549</v>
      </c>
      <c r="AM161" s="44">
        <f t="shared" ref="AM161:AN161" si="1647">IF(AND(AM162="",AM163=""),"",SUM(AM162)-SUM(AM163))</f>
        <v>9.9822657998542113</v>
      </c>
      <c r="AN161" s="44">
        <f t="shared" si="1647"/>
        <v>9.765822703838877</v>
      </c>
      <c r="AO161" s="45">
        <f t="shared" si="1464"/>
        <v>39.828097695116952</v>
      </c>
      <c r="AP161" s="44">
        <f t="shared" ref="AP161:AQ161" si="1648">IF(AND(AP162="",AP163=""),"",SUM(AP162)-SUM(AP163))</f>
        <v>-2.6336455948564934</v>
      </c>
      <c r="AQ161" s="44">
        <f t="shared" si="1648"/>
        <v>-0.15740100500000001</v>
      </c>
      <c r="AR161" s="44">
        <f t="shared" ref="AR161:AS161" si="1649">IF(AND(AR162="",AR163=""),"",SUM(AR162)-SUM(AR163))</f>
        <v>-6.5726974999999993E-2</v>
      </c>
      <c r="AS161" s="44">
        <f t="shared" si="1649"/>
        <v>-5.0455755000000005E-2</v>
      </c>
      <c r="AT161" s="45">
        <f t="shared" si="1467"/>
        <v>-2.9072293298564937</v>
      </c>
      <c r="AU161" s="44">
        <f t="shared" ref="AU161:AV161" si="1650">IF(AND(AU162="",AU163=""),"",SUM(AU162)-SUM(AU163))</f>
        <v>0</v>
      </c>
      <c r="AV161" s="44">
        <f t="shared" si="1650"/>
        <v>0</v>
      </c>
      <c r="AW161" s="44">
        <f t="shared" ref="AW161:AX161" si="1651">IF(AND(AW162="",AW163=""),"",SUM(AW162)-SUM(AW163))</f>
        <v>0</v>
      </c>
      <c r="AX161" s="44">
        <f t="shared" si="1651"/>
        <v>0</v>
      </c>
      <c r="AY161" s="45">
        <f t="shared" si="1470"/>
        <v>0</v>
      </c>
      <c r="AZ161" s="44">
        <f t="shared" ref="AZ161:BA161" si="1652">IF(AND(AZ162="",AZ163=""),"",SUM(AZ162)-SUM(AZ163))</f>
        <v>-3.6239565618691389</v>
      </c>
      <c r="BA161" s="44">
        <f t="shared" si="1652"/>
        <v>-3.6239565618691389</v>
      </c>
      <c r="BB161" s="44">
        <f t="shared" ref="BB161:BC161" si="1653">IF(AND(BB162="",BB163=""),"",SUM(BB162)-SUM(BB163))</f>
        <v>-3.6239565618691389</v>
      </c>
      <c r="BC161" s="44">
        <f t="shared" si="1653"/>
        <v>-3.6239565618691389</v>
      </c>
      <c r="BD161" s="45">
        <f t="shared" si="1473"/>
        <v>-14.495826247476556</v>
      </c>
      <c r="BE161" s="44">
        <f t="shared" ref="BE161:BF161" si="1654">IF(AND(BE162="",BE163=""),"",SUM(BE162)-SUM(BE163))</f>
        <v>-3.6239565618691389</v>
      </c>
      <c r="BF161" s="44">
        <f t="shared" si="1654"/>
        <v>-3.6239565618691389</v>
      </c>
    </row>
    <row r="162" spans="1:58" x14ac:dyDescent="0.25">
      <c r="A162" s="42" t="s">
        <v>93</v>
      </c>
      <c r="B162" s="44">
        <v>0</v>
      </c>
      <c r="C162" s="44">
        <v>0</v>
      </c>
      <c r="D162" s="44">
        <v>0</v>
      </c>
      <c r="E162" s="44">
        <v>0</v>
      </c>
      <c r="F162" s="45">
        <f t="shared" si="1445"/>
        <v>0</v>
      </c>
      <c r="G162" s="44">
        <v>0</v>
      </c>
      <c r="H162" s="44">
        <v>0</v>
      </c>
      <c r="I162" s="44">
        <v>0</v>
      </c>
      <c r="J162" s="44">
        <v>0</v>
      </c>
      <c r="K162" s="45">
        <f t="shared" si="1447"/>
        <v>0</v>
      </c>
      <c r="L162" s="44">
        <v>0</v>
      </c>
      <c r="M162" s="44">
        <v>0</v>
      </c>
      <c r="N162" s="44">
        <v>0</v>
      </c>
      <c r="O162" s="44">
        <v>0</v>
      </c>
      <c r="P162" s="45">
        <f t="shared" si="1450"/>
        <v>0</v>
      </c>
      <c r="Q162" s="44">
        <v>0</v>
      </c>
      <c r="R162" s="44">
        <v>0</v>
      </c>
      <c r="S162" s="44">
        <v>0</v>
      </c>
      <c r="T162" s="44">
        <v>0</v>
      </c>
      <c r="U162" s="45">
        <f t="shared" si="1453"/>
        <v>0</v>
      </c>
      <c r="V162" s="44">
        <v>0</v>
      </c>
      <c r="W162" s="44">
        <v>0</v>
      </c>
      <c r="X162" s="44">
        <v>0</v>
      </c>
      <c r="Y162" s="44">
        <v>0</v>
      </c>
      <c r="Z162" s="45">
        <f t="shared" si="1455"/>
        <v>0</v>
      </c>
      <c r="AA162" s="44">
        <v>0</v>
      </c>
      <c r="AB162" s="44">
        <v>0</v>
      </c>
      <c r="AC162" s="44">
        <v>0</v>
      </c>
      <c r="AD162" s="44">
        <v>0</v>
      </c>
      <c r="AE162" s="45">
        <f t="shared" si="1458"/>
        <v>0</v>
      </c>
      <c r="AF162" s="44">
        <v>0</v>
      </c>
      <c r="AG162" s="44">
        <v>0</v>
      </c>
      <c r="AH162" s="44">
        <v>0</v>
      </c>
      <c r="AI162" s="44">
        <v>0</v>
      </c>
      <c r="AJ162" s="45">
        <f t="shared" si="1461"/>
        <v>0</v>
      </c>
      <c r="AK162" s="44">
        <v>10.359539397500001</v>
      </c>
      <c r="AL162" s="44">
        <v>10.359539397500001</v>
      </c>
      <c r="AM162" s="44">
        <v>10.359539397500001</v>
      </c>
      <c r="AN162" s="44">
        <v>10.359539397500001</v>
      </c>
      <c r="AO162" s="45">
        <f t="shared" si="1464"/>
        <v>41.438157590000003</v>
      </c>
      <c r="AP162" s="44">
        <v>0</v>
      </c>
      <c r="AQ162" s="44">
        <v>0</v>
      </c>
      <c r="AR162" s="44">
        <v>0</v>
      </c>
      <c r="AS162" s="44">
        <v>0</v>
      </c>
      <c r="AT162" s="45">
        <f t="shared" si="1467"/>
        <v>0</v>
      </c>
      <c r="AU162" s="44">
        <v>0</v>
      </c>
      <c r="AV162" s="44">
        <v>0</v>
      </c>
      <c r="AW162" s="44">
        <v>0</v>
      </c>
      <c r="AX162" s="44">
        <v>0</v>
      </c>
      <c r="AY162" s="45">
        <f t="shared" si="1470"/>
        <v>0</v>
      </c>
      <c r="AZ162" s="44">
        <v>0</v>
      </c>
      <c r="BA162" s="44">
        <v>0</v>
      </c>
      <c r="BB162" s="44">
        <v>0</v>
      </c>
      <c r="BC162" s="44">
        <v>0</v>
      </c>
      <c r="BD162" s="45">
        <f t="shared" si="1473"/>
        <v>0</v>
      </c>
      <c r="BE162" s="44">
        <v>0</v>
      </c>
      <c r="BF162" s="44">
        <v>0</v>
      </c>
    </row>
    <row r="163" spans="1:58" x14ac:dyDescent="0.25">
      <c r="A163" s="42" t="s">
        <v>94</v>
      </c>
      <c r="B163" s="44">
        <v>2.6426937754717676</v>
      </c>
      <c r="C163" s="44">
        <v>2.8475099825997141</v>
      </c>
      <c r="D163" s="44">
        <v>2.9085426054038219</v>
      </c>
      <c r="E163" s="44">
        <v>2.7527860375801065</v>
      </c>
      <c r="F163" s="45">
        <f t="shared" si="1445"/>
        <v>11.151532401055411</v>
      </c>
      <c r="G163" s="44">
        <v>0.67463514010258285</v>
      </c>
      <c r="H163" s="44">
        <v>0.79541484754992409</v>
      </c>
      <c r="I163" s="44">
        <v>0.80347777598841552</v>
      </c>
      <c r="J163" s="44">
        <v>0.70655258971800938</v>
      </c>
      <c r="K163" s="45">
        <f t="shared" si="1447"/>
        <v>2.980080353358932</v>
      </c>
      <c r="L163" s="44">
        <v>2.6823341467656325</v>
      </c>
      <c r="M163" s="44">
        <v>3.0274927083069096</v>
      </c>
      <c r="N163" s="44">
        <v>2.8977950967700155</v>
      </c>
      <c r="O163" s="44">
        <v>2.590620631287734</v>
      </c>
      <c r="P163" s="45">
        <f t="shared" si="1450"/>
        <v>11.198242583130291</v>
      </c>
      <c r="Q163" s="44">
        <v>2.3617799969727988</v>
      </c>
      <c r="R163" s="44">
        <v>2.2647875526438437</v>
      </c>
      <c r="S163" s="44">
        <v>2.2674556536817652</v>
      </c>
      <c r="T163" s="44">
        <v>2.4116286135946594</v>
      </c>
      <c r="U163" s="45">
        <f t="shared" si="1453"/>
        <v>9.305651816893068</v>
      </c>
      <c r="V163" s="44">
        <v>8.0411501780740942</v>
      </c>
      <c r="W163" s="44">
        <v>8.1033858520660154</v>
      </c>
      <c r="X163" s="44">
        <v>8.131285990083958</v>
      </c>
      <c r="Y163" s="44">
        <v>8.1116991997759342</v>
      </c>
      <c r="Z163" s="45">
        <f t="shared" si="1455"/>
        <v>32.387521220000004</v>
      </c>
      <c r="AA163" s="44">
        <v>3.9517947599999999</v>
      </c>
      <c r="AB163" s="44">
        <v>3.9517947599999999</v>
      </c>
      <c r="AC163" s="44">
        <v>3.9517947599999999</v>
      </c>
      <c r="AD163" s="44">
        <v>3.9517947599999999</v>
      </c>
      <c r="AE163" s="45">
        <f t="shared" si="1458"/>
        <v>15.807179039999999</v>
      </c>
      <c r="AF163" s="44">
        <v>1.1358265725000001</v>
      </c>
      <c r="AG163" s="44">
        <v>1.1358265725000001</v>
      </c>
      <c r="AH163" s="44">
        <v>1.1358265725000001</v>
      </c>
      <c r="AI163" s="44">
        <v>1.1358265725000001</v>
      </c>
      <c r="AJ163" s="45">
        <f t="shared" si="1461"/>
        <v>4.5433062900000003</v>
      </c>
      <c r="AK163" s="44">
        <v>0.19599013764578932</v>
      </c>
      <c r="AL163" s="44">
        <v>0.44307946593034636</v>
      </c>
      <c r="AM163" s="44">
        <v>0.37727359764578933</v>
      </c>
      <c r="AN163" s="44">
        <v>0.59371669366112356</v>
      </c>
      <c r="AO163" s="45">
        <f t="shared" si="1464"/>
        <v>1.6100598948830485</v>
      </c>
      <c r="AP163" s="44">
        <v>2.6336455948564934</v>
      </c>
      <c r="AQ163" s="44">
        <v>0.15740100500000001</v>
      </c>
      <c r="AR163" s="44">
        <v>6.5726974999999993E-2</v>
      </c>
      <c r="AS163" s="44">
        <v>5.0455755000000005E-2</v>
      </c>
      <c r="AT163" s="45">
        <f t="shared" si="1467"/>
        <v>2.9072293298564937</v>
      </c>
      <c r="AU163" s="44">
        <v>0</v>
      </c>
      <c r="AV163" s="44">
        <v>0</v>
      </c>
      <c r="AW163" s="44">
        <v>0</v>
      </c>
      <c r="AX163" s="44">
        <v>0</v>
      </c>
      <c r="AY163" s="45">
        <f t="shared" si="1470"/>
        <v>0</v>
      </c>
      <c r="AZ163" s="44">
        <v>3.6239565618691389</v>
      </c>
      <c r="BA163" s="44">
        <v>3.6239565618691389</v>
      </c>
      <c r="BB163" s="44">
        <v>3.6239565618691389</v>
      </c>
      <c r="BC163" s="44">
        <v>3.6239565618691389</v>
      </c>
      <c r="BD163" s="45">
        <f t="shared" si="1473"/>
        <v>14.495826247476556</v>
      </c>
      <c r="BE163" s="44">
        <v>3.6239565618691389</v>
      </c>
      <c r="BF163" s="44">
        <v>3.6239565618691389</v>
      </c>
    </row>
    <row r="164" spans="1:58" x14ac:dyDescent="0.25">
      <c r="A164" s="42" t="s">
        <v>131</v>
      </c>
      <c r="B164" s="44">
        <f>IF(AND(B165="",B166=""),"",SUM(B165)-SUM(B166))</f>
        <v>-13.371483275831203</v>
      </c>
      <c r="C164" s="44">
        <f t="shared" ref="C164:G164" si="1655">IF(AND(C165="",C166=""),"",SUM(C165)-SUM(C166))</f>
        <v>33.781008947889539</v>
      </c>
      <c r="D164" s="44">
        <f t="shared" si="1655"/>
        <v>-81.052574881522716</v>
      </c>
      <c r="E164" s="44">
        <f t="shared" si="1655"/>
        <v>-29.842752496093382</v>
      </c>
      <c r="F164" s="45">
        <f t="shared" si="1445"/>
        <v>-90.485801705557762</v>
      </c>
      <c r="G164" s="44">
        <f t="shared" si="1655"/>
        <v>-8.488661459412068</v>
      </c>
      <c r="H164" s="44">
        <f t="shared" ref="H164:J164" si="1656">IF(AND(H165="",H166=""),"",SUM(H165)-SUM(H166))</f>
        <v>-5.0713468733945719</v>
      </c>
      <c r="I164" s="44">
        <f t="shared" si="1656"/>
        <v>-16.917794882401211</v>
      </c>
      <c r="J164" s="44">
        <f t="shared" si="1656"/>
        <v>-22.688536635785006</v>
      </c>
      <c r="K164" s="45">
        <f t="shared" si="1447"/>
        <v>-53.166339850992856</v>
      </c>
      <c r="L164" s="44">
        <f t="shared" ref="L164:M164" si="1657">IF(AND(L165="",L166=""),"",SUM(L165)-SUM(L166))</f>
        <v>-44.068036511255677</v>
      </c>
      <c r="M164" s="44">
        <f t="shared" si="1657"/>
        <v>1.6468898673144441</v>
      </c>
      <c r="N164" s="44">
        <f t="shared" ref="N164:O164" si="1658">IF(AND(N165="",N166=""),"",SUM(N165)-SUM(N166))</f>
        <v>13.642755752120589</v>
      </c>
      <c r="O164" s="44">
        <f t="shared" si="1658"/>
        <v>-70.430301754198851</v>
      </c>
      <c r="P164" s="45">
        <f t="shared" si="1450"/>
        <v>-99.2086926460195</v>
      </c>
      <c r="Q164" s="44">
        <f t="shared" ref="Q164:R164" si="1659">IF(AND(Q165="",Q166=""),"",SUM(Q165)-SUM(Q166))</f>
        <v>-74.111204136524975</v>
      </c>
      <c r="R164" s="44">
        <f t="shared" si="1659"/>
        <v>51.049251789975145</v>
      </c>
      <c r="S164" s="44">
        <f t="shared" ref="S164:T164" si="1660">IF(AND(S165="",S166=""),"",SUM(S165)-SUM(S166))</f>
        <v>-22.911862821037403</v>
      </c>
      <c r="T164" s="44">
        <f t="shared" si="1660"/>
        <v>-12.817501883920727</v>
      </c>
      <c r="U164" s="45">
        <f t="shared" si="1453"/>
        <v>-58.79131705150796</v>
      </c>
      <c r="V164" s="44">
        <f t="shared" ref="V164:Y164" si="1661">IF(AND(V165="",V166=""),"",SUM(V165)-SUM(V166))</f>
        <v>-5.7330416673216895</v>
      </c>
      <c r="W164" s="44">
        <f t="shared" si="1661"/>
        <v>-11.701186182388156</v>
      </c>
      <c r="X164" s="44">
        <f t="shared" si="1661"/>
        <v>-6.4907029718863241</v>
      </c>
      <c r="Y164" s="44">
        <f t="shared" si="1661"/>
        <v>-27.621750596463752</v>
      </c>
      <c r="Z164" s="45">
        <f t="shared" si="1455"/>
        <v>-51.546681418059919</v>
      </c>
      <c r="AA164" s="44">
        <f t="shared" ref="AA164:AB164" si="1662">IF(AND(AA165="",AA166=""),"",SUM(AA165)-SUM(AA166))</f>
        <v>-8.3177064584089173</v>
      </c>
      <c r="AB164" s="44">
        <f t="shared" si="1662"/>
        <v>-12.008712287246659</v>
      </c>
      <c r="AC164" s="44">
        <f t="shared" ref="AC164:AD164" si="1663">IF(AND(AC165="",AC166=""),"",SUM(AC165)-SUM(AC166))</f>
        <v>-11.859628322529765</v>
      </c>
      <c r="AD164" s="44">
        <f t="shared" si="1663"/>
        <v>-22.761822245578617</v>
      </c>
      <c r="AE164" s="45">
        <f t="shared" si="1458"/>
        <v>-54.94786931376396</v>
      </c>
      <c r="AF164" s="44">
        <f t="shared" ref="AF164:AG164" si="1664">IF(AND(AF165="",AF166=""),"",SUM(AF165)-SUM(AF166))</f>
        <v>-12.638794538184039</v>
      </c>
      <c r="AG164" s="44">
        <f t="shared" si="1664"/>
        <v>-14.040030521048436</v>
      </c>
      <c r="AH164" s="44">
        <f t="shared" ref="AH164:AI164" si="1665">IF(AND(AH165="",AH166=""),"",SUM(AH165)-SUM(AH166))</f>
        <v>-0.22434068314672739</v>
      </c>
      <c r="AI164" s="44">
        <f t="shared" si="1665"/>
        <v>-21.792528186314001</v>
      </c>
      <c r="AJ164" s="45">
        <f t="shared" si="1461"/>
        <v>-48.695693928693203</v>
      </c>
      <c r="AK164" s="44">
        <f t="shared" ref="AK164:AL164" si="1666">IF(AND(AK165="",AK166=""),"",SUM(AK165)-SUM(AK166))</f>
        <v>-9.481230488001021</v>
      </c>
      <c r="AL164" s="44">
        <f t="shared" si="1666"/>
        <v>-8.649098300405651</v>
      </c>
      <c r="AM164" s="44">
        <f t="shared" ref="AM164:AN164" si="1667">IF(AND(AM165="",AM166=""),"",SUM(AM165)-SUM(AM166))</f>
        <v>2.7660140213229871</v>
      </c>
      <c r="AN164" s="44">
        <f t="shared" si="1667"/>
        <v>-33.509002303326952</v>
      </c>
      <c r="AO164" s="45">
        <f t="shared" si="1464"/>
        <v>-48.873317070410636</v>
      </c>
      <c r="AP164" s="44">
        <f t="shared" ref="AP164:AQ164" si="1668">IF(AND(AP165="",AP166=""),"",SUM(AP165)-SUM(AP166))</f>
        <v>-9.5079472758535548</v>
      </c>
      <c r="AQ164" s="44">
        <f t="shared" si="1668"/>
        <v>-4.8967688766414224</v>
      </c>
      <c r="AR164" s="44">
        <f t="shared" ref="AR164:AS164" si="1669">IF(AND(AR165="",AR166=""),"",SUM(AR165)-SUM(AR166))</f>
        <v>-13.987232271343045</v>
      </c>
      <c r="AS164" s="44">
        <f t="shared" si="1669"/>
        <v>-37.867112655805975</v>
      </c>
      <c r="AT164" s="45">
        <f t="shared" si="1467"/>
        <v>-66.259061079643999</v>
      </c>
      <c r="AU164" s="44">
        <f t="shared" ref="AU164:AV164" si="1670">IF(AND(AU165="",AU166=""),"",SUM(AU165)-SUM(AU166))</f>
        <v>-10.542144880283848</v>
      </c>
      <c r="AV164" s="44">
        <f t="shared" si="1670"/>
        <v>-20.625358399160191</v>
      </c>
      <c r="AW164" s="44">
        <f t="shared" ref="AW164:AX164" si="1671">IF(AND(AW165="",AW166=""),"",SUM(AW165)-SUM(AW166))</f>
        <v>-17.617261908017181</v>
      </c>
      <c r="AX164" s="44">
        <f t="shared" si="1671"/>
        <v>-20.788648715512736</v>
      </c>
      <c r="AY164" s="45">
        <f t="shared" si="1470"/>
        <v>-69.573413902973954</v>
      </c>
      <c r="AZ164" s="44">
        <f t="shared" ref="AZ164:BA164" si="1672">IF(AND(AZ165="",AZ166=""),"",SUM(AZ165)-SUM(AZ166))</f>
        <v>-45.819621407566622</v>
      </c>
      <c r="BA164" s="44">
        <f t="shared" si="1672"/>
        <v>-23.000927985803596</v>
      </c>
      <c r="BB164" s="44">
        <f t="shared" ref="BB164:BC164" si="1673">IF(AND(BB165="",BB166=""),"",SUM(BB165)-SUM(BB166))</f>
        <v>-19.090841710225241</v>
      </c>
      <c r="BC164" s="44">
        <f t="shared" si="1673"/>
        <v>-21.746450072303745</v>
      </c>
      <c r="BD164" s="45">
        <f t="shared" si="1473"/>
        <v>-109.65784117589921</v>
      </c>
      <c r="BE164" s="44">
        <f t="shared" ref="BE164:BF164" si="1674">IF(AND(BE165="",BE166=""),"",SUM(BE165)-SUM(BE166))</f>
        <v>-27.374438469200022</v>
      </c>
      <c r="BF164" s="44">
        <f t="shared" si="1674"/>
        <v>-25.199131330413515</v>
      </c>
    </row>
    <row r="165" spans="1:58" x14ac:dyDescent="0.25">
      <c r="A165" s="42" t="s">
        <v>105</v>
      </c>
      <c r="B165" s="44">
        <f>IF(AND(B168="",AND(B171="",AND(B174="",B177=""))),"",SUM(B168,B171,B174,B177))</f>
        <v>5.5270076797430896</v>
      </c>
      <c r="C165" s="44">
        <f t="shared" ref="C165:G165" si="1675">IF(AND(C168="",AND(C171="",AND(C174="",C177=""))),"",SUM(C168,C171,C174,C177))</f>
        <v>56.022932679743093</v>
      </c>
      <c r="D165" s="44">
        <f t="shared" si="1675"/>
        <v>-46.303446980256915</v>
      </c>
      <c r="E165" s="44">
        <f t="shared" si="1675"/>
        <v>5.7255642097430899</v>
      </c>
      <c r="F165" s="45">
        <f t="shared" si="1445"/>
        <v>20.972057588972362</v>
      </c>
      <c r="G165" s="44">
        <f t="shared" si="1675"/>
        <v>5.8569098007085278</v>
      </c>
      <c r="H165" s="44">
        <f t="shared" ref="H165:J165" si="1676">IF(AND(H168="",AND(H171="",AND(H174="",H177=""))),"",SUM(H168,H171,H174,H177))</f>
        <v>5.5236550707085277</v>
      </c>
      <c r="I165" s="44">
        <f t="shared" si="1676"/>
        <v>6.6349926307085276</v>
      </c>
      <c r="J165" s="44">
        <f t="shared" si="1676"/>
        <v>6.2632117607085274</v>
      </c>
      <c r="K165" s="45">
        <f t="shared" si="1447"/>
        <v>24.278769262834111</v>
      </c>
      <c r="L165" s="44">
        <f t="shared" ref="L165:M165" si="1677">IF(AND(L168="",AND(L171="",AND(L174="",L177=""))),"",SUM(L168,L171,L174,L177))</f>
        <v>5.436967063193002</v>
      </c>
      <c r="M165" s="44">
        <f t="shared" si="1677"/>
        <v>8.9116158831930026</v>
      </c>
      <c r="N165" s="44">
        <f t="shared" ref="N165:O165" si="1678">IF(AND(N168="",AND(N171="",AND(N174="",N177=""))),"",SUM(N168,N171,N174,N177))</f>
        <v>25.024753123193001</v>
      </c>
      <c r="O165" s="44">
        <f t="shared" si="1678"/>
        <v>-11.653877426806995</v>
      </c>
      <c r="P165" s="45">
        <f t="shared" si="1450"/>
        <v>27.719458642772011</v>
      </c>
      <c r="Q165" s="44">
        <f t="shared" ref="Q165:R165" si="1679">IF(AND(Q168="",AND(Q171="",AND(Q174="",Q177=""))),"",SUM(Q168,Q171,Q174,Q177))</f>
        <v>9.5338922930039232</v>
      </c>
      <c r="R165" s="44">
        <f t="shared" si="1679"/>
        <v>3.2452508230039232</v>
      </c>
      <c r="S165" s="44">
        <f t="shared" ref="S165:T165" si="1680">IF(AND(S168="",AND(S171="",AND(S174="",S177=""))),"",SUM(S168,S171,S174,S177))</f>
        <v>7.1183040230039234</v>
      </c>
      <c r="T165" s="44">
        <f t="shared" si="1680"/>
        <v>6.9058807030039224</v>
      </c>
      <c r="U165" s="45">
        <f t="shared" si="1453"/>
        <v>26.803327842015694</v>
      </c>
      <c r="V165" s="44">
        <f t="shared" ref="V165:Y165" si="1681">IF(AND(V168="",AND(V171="",AND(V174="",V177=""))),"",SUM(V168,V171,V174,V177))</f>
        <v>5.504328789813357</v>
      </c>
      <c r="W165" s="44">
        <f t="shared" si="1681"/>
        <v>5.637617289813357</v>
      </c>
      <c r="X165" s="44">
        <f t="shared" si="1681"/>
        <v>5.7003809898133566</v>
      </c>
      <c r="Y165" s="44">
        <f t="shared" si="1681"/>
        <v>5.8661943298133572</v>
      </c>
      <c r="Z165" s="45">
        <f t="shared" si="1455"/>
        <v>22.708521399253428</v>
      </c>
      <c r="AA165" s="44">
        <f t="shared" ref="AA165:AB165" si="1682">IF(AND(AA168="",AND(AA171="",AND(AA174="",AA177=""))),"",SUM(AA168,AA171,AA174,AA177))</f>
        <v>5.8960800605519985</v>
      </c>
      <c r="AB165" s="44">
        <f t="shared" si="1682"/>
        <v>6.1549316305519985</v>
      </c>
      <c r="AC165" s="44">
        <f t="shared" ref="AC165:AD165" si="1683">IF(AND(AC168="",AND(AC171="",AND(AC174="",AC177=""))),"",SUM(AC168,AC171,AC174,AC177))</f>
        <v>6.0149071405519985</v>
      </c>
      <c r="AD165" s="44">
        <f t="shared" si="1683"/>
        <v>6.2512072005519981</v>
      </c>
      <c r="AE165" s="45">
        <f t="shared" si="1458"/>
        <v>24.317126032207995</v>
      </c>
      <c r="AF165" s="44">
        <f t="shared" ref="AF165:AG165" si="1684">IF(AND(AF168="",AND(AF171="",AND(AF174="",AF177=""))),"",SUM(AF168,AF171,AF174,AF177))</f>
        <v>6.0215432256142822</v>
      </c>
      <c r="AG165" s="44">
        <f t="shared" si="1684"/>
        <v>5.8146508156142831</v>
      </c>
      <c r="AH165" s="44">
        <f t="shared" ref="AH165:AI165" si="1685">IF(AND(AH168="",AND(AH171="",AND(AH174="",AH177=""))),"",SUM(AH168,AH171,AH174,AH177))</f>
        <v>6.1801187856142832</v>
      </c>
      <c r="AI165" s="44">
        <f t="shared" si="1685"/>
        <v>6.4650202956142824</v>
      </c>
      <c r="AJ165" s="45">
        <f t="shared" si="1461"/>
        <v>24.48133312245713</v>
      </c>
      <c r="AK165" s="44">
        <f t="shared" ref="AK165:AL165" si="1686">IF(AND(AK168="",AND(AK171="",AND(AK174="",AK177=""))),"",SUM(AK168,AK171,AK174,AK177))</f>
        <v>5.8573992012360563</v>
      </c>
      <c r="AL165" s="44">
        <f t="shared" si="1686"/>
        <v>5.7809627612360561</v>
      </c>
      <c r="AM165" s="44">
        <f t="shared" ref="AM165:AN165" si="1687">IF(AND(AM168="",AND(AM171="",AND(AM174="",AM177=""))),"",SUM(AM168,AM171,AM174,AM177))</f>
        <v>5.7042820012360558</v>
      </c>
      <c r="AN165" s="44">
        <f t="shared" si="1687"/>
        <v>5.7934327512360557</v>
      </c>
      <c r="AO165" s="45">
        <f t="shared" si="1464"/>
        <v>23.136076714944224</v>
      </c>
      <c r="AP165" s="44">
        <f t="shared" ref="AP165:AQ165" si="1688">IF(AND(AP168="",AND(AP171="",AND(AP174="",AP177=""))),"",SUM(AP168,AP171,AP174,AP177))</f>
        <v>5.5475767214168439</v>
      </c>
      <c r="AQ165" s="44">
        <f t="shared" si="1688"/>
        <v>5.5034614314168433</v>
      </c>
      <c r="AR165" s="44">
        <f t="shared" ref="AR165:AS165" si="1689">IF(AND(AR168="",AND(AR171="",AND(AR174="",AR177=""))),"",SUM(AR168,AR171,AR174,AR177))</f>
        <v>5.516016881416844</v>
      </c>
      <c r="AS165" s="44">
        <f t="shared" si="1689"/>
        <v>5.6284491914168431</v>
      </c>
      <c r="AT165" s="45">
        <f t="shared" si="1467"/>
        <v>22.195504225667371</v>
      </c>
      <c r="AU165" s="44">
        <f t="shared" ref="AU165:AV165" si="1690">IF(AND(AU168="",AND(AU171="",AND(AU174="",AU177=""))),"",SUM(AU168,AU171,AU174,AU177))</f>
        <v>5.4937747510242385</v>
      </c>
      <c r="AV165" s="44">
        <f t="shared" si="1690"/>
        <v>5.4383608310242391</v>
      </c>
      <c r="AW165" s="44">
        <f t="shared" ref="AW165:AX165" si="1691">IF(AND(AW168="",AND(AW171="",AND(AW174="",AW177=""))),"",SUM(AW168,AW171,AW174,AW177))</f>
        <v>5.4878644310242386</v>
      </c>
      <c r="AX165" s="44">
        <f t="shared" si="1691"/>
        <v>5.3895066110242391</v>
      </c>
      <c r="AY165" s="45">
        <f t="shared" si="1470"/>
        <v>21.809506624096954</v>
      </c>
      <c r="AZ165" s="44">
        <f t="shared" ref="AZ165:BA165" si="1692">IF(AND(AZ168="",AND(AZ171="",AND(AZ174="",AZ177=""))),"",SUM(AZ168,AZ171,AZ174,AZ177))</f>
        <v>5.6640776608652024</v>
      </c>
      <c r="BA165" s="44">
        <f t="shared" si="1692"/>
        <v>5.5024336308652027</v>
      </c>
      <c r="BB165" s="44">
        <f t="shared" ref="BB165:BC165" si="1693">IF(AND(BB168="",AND(BB171="",AND(BB174="",BB177=""))),"",SUM(BB168,BB171,BB174,BB177))</f>
        <v>5.8222452508652029</v>
      </c>
      <c r="BC165" s="44">
        <f t="shared" si="1693"/>
        <v>5.7260863008652025</v>
      </c>
      <c r="BD165" s="45">
        <f t="shared" si="1473"/>
        <v>22.714842843460811</v>
      </c>
      <c r="BE165" s="44">
        <f t="shared" ref="BE165:BF165" si="1694">IF(AND(BE168="",AND(BE171="",AND(BE174="",BE177=""))),"",SUM(BE168,BE171,BE174,BE177))</f>
        <v>6.0057952008652027</v>
      </c>
      <c r="BF165" s="44">
        <f t="shared" si="1694"/>
        <v>5.6595767886429806</v>
      </c>
    </row>
    <row r="166" spans="1:58" x14ac:dyDescent="0.25">
      <c r="A166" s="42" t="s">
        <v>106</v>
      </c>
      <c r="B166" s="44">
        <f>IF(AND(B169="",AND(B172="",AND(B175="",B178=""))),"",SUM(B169,B172,B175,B178))</f>
        <v>18.898490955574292</v>
      </c>
      <c r="C166" s="44">
        <f t="shared" ref="C166:G166" si="1695">IF(AND(C169="",AND(C172="",AND(C175="",C178=""))),"",SUM(C169,C172,C175,C178))</f>
        <v>22.241923731853554</v>
      </c>
      <c r="D166" s="44">
        <f t="shared" si="1695"/>
        <v>34.749127901265801</v>
      </c>
      <c r="E166" s="44">
        <f t="shared" si="1695"/>
        <v>35.568316705836473</v>
      </c>
      <c r="F166" s="45">
        <f t="shared" si="1445"/>
        <v>111.45785929453012</v>
      </c>
      <c r="G166" s="44">
        <f t="shared" si="1695"/>
        <v>14.345571260120595</v>
      </c>
      <c r="H166" s="44">
        <f t="shared" ref="H166:J166" si="1696">IF(AND(H169="",AND(H172="",AND(H175="",H178=""))),"",SUM(H169,H172,H175,H178))</f>
        <v>10.5950019441031</v>
      </c>
      <c r="I166" s="44">
        <f t="shared" si="1696"/>
        <v>23.552787513109738</v>
      </c>
      <c r="J166" s="44">
        <f t="shared" si="1696"/>
        <v>28.951748396493535</v>
      </c>
      <c r="K166" s="45">
        <f t="shared" si="1447"/>
        <v>77.445109113826959</v>
      </c>
      <c r="L166" s="44">
        <f t="shared" ref="L166:M166" si="1697">IF(AND(L169="",AND(L172="",AND(L175="",L178=""))),"",SUM(L169,L172,L175,L178))</f>
        <v>49.505003574448679</v>
      </c>
      <c r="M166" s="44">
        <f t="shared" si="1697"/>
        <v>7.2647260158785585</v>
      </c>
      <c r="N166" s="44">
        <f t="shared" ref="N166:O166" si="1698">IF(AND(N169="",AND(N172="",AND(N175="",N178=""))),"",SUM(N169,N172,N175,N178))</f>
        <v>11.381997371072412</v>
      </c>
      <c r="O166" s="44">
        <f t="shared" si="1698"/>
        <v>58.776424327391851</v>
      </c>
      <c r="P166" s="45">
        <f t="shared" si="1450"/>
        <v>126.9281512887915</v>
      </c>
      <c r="Q166" s="44">
        <f t="shared" ref="Q166:R166" si="1699">IF(AND(Q169="",AND(Q172="",AND(Q175="",Q178=""))),"",SUM(Q169,Q172,Q175,Q178))</f>
        <v>83.645096429528891</v>
      </c>
      <c r="R166" s="44">
        <f t="shared" si="1699"/>
        <v>-47.804000966971223</v>
      </c>
      <c r="S166" s="44">
        <f t="shared" ref="S166:T166" si="1700">IF(AND(S169="",AND(S172="",AND(S175="",S178=""))),"",SUM(S169,S172,S175,S178))</f>
        <v>30.030166844041325</v>
      </c>
      <c r="T166" s="44">
        <f t="shared" si="1700"/>
        <v>19.72338258692465</v>
      </c>
      <c r="U166" s="45">
        <f t="shared" si="1453"/>
        <v>85.59464489352365</v>
      </c>
      <c r="V166" s="44">
        <f t="shared" ref="V166:Y166" si="1701">IF(AND(V169="",AND(V172="",AND(V175="",V178=""))),"",SUM(V169,V172,V175,V178))</f>
        <v>11.237370457135047</v>
      </c>
      <c r="W166" s="44">
        <f t="shared" si="1701"/>
        <v>17.338803472201512</v>
      </c>
      <c r="X166" s="44">
        <f t="shared" si="1701"/>
        <v>12.191083961699681</v>
      </c>
      <c r="Y166" s="44">
        <f t="shared" si="1701"/>
        <v>33.487944926277109</v>
      </c>
      <c r="Z166" s="45">
        <f t="shared" si="1455"/>
        <v>74.255202817313346</v>
      </c>
      <c r="AA166" s="44">
        <f t="shared" ref="AA166:AB166" si="1702">IF(AND(AA169="",AND(AA172="",AND(AA175="",AA178=""))),"",SUM(AA169,AA172,AA175,AA178))</f>
        <v>14.213786518960916</v>
      </c>
      <c r="AB166" s="44">
        <f t="shared" si="1702"/>
        <v>18.163643917798659</v>
      </c>
      <c r="AC166" s="44">
        <f t="shared" ref="AC166:AD166" si="1703">IF(AND(AC169="",AND(AC172="",AND(AC175="",AC178=""))),"",SUM(AC169,AC172,AC175,AC178))</f>
        <v>17.874535463081763</v>
      </c>
      <c r="AD166" s="44">
        <f t="shared" si="1703"/>
        <v>29.013029446130616</v>
      </c>
      <c r="AE166" s="45">
        <f t="shared" si="1458"/>
        <v>79.264995345971954</v>
      </c>
      <c r="AF166" s="44">
        <f t="shared" ref="AF166:AG166" si="1704">IF(AND(AF169="",AND(AF172="",AND(AF175="",AF178=""))),"",SUM(AF169,AF172,AF175,AF178))</f>
        <v>18.660337763798321</v>
      </c>
      <c r="AG166" s="44">
        <f t="shared" si="1704"/>
        <v>19.854681336662718</v>
      </c>
      <c r="AH166" s="44">
        <f t="shared" ref="AH166:AI166" si="1705">IF(AND(AH169="",AND(AH172="",AND(AH175="",AH178=""))),"",SUM(AH169,AH172,AH175,AH178))</f>
        <v>6.4044594687610106</v>
      </c>
      <c r="AI166" s="44">
        <f t="shared" si="1705"/>
        <v>28.257548481928282</v>
      </c>
      <c r="AJ166" s="45">
        <f t="shared" si="1461"/>
        <v>73.177027051150333</v>
      </c>
      <c r="AK166" s="44">
        <f t="shared" ref="AK166:AL166" si="1706">IF(AND(AK169="",AND(AK172="",AND(AK175="",AK178=""))),"",SUM(AK169,AK172,AK175,AK178))</f>
        <v>15.338629689237077</v>
      </c>
      <c r="AL166" s="44">
        <f t="shared" si="1706"/>
        <v>14.430061061641707</v>
      </c>
      <c r="AM166" s="44">
        <f t="shared" ref="AM166:AN166" si="1707">IF(AND(AM169="",AND(AM172="",AND(AM175="",AM178=""))),"",SUM(AM169,AM172,AM175,AM178))</f>
        <v>2.9382679799130687</v>
      </c>
      <c r="AN166" s="44">
        <f t="shared" si="1707"/>
        <v>39.302435054563006</v>
      </c>
      <c r="AO166" s="45">
        <f t="shared" si="1464"/>
        <v>72.00939378535486</v>
      </c>
      <c r="AP166" s="44">
        <f t="shared" ref="AP166:AQ166" si="1708">IF(AND(AP169="",AND(AP172="",AND(AP175="",AP178=""))),"",SUM(AP169,AP172,AP175,AP178))</f>
        <v>15.055523997270399</v>
      </c>
      <c r="AQ166" s="44">
        <f t="shared" si="1708"/>
        <v>10.400230308058266</v>
      </c>
      <c r="AR166" s="44">
        <f t="shared" ref="AR166:AS166" si="1709">IF(AND(AR169="",AND(AR172="",AND(AR175="",AR178=""))),"",SUM(AR169,AR172,AR175,AR178))</f>
        <v>19.503249152759889</v>
      </c>
      <c r="AS166" s="44">
        <f t="shared" si="1709"/>
        <v>43.495561847222817</v>
      </c>
      <c r="AT166" s="45">
        <f t="shared" si="1467"/>
        <v>88.454565305311377</v>
      </c>
      <c r="AU166" s="44">
        <f t="shared" ref="AU166:AV166" si="1710">IF(AND(AU169="",AND(AU172="",AND(AU175="",AU178=""))),"",SUM(AU169,AU172,AU175,AU178))</f>
        <v>16.035919631308087</v>
      </c>
      <c r="AV166" s="44">
        <f t="shared" si="1710"/>
        <v>26.063719230184432</v>
      </c>
      <c r="AW166" s="44">
        <f t="shared" ref="AW166:AX166" si="1711">IF(AND(AW169="",AND(AW172="",AND(AW175="",AW178=""))),"",SUM(AW169,AW172,AW175,AW178))</f>
        <v>23.105126339041419</v>
      </c>
      <c r="AX166" s="44">
        <f t="shared" si="1711"/>
        <v>26.178155326536974</v>
      </c>
      <c r="AY166" s="45">
        <f t="shared" si="1470"/>
        <v>91.382920527070922</v>
      </c>
      <c r="AZ166" s="44">
        <f t="shared" ref="AZ166:BA166" si="1712">IF(AND(AZ169="",AND(AZ172="",AND(AZ175="",AZ178=""))),"",SUM(AZ169,AZ172,AZ175,AZ178))</f>
        <v>51.483699068431825</v>
      </c>
      <c r="BA166" s="44">
        <f t="shared" si="1712"/>
        <v>28.503361616668798</v>
      </c>
      <c r="BB166" s="44">
        <f t="shared" ref="BB166:BC166" si="1713">IF(AND(BB169="",AND(BB172="",AND(BB175="",BB178=""))),"",SUM(BB169,BB172,BB175,BB178))</f>
        <v>24.913086961090443</v>
      </c>
      <c r="BC166" s="44">
        <f t="shared" si="1713"/>
        <v>27.472536373168946</v>
      </c>
      <c r="BD166" s="45">
        <f t="shared" si="1473"/>
        <v>132.37268401936001</v>
      </c>
      <c r="BE166" s="44">
        <f t="shared" ref="BE166:BF166" si="1714">IF(AND(BE169="",AND(BE172="",AND(BE175="",BE178=""))),"",SUM(BE169,BE172,BE175,BE178))</f>
        <v>33.380233670065223</v>
      </c>
      <c r="BF166" s="44">
        <f t="shared" si="1714"/>
        <v>30.858708119056494</v>
      </c>
    </row>
    <row r="167" spans="1:58" x14ac:dyDescent="0.25">
      <c r="A167" s="42" t="s">
        <v>132</v>
      </c>
      <c r="B167" s="44">
        <f>IF(AND(B168="",B169=""),"",SUM(B168)-SUM(B169))</f>
        <v>-10.711173345574291</v>
      </c>
      <c r="C167" s="44">
        <f t="shared" ref="C167:G167" si="1715">IF(AND(C168="",C169=""),"",SUM(C168)-SUM(C169))</f>
        <v>38.526882168146457</v>
      </c>
      <c r="D167" s="44">
        <f t="shared" si="1715"/>
        <v>-64.386697221265806</v>
      </c>
      <c r="E167" s="44">
        <f t="shared" si="1715"/>
        <v>-12.410560905836491</v>
      </c>
      <c r="F167" s="45">
        <f t="shared" si="1445"/>
        <v>-48.981549304530134</v>
      </c>
      <c r="G167" s="44">
        <f t="shared" si="1715"/>
        <v>-9.0421508901205936</v>
      </c>
      <c r="H167" s="44">
        <f t="shared" ref="H167:J167" si="1716">IF(AND(H168="",H169=""),"",SUM(H168)-SUM(H169))</f>
        <v>-9.9728426841030959</v>
      </c>
      <c r="I167" s="44">
        <f t="shared" si="1716"/>
        <v>-9.9374413831097304</v>
      </c>
      <c r="J167" s="44">
        <f t="shared" si="1716"/>
        <v>-11.169417276493537</v>
      </c>
      <c r="K167" s="45">
        <f t="shared" si="1447"/>
        <v>-40.121852233826957</v>
      </c>
      <c r="L167" s="44">
        <f t="shared" ref="L167:M167" si="1717">IF(AND(L168="",L169=""),"",SUM(L168)-SUM(L169))</f>
        <v>-19.258652224448682</v>
      </c>
      <c r="M167" s="44">
        <f t="shared" si="1717"/>
        <v>-16.010244625878567</v>
      </c>
      <c r="N167" s="44">
        <f t="shared" ref="N167:O167" si="1718">IF(AND(N168="",N169=""),"",SUM(N168)-SUM(N169))</f>
        <v>0.1148929489275865</v>
      </c>
      <c r="O167" s="44">
        <f t="shared" si="1718"/>
        <v>-35.928036807391834</v>
      </c>
      <c r="P167" s="45">
        <f t="shared" si="1450"/>
        <v>-71.082040708791496</v>
      </c>
      <c r="Q167" s="44">
        <f t="shared" ref="Q167:R167" si="1719">IF(AND(Q168="",Q169=""),"",SUM(Q168)-SUM(Q169))</f>
        <v>-13.208077379528877</v>
      </c>
      <c r="R167" s="44">
        <f t="shared" si="1719"/>
        <v>-18.411757623028787</v>
      </c>
      <c r="S167" s="44">
        <f t="shared" ref="S167:T167" si="1720">IF(AND(S168="",S169=""),"",SUM(S168)-SUM(S169))</f>
        <v>-7.8354151640413292</v>
      </c>
      <c r="T167" s="44">
        <f t="shared" si="1720"/>
        <v>-7.9017512069246614</v>
      </c>
      <c r="U167" s="45">
        <f t="shared" si="1453"/>
        <v>-47.357001373523659</v>
      </c>
      <c r="V167" s="44">
        <f t="shared" ref="V167:Y167" si="1721">IF(AND(V168="",V169=""),"",SUM(V168)-SUM(V169))</f>
        <v>-8.7010807871350462</v>
      </c>
      <c r="W167" s="44">
        <f t="shared" si="1721"/>
        <v>-9.387873662201514</v>
      </c>
      <c r="X167" s="44">
        <f t="shared" si="1721"/>
        <v>-9.7213430116996786</v>
      </c>
      <c r="Y167" s="44">
        <f t="shared" si="1721"/>
        <v>-8.8494974062771146</v>
      </c>
      <c r="Z167" s="45">
        <f t="shared" si="1455"/>
        <v>-36.659794867313359</v>
      </c>
      <c r="AA167" s="44">
        <f t="shared" ref="AA167:AB167" si="1722">IF(AND(AA168="",AA169=""),"",SUM(AA168)-SUM(AA169))</f>
        <v>-7.025942888960917</v>
      </c>
      <c r="AB167" s="44">
        <f t="shared" si="1722"/>
        <v>-6.9738228377986573</v>
      </c>
      <c r="AC167" s="44">
        <f t="shared" ref="AC167:AD167" si="1723">IF(AND(AC168="",AC169=""),"",SUM(AC168)-SUM(AC169))</f>
        <v>-7.9865560230817705</v>
      </c>
      <c r="AD167" s="44">
        <f t="shared" si="1723"/>
        <v>-8.2625584161306307</v>
      </c>
      <c r="AE167" s="45">
        <f t="shared" si="1458"/>
        <v>-30.248880165971975</v>
      </c>
      <c r="AF167" s="44">
        <f t="shared" ref="AF167:AG167" si="1724">IF(AND(AF168="",AF169=""),"",SUM(AF168)-SUM(AF169))</f>
        <v>-7.1398200237983218</v>
      </c>
      <c r="AG167" s="44">
        <f t="shared" si="1724"/>
        <v>-8.1001307866627208</v>
      </c>
      <c r="AH167" s="44">
        <f t="shared" ref="AH167:AI167" si="1725">IF(AND(AH168="",AH169=""),"",SUM(AH168)-SUM(AH169))</f>
        <v>-7.9738941787610056</v>
      </c>
      <c r="AI167" s="44">
        <f t="shared" si="1725"/>
        <v>-7.3542334519282999</v>
      </c>
      <c r="AJ167" s="45">
        <f t="shared" si="1461"/>
        <v>-30.568078441150348</v>
      </c>
      <c r="AK167" s="44">
        <f t="shared" ref="AK167:AL167" si="1726">IF(AND(AK168="",AK169=""),"",SUM(AK168)-SUM(AK169))</f>
        <v>-6.1521169292370752</v>
      </c>
      <c r="AL167" s="44">
        <f t="shared" si="1726"/>
        <v>-6.9332058316417191</v>
      </c>
      <c r="AM167" s="44">
        <f t="shared" ref="AM167:AN167" si="1727">IF(AND(AM168="",AM169=""),"",SUM(AM168)-SUM(AM169))</f>
        <v>-7.4134234199130695</v>
      </c>
      <c r="AN167" s="44">
        <f t="shared" si="1727"/>
        <v>-7.2376337945629956</v>
      </c>
      <c r="AO167" s="45">
        <f t="shared" si="1464"/>
        <v>-27.736379975354858</v>
      </c>
      <c r="AP167" s="44">
        <f t="shared" ref="AP167:AQ167" si="1728">IF(AND(AP168="",AP169=""),"",SUM(AP168)-SUM(AP169))</f>
        <v>-6.1539039272704015</v>
      </c>
      <c r="AQ167" s="44">
        <f t="shared" si="1728"/>
        <v>-5.5128450180582611</v>
      </c>
      <c r="AR167" s="44">
        <f t="shared" ref="AR167:AS167" si="1729">IF(AND(AR168="",AR169=""),"",SUM(AR168)-SUM(AR169))</f>
        <v>-6.5800686827598831</v>
      </c>
      <c r="AS167" s="44">
        <f t="shared" si="1729"/>
        <v>-6.8021347172228221</v>
      </c>
      <c r="AT167" s="45">
        <f t="shared" si="1467"/>
        <v>-25.04895234531137</v>
      </c>
      <c r="AU167" s="44">
        <f t="shared" ref="AU167:AV167" si="1730">IF(AND(AU168="",AU169=""),"",SUM(AU168)-SUM(AU169))</f>
        <v>-6.5526126713080846</v>
      </c>
      <c r="AV167" s="44">
        <f t="shared" si="1730"/>
        <v>-8.2410791401844321</v>
      </c>
      <c r="AW167" s="44">
        <f t="shared" ref="AW167:AX167" si="1731">IF(AND(AW168="",AW169=""),"",SUM(AW168)-SUM(AW169))</f>
        <v>-9.4168265090414192</v>
      </c>
      <c r="AX167" s="44">
        <f t="shared" si="1731"/>
        <v>-10.324703556536999</v>
      </c>
      <c r="AY167" s="45">
        <f t="shared" si="1470"/>
        <v>-34.535221877070938</v>
      </c>
      <c r="AZ167" s="44">
        <f t="shared" ref="AZ167:BA167" si="1732">IF(AND(AZ168="",AZ169=""),"",SUM(AZ168)-SUM(AZ169))</f>
        <v>-10.017347698431831</v>
      </c>
      <c r="BA167" s="44">
        <f t="shared" si="1732"/>
        <v>-10.913317206668797</v>
      </c>
      <c r="BB167" s="44">
        <f t="shared" ref="BB167:BC167" si="1733">IF(AND(BB168="",BB169=""),"",SUM(BB168)-SUM(BB169))</f>
        <v>-11.187074791090442</v>
      </c>
      <c r="BC167" s="44">
        <f t="shared" si="1733"/>
        <v>-10.547032863168921</v>
      </c>
      <c r="BD167" s="45">
        <f t="shared" si="1473"/>
        <v>-42.664772559359989</v>
      </c>
      <c r="BE167" s="44">
        <f t="shared" ref="BE167:BF167" si="1734">IF(AND(BE168="",BE169=""),"",SUM(BE168)-SUM(BE169))</f>
        <v>-9.5987711600652279</v>
      </c>
      <c r="BF167" s="44">
        <f t="shared" si="1734"/>
        <v>-10.189209545723118</v>
      </c>
    </row>
    <row r="168" spans="1:58" x14ac:dyDescent="0.25">
      <c r="A168" s="42" t="s">
        <v>93</v>
      </c>
      <c r="B168" s="44">
        <v>0.75740918000000002</v>
      </c>
      <c r="C168" s="44">
        <v>51.253334180000003</v>
      </c>
      <c r="D168" s="44">
        <v>-51.073045480000005</v>
      </c>
      <c r="E168" s="44">
        <v>0.95596571000000008</v>
      </c>
      <c r="F168" s="45">
        <f t="shared" si="1445"/>
        <v>1.8936635900000018</v>
      </c>
      <c r="G168" s="44">
        <v>0.47047460000000002</v>
      </c>
      <c r="H168" s="44">
        <v>0.13721987000000008</v>
      </c>
      <c r="I168" s="44">
        <v>1.24855743</v>
      </c>
      <c r="J168" s="44">
        <v>0.87677655999999993</v>
      </c>
      <c r="K168" s="45">
        <f t="shared" si="1447"/>
        <v>2.7330284599999999</v>
      </c>
      <c r="L168" s="44">
        <v>-0.88496664000000003</v>
      </c>
      <c r="M168" s="44">
        <v>2.5896821800000005</v>
      </c>
      <c r="N168" s="44">
        <v>18.702819419999997</v>
      </c>
      <c r="O168" s="44">
        <v>-17.975811129999997</v>
      </c>
      <c r="P168" s="45">
        <f t="shared" si="1450"/>
        <v>2.4317238300000028</v>
      </c>
      <c r="Q168" s="44">
        <v>3.3986682399999992</v>
      </c>
      <c r="R168" s="44">
        <v>-2.8899732299999998</v>
      </c>
      <c r="S168" s="44">
        <v>0.98307997000000003</v>
      </c>
      <c r="T168" s="44">
        <v>0.77065664999999972</v>
      </c>
      <c r="U168" s="45">
        <f t="shared" si="1453"/>
        <v>2.2624316299999991</v>
      </c>
      <c r="V168" s="44">
        <v>0.19500937000000002</v>
      </c>
      <c r="W168" s="44">
        <v>0.32829786999999999</v>
      </c>
      <c r="X168" s="44">
        <v>0.39106156999999997</v>
      </c>
      <c r="Y168" s="44">
        <v>0.55687491000000011</v>
      </c>
      <c r="Z168" s="45">
        <f t="shared" si="1455"/>
        <v>1.4712437200000001</v>
      </c>
      <c r="AA168" s="44">
        <v>5.9876400000000038E-2</v>
      </c>
      <c r="AB168" s="44">
        <v>0.31872796999999997</v>
      </c>
      <c r="AC168" s="44">
        <v>0.17870348</v>
      </c>
      <c r="AD168" s="44">
        <v>0.41500354000000017</v>
      </c>
      <c r="AE168" s="45">
        <f t="shared" si="1458"/>
        <v>0.97231139000000022</v>
      </c>
      <c r="AF168" s="44">
        <v>0.25448242999999993</v>
      </c>
      <c r="AG168" s="44">
        <v>4.7590020000000031E-2</v>
      </c>
      <c r="AH168" s="44">
        <v>0.41305798999999999</v>
      </c>
      <c r="AI168" s="44">
        <v>0.69795950000000007</v>
      </c>
      <c r="AJ168" s="45">
        <f t="shared" si="1461"/>
        <v>1.4130899399999999</v>
      </c>
      <c r="AK168" s="44">
        <v>0.40079065000000003</v>
      </c>
      <c r="AL168" s="44">
        <v>0.32435421000000003</v>
      </c>
      <c r="AM168" s="44">
        <v>0.24767345000000007</v>
      </c>
      <c r="AN168" s="44">
        <v>0.33682419999999991</v>
      </c>
      <c r="AO168" s="45">
        <f t="shared" si="1464"/>
        <v>1.3096425100000002</v>
      </c>
      <c r="AP168" s="44">
        <v>0.23926401000000003</v>
      </c>
      <c r="AQ168" s="44">
        <v>0.19514872</v>
      </c>
      <c r="AR168" s="44">
        <v>0.20770416999999997</v>
      </c>
      <c r="AS168" s="44">
        <v>0.32013647999999995</v>
      </c>
      <c r="AT168" s="45">
        <f t="shared" si="1467"/>
        <v>0.96225337999999994</v>
      </c>
      <c r="AU168" s="44">
        <v>0.37291605999999999</v>
      </c>
      <c r="AV168" s="44">
        <v>0.31750213999999999</v>
      </c>
      <c r="AW168" s="44">
        <v>0.36700573999999997</v>
      </c>
      <c r="AX168" s="44">
        <v>0.2686479200000001</v>
      </c>
      <c r="AY168" s="45">
        <f t="shared" si="1470"/>
        <v>1.3260718600000001</v>
      </c>
      <c r="AZ168" s="44">
        <v>0.24655048999999998</v>
      </c>
      <c r="BA168" s="44">
        <v>8.4906460000000045E-2</v>
      </c>
      <c r="BB168" s="44">
        <v>0.40471807999999998</v>
      </c>
      <c r="BC168" s="44">
        <v>0.30855913000000001</v>
      </c>
      <c r="BD168" s="45">
        <f t="shared" si="1473"/>
        <v>1.04473416</v>
      </c>
      <c r="BE168" s="44">
        <v>0.58826803000000005</v>
      </c>
      <c r="BF168" s="44">
        <v>0.24204961777777784</v>
      </c>
    </row>
    <row r="169" spans="1:58" x14ac:dyDescent="0.25">
      <c r="A169" s="42" t="s">
        <v>94</v>
      </c>
      <c r="B169" s="44">
        <v>11.468582525574291</v>
      </c>
      <c r="C169" s="44">
        <v>12.726452011853549</v>
      </c>
      <c r="D169" s="44">
        <v>13.313651741265799</v>
      </c>
      <c r="E169" s="44">
        <v>13.366526615836491</v>
      </c>
      <c r="F169" s="45">
        <f t="shared" si="1445"/>
        <v>50.875212894530129</v>
      </c>
      <c r="G169" s="44">
        <v>9.5126254901205929</v>
      </c>
      <c r="H169" s="44">
        <v>10.110062554103097</v>
      </c>
      <c r="I169" s="44">
        <v>11.18599881310973</v>
      </c>
      <c r="J169" s="44">
        <v>12.046193836493536</v>
      </c>
      <c r="K169" s="45">
        <f t="shared" si="1447"/>
        <v>42.854880693826956</v>
      </c>
      <c r="L169" s="44">
        <v>18.37368558444868</v>
      </c>
      <c r="M169" s="44">
        <v>18.599926805878567</v>
      </c>
      <c r="N169" s="44">
        <v>18.587926471072411</v>
      </c>
      <c r="O169" s="44">
        <v>17.952225677391837</v>
      </c>
      <c r="P169" s="45">
        <f t="shared" si="1450"/>
        <v>73.513764538791492</v>
      </c>
      <c r="Q169" s="44">
        <v>16.606745619528876</v>
      </c>
      <c r="R169" s="44">
        <v>15.521784393028787</v>
      </c>
      <c r="S169" s="44">
        <v>8.8184951340413296</v>
      </c>
      <c r="T169" s="44">
        <v>8.6724078569246608</v>
      </c>
      <c r="U169" s="45">
        <f t="shared" si="1453"/>
        <v>49.619433003523653</v>
      </c>
      <c r="V169" s="44">
        <v>8.8960901571350455</v>
      </c>
      <c r="W169" s="44">
        <v>9.7161715322015141</v>
      </c>
      <c r="X169" s="44">
        <v>10.112404581699678</v>
      </c>
      <c r="Y169" s="44">
        <v>9.406372316277114</v>
      </c>
      <c r="Z169" s="45">
        <f t="shared" si="1455"/>
        <v>38.131038587313355</v>
      </c>
      <c r="AA169" s="44">
        <v>7.0858192889609173</v>
      </c>
      <c r="AB169" s="44">
        <v>7.2925508077986576</v>
      </c>
      <c r="AC169" s="44">
        <v>8.1652595030817707</v>
      </c>
      <c r="AD169" s="44">
        <v>8.6775619561306314</v>
      </c>
      <c r="AE169" s="45">
        <f t="shared" si="1458"/>
        <v>31.221191555971977</v>
      </c>
      <c r="AF169" s="44">
        <v>7.3943024537983222</v>
      </c>
      <c r="AG169" s="44">
        <v>8.1477208066627202</v>
      </c>
      <c r="AH169" s="44">
        <v>8.386952168761006</v>
      </c>
      <c r="AI169" s="44">
        <v>8.0521929519282995</v>
      </c>
      <c r="AJ169" s="45">
        <f t="shared" si="1461"/>
        <v>31.981168381150347</v>
      </c>
      <c r="AK169" s="44">
        <v>6.5529075792370755</v>
      </c>
      <c r="AL169" s="44">
        <v>7.2575600416417192</v>
      </c>
      <c r="AM169" s="44">
        <v>7.6610968699130693</v>
      </c>
      <c r="AN169" s="44">
        <v>7.5744579945629953</v>
      </c>
      <c r="AO169" s="45">
        <f t="shared" si="1464"/>
        <v>29.046022485354857</v>
      </c>
      <c r="AP169" s="44">
        <v>6.3931679372704018</v>
      </c>
      <c r="AQ169" s="44">
        <v>5.7079937380582608</v>
      </c>
      <c r="AR169" s="44">
        <v>6.7877728527598826</v>
      </c>
      <c r="AS169" s="44">
        <v>7.1222711972228216</v>
      </c>
      <c r="AT169" s="45">
        <f t="shared" si="1467"/>
        <v>26.011205725311367</v>
      </c>
      <c r="AU169" s="44">
        <v>6.9255287313080842</v>
      </c>
      <c r="AV169" s="44">
        <v>8.5585812801844323</v>
      </c>
      <c r="AW169" s="44">
        <v>9.7838322490414189</v>
      </c>
      <c r="AX169" s="44">
        <v>10.593351476536998</v>
      </c>
      <c r="AY169" s="45">
        <f t="shared" si="1470"/>
        <v>35.861293737070937</v>
      </c>
      <c r="AZ169" s="44">
        <v>10.263898188431831</v>
      </c>
      <c r="BA169" s="44">
        <v>10.998223666668798</v>
      </c>
      <c r="BB169" s="44">
        <v>11.591792871090442</v>
      </c>
      <c r="BC169" s="44">
        <v>10.855591993168922</v>
      </c>
      <c r="BD169" s="45">
        <f t="shared" si="1473"/>
        <v>43.709506719359993</v>
      </c>
      <c r="BE169" s="44">
        <v>10.187039190065228</v>
      </c>
      <c r="BF169" s="44">
        <v>10.431259163500895</v>
      </c>
    </row>
    <row r="170" spans="1:58" x14ac:dyDescent="0.25">
      <c r="A170" s="42" t="s">
        <v>133</v>
      </c>
      <c r="B170" s="44">
        <f>IF(AND(B171="",B172=""),"",SUM(B171)-SUM(B172))</f>
        <v>-2.6603099302569113</v>
      </c>
      <c r="C170" s="44">
        <f t="shared" ref="C170:G170" si="1735">IF(AND(C171="",C172=""),"",SUM(C171)-SUM(C172))</f>
        <v>-4.7458732202569145</v>
      </c>
      <c r="D170" s="44">
        <f t="shared" si="1735"/>
        <v>-16.665877660256911</v>
      </c>
      <c r="E170" s="44">
        <f t="shared" si="1735"/>
        <v>-17.432191590256892</v>
      </c>
      <c r="F170" s="45">
        <f t="shared" si="1445"/>
        <v>-41.504252401027628</v>
      </c>
      <c r="G170" s="44">
        <f t="shared" si="1735"/>
        <v>0.55348943070852563</v>
      </c>
      <c r="H170" s="44">
        <f t="shared" ref="H170:J170" si="1736">IF(AND(H171="",H172=""),"",SUM(H171)-SUM(H172))</f>
        <v>4.9014958107085249</v>
      </c>
      <c r="I170" s="44">
        <f t="shared" si="1736"/>
        <v>-6.9803534992914802</v>
      </c>
      <c r="J170" s="44">
        <f t="shared" si="1736"/>
        <v>-11.519119359291471</v>
      </c>
      <c r="K170" s="45">
        <f t="shared" si="1447"/>
        <v>-13.044487617165901</v>
      </c>
      <c r="L170" s="44">
        <f t="shared" ref="L170:M170" si="1737">IF(AND(L171="",L172=""),"",SUM(L171)-SUM(L172))</f>
        <v>-24.809384286807003</v>
      </c>
      <c r="M170" s="44">
        <f t="shared" si="1737"/>
        <v>17.657134493193013</v>
      </c>
      <c r="N170" s="44">
        <f t="shared" ref="N170:O170" si="1738">IF(AND(N171="",N172=""),"",SUM(N171)-SUM(N172))</f>
        <v>13.527862803193001</v>
      </c>
      <c r="O170" s="44">
        <f t="shared" si="1738"/>
        <v>-34.50226494680701</v>
      </c>
      <c r="P170" s="45">
        <f t="shared" si="1450"/>
        <v>-28.126651937227997</v>
      </c>
      <c r="Q170" s="44">
        <f t="shared" ref="Q170:R170" si="1739">IF(AND(Q171="",Q172=""),"",SUM(Q171)-SUM(Q172))</f>
        <v>-60.903126756996087</v>
      </c>
      <c r="R170" s="44">
        <f t="shared" si="1739"/>
        <v>69.461009413003936</v>
      </c>
      <c r="S170" s="44">
        <f t="shared" ref="S170:T170" si="1740">IF(AND(S171="",S172=""),"",SUM(S171)-SUM(S172))</f>
        <v>-15.076447656996073</v>
      </c>
      <c r="T170" s="44">
        <f t="shared" si="1740"/>
        <v>-4.9157506769960664</v>
      </c>
      <c r="U170" s="45">
        <f t="shared" si="1453"/>
        <v>-11.434315677984291</v>
      </c>
      <c r="V170" s="44">
        <f t="shared" ref="V170:Y170" si="1741">IF(AND(V171="",V172=""),"",SUM(V171)-SUM(V172))</f>
        <v>2.9680391198133562</v>
      </c>
      <c r="W170" s="44">
        <f t="shared" si="1741"/>
        <v>-2.3133125201866411</v>
      </c>
      <c r="X170" s="44">
        <f t="shared" si="1741"/>
        <v>3.2306400398133541</v>
      </c>
      <c r="Y170" s="44">
        <f t="shared" si="1741"/>
        <v>-18.772253190186639</v>
      </c>
      <c r="Z170" s="45">
        <f t="shared" si="1455"/>
        <v>-14.886886550746571</v>
      </c>
      <c r="AA170" s="44">
        <f t="shared" ref="AA170:AB170" si="1742">IF(AND(AA171="",AA172=""),"",SUM(AA171)-SUM(AA172))</f>
        <v>-1.2917635694480012</v>
      </c>
      <c r="AB170" s="44">
        <f t="shared" si="1742"/>
        <v>-5.0348894494480021</v>
      </c>
      <c r="AC170" s="44">
        <f t="shared" ref="AC170:AD170" si="1743">IF(AND(AC171="",AC172=""),"",SUM(AC171)-SUM(AC172))</f>
        <v>-3.873072299447994</v>
      </c>
      <c r="AD170" s="44">
        <f t="shared" si="1743"/>
        <v>-14.499263829447987</v>
      </c>
      <c r="AE170" s="45">
        <f t="shared" si="1458"/>
        <v>-24.698989147791984</v>
      </c>
      <c r="AF170" s="44">
        <f t="shared" ref="AF170:AG170" si="1744">IF(AND(AF171="",AF172=""),"",SUM(AF171)-SUM(AF172))</f>
        <v>-5.4989745143857167</v>
      </c>
      <c r="AG170" s="44">
        <f t="shared" si="1744"/>
        <v>-5.9398997343857154</v>
      </c>
      <c r="AH170" s="44">
        <f t="shared" ref="AH170:AI170" si="1745">IF(AND(AH171="",AH172=""),"",SUM(AH171)-SUM(AH172))</f>
        <v>7.7495534956142782</v>
      </c>
      <c r="AI170" s="44">
        <f t="shared" si="1745"/>
        <v>-14.438294734385702</v>
      </c>
      <c r="AJ170" s="45">
        <f t="shared" si="1461"/>
        <v>-18.127615487542855</v>
      </c>
      <c r="AK170" s="44">
        <f t="shared" ref="AK170:AL170" si="1746">IF(AND(AK171="",AK172=""),"",SUM(AK171)-SUM(AK172))</f>
        <v>-3.3291135587639458</v>
      </c>
      <c r="AL170" s="44">
        <f t="shared" si="1746"/>
        <v>-1.7158924687639319</v>
      </c>
      <c r="AM170" s="44">
        <f t="shared" ref="AM170:AN170" si="1747">IF(AND(AM171="",AM172=""),"",SUM(AM171)-SUM(AM172))</f>
        <v>10.179437441236058</v>
      </c>
      <c r="AN170" s="44">
        <f t="shared" si="1747"/>
        <v>-26.271368508763953</v>
      </c>
      <c r="AO170" s="45">
        <f t="shared" si="1464"/>
        <v>-21.136937095055771</v>
      </c>
      <c r="AP170" s="44">
        <f t="shared" ref="AP170:AQ170" si="1748">IF(AND(AP171="",AP172=""),"",SUM(AP171)-SUM(AP172))</f>
        <v>-3.3540433485831533</v>
      </c>
      <c r="AQ170" s="44">
        <f t="shared" si="1748"/>
        <v>0.61607614141683964</v>
      </c>
      <c r="AR170" s="44">
        <f t="shared" ref="AR170:AS170" si="1749">IF(AND(AR171="",AR172=""),"",SUM(AR171)-SUM(AR172))</f>
        <v>-7.4071635885831624</v>
      </c>
      <c r="AS170" s="44">
        <f t="shared" si="1749"/>
        <v>-31.064977938583151</v>
      </c>
      <c r="AT170" s="45">
        <f t="shared" si="1467"/>
        <v>-41.210108734332628</v>
      </c>
      <c r="AU170" s="44">
        <f t="shared" ref="AU170:AV170" si="1750">IF(AND(AU171="",AU172=""),"",SUM(AU171)-SUM(AU172))</f>
        <v>-3.9895322089757634</v>
      </c>
      <c r="AV170" s="44">
        <f t="shared" si="1750"/>
        <v>-12.384279258975759</v>
      </c>
      <c r="AW170" s="44">
        <f t="shared" ref="AW170:AX170" si="1751">IF(AND(AW171="",AW172=""),"",SUM(AW171)-SUM(AW172))</f>
        <v>-8.2004353989757615</v>
      </c>
      <c r="AX170" s="44">
        <f t="shared" si="1751"/>
        <v>-10.463945158975738</v>
      </c>
      <c r="AY170" s="45">
        <f t="shared" si="1470"/>
        <v>-35.038192025903022</v>
      </c>
      <c r="AZ170" s="44">
        <f t="shared" ref="AZ170:BA170" si="1752">IF(AND(AZ171="",AZ172=""),"",SUM(AZ171)-SUM(AZ172))</f>
        <v>-35.802273709134795</v>
      </c>
      <c r="BA170" s="44">
        <f t="shared" si="1752"/>
        <v>-12.087610779134796</v>
      </c>
      <c r="BB170" s="44">
        <f t="shared" ref="BB170:BC170" si="1753">IF(AND(BB171="",BB172=""),"",SUM(BB171)-SUM(BB172))</f>
        <v>-7.9037669191347977</v>
      </c>
      <c r="BC170" s="44">
        <f t="shared" si="1753"/>
        <v>-11.199417209134822</v>
      </c>
      <c r="BD170" s="45">
        <f t="shared" si="1473"/>
        <v>-66.993068616539205</v>
      </c>
      <c r="BE170" s="44">
        <f t="shared" ref="BE170:BF170" si="1754">IF(AND(BE171="",BE172=""),"",SUM(BE171)-SUM(BE172))</f>
        <v>-17.775667309134789</v>
      </c>
      <c r="BF170" s="44">
        <f t="shared" si="1754"/>
        <v>-15.009921784690398</v>
      </c>
    </row>
    <row r="171" spans="1:58" x14ac:dyDescent="0.25">
      <c r="A171" s="42" t="s">
        <v>93</v>
      </c>
      <c r="B171" s="44">
        <v>4.7695984997430898</v>
      </c>
      <c r="C171" s="44">
        <v>4.7695984997430898</v>
      </c>
      <c r="D171" s="44">
        <v>4.7695984997430898</v>
      </c>
      <c r="E171" s="44">
        <v>4.7695984997430898</v>
      </c>
      <c r="F171" s="45">
        <f t="shared" si="1445"/>
        <v>19.078393998972359</v>
      </c>
      <c r="G171" s="44">
        <v>5.3864352007085277</v>
      </c>
      <c r="H171" s="44">
        <v>5.3864352007085277</v>
      </c>
      <c r="I171" s="44">
        <v>5.3864352007085277</v>
      </c>
      <c r="J171" s="44">
        <v>5.3864352007085277</v>
      </c>
      <c r="K171" s="45">
        <f t="shared" si="1447"/>
        <v>21.545740802834111</v>
      </c>
      <c r="L171" s="44">
        <v>6.3219337031930021</v>
      </c>
      <c r="M171" s="44">
        <v>6.3219337031930021</v>
      </c>
      <c r="N171" s="44">
        <v>6.3219337031930021</v>
      </c>
      <c r="O171" s="44">
        <v>6.3219337031930021</v>
      </c>
      <c r="P171" s="45">
        <f t="shared" si="1450"/>
        <v>25.287734812772008</v>
      </c>
      <c r="Q171" s="44">
        <v>6.135224053003923</v>
      </c>
      <c r="R171" s="44">
        <v>6.135224053003923</v>
      </c>
      <c r="S171" s="44">
        <v>6.135224053003923</v>
      </c>
      <c r="T171" s="44">
        <v>6.135224053003923</v>
      </c>
      <c r="U171" s="45">
        <f t="shared" si="1453"/>
        <v>24.540896212015692</v>
      </c>
      <c r="V171" s="44">
        <v>5.3093194198133569</v>
      </c>
      <c r="W171" s="44">
        <v>5.3093194198133569</v>
      </c>
      <c r="X171" s="44">
        <v>5.3093194198133569</v>
      </c>
      <c r="Y171" s="44">
        <v>5.3093194198133569</v>
      </c>
      <c r="Z171" s="45">
        <f t="shared" si="1455"/>
        <v>21.237277679253427</v>
      </c>
      <c r="AA171" s="44">
        <v>5.8362036605519982</v>
      </c>
      <c r="AB171" s="44">
        <v>5.8362036605519982</v>
      </c>
      <c r="AC171" s="44">
        <v>5.8362036605519982</v>
      </c>
      <c r="AD171" s="44">
        <v>5.8362036605519982</v>
      </c>
      <c r="AE171" s="45">
        <f t="shared" si="1458"/>
        <v>23.344814642207993</v>
      </c>
      <c r="AF171" s="44">
        <v>5.7670607956142828</v>
      </c>
      <c r="AG171" s="44">
        <v>5.7670607956142828</v>
      </c>
      <c r="AH171" s="44">
        <v>5.7670607956142828</v>
      </c>
      <c r="AI171" s="44">
        <v>5.7670607956142828</v>
      </c>
      <c r="AJ171" s="45">
        <f t="shared" si="1461"/>
        <v>23.068243182457131</v>
      </c>
      <c r="AK171" s="44">
        <v>5.456608551236056</v>
      </c>
      <c r="AL171" s="44">
        <v>5.456608551236056</v>
      </c>
      <c r="AM171" s="44">
        <v>5.456608551236056</v>
      </c>
      <c r="AN171" s="44">
        <v>5.456608551236056</v>
      </c>
      <c r="AO171" s="45">
        <f t="shared" si="1464"/>
        <v>21.826434204944224</v>
      </c>
      <c r="AP171" s="44">
        <v>5.3083127114168436</v>
      </c>
      <c r="AQ171" s="44">
        <v>5.3083127114168436</v>
      </c>
      <c r="AR171" s="44">
        <v>5.3083127114168436</v>
      </c>
      <c r="AS171" s="44">
        <v>5.3083127114168436</v>
      </c>
      <c r="AT171" s="45">
        <f t="shared" si="1467"/>
        <v>21.233250845667374</v>
      </c>
      <c r="AU171" s="44">
        <v>5.1208586910242389</v>
      </c>
      <c r="AV171" s="44">
        <v>5.1208586910242389</v>
      </c>
      <c r="AW171" s="44">
        <v>5.1208586910242389</v>
      </c>
      <c r="AX171" s="44">
        <v>5.1208586910242389</v>
      </c>
      <c r="AY171" s="45">
        <f t="shared" si="1470"/>
        <v>20.483434764096955</v>
      </c>
      <c r="AZ171" s="44">
        <v>5.4175271708652026</v>
      </c>
      <c r="BA171" s="44">
        <v>5.4175271708652026</v>
      </c>
      <c r="BB171" s="44">
        <v>5.4175271708652026</v>
      </c>
      <c r="BC171" s="44">
        <v>5.4175271708652026</v>
      </c>
      <c r="BD171" s="45">
        <f t="shared" si="1473"/>
        <v>21.670108683460811</v>
      </c>
      <c r="BE171" s="44">
        <v>5.4175271708652026</v>
      </c>
      <c r="BF171" s="44">
        <v>5.4175271708652026</v>
      </c>
    </row>
    <row r="172" spans="1:58" x14ac:dyDescent="0.25">
      <c r="A172" s="42" t="s">
        <v>94</v>
      </c>
      <c r="B172" s="44">
        <v>7.4299084300000011</v>
      </c>
      <c r="C172" s="44">
        <v>9.5154717200000043</v>
      </c>
      <c r="D172" s="44">
        <v>21.43547616</v>
      </c>
      <c r="E172" s="44">
        <v>22.201790089999982</v>
      </c>
      <c r="F172" s="45">
        <f t="shared" si="1445"/>
        <v>60.582646399999987</v>
      </c>
      <c r="G172" s="44">
        <v>4.832945770000002</v>
      </c>
      <c r="H172" s="44">
        <v>0.4849393900000023</v>
      </c>
      <c r="I172" s="44">
        <v>12.366788700000008</v>
      </c>
      <c r="J172" s="44">
        <v>16.905554559999999</v>
      </c>
      <c r="K172" s="45">
        <f t="shared" si="1447"/>
        <v>34.59022842000001</v>
      </c>
      <c r="L172" s="44">
        <v>31.131317990000003</v>
      </c>
      <c r="M172" s="44">
        <v>-11.335200790000009</v>
      </c>
      <c r="N172" s="44">
        <v>-7.2059290999999988</v>
      </c>
      <c r="O172" s="44">
        <v>40.824198650000014</v>
      </c>
      <c r="P172" s="45">
        <f t="shared" si="1450"/>
        <v>53.414386750000006</v>
      </c>
      <c r="Q172" s="44">
        <v>67.038350810000011</v>
      </c>
      <c r="R172" s="44">
        <v>-63.325785360000012</v>
      </c>
      <c r="S172" s="44">
        <v>21.211671709999997</v>
      </c>
      <c r="T172" s="44">
        <v>11.050974729999989</v>
      </c>
      <c r="U172" s="45">
        <f t="shared" si="1453"/>
        <v>35.975211889999983</v>
      </c>
      <c r="V172" s="44">
        <v>2.3412803000000006</v>
      </c>
      <c r="W172" s="44">
        <v>7.622631939999998</v>
      </c>
      <c r="X172" s="44">
        <v>2.0786793800000027</v>
      </c>
      <c r="Y172" s="44">
        <v>24.081572609999995</v>
      </c>
      <c r="Z172" s="45">
        <f t="shared" si="1455"/>
        <v>36.124164229999998</v>
      </c>
      <c r="AA172" s="44">
        <v>7.1279672299999994</v>
      </c>
      <c r="AB172" s="44">
        <v>10.87109311</v>
      </c>
      <c r="AC172" s="44">
        <v>9.7092759599999923</v>
      </c>
      <c r="AD172" s="44">
        <v>20.335467489999985</v>
      </c>
      <c r="AE172" s="45">
        <f t="shared" si="1458"/>
        <v>48.043803789999977</v>
      </c>
      <c r="AF172" s="44">
        <v>11.266035309999999</v>
      </c>
      <c r="AG172" s="44">
        <v>11.706960529999998</v>
      </c>
      <c r="AH172" s="44">
        <v>-1.9824926999999957</v>
      </c>
      <c r="AI172" s="44">
        <v>20.205355529999984</v>
      </c>
      <c r="AJ172" s="45">
        <f t="shared" si="1461"/>
        <v>41.195858669999986</v>
      </c>
      <c r="AK172" s="44">
        <v>8.7857221100000018</v>
      </c>
      <c r="AL172" s="44">
        <v>7.1725010199999879</v>
      </c>
      <c r="AM172" s="44">
        <v>-4.7228288900000006</v>
      </c>
      <c r="AN172" s="44">
        <v>31.727977060000008</v>
      </c>
      <c r="AO172" s="45">
        <f t="shared" si="1464"/>
        <v>42.963371299999999</v>
      </c>
      <c r="AP172" s="44">
        <v>8.6623560599999969</v>
      </c>
      <c r="AQ172" s="44">
        <v>4.6922365700000039</v>
      </c>
      <c r="AR172" s="44">
        <v>12.715476300000006</v>
      </c>
      <c r="AS172" s="44">
        <v>36.373290649999994</v>
      </c>
      <c r="AT172" s="45">
        <f t="shared" si="1467"/>
        <v>62.443359579999999</v>
      </c>
      <c r="AU172" s="44">
        <v>9.1103909000000023</v>
      </c>
      <c r="AV172" s="44">
        <v>17.505137949999998</v>
      </c>
      <c r="AW172" s="44">
        <v>13.32129409</v>
      </c>
      <c r="AX172" s="44">
        <v>15.584803849999977</v>
      </c>
      <c r="AY172" s="45">
        <f t="shared" si="1470"/>
        <v>55.521626789999978</v>
      </c>
      <c r="AZ172" s="44">
        <v>41.219800879999994</v>
      </c>
      <c r="BA172" s="44">
        <v>17.505137949999998</v>
      </c>
      <c r="BB172" s="44">
        <v>13.32129409</v>
      </c>
      <c r="BC172" s="44">
        <v>16.616944380000024</v>
      </c>
      <c r="BD172" s="45">
        <f t="shared" si="1473"/>
        <v>88.663177300000015</v>
      </c>
      <c r="BE172" s="44">
        <v>23.193194479999992</v>
      </c>
      <c r="BF172" s="44">
        <v>20.427448955555601</v>
      </c>
    </row>
    <row r="173" spans="1:58" x14ac:dyDescent="0.25">
      <c r="A173" s="42" t="s">
        <v>134</v>
      </c>
      <c r="B173" s="44">
        <f>IF(AND(B174="",B175=""),"",SUM(B174)-SUM(B175))</f>
        <v>0</v>
      </c>
      <c r="C173" s="44">
        <f t="shared" ref="C173:G173" si="1755">IF(AND(C174="",C175=""),"",SUM(C174)-SUM(C175))</f>
        <v>0</v>
      </c>
      <c r="D173" s="44">
        <f t="shared" si="1755"/>
        <v>0</v>
      </c>
      <c r="E173" s="44">
        <f t="shared" si="1755"/>
        <v>0</v>
      </c>
      <c r="F173" s="45">
        <f t="shared" si="1445"/>
        <v>0</v>
      </c>
      <c r="G173" s="44">
        <f t="shared" si="1755"/>
        <v>0</v>
      </c>
      <c r="H173" s="44">
        <f t="shared" ref="H173:J173" si="1756">IF(AND(H174="",H175=""),"",SUM(H174)-SUM(H175))</f>
        <v>0</v>
      </c>
      <c r="I173" s="44">
        <f t="shared" si="1756"/>
        <v>0</v>
      </c>
      <c r="J173" s="44">
        <f t="shared" si="1756"/>
        <v>0</v>
      </c>
      <c r="K173" s="45">
        <f t="shared" si="1447"/>
        <v>0</v>
      </c>
      <c r="L173" s="44">
        <f t="shared" ref="L173:M173" si="1757">IF(AND(L174="",L175=""),"",SUM(L174)-SUM(L175))</f>
        <v>0</v>
      </c>
      <c r="M173" s="44">
        <f t="shared" si="1757"/>
        <v>0</v>
      </c>
      <c r="N173" s="44">
        <f t="shared" ref="N173:O173" si="1758">IF(AND(N174="",N175=""),"",SUM(N174)-SUM(N175))</f>
        <v>0</v>
      </c>
      <c r="O173" s="44">
        <f t="shared" si="1758"/>
        <v>0</v>
      </c>
      <c r="P173" s="45">
        <f t="shared" si="1450"/>
        <v>0</v>
      </c>
      <c r="Q173" s="44">
        <f t="shared" ref="Q173:R173" si="1759">IF(AND(Q174="",Q175=""),"",SUM(Q174)-SUM(Q175))</f>
        <v>0</v>
      </c>
      <c r="R173" s="44">
        <f t="shared" si="1759"/>
        <v>0</v>
      </c>
      <c r="S173" s="44">
        <f t="shared" ref="S173:T173" si="1760">IF(AND(S174="",S175=""),"",SUM(S174)-SUM(S175))</f>
        <v>0</v>
      </c>
      <c r="T173" s="44">
        <f t="shared" si="1760"/>
        <v>0</v>
      </c>
      <c r="U173" s="45">
        <f t="shared" si="1453"/>
        <v>0</v>
      </c>
      <c r="V173" s="44">
        <f t="shared" ref="V173:Y173" si="1761">IF(AND(V174="",V175=""),"",SUM(V174)-SUM(V175))</f>
        <v>0</v>
      </c>
      <c r="W173" s="44">
        <f t="shared" si="1761"/>
        <v>0</v>
      </c>
      <c r="X173" s="44">
        <f t="shared" si="1761"/>
        <v>0</v>
      </c>
      <c r="Y173" s="44">
        <f t="shared" si="1761"/>
        <v>0</v>
      </c>
      <c r="Z173" s="45">
        <f t="shared" si="1455"/>
        <v>0</v>
      </c>
      <c r="AA173" s="44">
        <f t="shared" ref="AA173:AB173" si="1762">IF(AND(AA174="",AA175=""),"",SUM(AA174)-SUM(AA175))</f>
        <v>0</v>
      </c>
      <c r="AB173" s="44">
        <f t="shared" si="1762"/>
        <v>0</v>
      </c>
      <c r="AC173" s="44">
        <f t="shared" ref="AC173:AD173" si="1763">IF(AND(AC174="",AC175=""),"",SUM(AC174)-SUM(AC175))</f>
        <v>0</v>
      </c>
      <c r="AD173" s="44">
        <f t="shared" si="1763"/>
        <v>0</v>
      </c>
      <c r="AE173" s="45">
        <f t="shared" si="1458"/>
        <v>0</v>
      </c>
      <c r="AF173" s="44">
        <f t="shared" ref="AF173:AG173" si="1764">IF(AND(AF174="",AF175=""),"",SUM(AF174)-SUM(AF175))</f>
        <v>0</v>
      </c>
      <c r="AG173" s="44">
        <f t="shared" si="1764"/>
        <v>0</v>
      </c>
      <c r="AH173" s="44">
        <f t="shared" ref="AH173:AI173" si="1765">IF(AND(AH174="",AH175=""),"",SUM(AH174)-SUM(AH175))</f>
        <v>0</v>
      </c>
      <c r="AI173" s="44">
        <f t="shared" si="1765"/>
        <v>0</v>
      </c>
      <c r="AJ173" s="45">
        <f t="shared" si="1461"/>
        <v>0</v>
      </c>
      <c r="AK173" s="44">
        <f t="shared" ref="AK173:AL173" si="1766">IF(AND(AK174="",AK175=""),"",SUM(AK174)-SUM(AK175))</f>
        <v>0</v>
      </c>
      <c r="AL173" s="44">
        <f t="shared" si="1766"/>
        <v>0</v>
      </c>
      <c r="AM173" s="44">
        <f t="shared" ref="AM173:AN173" si="1767">IF(AND(AM174="",AM175=""),"",SUM(AM174)-SUM(AM175))</f>
        <v>0</v>
      </c>
      <c r="AN173" s="44">
        <f t="shared" si="1767"/>
        <v>0</v>
      </c>
      <c r="AO173" s="45">
        <f t="shared" si="1464"/>
        <v>0</v>
      </c>
      <c r="AP173" s="44">
        <f t="shared" ref="AP173:AQ173" si="1768">IF(AND(AP174="",AP175=""),"",SUM(AP174)-SUM(AP175))</f>
        <v>0</v>
      </c>
      <c r="AQ173" s="44">
        <f t="shared" si="1768"/>
        <v>0</v>
      </c>
      <c r="AR173" s="44">
        <f t="shared" ref="AR173:AS173" si="1769">IF(AND(AR174="",AR175=""),"",SUM(AR174)-SUM(AR175))</f>
        <v>0</v>
      </c>
      <c r="AS173" s="44">
        <f t="shared" si="1769"/>
        <v>0</v>
      </c>
      <c r="AT173" s="45">
        <f t="shared" si="1467"/>
        <v>0</v>
      </c>
      <c r="AU173" s="44">
        <f t="shared" ref="AU173:AV173" si="1770">IF(AND(AU174="",AU175=""),"",SUM(AU174)-SUM(AU175))</f>
        <v>0</v>
      </c>
      <c r="AV173" s="44">
        <f t="shared" si="1770"/>
        <v>0</v>
      </c>
      <c r="AW173" s="44">
        <f t="shared" ref="AW173:AX173" si="1771">IF(AND(AW174="",AW175=""),"",SUM(AW174)-SUM(AW175))</f>
        <v>0</v>
      </c>
      <c r="AX173" s="44">
        <f t="shared" si="1771"/>
        <v>0</v>
      </c>
      <c r="AY173" s="45">
        <f t="shared" si="1470"/>
        <v>0</v>
      </c>
      <c r="AZ173" s="44">
        <f t="shared" ref="AZ173:BA173" si="1772">IF(AND(AZ174="",AZ175=""),"",SUM(AZ174)-SUM(AZ175))</f>
        <v>0</v>
      </c>
      <c r="BA173" s="44">
        <f t="shared" si="1772"/>
        <v>0</v>
      </c>
      <c r="BB173" s="44">
        <f t="shared" ref="BB173:BC173" si="1773">IF(AND(BB174="",BB175=""),"",SUM(BB174)-SUM(BB175))</f>
        <v>0</v>
      </c>
      <c r="BC173" s="44">
        <f t="shared" si="1773"/>
        <v>0</v>
      </c>
      <c r="BD173" s="45">
        <f t="shared" si="1473"/>
        <v>0</v>
      </c>
      <c r="BE173" s="44">
        <f t="shared" ref="BE173:BF173" si="1774">IF(AND(BE174="",BE175=""),"",SUM(BE174)-SUM(BE175))</f>
        <v>0</v>
      </c>
      <c r="BF173" s="44">
        <f t="shared" si="1774"/>
        <v>0</v>
      </c>
    </row>
    <row r="174" spans="1:58" x14ac:dyDescent="0.25">
      <c r="A174" s="42" t="s">
        <v>93</v>
      </c>
      <c r="B174" s="44">
        <v>0</v>
      </c>
      <c r="C174" s="44">
        <v>0</v>
      </c>
      <c r="D174" s="44">
        <v>0</v>
      </c>
      <c r="E174" s="44">
        <v>0</v>
      </c>
      <c r="F174" s="45">
        <f t="shared" si="1445"/>
        <v>0</v>
      </c>
      <c r="G174" s="44">
        <v>0</v>
      </c>
      <c r="H174" s="44">
        <v>0</v>
      </c>
      <c r="I174" s="44">
        <v>0</v>
      </c>
      <c r="J174" s="44">
        <v>0</v>
      </c>
      <c r="K174" s="45">
        <f t="shared" si="1447"/>
        <v>0</v>
      </c>
      <c r="L174" s="44">
        <v>0</v>
      </c>
      <c r="M174" s="44">
        <v>0</v>
      </c>
      <c r="N174" s="44">
        <v>0</v>
      </c>
      <c r="O174" s="44">
        <v>0</v>
      </c>
      <c r="P174" s="45">
        <f t="shared" si="1450"/>
        <v>0</v>
      </c>
      <c r="Q174" s="44">
        <v>0</v>
      </c>
      <c r="R174" s="44">
        <v>0</v>
      </c>
      <c r="S174" s="44">
        <v>0</v>
      </c>
      <c r="T174" s="44">
        <v>0</v>
      </c>
      <c r="U174" s="45">
        <f t="shared" si="1453"/>
        <v>0</v>
      </c>
      <c r="V174" s="44">
        <v>0</v>
      </c>
      <c r="W174" s="44">
        <v>0</v>
      </c>
      <c r="X174" s="44">
        <v>0</v>
      </c>
      <c r="Y174" s="44">
        <v>0</v>
      </c>
      <c r="Z174" s="45">
        <f t="shared" si="1455"/>
        <v>0</v>
      </c>
      <c r="AA174" s="44">
        <v>0</v>
      </c>
      <c r="AB174" s="44">
        <v>0</v>
      </c>
      <c r="AC174" s="44">
        <v>0</v>
      </c>
      <c r="AD174" s="44">
        <v>0</v>
      </c>
      <c r="AE174" s="45">
        <f t="shared" si="1458"/>
        <v>0</v>
      </c>
      <c r="AF174" s="44">
        <v>0</v>
      </c>
      <c r="AG174" s="44">
        <v>0</v>
      </c>
      <c r="AH174" s="44">
        <v>0</v>
      </c>
      <c r="AI174" s="44">
        <v>0</v>
      </c>
      <c r="AJ174" s="45">
        <f t="shared" si="1461"/>
        <v>0</v>
      </c>
      <c r="AK174" s="44">
        <v>0</v>
      </c>
      <c r="AL174" s="44">
        <v>0</v>
      </c>
      <c r="AM174" s="44">
        <v>0</v>
      </c>
      <c r="AN174" s="44">
        <v>0</v>
      </c>
      <c r="AO174" s="45">
        <f t="shared" si="1464"/>
        <v>0</v>
      </c>
      <c r="AP174" s="44">
        <v>0</v>
      </c>
      <c r="AQ174" s="44">
        <v>0</v>
      </c>
      <c r="AR174" s="44">
        <v>0</v>
      </c>
      <c r="AS174" s="44">
        <v>0</v>
      </c>
      <c r="AT174" s="45">
        <f t="shared" si="1467"/>
        <v>0</v>
      </c>
      <c r="AU174" s="44">
        <v>0</v>
      </c>
      <c r="AV174" s="44">
        <v>0</v>
      </c>
      <c r="AW174" s="44">
        <v>0</v>
      </c>
      <c r="AX174" s="44">
        <v>0</v>
      </c>
      <c r="AY174" s="45">
        <f t="shared" si="1470"/>
        <v>0</v>
      </c>
      <c r="AZ174" s="44">
        <v>0</v>
      </c>
      <c r="BA174" s="44">
        <v>0</v>
      </c>
      <c r="BB174" s="44">
        <v>0</v>
      </c>
      <c r="BC174" s="44">
        <v>0</v>
      </c>
      <c r="BD174" s="45">
        <f t="shared" si="1473"/>
        <v>0</v>
      </c>
      <c r="BE174" s="44">
        <v>0</v>
      </c>
      <c r="BF174" s="44">
        <v>0</v>
      </c>
    </row>
    <row r="175" spans="1:58" x14ac:dyDescent="0.25">
      <c r="A175" s="42" t="s">
        <v>94</v>
      </c>
      <c r="B175" s="44">
        <v>0</v>
      </c>
      <c r="C175" s="44">
        <v>0</v>
      </c>
      <c r="D175" s="44">
        <v>0</v>
      </c>
      <c r="E175" s="44">
        <v>0</v>
      </c>
      <c r="F175" s="45">
        <f t="shared" si="1445"/>
        <v>0</v>
      </c>
      <c r="G175" s="44">
        <v>0</v>
      </c>
      <c r="H175" s="44">
        <v>0</v>
      </c>
      <c r="I175" s="44">
        <v>0</v>
      </c>
      <c r="J175" s="44">
        <v>0</v>
      </c>
      <c r="K175" s="45">
        <f t="shared" si="1447"/>
        <v>0</v>
      </c>
      <c r="L175" s="44">
        <v>0</v>
      </c>
      <c r="M175" s="44">
        <v>0</v>
      </c>
      <c r="N175" s="44">
        <v>0</v>
      </c>
      <c r="O175" s="44">
        <v>0</v>
      </c>
      <c r="P175" s="45">
        <f t="shared" si="1450"/>
        <v>0</v>
      </c>
      <c r="Q175" s="44">
        <v>0</v>
      </c>
      <c r="R175" s="44">
        <v>0</v>
      </c>
      <c r="S175" s="44">
        <v>0</v>
      </c>
      <c r="T175" s="44">
        <v>0</v>
      </c>
      <c r="U175" s="45">
        <f t="shared" si="1453"/>
        <v>0</v>
      </c>
      <c r="V175" s="44">
        <v>0</v>
      </c>
      <c r="W175" s="44">
        <v>0</v>
      </c>
      <c r="X175" s="44">
        <v>0</v>
      </c>
      <c r="Y175" s="44">
        <v>0</v>
      </c>
      <c r="Z175" s="45">
        <f t="shared" si="1455"/>
        <v>0</v>
      </c>
      <c r="AA175" s="44">
        <v>0</v>
      </c>
      <c r="AB175" s="44">
        <v>0</v>
      </c>
      <c r="AC175" s="44">
        <v>0</v>
      </c>
      <c r="AD175" s="44">
        <v>0</v>
      </c>
      <c r="AE175" s="45">
        <f t="shared" si="1458"/>
        <v>0</v>
      </c>
      <c r="AF175" s="44">
        <v>0</v>
      </c>
      <c r="AG175" s="44">
        <v>0</v>
      </c>
      <c r="AH175" s="44">
        <v>0</v>
      </c>
      <c r="AI175" s="44">
        <v>0</v>
      </c>
      <c r="AJ175" s="45">
        <f t="shared" si="1461"/>
        <v>0</v>
      </c>
      <c r="AK175" s="44">
        <v>0</v>
      </c>
      <c r="AL175" s="44">
        <v>0</v>
      </c>
      <c r="AM175" s="44">
        <v>0</v>
      </c>
      <c r="AN175" s="44">
        <v>0</v>
      </c>
      <c r="AO175" s="45">
        <f t="shared" si="1464"/>
        <v>0</v>
      </c>
      <c r="AP175" s="44">
        <v>0</v>
      </c>
      <c r="AQ175" s="44">
        <v>0</v>
      </c>
      <c r="AR175" s="44">
        <v>0</v>
      </c>
      <c r="AS175" s="44">
        <v>0</v>
      </c>
      <c r="AT175" s="45">
        <f t="shared" si="1467"/>
        <v>0</v>
      </c>
      <c r="AU175" s="44">
        <v>0</v>
      </c>
      <c r="AV175" s="44">
        <v>0</v>
      </c>
      <c r="AW175" s="44">
        <v>0</v>
      </c>
      <c r="AX175" s="44">
        <v>0</v>
      </c>
      <c r="AY175" s="45">
        <f t="shared" si="1470"/>
        <v>0</v>
      </c>
      <c r="AZ175" s="44">
        <v>0</v>
      </c>
      <c r="BA175" s="44">
        <v>0</v>
      </c>
      <c r="BB175" s="44">
        <v>0</v>
      </c>
      <c r="BC175" s="44">
        <v>0</v>
      </c>
      <c r="BD175" s="45">
        <f t="shared" si="1473"/>
        <v>0</v>
      </c>
      <c r="BE175" s="44">
        <v>0</v>
      </c>
      <c r="BF175" s="44">
        <v>0</v>
      </c>
    </row>
    <row r="176" spans="1:58" x14ac:dyDescent="0.25">
      <c r="A176" s="42" t="s">
        <v>135</v>
      </c>
      <c r="B176" s="44">
        <f>IF(AND(B177="",B178=""),"",SUM(B177)-SUM(B178))</f>
        <v>0</v>
      </c>
      <c r="C176" s="44">
        <f t="shared" ref="C176:G176" si="1775">IF(AND(C177="",C178=""),"",SUM(C177)-SUM(C178))</f>
        <v>0</v>
      </c>
      <c r="D176" s="44">
        <f t="shared" si="1775"/>
        <v>0</v>
      </c>
      <c r="E176" s="44">
        <f t="shared" si="1775"/>
        <v>0</v>
      </c>
      <c r="F176" s="45">
        <f t="shared" si="1445"/>
        <v>0</v>
      </c>
      <c r="G176" s="44">
        <f t="shared" si="1775"/>
        <v>0</v>
      </c>
      <c r="H176" s="44">
        <f t="shared" ref="H176:J176" si="1776">IF(AND(H177="",H178=""),"",SUM(H177)-SUM(H178))</f>
        <v>0</v>
      </c>
      <c r="I176" s="44">
        <f t="shared" si="1776"/>
        <v>0</v>
      </c>
      <c r="J176" s="44">
        <f t="shared" si="1776"/>
        <v>0</v>
      </c>
      <c r="K176" s="45">
        <f t="shared" si="1447"/>
        <v>0</v>
      </c>
      <c r="L176" s="44">
        <f t="shared" ref="L176:M176" si="1777">IF(AND(L177="",L178=""),"",SUM(L177)-SUM(L178))</f>
        <v>0</v>
      </c>
      <c r="M176" s="44">
        <f t="shared" si="1777"/>
        <v>0</v>
      </c>
      <c r="N176" s="44">
        <f t="shared" ref="N176:O176" si="1778">IF(AND(N177="",N178=""),"",SUM(N177)-SUM(N178))</f>
        <v>0</v>
      </c>
      <c r="O176" s="44">
        <f t="shared" si="1778"/>
        <v>0</v>
      </c>
      <c r="P176" s="45">
        <f t="shared" si="1450"/>
        <v>0</v>
      </c>
      <c r="Q176" s="44">
        <f t="shared" ref="Q176:R176" si="1779">IF(AND(Q177="",Q178=""),"",SUM(Q177)-SUM(Q178))</f>
        <v>0</v>
      </c>
      <c r="R176" s="44">
        <f t="shared" si="1779"/>
        <v>0</v>
      </c>
      <c r="S176" s="44">
        <f t="shared" ref="S176:T176" si="1780">IF(AND(S177="",S178=""),"",SUM(S177)-SUM(S178))</f>
        <v>0</v>
      </c>
      <c r="T176" s="44">
        <f t="shared" si="1780"/>
        <v>0</v>
      </c>
      <c r="U176" s="45">
        <f t="shared" si="1453"/>
        <v>0</v>
      </c>
      <c r="V176" s="44">
        <f t="shared" ref="V176:Y176" si="1781">IF(AND(V177="",V178=""),"",SUM(V177)-SUM(V178))</f>
        <v>0</v>
      </c>
      <c r="W176" s="44">
        <f t="shared" si="1781"/>
        <v>0</v>
      </c>
      <c r="X176" s="44">
        <f t="shared" si="1781"/>
        <v>0</v>
      </c>
      <c r="Y176" s="44">
        <f t="shared" si="1781"/>
        <v>0</v>
      </c>
      <c r="Z176" s="45">
        <f t="shared" si="1455"/>
        <v>0</v>
      </c>
      <c r="AA176" s="44">
        <f t="shared" ref="AA176:AB176" si="1782">IF(AND(AA177="",AA178=""),"",SUM(AA177)-SUM(AA178))</f>
        <v>0</v>
      </c>
      <c r="AB176" s="44">
        <f t="shared" si="1782"/>
        <v>0</v>
      </c>
      <c r="AC176" s="44">
        <f t="shared" ref="AC176:AD176" si="1783">IF(AND(AC177="",AC178=""),"",SUM(AC177)-SUM(AC178))</f>
        <v>0</v>
      </c>
      <c r="AD176" s="44">
        <f t="shared" si="1783"/>
        <v>0</v>
      </c>
      <c r="AE176" s="45">
        <f t="shared" si="1458"/>
        <v>0</v>
      </c>
      <c r="AF176" s="44">
        <f t="shared" ref="AF176:AG176" si="1784">IF(AND(AF177="",AF178=""),"",SUM(AF177)-SUM(AF178))</f>
        <v>0</v>
      </c>
      <c r="AG176" s="44">
        <f t="shared" si="1784"/>
        <v>0</v>
      </c>
      <c r="AH176" s="44">
        <f t="shared" ref="AH176:AI176" si="1785">IF(AND(AH177="",AH178=""),"",SUM(AH177)-SUM(AH178))</f>
        <v>0</v>
      </c>
      <c r="AI176" s="44">
        <f t="shared" si="1785"/>
        <v>0</v>
      </c>
      <c r="AJ176" s="45">
        <f t="shared" si="1461"/>
        <v>0</v>
      </c>
      <c r="AK176" s="44">
        <f t="shared" ref="AK176:AL176" si="1786">IF(AND(AK177="",AK178=""),"",SUM(AK177)-SUM(AK178))</f>
        <v>0</v>
      </c>
      <c r="AL176" s="44">
        <f t="shared" si="1786"/>
        <v>0</v>
      </c>
      <c r="AM176" s="44">
        <f t="shared" ref="AM176:AN176" si="1787">IF(AND(AM177="",AM178=""),"",SUM(AM177)-SUM(AM178))</f>
        <v>0</v>
      </c>
      <c r="AN176" s="44">
        <f t="shared" si="1787"/>
        <v>0</v>
      </c>
      <c r="AO176" s="45">
        <f t="shared" si="1464"/>
        <v>0</v>
      </c>
      <c r="AP176" s="44">
        <f t="shared" ref="AP176:AQ176" si="1788">IF(AND(AP177="",AP178=""),"",SUM(AP177)-SUM(AP178))</f>
        <v>0</v>
      </c>
      <c r="AQ176" s="44">
        <f t="shared" si="1788"/>
        <v>0</v>
      </c>
      <c r="AR176" s="44">
        <f t="shared" ref="AR176:AS176" si="1789">IF(AND(AR177="",AR178=""),"",SUM(AR177)-SUM(AR178))</f>
        <v>0</v>
      </c>
      <c r="AS176" s="44">
        <f t="shared" si="1789"/>
        <v>0</v>
      </c>
      <c r="AT176" s="45">
        <f t="shared" si="1467"/>
        <v>0</v>
      </c>
      <c r="AU176" s="44">
        <f t="shared" ref="AU176:AV176" si="1790">IF(AND(AU177="",AU178=""),"",SUM(AU177)-SUM(AU178))</f>
        <v>0</v>
      </c>
      <c r="AV176" s="44">
        <f t="shared" si="1790"/>
        <v>0</v>
      </c>
      <c r="AW176" s="44">
        <f t="shared" ref="AW176:AX176" si="1791">IF(AND(AW177="",AW178=""),"",SUM(AW177)-SUM(AW178))</f>
        <v>0</v>
      </c>
      <c r="AX176" s="44">
        <f t="shared" si="1791"/>
        <v>0</v>
      </c>
      <c r="AY176" s="45">
        <f t="shared" si="1470"/>
        <v>0</v>
      </c>
      <c r="AZ176" s="44">
        <f t="shared" ref="AZ176:BA176" si="1792">IF(AND(AZ177="",AZ178=""),"",SUM(AZ177)-SUM(AZ178))</f>
        <v>0</v>
      </c>
      <c r="BA176" s="44">
        <f t="shared" si="1792"/>
        <v>0</v>
      </c>
      <c r="BB176" s="44">
        <f t="shared" ref="BB176:BC176" si="1793">IF(AND(BB177="",BB178=""),"",SUM(BB177)-SUM(BB178))</f>
        <v>0</v>
      </c>
      <c r="BC176" s="44">
        <f t="shared" si="1793"/>
        <v>0</v>
      </c>
      <c r="BD176" s="45">
        <f t="shared" si="1473"/>
        <v>0</v>
      </c>
      <c r="BE176" s="44">
        <f t="shared" ref="BE176:BF176" si="1794">IF(AND(BE177="",BE178=""),"",SUM(BE177)-SUM(BE178))</f>
        <v>0</v>
      </c>
      <c r="BF176" s="44">
        <f t="shared" si="1794"/>
        <v>0</v>
      </c>
    </row>
    <row r="177" spans="1:58" x14ac:dyDescent="0.25">
      <c r="A177" s="42" t="s">
        <v>93</v>
      </c>
      <c r="B177" s="44">
        <v>0</v>
      </c>
      <c r="C177" s="44">
        <v>0</v>
      </c>
      <c r="D177" s="44">
        <v>0</v>
      </c>
      <c r="E177" s="44">
        <v>0</v>
      </c>
      <c r="F177" s="45">
        <f t="shared" si="1445"/>
        <v>0</v>
      </c>
      <c r="G177" s="44">
        <v>0</v>
      </c>
      <c r="H177" s="44">
        <v>0</v>
      </c>
      <c r="I177" s="44">
        <v>0</v>
      </c>
      <c r="J177" s="44">
        <v>0</v>
      </c>
      <c r="K177" s="45">
        <f t="shared" si="1447"/>
        <v>0</v>
      </c>
      <c r="L177" s="44">
        <v>0</v>
      </c>
      <c r="M177" s="44">
        <v>0</v>
      </c>
      <c r="N177" s="44">
        <v>0</v>
      </c>
      <c r="O177" s="44">
        <v>0</v>
      </c>
      <c r="P177" s="45">
        <f t="shared" si="1450"/>
        <v>0</v>
      </c>
      <c r="Q177" s="44">
        <v>0</v>
      </c>
      <c r="R177" s="44">
        <v>0</v>
      </c>
      <c r="S177" s="44">
        <v>0</v>
      </c>
      <c r="T177" s="44">
        <v>0</v>
      </c>
      <c r="U177" s="45">
        <f t="shared" si="1453"/>
        <v>0</v>
      </c>
      <c r="V177" s="44">
        <v>0</v>
      </c>
      <c r="W177" s="44">
        <v>0</v>
      </c>
      <c r="X177" s="44">
        <v>0</v>
      </c>
      <c r="Y177" s="44">
        <v>0</v>
      </c>
      <c r="Z177" s="45">
        <f t="shared" si="1455"/>
        <v>0</v>
      </c>
      <c r="AA177" s="44">
        <v>0</v>
      </c>
      <c r="AB177" s="44">
        <v>0</v>
      </c>
      <c r="AC177" s="44">
        <v>0</v>
      </c>
      <c r="AD177" s="44">
        <v>0</v>
      </c>
      <c r="AE177" s="45">
        <f t="shared" si="1458"/>
        <v>0</v>
      </c>
      <c r="AF177" s="44">
        <v>0</v>
      </c>
      <c r="AG177" s="44">
        <v>0</v>
      </c>
      <c r="AH177" s="44">
        <v>0</v>
      </c>
      <c r="AI177" s="44">
        <v>0</v>
      </c>
      <c r="AJ177" s="45">
        <f t="shared" si="1461"/>
        <v>0</v>
      </c>
      <c r="AK177" s="44">
        <v>0</v>
      </c>
      <c r="AL177" s="44">
        <v>0</v>
      </c>
      <c r="AM177" s="44">
        <v>0</v>
      </c>
      <c r="AN177" s="44">
        <v>0</v>
      </c>
      <c r="AO177" s="45">
        <f t="shared" si="1464"/>
        <v>0</v>
      </c>
      <c r="AP177" s="44">
        <v>0</v>
      </c>
      <c r="AQ177" s="44">
        <v>0</v>
      </c>
      <c r="AR177" s="44">
        <v>0</v>
      </c>
      <c r="AS177" s="44">
        <v>0</v>
      </c>
      <c r="AT177" s="45">
        <f t="shared" si="1467"/>
        <v>0</v>
      </c>
      <c r="AU177" s="44">
        <v>0</v>
      </c>
      <c r="AV177" s="44">
        <v>0</v>
      </c>
      <c r="AW177" s="44">
        <v>0</v>
      </c>
      <c r="AX177" s="44">
        <v>0</v>
      </c>
      <c r="AY177" s="45">
        <f t="shared" si="1470"/>
        <v>0</v>
      </c>
      <c r="AZ177" s="44">
        <v>0</v>
      </c>
      <c r="BA177" s="44">
        <v>0</v>
      </c>
      <c r="BB177" s="44">
        <v>0</v>
      </c>
      <c r="BC177" s="44">
        <v>0</v>
      </c>
      <c r="BD177" s="45">
        <f t="shared" si="1473"/>
        <v>0</v>
      </c>
      <c r="BE177" s="44">
        <v>0</v>
      </c>
      <c r="BF177" s="44">
        <v>0</v>
      </c>
    </row>
    <row r="178" spans="1:58" x14ac:dyDescent="0.25">
      <c r="A178" s="42" t="s">
        <v>94</v>
      </c>
      <c r="B178" s="44">
        <v>0</v>
      </c>
      <c r="C178" s="44">
        <v>0</v>
      </c>
      <c r="D178" s="44">
        <v>0</v>
      </c>
      <c r="E178" s="44">
        <v>0</v>
      </c>
      <c r="F178" s="45">
        <f t="shared" si="1445"/>
        <v>0</v>
      </c>
      <c r="G178" s="44">
        <v>0</v>
      </c>
      <c r="H178" s="44">
        <v>0</v>
      </c>
      <c r="I178" s="44">
        <v>0</v>
      </c>
      <c r="J178" s="44">
        <v>0</v>
      </c>
      <c r="K178" s="45">
        <f t="shared" si="1447"/>
        <v>0</v>
      </c>
      <c r="L178" s="44">
        <v>0</v>
      </c>
      <c r="M178" s="44">
        <v>0</v>
      </c>
      <c r="N178" s="44">
        <v>0</v>
      </c>
      <c r="O178" s="44">
        <v>0</v>
      </c>
      <c r="P178" s="45">
        <f t="shared" si="1450"/>
        <v>0</v>
      </c>
      <c r="Q178" s="44">
        <v>0</v>
      </c>
      <c r="R178" s="44">
        <v>0</v>
      </c>
      <c r="S178" s="44">
        <v>0</v>
      </c>
      <c r="T178" s="44">
        <v>0</v>
      </c>
      <c r="U178" s="45">
        <f t="shared" si="1453"/>
        <v>0</v>
      </c>
      <c r="V178" s="44">
        <v>0</v>
      </c>
      <c r="W178" s="44">
        <v>0</v>
      </c>
      <c r="X178" s="44">
        <v>0</v>
      </c>
      <c r="Y178" s="44">
        <v>0</v>
      </c>
      <c r="Z178" s="45">
        <f t="shared" si="1455"/>
        <v>0</v>
      </c>
      <c r="AA178" s="44">
        <v>0</v>
      </c>
      <c r="AB178" s="44">
        <v>0</v>
      </c>
      <c r="AC178" s="44">
        <v>0</v>
      </c>
      <c r="AD178" s="44">
        <v>0</v>
      </c>
      <c r="AE178" s="45">
        <f t="shared" si="1458"/>
        <v>0</v>
      </c>
      <c r="AF178" s="44">
        <v>0</v>
      </c>
      <c r="AG178" s="44">
        <v>0</v>
      </c>
      <c r="AH178" s="44">
        <v>0</v>
      </c>
      <c r="AI178" s="44">
        <v>0</v>
      </c>
      <c r="AJ178" s="45">
        <f t="shared" si="1461"/>
        <v>0</v>
      </c>
      <c r="AK178" s="44">
        <v>0</v>
      </c>
      <c r="AL178" s="44">
        <v>0</v>
      </c>
      <c r="AM178" s="44">
        <v>0</v>
      </c>
      <c r="AN178" s="44">
        <v>0</v>
      </c>
      <c r="AO178" s="45">
        <f t="shared" si="1464"/>
        <v>0</v>
      </c>
      <c r="AP178" s="44">
        <v>0</v>
      </c>
      <c r="AQ178" s="44">
        <v>0</v>
      </c>
      <c r="AR178" s="44">
        <v>0</v>
      </c>
      <c r="AS178" s="44">
        <v>0</v>
      </c>
      <c r="AT178" s="45">
        <f t="shared" si="1467"/>
        <v>0</v>
      </c>
      <c r="AU178" s="44">
        <v>0</v>
      </c>
      <c r="AV178" s="44">
        <v>0</v>
      </c>
      <c r="AW178" s="44">
        <v>0</v>
      </c>
      <c r="AX178" s="44">
        <v>0</v>
      </c>
      <c r="AY178" s="45">
        <f t="shared" si="1470"/>
        <v>0</v>
      </c>
      <c r="AZ178" s="44">
        <v>0</v>
      </c>
      <c r="BA178" s="44">
        <v>0</v>
      </c>
      <c r="BB178" s="44">
        <v>0</v>
      </c>
      <c r="BC178" s="44">
        <v>0</v>
      </c>
      <c r="BD178" s="45">
        <f t="shared" si="1473"/>
        <v>0</v>
      </c>
      <c r="BE178" s="44">
        <v>0</v>
      </c>
      <c r="BF178" s="44">
        <v>0</v>
      </c>
    </row>
    <row r="179" spans="1:58" x14ac:dyDescent="0.25">
      <c r="A179" s="42" t="s">
        <v>136</v>
      </c>
      <c r="B179" s="44">
        <f>IF(AND(B180="",B181=""),"",SUM(B180)-SUM(B181))</f>
        <v>60.438289948844293</v>
      </c>
      <c r="C179" s="44">
        <f t="shared" ref="C179:G179" si="1795">IF(AND(C180="",C181=""),"",SUM(C180)-SUM(C181))</f>
        <v>49.954505754326661</v>
      </c>
      <c r="D179" s="44">
        <f t="shared" si="1795"/>
        <v>48.08231172772264</v>
      </c>
      <c r="E179" s="44">
        <f t="shared" si="1795"/>
        <v>39.552519777503264</v>
      </c>
      <c r="F179" s="45">
        <f t="shared" si="1445"/>
        <v>198.02762720839684</v>
      </c>
      <c r="G179" s="44">
        <f t="shared" si="1795"/>
        <v>3.9454415612318314</v>
      </c>
      <c r="H179" s="44">
        <f t="shared" ref="H179:J179" si="1796">IF(AND(H180="",H181=""),"",SUM(H180)-SUM(H181))</f>
        <v>45.336430837690457</v>
      </c>
      <c r="I179" s="44">
        <f t="shared" si="1796"/>
        <v>43.527199858463945</v>
      </c>
      <c r="J179" s="44">
        <f t="shared" si="1796"/>
        <v>37.512944627155875</v>
      </c>
      <c r="K179" s="45">
        <f t="shared" si="1447"/>
        <v>130.32201688454211</v>
      </c>
      <c r="L179" s="44">
        <f t="shared" ref="L179:M179" si="1797">IF(AND(L180="",L181=""),"",SUM(L180)-SUM(L181))</f>
        <v>30.038850139646804</v>
      </c>
      <c r="M179" s="44">
        <f t="shared" si="1797"/>
        <v>25.79807953307661</v>
      </c>
      <c r="N179" s="44">
        <f t="shared" ref="N179:O179" si="1798">IF(AND(N180="",N181=""),"",SUM(N180)-SUM(N181))</f>
        <v>31.318211971785921</v>
      </c>
      <c r="O179" s="44">
        <f t="shared" si="1798"/>
        <v>29.241304038331918</v>
      </c>
      <c r="P179" s="45">
        <f t="shared" si="1450"/>
        <v>116.39644568284126</v>
      </c>
      <c r="Q179" s="44">
        <f t="shared" ref="Q179:R179" si="1799">IF(AND(Q180="",Q181=""),"",SUM(Q180)-SUM(Q181))</f>
        <v>27.799163266894055</v>
      </c>
      <c r="R179" s="44">
        <f t="shared" si="1799"/>
        <v>39.904849425953905</v>
      </c>
      <c r="S179" s="44">
        <f t="shared" ref="S179:T179" si="1800">IF(AND(S180="",S181=""),"",SUM(S180)-SUM(S181))</f>
        <v>40.261381590034382</v>
      </c>
      <c r="T179" s="44">
        <f t="shared" si="1800"/>
        <v>31.765899090476452</v>
      </c>
      <c r="U179" s="45">
        <f t="shared" si="1453"/>
        <v>139.73129337335877</v>
      </c>
      <c r="V179" s="44">
        <f t="shared" ref="V179:Y179" si="1801">IF(AND(V180="",V181=""),"",SUM(V180)-SUM(V181))</f>
        <v>33.325312724346745</v>
      </c>
      <c r="W179" s="44">
        <f t="shared" si="1801"/>
        <v>32.238451526441608</v>
      </c>
      <c r="X179" s="44">
        <f t="shared" si="1801"/>
        <v>34.545938146165923</v>
      </c>
      <c r="Y179" s="44">
        <f t="shared" si="1801"/>
        <v>58.047711457934724</v>
      </c>
      <c r="Z179" s="45">
        <f t="shared" si="1455"/>
        <v>158.157413854889</v>
      </c>
      <c r="AA179" s="44">
        <f t="shared" ref="AA179:AB179" si="1802">IF(AND(AA180="",AA181=""),"",SUM(AA180)-SUM(AA181))</f>
        <v>22.668440871285476</v>
      </c>
      <c r="AB179" s="44">
        <f t="shared" si="1802"/>
        <v>27.856136809342431</v>
      </c>
      <c r="AC179" s="44">
        <f t="shared" ref="AC179:AD179" si="1803">IF(AND(AC180="",AC181=""),"",SUM(AC180)-SUM(AC181))</f>
        <v>32.559721871606847</v>
      </c>
      <c r="AD179" s="44">
        <f t="shared" si="1803"/>
        <v>44.336134119331561</v>
      </c>
      <c r="AE179" s="45">
        <f t="shared" si="1458"/>
        <v>127.42043367156631</v>
      </c>
      <c r="AF179" s="44">
        <f t="shared" ref="AF179:AG179" si="1804">IF(AND(AF180="",AF181=""),"",SUM(AF180)-SUM(AF181))</f>
        <v>19.347714415138405</v>
      </c>
      <c r="AG179" s="44">
        <f t="shared" si="1804"/>
        <v>24.18417662918641</v>
      </c>
      <c r="AH179" s="44">
        <f t="shared" ref="AH179:AI179" si="1805">IF(AND(AH180="",AH181=""),"",SUM(AH180)-SUM(AH181))</f>
        <v>29.135798935998046</v>
      </c>
      <c r="AI179" s="44">
        <f t="shared" si="1805"/>
        <v>32.655570964064943</v>
      </c>
      <c r="AJ179" s="45">
        <f t="shared" si="1461"/>
        <v>105.32326094438781</v>
      </c>
      <c r="AK179" s="44">
        <f t="shared" ref="AK179:AL179" si="1806">IF(AND(AK180="",AK181=""),"",SUM(AK180)-SUM(AK181))</f>
        <v>25.400842219148444</v>
      </c>
      <c r="AL179" s="44">
        <f t="shared" si="1806"/>
        <v>14.699286002074409</v>
      </c>
      <c r="AM179" s="44">
        <f t="shared" ref="AM179:AN179" si="1807">IF(AND(AM180="",AM181=""),"",SUM(AM180)-SUM(AM181))</f>
        <v>26.73276912695539</v>
      </c>
      <c r="AN179" s="44">
        <f t="shared" si="1807"/>
        <v>32.426382457415308</v>
      </c>
      <c r="AO179" s="45">
        <f t="shared" si="1464"/>
        <v>99.259279805593565</v>
      </c>
      <c r="AP179" s="44">
        <f t="shared" ref="AP179:AQ179" si="1808">IF(AND(AP180="",AP181=""),"",SUM(AP180)-SUM(AP181))</f>
        <v>28.265027575106615</v>
      </c>
      <c r="AQ179" s="44">
        <f t="shared" si="1808"/>
        <v>28.984915856240256</v>
      </c>
      <c r="AR179" s="44">
        <f t="shared" ref="AR179:AS179" si="1809">IF(AND(AR180="",AR181=""),"",SUM(AR180)-SUM(AR181))</f>
        <v>33.004238466331422</v>
      </c>
      <c r="AS179" s="44">
        <f t="shared" si="1809"/>
        <v>32.843219291601578</v>
      </c>
      <c r="AT179" s="45">
        <f t="shared" si="1467"/>
        <v>123.09740118927988</v>
      </c>
      <c r="AU179" s="44">
        <f t="shared" ref="AU179:AV179" si="1810">IF(AND(AU180="",AU181=""),"",SUM(AU180)-SUM(AU181))</f>
        <v>39.759430880834678</v>
      </c>
      <c r="AV179" s="44">
        <f t="shared" si="1810"/>
        <v>29.887402520724379</v>
      </c>
      <c r="AW179" s="44">
        <f t="shared" ref="AW179:AX179" si="1811">IF(AND(AW180="",AW181=""),"",SUM(AW180)-SUM(AW181))</f>
        <v>34.103927331070821</v>
      </c>
      <c r="AX179" s="44">
        <f t="shared" si="1811"/>
        <v>29.245869879748362</v>
      </c>
      <c r="AY179" s="45">
        <f t="shared" si="1470"/>
        <v>132.99663061237825</v>
      </c>
      <c r="AZ179" s="44">
        <f t="shared" ref="AZ179:BA179" si="1812">IF(AND(AZ180="",AZ181=""),"",SUM(AZ180)-SUM(AZ181))</f>
        <v>3.7774298854436168</v>
      </c>
      <c r="BA179" s="44">
        <f t="shared" si="1812"/>
        <v>16.188253309505143</v>
      </c>
      <c r="BB179" s="44">
        <f t="shared" ref="BB179:BC179" si="1813">IF(AND(BB180="",BB181=""),"",SUM(BB180)-SUM(BB181))</f>
        <v>0.72667303850072784</v>
      </c>
      <c r="BC179" s="44">
        <f t="shared" si="1813"/>
        <v>17.159005236816938</v>
      </c>
      <c r="BD179" s="45">
        <f t="shared" si="1473"/>
        <v>37.851361470266426</v>
      </c>
      <c r="BE179" s="44">
        <f t="shared" ref="BE179:BF179" si="1814">IF(AND(BE180="",BE181=""),"",SUM(BE180)-SUM(BE181))</f>
        <v>9.9091058109398205</v>
      </c>
      <c r="BF179" s="44">
        <f t="shared" si="1814"/>
        <v>24.456895748854073</v>
      </c>
    </row>
    <row r="180" spans="1:58" x14ac:dyDescent="0.25">
      <c r="A180" s="42" t="s">
        <v>105</v>
      </c>
      <c r="B180" s="44">
        <f>IF(AND(B183="",B186=""),"",SUM(B183,B186))</f>
        <v>81.459253196444095</v>
      </c>
      <c r="C180" s="44">
        <f t="shared" ref="C180:G180" si="1815">IF(AND(C183="",C186=""),"",SUM(C183,C186))</f>
        <v>75.031026529459439</v>
      </c>
      <c r="D180" s="44">
        <f t="shared" si="1815"/>
        <v>70.079075668992061</v>
      </c>
      <c r="E180" s="44">
        <f t="shared" si="1815"/>
        <v>64.384069688627434</v>
      </c>
      <c r="F180" s="45">
        <f t="shared" si="1445"/>
        <v>290.95342508352303</v>
      </c>
      <c r="G180" s="44">
        <f t="shared" si="1815"/>
        <v>92.342450367920051</v>
      </c>
      <c r="H180" s="44">
        <f t="shared" ref="H180:J180" si="1816">IF(AND(H183="",H186=""),"",SUM(H183,H186))</f>
        <v>83.683372311946584</v>
      </c>
      <c r="I180" s="44">
        <f t="shared" si="1816"/>
        <v>80.846128564997898</v>
      </c>
      <c r="J180" s="44">
        <f t="shared" si="1816"/>
        <v>77.057200920568533</v>
      </c>
      <c r="K180" s="45">
        <f t="shared" si="1447"/>
        <v>333.92915216543304</v>
      </c>
      <c r="L180" s="44">
        <f t="shared" ref="L180:M180" si="1817">IF(AND(L183="",L186=""),"",SUM(L183,L186))</f>
        <v>83.652674266260178</v>
      </c>
      <c r="M180" s="44">
        <f t="shared" si="1817"/>
        <v>84.125963817510069</v>
      </c>
      <c r="N180" s="44">
        <f t="shared" ref="N180:O180" si="1818">IF(AND(N183="",N186=""),"",SUM(N183,N186))</f>
        <v>83.975753898466451</v>
      </c>
      <c r="O180" s="44">
        <f t="shared" si="1818"/>
        <v>73.489528985895006</v>
      </c>
      <c r="P180" s="45">
        <f t="shared" si="1450"/>
        <v>325.2439209681317</v>
      </c>
      <c r="Q180" s="44">
        <f t="shared" ref="Q180:R180" si="1819">IF(AND(Q183="",Q186=""),"",SUM(Q183,Q186))</f>
        <v>79.128393409261804</v>
      </c>
      <c r="R180" s="44">
        <f t="shared" si="1819"/>
        <v>82.603860349203586</v>
      </c>
      <c r="S180" s="44">
        <f t="shared" ref="S180:T180" si="1820">IF(AND(S183="",S186=""),"",SUM(S183,S186))</f>
        <v>83.26826225451137</v>
      </c>
      <c r="T180" s="44">
        <f t="shared" si="1820"/>
        <v>81.898577385542978</v>
      </c>
      <c r="U180" s="45">
        <f t="shared" si="1453"/>
        <v>326.89909339851977</v>
      </c>
      <c r="V180" s="44">
        <f t="shared" ref="V180:Y180" si="1821">IF(AND(V183="",V186=""),"",SUM(V183,V186))</f>
        <v>81.360034945807925</v>
      </c>
      <c r="W180" s="44">
        <f t="shared" si="1821"/>
        <v>80.842201730419461</v>
      </c>
      <c r="X180" s="44">
        <f t="shared" si="1821"/>
        <v>80.666575877457177</v>
      </c>
      <c r="Y180" s="44">
        <f t="shared" si="1821"/>
        <v>102.22606178123992</v>
      </c>
      <c r="Z180" s="45">
        <f t="shared" si="1455"/>
        <v>345.0948743349245</v>
      </c>
      <c r="AA180" s="44">
        <f t="shared" ref="AA180:AB180" si="1822">IF(AND(AA183="",AA186=""),"",SUM(AA183,AA186))</f>
        <v>77.470924421257507</v>
      </c>
      <c r="AB180" s="44">
        <f t="shared" si="1822"/>
        <v>75.714267281927874</v>
      </c>
      <c r="AC180" s="44">
        <f t="shared" ref="AC180:AD180" si="1823">IF(AND(AC183="",AC186=""),"",SUM(AC183,AC186))</f>
        <v>75.27564198031132</v>
      </c>
      <c r="AD180" s="44">
        <f t="shared" si="1823"/>
        <v>83.143052386674469</v>
      </c>
      <c r="AE180" s="45">
        <f t="shared" si="1458"/>
        <v>311.60388607017114</v>
      </c>
      <c r="AF180" s="44">
        <f t="shared" ref="AF180:AG180" si="1824">IF(AND(AF183="",AF186=""),"",SUM(AF183,AF186))</f>
        <v>71.409605279781189</v>
      </c>
      <c r="AG180" s="44">
        <f t="shared" si="1824"/>
        <v>74.37272023693609</v>
      </c>
      <c r="AH180" s="44">
        <f t="shared" ref="AH180:AI180" si="1825">IF(AND(AH183="",AH186=""),"",SUM(AH183,AH186))</f>
        <v>74.673945333751348</v>
      </c>
      <c r="AI180" s="44">
        <f t="shared" si="1825"/>
        <v>73.945830219335377</v>
      </c>
      <c r="AJ180" s="45">
        <f t="shared" si="1461"/>
        <v>294.40210106980402</v>
      </c>
      <c r="AK180" s="44">
        <f t="shared" ref="AK180:AL180" si="1826">IF(AND(AK183="",AK186=""),"",SUM(AK183,AK186))</f>
        <v>72.461061307338667</v>
      </c>
      <c r="AL180" s="44">
        <f t="shared" si="1826"/>
        <v>72.076080611753412</v>
      </c>
      <c r="AM180" s="44">
        <f t="shared" ref="AM180:AN180" si="1827">IF(AND(AM183="",AM186=""),"",SUM(AM183,AM186))</f>
        <v>72.928974658074708</v>
      </c>
      <c r="AN180" s="44">
        <f t="shared" si="1827"/>
        <v>73.196918120109174</v>
      </c>
      <c r="AO180" s="45">
        <f t="shared" si="1464"/>
        <v>290.66303469727598</v>
      </c>
      <c r="AP180" s="44">
        <f t="shared" ref="AP180:AQ180" si="1828">IF(AND(AP183="",AP186=""),"",SUM(AP183,AP186))</f>
        <v>72.547747322074429</v>
      </c>
      <c r="AQ180" s="44">
        <f t="shared" si="1828"/>
        <v>66.620460111793591</v>
      </c>
      <c r="AR180" s="44">
        <f t="shared" ref="AR180:AS180" si="1829">IF(AND(AR183="",AR186=""),"",SUM(AR183,AR186))</f>
        <v>70.930056677555001</v>
      </c>
      <c r="AS180" s="44">
        <f t="shared" si="1829"/>
        <v>67.162785916413341</v>
      </c>
      <c r="AT180" s="45">
        <f t="shared" si="1467"/>
        <v>277.26105002783635</v>
      </c>
      <c r="AU180" s="44">
        <f t="shared" ref="AU180:AV180" si="1830">IF(AND(AU183="",AU186=""),"",SUM(AU183,AU186))</f>
        <v>79.767768256268369</v>
      </c>
      <c r="AV180" s="44">
        <f t="shared" si="1830"/>
        <v>74.161222348485325</v>
      </c>
      <c r="AW180" s="44">
        <f t="shared" ref="AW180:AX180" si="1831">IF(AND(AW183="",AW186=""),"",SUM(AW183,AW186))</f>
        <v>80.180899285285335</v>
      </c>
      <c r="AX180" s="44">
        <f t="shared" si="1831"/>
        <v>74.11639369939364</v>
      </c>
      <c r="AY180" s="45">
        <f t="shared" si="1470"/>
        <v>308.22628358943268</v>
      </c>
      <c r="AZ180" s="44">
        <f t="shared" ref="AZ180:BA180" si="1832">IF(AND(AZ183="",AZ186=""),"",SUM(AZ183,AZ186))</f>
        <v>54.556153579947349</v>
      </c>
      <c r="BA180" s="44">
        <f t="shared" si="1832"/>
        <v>71.244932151743839</v>
      </c>
      <c r="BB180" s="44">
        <f t="shared" ref="BB180:BC180" si="1833">IF(AND(BB183="",BB186=""),"",SUM(BB183,BB186))</f>
        <v>50.872885775065917</v>
      </c>
      <c r="BC180" s="44">
        <f t="shared" si="1833"/>
        <v>72.566344873027688</v>
      </c>
      <c r="BD180" s="45">
        <f t="shared" si="1473"/>
        <v>249.24031637978482</v>
      </c>
      <c r="BE180" s="44">
        <f t="shared" ref="BE180:BF180" si="1834">IF(AND(BE183="",BE186=""),"",SUM(BE183,BE186))</f>
        <v>64.654795934265408</v>
      </c>
      <c r="BF180" s="44">
        <f t="shared" si="1834"/>
        <v>79.501094041765668</v>
      </c>
    </row>
    <row r="181" spans="1:58" x14ac:dyDescent="0.25">
      <c r="A181" s="42" t="s">
        <v>106</v>
      </c>
      <c r="B181" s="44">
        <f>IF(AND(B184="",B187=""),"",SUM(B184,B187))</f>
        <v>21.020963247599802</v>
      </c>
      <c r="C181" s="44">
        <f t="shared" ref="C181:G181" si="1835">IF(AND(C184="",C187=""),"",SUM(C184,C187))</f>
        <v>25.076520775132781</v>
      </c>
      <c r="D181" s="44">
        <f t="shared" si="1835"/>
        <v>21.996763941269425</v>
      </c>
      <c r="E181" s="44">
        <f t="shared" si="1835"/>
        <v>24.831549911124171</v>
      </c>
      <c r="F181" s="45">
        <f t="shared" si="1445"/>
        <v>92.925797875126179</v>
      </c>
      <c r="G181" s="44">
        <f t="shared" si="1835"/>
        <v>88.39700880668822</v>
      </c>
      <c r="H181" s="44">
        <f t="shared" ref="H181:J181" si="1836">IF(AND(H184="",H187=""),"",SUM(H184,H187))</f>
        <v>38.346941474256127</v>
      </c>
      <c r="I181" s="44">
        <f t="shared" si="1836"/>
        <v>37.318928706533953</v>
      </c>
      <c r="J181" s="44">
        <f t="shared" si="1836"/>
        <v>39.544256293412658</v>
      </c>
      <c r="K181" s="45">
        <f t="shared" si="1447"/>
        <v>203.60713528089099</v>
      </c>
      <c r="L181" s="44">
        <f t="shared" ref="L181:M181" si="1837">IF(AND(L184="",L187=""),"",SUM(L184,L187))</f>
        <v>53.613824126613373</v>
      </c>
      <c r="M181" s="44">
        <f t="shared" si="1837"/>
        <v>58.327884284433459</v>
      </c>
      <c r="N181" s="44">
        <f t="shared" ref="N181:O181" si="1838">IF(AND(N184="",N187=""),"",SUM(N184,N187))</f>
        <v>52.65754192668053</v>
      </c>
      <c r="O181" s="44">
        <f t="shared" si="1838"/>
        <v>44.248224947563088</v>
      </c>
      <c r="P181" s="45">
        <f t="shared" si="1450"/>
        <v>208.84747528529044</v>
      </c>
      <c r="Q181" s="44">
        <f t="shared" ref="Q181:R181" si="1839">IF(AND(Q184="",Q187=""),"",SUM(Q184,Q187))</f>
        <v>51.329230142367749</v>
      </c>
      <c r="R181" s="44">
        <f t="shared" si="1839"/>
        <v>42.699010923249681</v>
      </c>
      <c r="S181" s="44">
        <f t="shared" ref="S181:T181" si="1840">IF(AND(S184="",S187=""),"",SUM(S184,S187))</f>
        <v>43.006880664476988</v>
      </c>
      <c r="T181" s="44">
        <f t="shared" si="1840"/>
        <v>50.132678295066526</v>
      </c>
      <c r="U181" s="45">
        <f t="shared" si="1453"/>
        <v>187.16780002516094</v>
      </c>
      <c r="V181" s="44">
        <f t="shared" ref="V181:Y181" si="1841">IF(AND(V184="",V187=""),"",SUM(V184,V187))</f>
        <v>48.03472222146118</v>
      </c>
      <c r="W181" s="44">
        <f t="shared" si="1841"/>
        <v>48.603750203977853</v>
      </c>
      <c r="X181" s="44">
        <f t="shared" si="1841"/>
        <v>46.120637731291254</v>
      </c>
      <c r="Y181" s="44">
        <f t="shared" si="1841"/>
        <v>44.178350323305196</v>
      </c>
      <c r="Z181" s="45">
        <f t="shared" si="1455"/>
        <v>186.9374604800355</v>
      </c>
      <c r="AA181" s="44">
        <f t="shared" ref="AA181:AB181" si="1842">IF(AND(AA184="",AA187=""),"",SUM(AA184,AA187))</f>
        <v>54.802483549972031</v>
      </c>
      <c r="AB181" s="44">
        <f t="shared" si="1842"/>
        <v>47.858130472585444</v>
      </c>
      <c r="AC181" s="44">
        <f t="shared" ref="AC181:AD181" si="1843">IF(AND(AC184="",AC187=""),"",SUM(AC184,AC187))</f>
        <v>42.715920108704474</v>
      </c>
      <c r="AD181" s="44">
        <f t="shared" si="1843"/>
        <v>38.806918267342908</v>
      </c>
      <c r="AE181" s="45">
        <f t="shared" si="1458"/>
        <v>184.18345239860486</v>
      </c>
      <c r="AF181" s="44">
        <f t="shared" ref="AF181:AG181" si="1844">IF(AND(AF184="",AF187=""),"",SUM(AF184,AF187))</f>
        <v>52.061890864642784</v>
      </c>
      <c r="AG181" s="44">
        <f t="shared" si="1844"/>
        <v>50.188543607749679</v>
      </c>
      <c r="AH181" s="44">
        <f t="shared" ref="AH181:AI181" si="1845">IF(AND(AH184="",AH187=""),"",SUM(AH184,AH187))</f>
        <v>45.538146397753302</v>
      </c>
      <c r="AI181" s="44">
        <f t="shared" si="1845"/>
        <v>41.290259255270435</v>
      </c>
      <c r="AJ181" s="45">
        <f t="shared" si="1461"/>
        <v>189.07884012541621</v>
      </c>
      <c r="AK181" s="44">
        <f t="shared" ref="AK181:AL181" si="1846">IF(AND(AK184="",AK187=""),"",SUM(AK184,AK187))</f>
        <v>47.060219088190223</v>
      </c>
      <c r="AL181" s="44">
        <f t="shared" si="1846"/>
        <v>57.376794609679003</v>
      </c>
      <c r="AM181" s="44">
        <f t="shared" ref="AM181:AN181" si="1847">IF(AND(AM184="",AM187=""),"",SUM(AM184,AM187))</f>
        <v>46.196205531119318</v>
      </c>
      <c r="AN181" s="44">
        <f t="shared" si="1847"/>
        <v>40.770535662693867</v>
      </c>
      <c r="AO181" s="45">
        <f t="shared" si="1464"/>
        <v>191.40375489168241</v>
      </c>
      <c r="AP181" s="44">
        <f t="shared" ref="AP181:AQ181" si="1848">IF(AND(AP184="",AP187=""),"",SUM(AP184,AP187))</f>
        <v>44.282719746967814</v>
      </c>
      <c r="AQ181" s="44">
        <f t="shared" si="1848"/>
        <v>37.635544255553334</v>
      </c>
      <c r="AR181" s="44">
        <f t="shared" ref="AR181:AS181" si="1849">IF(AND(AR184="",AR187=""),"",SUM(AR184,AR187))</f>
        <v>37.925818211223579</v>
      </c>
      <c r="AS181" s="44">
        <f t="shared" si="1849"/>
        <v>34.319566624811763</v>
      </c>
      <c r="AT181" s="45">
        <f t="shared" si="1467"/>
        <v>154.16364883855647</v>
      </c>
      <c r="AU181" s="44">
        <f t="shared" ref="AU181:AV181" si="1850">IF(AND(AU184="",AU187=""),"",SUM(AU184,AU187))</f>
        <v>40.00833737543369</v>
      </c>
      <c r="AV181" s="44">
        <f t="shared" si="1850"/>
        <v>44.273819827760946</v>
      </c>
      <c r="AW181" s="44">
        <f t="shared" ref="AW181:AX181" si="1851">IF(AND(AW184="",AW187=""),"",SUM(AW184,AW187))</f>
        <v>46.076971954214514</v>
      </c>
      <c r="AX181" s="44">
        <f t="shared" si="1851"/>
        <v>44.870523819645278</v>
      </c>
      <c r="AY181" s="45">
        <f t="shared" si="1470"/>
        <v>175.22965297705443</v>
      </c>
      <c r="AZ181" s="44">
        <f t="shared" ref="AZ181:BA181" si="1852">IF(AND(AZ184="",AZ187=""),"",SUM(AZ184,AZ187))</f>
        <v>50.778723694503732</v>
      </c>
      <c r="BA181" s="44">
        <f t="shared" si="1852"/>
        <v>55.056678842238696</v>
      </c>
      <c r="BB181" s="44">
        <f t="shared" ref="BB181:BC181" si="1853">IF(AND(BB184="",BB187=""),"",SUM(BB184,BB187))</f>
        <v>50.14621273656519</v>
      </c>
      <c r="BC181" s="44">
        <f t="shared" si="1853"/>
        <v>55.40733963621075</v>
      </c>
      <c r="BD181" s="45">
        <f t="shared" si="1473"/>
        <v>211.38895490951836</v>
      </c>
      <c r="BE181" s="44">
        <f t="shared" ref="BE181:BF181" si="1854">IF(AND(BE184="",BE187=""),"",SUM(BE184,BE187))</f>
        <v>54.745690123325588</v>
      </c>
      <c r="BF181" s="44">
        <f t="shared" si="1854"/>
        <v>55.044198292911595</v>
      </c>
    </row>
    <row r="182" spans="1:58" x14ac:dyDescent="0.25">
      <c r="A182" s="42" t="s">
        <v>137</v>
      </c>
      <c r="B182" s="44">
        <f>IF(AND(B183="",B184=""),"",SUM(B183)-SUM(B184))</f>
        <v>52.629256264201274</v>
      </c>
      <c r="C182" s="44">
        <f t="shared" ref="C182:G182" si="1855">IF(AND(C183="",C184=""),"",SUM(C183)-SUM(C184))</f>
        <v>44.961860963569507</v>
      </c>
      <c r="D182" s="44">
        <f t="shared" si="1855"/>
        <v>41.350908345855636</v>
      </c>
      <c r="E182" s="44">
        <f t="shared" si="1855"/>
        <v>36.865064923430992</v>
      </c>
      <c r="F182" s="45">
        <f t="shared" si="1445"/>
        <v>175.8070904970574</v>
      </c>
      <c r="G182" s="44">
        <f t="shared" si="1855"/>
        <v>-0.68467598091213233</v>
      </c>
      <c r="H182" s="44">
        <f t="shared" ref="H182:J182" si="1856">IF(AND(H183="",H184=""),"",SUM(H183)-SUM(H184))</f>
        <v>41.704838450597649</v>
      </c>
      <c r="I182" s="44">
        <f t="shared" si="1856"/>
        <v>41.20335597151896</v>
      </c>
      <c r="J182" s="44">
        <f t="shared" si="1856"/>
        <v>33.936224902951629</v>
      </c>
      <c r="K182" s="45">
        <f t="shared" si="1447"/>
        <v>116.15974334415611</v>
      </c>
      <c r="L182" s="44">
        <f t="shared" ref="L182:M182" si="1857">IF(AND(L183="",L184=""),"",SUM(L183)-SUM(L184))</f>
        <v>34.570228785432192</v>
      </c>
      <c r="M182" s="44">
        <f t="shared" si="1857"/>
        <v>32.379828327844983</v>
      </c>
      <c r="N182" s="44">
        <f t="shared" ref="N182:O182" si="1858">IF(AND(N183="",N184=""),"",SUM(N183)-SUM(N184))</f>
        <v>34.498568569501366</v>
      </c>
      <c r="O182" s="44">
        <f t="shared" si="1858"/>
        <v>32.403616338126241</v>
      </c>
      <c r="P182" s="45">
        <f t="shared" si="1450"/>
        <v>133.85224202090478</v>
      </c>
      <c r="Q182" s="44">
        <f t="shared" ref="Q182:R182" si="1859">IF(AND(Q183="",Q184=""),"",SUM(Q183)-SUM(Q184))</f>
        <v>33.679263471283463</v>
      </c>
      <c r="R182" s="44">
        <f t="shared" si="1859"/>
        <v>43.571282269049064</v>
      </c>
      <c r="S182" s="44">
        <f t="shared" ref="S182:T182" si="1860">IF(AND(S183="",S184=""),"",SUM(S183)-SUM(S184))</f>
        <v>43.762344616469306</v>
      </c>
      <c r="T182" s="44">
        <f t="shared" si="1860"/>
        <v>33.446210819208915</v>
      </c>
      <c r="U182" s="45">
        <f t="shared" si="1453"/>
        <v>154.45910117601073</v>
      </c>
      <c r="V182" s="44">
        <f t="shared" ref="V182:Y182" si="1861">IF(AND(V183="",V184=""),"",SUM(V183)-SUM(V184))</f>
        <v>37.839476188687357</v>
      </c>
      <c r="W182" s="44">
        <f t="shared" si="1861"/>
        <v>34.975061456984236</v>
      </c>
      <c r="X182" s="44">
        <f t="shared" si="1861"/>
        <v>35.411969047573123</v>
      </c>
      <c r="Y182" s="44">
        <f t="shared" si="1861"/>
        <v>56.725922226317337</v>
      </c>
      <c r="Z182" s="45">
        <f t="shared" si="1455"/>
        <v>164.95242891956207</v>
      </c>
      <c r="AA182" s="44">
        <f t="shared" ref="AA182:AB182" si="1862">IF(AND(AA183="",AA184=""),"",SUM(AA183)-SUM(AA184))</f>
        <v>37.540313669033765</v>
      </c>
      <c r="AB182" s="44">
        <f t="shared" si="1862"/>
        <v>39.645151087586584</v>
      </c>
      <c r="AC182" s="44">
        <f t="shared" ref="AC182:AD182" si="1863">IF(AND(AC183="",AC184=""),"",SUM(AC183)-SUM(AC184))</f>
        <v>39.621452402156535</v>
      </c>
      <c r="AD182" s="44">
        <f t="shared" si="1863"/>
        <v>47.384014346129263</v>
      </c>
      <c r="AE182" s="45">
        <f t="shared" si="1458"/>
        <v>164.19093150490613</v>
      </c>
      <c r="AF182" s="44">
        <f t="shared" ref="AF182:AG182" si="1864">IF(AND(AF183="",AF184=""),"",SUM(AF183)-SUM(AF184))</f>
        <v>35.039532327314085</v>
      </c>
      <c r="AG182" s="44">
        <f t="shared" si="1864"/>
        <v>37.648678686245162</v>
      </c>
      <c r="AH182" s="44">
        <f t="shared" ref="AH182:AI182" si="1865">IF(AND(AH183="",AH184=""),"",SUM(AH183)-SUM(AH184))</f>
        <v>38.41232502475804</v>
      </c>
      <c r="AI182" s="44">
        <f t="shared" si="1865"/>
        <v>35.95472565912759</v>
      </c>
      <c r="AJ182" s="45">
        <f t="shared" si="1461"/>
        <v>147.05526169744491</v>
      </c>
      <c r="AK182" s="44">
        <f t="shared" ref="AK182:AL182" si="1866">IF(AND(AK183="",AK184=""),"",SUM(AK183)-SUM(AK184))</f>
        <v>35.463777203046867</v>
      </c>
      <c r="AL182" s="44">
        <f t="shared" si="1866"/>
        <v>22.172549387773387</v>
      </c>
      <c r="AM182" s="44">
        <f t="shared" ref="AM182:AN182" si="1867">IF(AND(AM183="",AM184=""),"",SUM(AM183)-SUM(AM184))</f>
        <v>34.093794776771759</v>
      </c>
      <c r="AN182" s="44">
        <f t="shared" si="1867"/>
        <v>34.876520990665597</v>
      </c>
      <c r="AO182" s="45">
        <f t="shared" si="1464"/>
        <v>126.6066423582576</v>
      </c>
      <c r="AP182" s="44">
        <f t="shared" ref="AP182:AQ182" si="1868">IF(AND(AP183="",AP184=""),"",SUM(AP183)-SUM(AP184))</f>
        <v>37.515987681305631</v>
      </c>
      <c r="AQ182" s="44">
        <f t="shared" si="1868"/>
        <v>36.147007164555554</v>
      </c>
      <c r="AR182" s="44">
        <f t="shared" ref="AR182:AS182" si="1869">IF(AND(AR183="",AR184=""),"",SUM(AR183)-SUM(AR184))</f>
        <v>40.200148218727364</v>
      </c>
      <c r="AS182" s="44">
        <f t="shared" si="1869"/>
        <v>37.487023534138999</v>
      </c>
      <c r="AT182" s="45">
        <f t="shared" si="1467"/>
        <v>151.35016659872755</v>
      </c>
      <c r="AU182" s="44">
        <f t="shared" ref="AU182:AV182" si="1870">IF(AND(AU183="",AU184=""),"",SUM(AU183)-SUM(AU184))</f>
        <v>49.455949706013847</v>
      </c>
      <c r="AV182" s="44">
        <f t="shared" si="1870"/>
        <v>46.471517755684914</v>
      </c>
      <c r="AW182" s="44">
        <f t="shared" ref="AW182:AX182" si="1871">IF(AND(AW183="",AW184=""),"",SUM(AW183)-SUM(AW184))</f>
        <v>49.56849693001196</v>
      </c>
      <c r="AX182" s="44">
        <f t="shared" si="1871"/>
        <v>42.357568246360465</v>
      </c>
      <c r="AY182" s="45">
        <f t="shared" si="1470"/>
        <v>187.85353263807121</v>
      </c>
      <c r="AZ182" s="44">
        <f t="shared" ref="AZ182:BA182" si="1872">IF(AND(AZ183="",AZ184=""),"",SUM(AZ183)-SUM(AZ184))</f>
        <v>24.13822989825708</v>
      </c>
      <c r="BA182" s="44">
        <f t="shared" si="1872"/>
        <v>34.331613772183239</v>
      </c>
      <c r="BB182" s="44">
        <f t="shared" ref="BB182:BC182" si="1873">IF(AND(BB183="",BB184=""),"",SUM(BB183)-SUM(BB184))</f>
        <v>17.535937643997606</v>
      </c>
      <c r="BC182" s="44">
        <f t="shared" si="1873"/>
        <v>30.389069447823061</v>
      </c>
      <c r="BD182" s="45">
        <f t="shared" si="1473"/>
        <v>106.39485076226099</v>
      </c>
      <c r="BE182" s="44">
        <f t="shared" ref="BE182:BF182" si="1874">IF(AND(BE183="",BE184=""),"",SUM(BE183)-SUM(BE184))</f>
        <v>26.546763653590624</v>
      </c>
      <c r="BF182" s="44">
        <f t="shared" si="1874"/>
        <v>33.991033776261219</v>
      </c>
    </row>
    <row r="183" spans="1:58" x14ac:dyDescent="0.25">
      <c r="A183" s="42" t="s">
        <v>93</v>
      </c>
      <c r="B183" s="44">
        <v>63.464487180913935</v>
      </c>
      <c r="C183" s="44">
        <v>56.342724612529196</v>
      </c>
      <c r="D183" s="44">
        <v>51.910172166942523</v>
      </c>
      <c r="E183" s="44">
        <v>46.950784244457168</v>
      </c>
      <c r="F183" s="45">
        <f t="shared" si="1445"/>
        <v>218.66816820484283</v>
      </c>
      <c r="G183" s="44">
        <v>74.064400248443562</v>
      </c>
      <c r="H183" s="44">
        <v>64.736782818050756</v>
      </c>
      <c r="I183" s="44">
        <v>62.723443832602598</v>
      </c>
      <c r="J183" s="44">
        <v>58.617999644016429</v>
      </c>
      <c r="K183" s="45">
        <f t="shared" si="1447"/>
        <v>260.14262654311335</v>
      </c>
      <c r="L183" s="44">
        <v>64.240387593789407</v>
      </c>
      <c r="M183" s="44">
        <v>64.797761994891431</v>
      </c>
      <c r="N183" s="44">
        <v>63.408904571299082</v>
      </c>
      <c r="O183" s="44">
        <v>54.539034517101697</v>
      </c>
      <c r="P183" s="45">
        <f t="shared" si="1450"/>
        <v>246.9860886770816</v>
      </c>
      <c r="Q183" s="44">
        <v>58.690328917500011</v>
      </c>
      <c r="R183" s="44">
        <v>60.877761626191415</v>
      </c>
      <c r="S183" s="44">
        <v>61.579988505651073</v>
      </c>
      <c r="T183" s="44">
        <v>61.065154900131546</v>
      </c>
      <c r="U183" s="45">
        <f t="shared" si="1453"/>
        <v>242.21323394947404</v>
      </c>
      <c r="V183" s="44">
        <v>59.942296420024043</v>
      </c>
      <c r="W183" s="44">
        <v>61.282177906586412</v>
      </c>
      <c r="X183" s="44">
        <v>61.296928563270612</v>
      </c>
      <c r="Y183" s="44">
        <v>84.466445137802538</v>
      </c>
      <c r="Z183" s="45">
        <f t="shared" si="1455"/>
        <v>266.98784802768364</v>
      </c>
      <c r="AA183" s="44">
        <v>63.127740225222112</v>
      </c>
      <c r="AB183" s="44">
        <v>62.008572609787805</v>
      </c>
      <c r="AC183" s="44">
        <v>61.912204798290929</v>
      </c>
      <c r="AD183" s="44">
        <v>70.429737340416878</v>
      </c>
      <c r="AE183" s="45">
        <f t="shared" si="1458"/>
        <v>257.4782549737177</v>
      </c>
      <c r="AF183" s="44">
        <v>58.208937317365908</v>
      </c>
      <c r="AG183" s="44">
        <v>61.027783442564676</v>
      </c>
      <c r="AH183" s="44">
        <v>59.972306981722554</v>
      </c>
      <c r="AI183" s="44">
        <v>59.196766914538841</v>
      </c>
      <c r="AJ183" s="45">
        <f t="shared" si="1461"/>
        <v>238.40579465619197</v>
      </c>
      <c r="AK183" s="44">
        <v>60.104222060072402</v>
      </c>
      <c r="AL183" s="44">
        <v>58.517442585597593</v>
      </c>
      <c r="AM183" s="44">
        <v>60.830347885169957</v>
      </c>
      <c r="AN183" s="44">
        <v>59.944034679721817</v>
      </c>
      <c r="AO183" s="45">
        <f t="shared" si="1464"/>
        <v>239.39604721056179</v>
      </c>
      <c r="AP183" s="44">
        <v>62.391433225403425</v>
      </c>
      <c r="AQ183" s="44">
        <v>56.805331765133047</v>
      </c>
      <c r="AR183" s="44">
        <v>61.695469747410691</v>
      </c>
      <c r="AS183" s="44">
        <v>58.116847601456243</v>
      </c>
      <c r="AT183" s="45">
        <f t="shared" si="1467"/>
        <v>239.00908233940342</v>
      </c>
      <c r="AU183" s="44">
        <v>70.905228030344901</v>
      </c>
      <c r="AV183" s="44">
        <v>65.217120038453459</v>
      </c>
      <c r="AW183" s="44">
        <v>71.205379538948108</v>
      </c>
      <c r="AX183" s="44">
        <v>65.262677011703502</v>
      </c>
      <c r="AY183" s="45">
        <f t="shared" si="1470"/>
        <v>272.59040461945</v>
      </c>
      <c r="AZ183" s="44">
        <v>45.598661381912287</v>
      </c>
      <c r="BA183" s="44">
        <v>61.650385416787088</v>
      </c>
      <c r="BB183" s="44">
        <v>40.226086198064564</v>
      </c>
      <c r="BC183" s="44">
        <v>60.471923285247577</v>
      </c>
      <c r="BD183" s="45">
        <f t="shared" si="1473"/>
        <v>207.94705628201152</v>
      </c>
      <c r="BE183" s="44">
        <v>50.116588692144617</v>
      </c>
      <c r="BF183" s="44">
        <v>59.113548562260036</v>
      </c>
    </row>
    <row r="184" spans="1:58" x14ac:dyDescent="0.25">
      <c r="A184" s="42" t="s">
        <v>94</v>
      </c>
      <c r="B184" s="44">
        <v>10.835230916712662</v>
      </c>
      <c r="C184" s="44">
        <v>11.380863648959693</v>
      </c>
      <c r="D184" s="44">
        <v>10.559263821086887</v>
      </c>
      <c r="E184" s="44">
        <v>10.085719321026176</v>
      </c>
      <c r="F184" s="45">
        <f t="shared" si="1445"/>
        <v>42.861077707785419</v>
      </c>
      <c r="G184" s="44">
        <v>74.749076229355694</v>
      </c>
      <c r="H184" s="44">
        <v>23.031944367453107</v>
      </c>
      <c r="I184" s="44">
        <v>21.520087861083638</v>
      </c>
      <c r="J184" s="44">
        <v>24.6817747410648</v>
      </c>
      <c r="K184" s="45">
        <f t="shared" si="1447"/>
        <v>143.98288319895724</v>
      </c>
      <c r="L184" s="44">
        <v>29.670158808357215</v>
      </c>
      <c r="M184" s="44">
        <v>32.417933667046448</v>
      </c>
      <c r="N184" s="44">
        <v>28.910336001797717</v>
      </c>
      <c r="O184" s="44">
        <v>22.135418178975453</v>
      </c>
      <c r="P184" s="45">
        <f t="shared" si="1450"/>
        <v>113.13384665617683</v>
      </c>
      <c r="Q184" s="44">
        <v>25.011065446216552</v>
      </c>
      <c r="R184" s="44">
        <v>17.306479357142351</v>
      </c>
      <c r="S184" s="44">
        <v>17.817643889181767</v>
      </c>
      <c r="T184" s="44">
        <v>27.618944080922631</v>
      </c>
      <c r="U184" s="45">
        <f t="shared" si="1453"/>
        <v>87.754132773463297</v>
      </c>
      <c r="V184" s="44">
        <v>22.10282023133669</v>
      </c>
      <c r="W184" s="44">
        <v>26.307116449602177</v>
      </c>
      <c r="X184" s="44">
        <v>25.884959515697489</v>
      </c>
      <c r="Y184" s="44">
        <v>27.740522911485201</v>
      </c>
      <c r="Z184" s="45">
        <f t="shared" si="1455"/>
        <v>102.03541910812156</v>
      </c>
      <c r="AA184" s="44">
        <v>25.587426556188344</v>
      </c>
      <c r="AB184" s="44">
        <v>22.363421522201225</v>
      </c>
      <c r="AC184" s="44">
        <v>22.290752396134394</v>
      </c>
      <c r="AD184" s="44">
        <v>23.045722994287612</v>
      </c>
      <c r="AE184" s="45">
        <f t="shared" si="1458"/>
        <v>93.287323468811579</v>
      </c>
      <c r="AF184" s="44">
        <v>23.169404990051824</v>
      </c>
      <c r="AG184" s="44">
        <v>23.37910475631951</v>
      </c>
      <c r="AH184" s="44">
        <v>21.559981956964513</v>
      </c>
      <c r="AI184" s="44">
        <v>23.242041255411252</v>
      </c>
      <c r="AJ184" s="45">
        <f t="shared" si="1461"/>
        <v>91.35053295874711</v>
      </c>
      <c r="AK184" s="44">
        <v>24.640444857025535</v>
      </c>
      <c r="AL184" s="44">
        <v>36.344893197824206</v>
      </c>
      <c r="AM184" s="44">
        <v>26.736553108398201</v>
      </c>
      <c r="AN184" s="44">
        <v>25.06751368905622</v>
      </c>
      <c r="AO184" s="45">
        <f t="shared" si="1464"/>
        <v>112.78940485230416</v>
      </c>
      <c r="AP184" s="44">
        <v>24.87544554409779</v>
      </c>
      <c r="AQ184" s="44">
        <v>20.658324600577494</v>
      </c>
      <c r="AR184" s="44">
        <v>21.495321528683327</v>
      </c>
      <c r="AS184" s="44">
        <v>20.629824067317244</v>
      </c>
      <c r="AT184" s="45">
        <f t="shared" si="1467"/>
        <v>87.658915740675852</v>
      </c>
      <c r="AU184" s="44">
        <v>21.449278324331054</v>
      </c>
      <c r="AV184" s="44">
        <v>18.745602282768544</v>
      </c>
      <c r="AW184" s="44">
        <v>21.636882608936148</v>
      </c>
      <c r="AX184" s="44">
        <v>22.905108765343037</v>
      </c>
      <c r="AY184" s="45">
        <f t="shared" si="1470"/>
        <v>84.736871981378783</v>
      </c>
      <c r="AZ184" s="44">
        <v>21.460431483655206</v>
      </c>
      <c r="BA184" s="44">
        <v>27.318771644603849</v>
      </c>
      <c r="BB184" s="44">
        <v>22.690148554066958</v>
      </c>
      <c r="BC184" s="44">
        <v>30.082853837424516</v>
      </c>
      <c r="BD184" s="45">
        <f t="shared" si="1473"/>
        <v>101.55220551975054</v>
      </c>
      <c r="BE184" s="44">
        <v>23.569825038553994</v>
      </c>
      <c r="BF184" s="44">
        <v>25.12251478599882</v>
      </c>
    </row>
    <row r="185" spans="1:58" x14ac:dyDescent="0.25">
      <c r="A185" s="42" t="s">
        <v>138</v>
      </c>
      <c r="B185" s="44">
        <f>IF(AND(B186="",B187=""),"",SUM(B186)-SUM(B187))</f>
        <v>7.8090336846430191</v>
      </c>
      <c r="C185" s="44">
        <f t="shared" ref="C185:G185" si="1875">IF(AND(C186="",C187=""),"",SUM(C186)-SUM(C187))</f>
        <v>4.9926447907571472</v>
      </c>
      <c r="D185" s="44">
        <f t="shared" si="1875"/>
        <v>6.7314033818670005</v>
      </c>
      <c r="E185" s="44">
        <f t="shared" si="1875"/>
        <v>2.687454854072266</v>
      </c>
      <c r="F185" s="45">
        <f t="shared" si="1445"/>
        <v>22.220536711339435</v>
      </c>
      <c r="G185" s="44">
        <f t="shared" si="1875"/>
        <v>4.6301175421439673</v>
      </c>
      <c r="H185" s="44">
        <f t="shared" ref="H185:J185" si="1876">IF(AND(H186="",H187=""),"",SUM(H186)-SUM(H187))</f>
        <v>3.6315923870928071</v>
      </c>
      <c r="I185" s="44">
        <f t="shared" si="1876"/>
        <v>2.3238438869449922</v>
      </c>
      <c r="J185" s="44">
        <f t="shared" si="1876"/>
        <v>3.5767197242042563</v>
      </c>
      <c r="K185" s="45">
        <f t="shared" si="1447"/>
        <v>14.162273540386023</v>
      </c>
      <c r="L185" s="44">
        <f t="shared" ref="L185:M185" si="1877">IF(AND(L186="",L187=""),"",SUM(L186)-SUM(L187))</f>
        <v>-4.531378645785388</v>
      </c>
      <c r="M185" s="44">
        <f t="shared" si="1877"/>
        <v>-6.5817487947683766</v>
      </c>
      <c r="N185" s="44">
        <f t="shared" ref="N185:O185" si="1878">IF(AND(N186="",N187=""),"",SUM(N186)-SUM(N187))</f>
        <v>-3.1803565977154449</v>
      </c>
      <c r="O185" s="44">
        <f t="shared" si="1878"/>
        <v>-3.1623122997943227</v>
      </c>
      <c r="P185" s="45">
        <f t="shared" si="1450"/>
        <v>-17.455796338063532</v>
      </c>
      <c r="Q185" s="44">
        <f t="shared" ref="Q185:R185" si="1879">IF(AND(Q186="",Q187=""),"",SUM(Q186)-SUM(Q187))</f>
        <v>-5.8801002043894073</v>
      </c>
      <c r="R185" s="44">
        <f t="shared" si="1879"/>
        <v>-3.6664328430951514</v>
      </c>
      <c r="S185" s="44">
        <f t="shared" ref="S185:T185" si="1880">IF(AND(S186="",S187=""),"",SUM(S186)-SUM(S187))</f>
        <v>-3.500963026434917</v>
      </c>
      <c r="T185" s="44">
        <f t="shared" si="1880"/>
        <v>-1.680311728732466</v>
      </c>
      <c r="U185" s="45">
        <f t="shared" si="1453"/>
        <v>-14.727807802651942</v>
      </c>
      <c r="V185" s="44">
        <f t="shared" ref="V185:Y185" si="1881">IF(AND(V186="",V187=""),"",SUM(V186)-SUM(V187))</f>
        <v>-4.5141634643406121</v>
      </c>
      <c r="W185" s="44">
        <f t="shared" si="1881"/>
        <v>-2.7366099305426275</v>
      </c>
      <c r="X185" s="44">
        <f t="shared" si="1881"/>
        <v>-0.8660309014072034</v>
      </c>
      <c r="Y185" s="44">
        <f t="shared" si="1881"/>
        <v>1.3217892316173874</v>
      </c>
      <c r="Z185" s="45">
        <f t="shared" si="1455"/>
        <v>-6.7950150646730556</v>
      </c>
      <c r="AA185" s="44">
        <f t="shared" ref="AA185:AB185" si="1882">IF(AND(AA186="",AA187=""),"",SUM(AA186)-SUM(AA187))</f>
        <v>-14.871872797748297</v>
      </c>
      <c r="AB185" s="44">
        <f t="shared" si="1882"/>
        <v>-11.789014278244153</v>
      </c>
      <c r="AC185" s="44">
        <f t="shared" ref="AC185:AD185" si="1883">IF(AND(AC186="",AC187=""),"",SUM(AC186)-SUM(AC187))</f>
        <v>-7.0617305305496885</v>
      </c>
      <c r="AD185" s="44">
        <f t="shared" si="1883"/>
        <v>-3.0478802267976981</v>
      </c>
      <c r="AE185" s="45">
        <f t="shared" si="1458"/>
        <v>-36.770497833339832</v>
      </c>
      <c r="AF185" s="44">
        <f t="shared" ref="AF185:AG185" si="1884">IF(AND(AF186="",AF187=""),"",SUM(AF186)-SUM(AF187))</f>
        <v>-15.691817912175683</v>
      </c>
      <c r="AG185" s="44">
        <f t="shared" si="1884"/>
        <v>-13.464502057058763</v>
      </c>
      <c r="AH185" s="44">
        <f t="shared" ref="AH185:AI185" si="1885">IF(AND(AH186="",AH187=""),"",SUM(AH186)-SUM(AH187))</f>
        <v>-9.2765260887599901</v>
      </c>
      <c r="AI185" s="44">
        <f t="shared" si="1885"/>
        <v>-3.2991546950626471</v>
      </c>
      <c r="AJ185" s="45">
        <f t="shared" si="1461"/>
        <v>-41.732000753057086</v>
      </c>
      <c r="AK185" s="44">
        <f t="shared" ref="AK185:AL185" si="1886">IF(AND(AK186="",AK187=""),"",SUM(AK186)-SUM(AK187))</f>
        <v>-10.06293498389843</v>
      </c>
      <c r="AL185" s="44">
        <f t="shared" si="1886"/>
        <v>-7.4732633856989725</v>
      </c>
      <c r="AM185" s="44">
        <f t="shared" ref="AM185:AN185" si="1887">IF(AND(AM186="",AM187=""),"",SUM(AM186)-SUM(AM187))</f>
        <v>-7.3610256498163693</v>
      </c>
      <c r="AN185" s="44">
        <f t="shared" si="1887"/>
        <v>-2.4501385332502839</v>
      </c>
      <c r="AO185" s="45">
        <f t="shared" si="1464"/>
        <v>-27.347362552664052</v>
      </c>
      <c r="AP185" s="44">
        <f t="shared" ref="AP185:AQ185" si="1888">IF(AND(AP186="",AP187=""),"",SUM(AP186)-SUM(AP187))</f>
        <v>-9.2509601061990292</v>
      </c>
      <c r="AQ185" s="44">
        <f t="shared" si="1888"/>
        <v>-7.16209130831529</v>
      </c>
      <c r="AR185" s="44">
        <f t="shared" ref="AR185:AS185" si="1889">IF(AND(AR186="",AR187=""),"",SUM(AR186)-SUM(AR187))</f>
        <v>-7.1959097523959468</v>
      </c>
      <c r="AS185" s="44">
        <f t="shared" si="1889"/>
        <v>-4.6438042425374224</v>
      </c>
      <c r="AT185" s="45">
        <f t="shared" si="1467"/>
        <v>-28.25276540944769</v>
      </c>
      <c r="AU185" s="44">
        <f t="shared" ref="AU185:AV185" si="1890">IF(AND(AU186="",AU187=""),"",SUM(AU186)-SUM(AU187))</f>
        <v>-9.6965188251791652</v>
      </c>
      <c r="AV185" s="44">
        <f t="shared" si="1890"/>
        <v>-16.584115234960542</v>
      </c>
      <c r="AW185" s="44">
        <f t="shared" ref="AW185:AX185" si="1891">IF(AND(AW186="",AW187=""),"",SUM(AW186)-SUM(AW187))</f>
        <v>-15.464569598941132</v>
      </c>
      <c r="AX185" s="44">
        <f t="shared" si="1891"/>
        <v>-13.111698366612099</v>
      </c>
      <c r="AY185" s="45">
        <f t="shared" si="1470"/>
        <v>-54.856902025692946</v>
      </c>
      <c r="AZ185" s="44">
        <f t="shared" ref="AZ185:BA185" si="1892">IF(AND(AZ186="",AZ187=""),"",SUM(AZ186)-SUM(AZ187))</f>
        <v>-20.360800012813467</v>
      </c>
      <c r="BA185" s="44">
        <f t="shared" si="1892"/>
        <v>-18.1433604626781</v>
      </c>
      <c r="BB185" s="44">
        <f t="shared" ref="BB185:BC185" si="1893">IF(AND(BB186="",BB187=""),"",SUM(BB186)-SUM(BB187))</f>
        <v>-16.809264605496878</v>
      </c>
      <c r="BC185" s="44">
        <f t="shared" si="1893"/>
        <v>-13.230064211006122</v>
      </c>
      <c r="BD185" s="45">
        <f t="shared" si="1473"/>
        <v>-68.543489291994561</v>
      </c>
      <c r="BE185" s="44">
        <f t="shared" ref="BE185:BF185" si="1894">IF(AND(BE186="",BE187=""),"",SUM(BE186)-SUM(BE187))</f>
        <v>-16.637657842650796</v>
      </c>
      <c r="BF185" s="44">
        <f t="shared" si="1894"/>
        <v>-9.5341380274071348</v>
      </c>
    </row>
    <row r="186" spans="1:58" x14ac:dyDescent="0.25">
      <c r="A186" s="42" t="s">
        <v>93</v>
      </c>
      <c r="B186" s="44">
        <v>17.994766015530157</v>
      </c>
      <c r="C186" s="44">
        <v>18.688301916930236</v>
      </c>
      <c r="D186" s="44">
        <v>18.168903502049538</v>
      </c>
      <c r="E186" s="44">
        <v>17.433285444170263</v>
      </c>
      <c r="F186" s="45">
        <f t="shared" si="1445"/>
        <v>72.285256878680187</v>
      </c>
      <c r="G186" s="44">
        <v>18.278050119476489</v>
      </c>
      <c r="H186" s="44">
        <v>18.946589493895829</v>
      </c>
      <c r="I186" s="44">
        <v>18.122684732395303</v>
      </c>
      <c r="J186" s="44">
        <v>18.439201276552112</v>
      </c>
      <c r="K186" s="45">
        <f t="shared" si="1447"/>
        <v>73.786525622319729</v>
      </c>
      <c r="L186" s="44">
        <v>19.412286672470771</v>
      </c>
      <c r="M186" s="44">
        <v>19.328201822618635</v>
      </c>
      <c r="N186" s="44">
        <v>20.566849327167368</v>
      </c>
      <c r="O186" s="44">
        <v>18.950494468793309</v>
      </c>
      <c r="P186" s="45">
        <f t="shared" si="1450"/>
        <v>78.257832291050079</v>
      </c>
      <c r="Q186" s="44">
        <v>20.438064491761786</v>
      </c>
      <c r="R186" s="44">
        <v>21.726098723012178</v>
      </c>
      <c r="S186" s="44">
        <v>21.688273748860304</v>
      </c>
      <c r="T186" s="44">
        <v>20.833422485411429</v>
      </c>
      <c r="U186" s="45">
        <f t="shared" si="1453"/>
        <v>84.685859449045694</v>
      </c>
      <c r="V186" s="44">
        <v>21.417738525783882</v>
      </c>
      <c r="W186" s="44">
        <v>19.560023823833049</v>
      </c>
      <c r="X186" s="44">
        <v>19.369647314186565</v>
      </c>
      <c r="Y186" s="44">
        <v>17.759616643437383</v>
      </c>
      <c r="Z186" s="45">
        <f t="shared" si="1455"/>
        <v>78.107026307240886</v>
      </c>
      <c r="AA186" s="44">
        <v>14.34318419603539</v>
      </c>
      <c r="AB186" s="44">
        <v>13.705694672140069</v>
      </c>
      <c r="AC186" s="44">
        <v>13.363437182020391</v>
      </c>
      <c r="AD186" s="44">
        <v>12.713315046257595</v>
      </c>
      <c r="AE186" s="45">
        <f t="shared" si="1458"/>
        <v>54.125631096453446</v>
      </c>
      <c r="AF186" s="44">
        <v>13.200667962415277</v>
      </c>
      <c r="AG186" s="44">
        <v>13.34493679437141</v>
      </c>
      <c r="AH186" s="44">
        <v>14.701638352028798</v>
      </c>
      <c r="AI186" s="44">
        <v>14.749063304796536</v>
      </c>
      <c r="AJ186" s="45">
        <f t="shared" si="1461"/>
        <v>55.996306413612018</v>
      </c>
      <c r="AK186" s="44">
        <v>12.356839247266258</v>
      </c>
      <c r="AL186" s="44">
        <v>13.558638026155824</v>
      </c>
      <c r="AM186" s="44">
        <v>12.098626772904751</v>
      </c>
      <c r="AN186" s="44">
        <v>13.252883440387361</v>
      </c>
      <c r="AO186" s="45">
        <f t="shared" si="1464"/>
        <v>51.2669874867142</v>
      </c>
      <c r="AP186" s="44">
        <v>10.156314096670998</v>
      </c>
      <c r="AQ186" s="44">
        <v>9.8151283466605506</v>
      </c>
      <c r="AR186" s="44">
        <v>9.2345869301443049</v>
      </c>
      <c r="AS186" s="44">
        <v>9.0459383149570947</v>
      </c>
      <c r="AT186" s="45">
        <f t="shared" si="1467"/>
        <v>38.251967688432941</v>
      </c>
      <c r="AU186" s="44">
        <v>8.8625402259234711</v>
      </c>
      <c r="AV186" s="44">
        <v>8.9441023100318588</v>
      </c>
      <c r="AW186" s="44">
        <v>8.975519746337234</v>
      </c>
      <c r="AX186" s="44">
        <v>8.8537166876901416</v>
      </c>
      <c r="AY186" s="45">
        <f t="shared" si="1470"/>
        <v>35.635878969982706</v>
      </c>
      <c r="AZ186" s="44">
        <v>8.9574921980350588</v>
      </c>
      <c r="BA186" s="44">
        <v>9.5945467349567473</v>
      </c>
      <c r="BB186" s="44">
        <v>10.646799577001355</v>
      </c>
      <c r="BC186" s="44">
        <v>12.094421587780113</v>
      </c>
      <c r="BD186" s="45">
        <f t="shared" si="1473"/>
        <v>41.29326009777327</v>
      </c>
      <c r="BE186" s="44">
        <v>14.538207242120796</v>
      </c>
      <c r="BF186" s="44">
        <v>20.38754547950564</v>
      </c>
    </row>
    <row r="187" spans="1:58" x14ac:dyDescent="0.25">
      <c r="A187" s="42" t="s">
        <v>94</v>
      </c>
      <c r="B187" s="44">
        <v>10.185732330887138</v>
      </c>
      <c r="C187" s="44">
        <v>13.695657126173089</v>
      </c>
      <c r="D187" s="44">
        <v>11.437500120182538</v>
      </c>
      <c r="E187" s="44">
        <v>14.745830590097997</v>
      </c>
      <c r="F187" s="45">
        <f t="shared" si="1445"/>
        <v>50.064720167340759</v>
      </c>
      <c r="G187" s="44">
        <v>13.647932577332522</v>
      </c>
      <c r="H187" s="44">
        <v>15.314997106803022</v>
      </c>
      <c r="I187" s="44">
        <v>15.798840845450311</v>
      </c>
      <c r="J187" s="44">
        <v>14.862481552347855</v>
      </c>
      <c r="K187" s="45">
        <f t="shared" si="1447"/>
        <v>59.624252081933719</v>
      </c>
      <c r="L187" s="44">
        <v>23.943665318256159</v>
      </c>
      <c r="M187" s="44">
        <v>25.909950617387011</v>
      </c>
      <c r="N187" s="44">
        <v>23.747205924882813</v>
      </c>
      <c r="O187" s="44">
        <v>22.112806768587632</v>
      </c>
      <c r="P187" s="45">
        <f t="shared" si="1450"/>
        <v>95.713628629113614</v>
      </c>
      <c r="Q187" s="44">
        <v>26.318164696151193</v>
      </c>
      <c r="R187" s="44">
        <v>25.39253156610733</v>
      </c>
      <c r="S187" s="44">
        <v>25.189236775295221</v>
      </c>
      <c r="T187" s="44">
        <v>22.513734214143895</v>
      </c>
      <c r="U187" s="45">
        <f t="shared" si="1453"/>
        <v>99.413667251697646</v>
      </c>
      <c r="V187" s="44">
        <v>25.931901990124494</v>
      </c>
      <c r="W187" s="44">
        <v>22.296633754375677</v>
      </c>
      <c r="X187" s="44">
        <v>20.235678215593769</v>
      </c>
      <c r="Y187" s="44">
        <v>16.437827411819995</v>
      </c>
      <c r="Z187" s="45">
        <f t="shared" si="1455"/>
        <v>84.902041371913938</v>
      </c>
      <c r="AA187" s="44">
        <v>29.215056993783687</v>
      </c>
      <c r="AB187" s="44">
        <v>25.494708950384222</v>
      </c>
      <c r="AC187" s="44">
        <v>20.425167712570079</v>
      </c>
      <c r="AD187" s="44">
        <v>15.761195273055293</v>
      </c>
      <c r="AE187" s="45">
        <f t="shared" si="1458"/>
        <v>90.896128929793278</v>
      </c>
      <c r="AF187" s="44">
        <v>28.89248587459096</v>
      </c>
      <c r="AG187" s="44">
        <v>26.809438851430173</v>
      </c>
      <c r="AH187" s="44">
        <v>23.978164440788788</v>
      </c>
      <c r="AI187" s="44">
        <v>18.048217999859183</v>
      </c>
      <c r="AJ187" s="45">
        <f t="shared" si="1461"/>
        <v>97.728307166669111</v>
      </c>
      <c r="AK187" s="44">
        <v>22.419774231164688</v>
      </c>
      <c r="AL187" s="44">
        <v>21.031901411854797</v>
      </c>
      <c r="AM187" s="44">
        <v>19.459652422721121</v>
      </c>
      <c r="AN187" s="44">
        <v>15.703021973637645</v>
      </c>
      <c r="AO187" s="45">
        <f t="shared" si="1464"/>
        <v>78.614350039378252</v>
      </c>
      <c r="AP187" s="44">
        <v>19.407274202870028</v>
      </c>
      <c r="AQ187" s="44">
        <v>16.977219654975841</v>
      </c>
      <c r="AR187" s="44">
        <v>16.430496682540252</v>
      </c>
      <c r="AS187" s="44">
        <v>13.689742557494517</v>
      </c>
      <c r="AT187" s="45">
        <f t="shared" si="1467"/>
        <v>66.504733097880631</v>
      </c>
      <c r="AU187" s="44">
        <v>18.559059051102636</v>
      </c>
      <c r="AV187" s="44">
        <v>25.528217544992401</v>
      </c>
      <c r="AW187" s="44">
        <v>24.440089345278366</v>
      </c>
      <c r="AX187" s="44">
        <v>21.965415054302241</v>
      </c>
      <c r="AY187" s="45">
        <f t="shared" si="1470"/>
        <v>90.492780995675645</v>
      </c>
      <c r="AZ187" s="44">
        <v>29.318292210848526</v>
      </c>
      <c r="BA187" s="44">
        <v>27.737907197634847</v>
      </c>
      <c r="BB187" s="44">
        <v>27.456064182498231</v>
      </c>
      <c r="BC187" s="44">
        <v>25.324485798786235</v>
      </c>
      <c r="BD187" s="45">
        <f t="shared" si="1473"/>
        <v>109.83674938976785</v>
      </c>
      <c r="BE187" s="44">
        <v>31.175865084771594</v>
      </c>
      <c r="BF187" s="44">
        <v>29.921683506912775</v>
      </c>
    </row>
    <row r="188" spans="1:58" x14ac:dyDescent="0.25">
      <c r="A188" s="42" t="s">
        <v>139</v>
      </c>
      <c r="B188" s="44">
        <f>IF(AND(B189="",B190=""),"",SUM(B189)-SUM(B190))</f>
        <v>-9.3520449367535878</v>
      </c>
      <c r="C188" s="44">
        <f t="shared" ref="C188:G188" si="1895">IF(AND(C189="",C190=""),"",SUM(C189)-SUM(C190))</f>
        <v>-9.9883902115256085</v>
      </c>
      <c r="D188" s="44">
        <f t="shared" si="1895"/>
        <v>-10.1440917472659</v>
      </c>
      <c r="E188" s="44">
        <f t="shared" si="1895"/>
        <v>-9.7564674846019326</v>
      </c>
      <c r="F188" s="45">
        <f t="shared" si="1445"/>
        <v>-39.240994380147029</v>
      </c>
      <c r="G188" s="44">
        <f t="shared" si="1895"/>
        <v>-14.475032280742791</v>
      </c>
      <c r="H188" s="44">
        <f t="shared" ref="H188:J188" si="1896">IF(AND(H189="",H190=""),"",SUM(H189)-SUM(H190))</f>
        <v>-17.792043193345354</v>
      </c>
      <c r="I188" s="44">
        <f t="shared" si="1896"/>
        <v>-19.651154844459061</v>
      </c>
      <c r="J188" s="44">
        <f t="shared" si="1896"/>
        <v>-20.722468824700414</v>
      </c>
      <c r="K188" s="45">
        <f t="shared" si="1447"/>
        <v>-72.640699143247616</v>
      </c>
      <c r="L188" s="44">
        <f t="shared" ref="L188:M188" si="1897">IF(AND(L189="",L190=""),"",SUM(L189)-SUM(L190))</f>
        <v>-17.58151993181519</v>
      </c>
      <c r="M188" s="44">
        <f t="shared" si="1897"/>
        <v>-24.507581680814123</v>
      </c>
      <c r="N188" s="44">
        <f t="shared" ref="N188:O188" si="1898">IF(AND(N189="",N190=""),"",SUM(N189)-SUM(N190))</f>
        <v>-22.148320326913083</v>
      </c>
      <c r="O188" s="44">
        <f t="shared" si="1898"/>
        <v>-15.774125771291146</v>
      </c>
      <c r="P188" s="45">
        <f t="shared" si="1450"/>
        <v>-80.011547710833554</v>
      </c>
      <c r="Q188" s="44">
        <f t="shared" ref="Q188:R188" si="1899">IF(AND(Q189="",Q190=""),"",SUM(Q189)-SUM(Q190))</f>
        <v>-19.729330025936409</v>
      </c>
      <c r="R188" s="44">
        <f t="shared" si="1899"/>
        <v>-12.032988331039263</v>
      </c>
      <c r="S188" s="44">
        <f t="shared" ref="S188:T188" si="1900">IF(AND(S189="",S190=""),"",SUM(S189)-SUM(S190))</f>
        <v>-11.828282661067949</v>
      </c>
      <c r="T188" s="44">
        <f t="shared" si="1900"/>
        <v>-21.740754162938323</v>
      </c>
      <c r="U188" s="45">
        <f t="shared" si="1453"/>
        <v>-65.331355180981944</v>
      </c>
      <c r="V188" s="44">
        <f t="shared" ref="V188:Y188" si="1901">IF(AND(V189="",V190=""),"",SUM(V189)-SUM(V190))</f>
        <v>-15.123708570661984</v>
      </c>
      <c r="W188" s="44">
        <f t="shared" si="1901"/>
        <v>-19.150218295711589</v>
      </c>
      <c r="X188" s="44">
        <f t="shared" si="1901"/>
        <v>-20.769563306093453</v>
      </c>
      <c r="Y188" s="44">
        <f t="shared" si="1901"/>
        <v>-20.990183405391953</v>
      </c>
      <c r="Z188" s="45">
        <f t="shared" si="1455"/>
        <v>-76.033673577858977</v>
      </c>
      <c r="AA188" s="44">
        <f t="shared" ref="AA188:AB188" si="1902">IF(AND(AA189="",AA190=""),"",SUM(AA189)-SUM(AA190))</f>
        <v>-19.24545229808696</v>
      </c>
      <c r="AB188" s="44">
        <f t="shared" si="1902"/>
        <v>-20.944528323708475</v>
      </c>
      <c r="AC188" s="44">
        <f t="shared" ref="AC188:AD188" si="1903">IF(AND(AC189="",AC190=""),"",SUM(AC189)-SUM(AC190))</f>
        <v>-21.447674266773703</v>
      </c>
      <c r="AD188" s="44">
        <f t="shared" si="1903"/>
        <v>-21.358125722628024</v>
      </c>
      <c r="AE188" s="45">
        <f t="shared" si="1458"/>
        <v>-82.995780611197162</v>
      </c>
      <c r="AF188" s="44">
        <f t="shared" ref="AF188:AG188" si="1904">IF(AND(AF189="",AF190=""),"",SUM(AF189)-SUM(AF190))</f>
        <v>-33.533087812121707</v>
      </c>
      <c r="AG188" s="44">
        <f t="shared" si="1904"/>
        <v>-33.990554359862429</v>
      </c>
      <c r="AH188" s="44">
        <f t="shared" ref="AH188:AI188" si="1905">IF(AND(AH189="",AH190=""),"",SUM(AH189)-SUM(AH190))</f>
        <v>-33.75950967556102</v>
      </c>
      <c r="AI188" s="44">
        <f t="shared" si="1905"/>
        <v>-32.929840242122324</v>
      </c>
      <c r="AJ188" s="45">
        <f t="shared" si="1461"/>
        <v>-134.21299208966747</v>
      </c>
      <c r="AK188" s="44">
        <f t="shared" ref="AK188:AL188" si="1906">IF(AND(AK189="",AK190=""),"",SUM(AK189)-SUM(AK190))</f>
        <v>-36.294233958738751</v>
      </c>
      <c r="AL188" s="44">
        <f t="shared" si="1906"/>
        <v>-37.660137221329322</v>
      </c>
      <c r="AM188" s="44">
        <f t="shared" ref="AM188:AN188" si="1907">IF(AND(AM189="",AM190=""),"",SUM(AM189)-SUM(AM190))</f>
        <v>-38.057759685494965</v>
      </c>
      <c r="AN188" s="44">
        <f t="shared" si="1907"/>
        <v>-36.5088292327601</v>
      </c>
      <c r="AO188" s="45">
        <f t="shared" si="1464"/>
        <v>-148.52096009832314</v>
      </c>
      <c r="AP188" s="44">
        <f t="shared" ref="AP188:AQ188" si="1908">IF(AND(AP189="",AP190=""),"",SUM(AP189)-SUM(AP190))</f>
        <v>-26.587791764182878</v>
      </c>
      <c r="AQ188" s="44">
        <f t="shared" si="1908"/>
        <v>-24.50823460826301</v>
      </c>
      <c r="AR188" s="44">
        <f t="shared" ref="AR188:AS188" si="1909">IF(AND(AR189="",AR190=""),"",SUM(AR189)-SUM(AR190))</f>
        <v>-23.813028501615307</v>
      </c>
      <c r="AS188" s="44">
        <f t="shared" si="1909"/>
        <v>-24.729635627339068</v>
      </c>
      <c r="AT188" s="45">
        <f t="shared" si="1467"/>
        <v>-99.638690501400262</v>
      </c>
      <c r="AU188" s="44">
        <f t="shared" ref="AU188:AV188" si="1910">IF(AND(AU189="",AU190=""),"",SUM(AU189)-SUM(AU190))</f>
        <v>-24.932815723587748</v>
      </c>
      <c r="AV188" s="44">
        <f t="shared" si="1910"/>
        <v>-28.049232472199265</v>
      </c>
      <c r="AW188" s="44">
        <f t="shared" ref="AW188:AX188" si="1911">IF(AND(AW189="",AW190=""),"",SUM(AW189)-SUM(AW190))</f>
        <v>-30.684945356523841</v>
      </c>
      <c r="AX188" s="44">
        <f t="shared" si="1911"/>
        <v>-29.830270538639873</v>
      </c>
      <c r="AY188" s="45">
        <f t="shared" si="1470"/>
        <v>-113.49726409095072</v>
      </c>
      <c r="AZ188" s="44">
        <f t="shared" ref="AZ188:BA188" si="1912">IF(AND(AZ189="",AZ190=""),"",SUM(AZ189)-SUM(AZ190))</f>
        <v>-28.576394038182663</v>
      </c>
      <c r="BA188" s="44">
        <f t="shared" si="1912"/>
        <v>-32.99184620839506</v>
      </c>
      <c r="BB188" s="44">
        <f t="shared" ref="BB188:BC188" si="1913">IF(AND(BB189="",BB190=""),"",SUM(BB189)-SUM(BB190))</f>
        <v>-32.001067166921352</v>
      </c>
      <c r="BC188" s="44">
        <f t="shared" si="1913"/>
        <v>-29.414945091332243</v>
      </c>
      <c r="BD188" s="45">
        <f t="shared" si="1473"/>
        <v>-122.98425250483132</v>
      </c>
      <c r="BE188" s="44">
        <f t="shared" ref="BE188:BF188" si="1914">IF(AND(BE189="",BE190=""),"",SUM(BE189)-SUM(BE190))</f>
        <v>-30.922349455957566</v>
      </c>
      <c r="BF188" s="44">
        <f t="shared" si="1914"/>
        <v>-33.41013411541816</v>
      </c>
    </row>
    <row r="189" spans="1:58" x14ac:dyDescent="0.25">
      <c r="A189" s="42" t="s">
        <v>105</v>
      </c>
      <c r="B189" s="44">
        <v>11.932660838477551</v>
      </c>
      <c r="C189" s="44">
        <v>11.961545882146776</v>
      </c>
      <c r="D189" s="44">
        <v>11.96987923210434</v>
      </c>
      <c r="E189" s="44">
        <v>11.94860321519676</v>
      </c>
      <c r="F189" s="45">
        <f t="shared" si="1445"/>
        <v>47.812689167925427</v>
      </c>
      <c r="G189" s="44">
        <v>9.2739046986088276</v>
      </c>
      <c r="H189" s="44">
        <v>9.1705078804391889</v>
      </c>
      <c r="I189" s="44">
        <v>10.171051957328498</v>
      </c>
      <c r="J189" s="44">
        <v>12.282342463623484</v>
      </c>
      <c r="K189" s="45">
        <f t="shared" si="1447"/>
        <v>40.897807</v>
      </c>
      <c r="L189" s="44">
        <v>14.380498332307265</v>
      </c>
      <c r="M189" s="44">
        <v>14.814654733790452</v>
      </c>
      <c r="N189" s="44">
        <v>14.514485055460636</v>
      </c>
      <c r="O189" s="44">
        <v>13.529401588545785</v>
      </c>
      <c r="P189" s="45">
        <f t="shared" si="1450"/>
        <v>57.239039710104137</v>
      </c>
      <c r="Q189" s="44">
        <v>10.024811091076703</v>
      </c>
      <c r="R189" s="44">
        <v>8.2866353887098469</v>
      </c>
      <c r="S189" s="44">
        <v>8.5178800543151745</v>
      </c>
      <c r="T189" s="44">
        <v>10.738531838363892</v>
      </c>
      <c r="U189" s="45">
        <f t="shared" si="1453"/>
        <v>37.567858372465615</v>
      </c>
      <c r="V189" s="44">
        <v>8.8622421356992707</v>
      </c>
      <c r="W189" s="44">
        <v>9.2671191124546972</v>
      </c>
      <c r="X189" s="44">
        <v>9.5321492173831945</v>
      </c>
      <c r="Y189" s="44">
        <v>9.6587585344628373</v>
      </c>
      <c r="Z189" s="45">
        <f t="shared" si="1455"/>
        <v>37.320268999999996</v>
      </c>
      <c r="AA189" s="44">
        <v>9.9122034690936829</v>
      </c>
      <c r="AB189" s="44">
        <v>9.9255345754449937</v>
      </c>
      <c r="AC189" s="44">
        <v>9.9253512043430998</v>
      </c>
      <c r="AD189" s="44">
        <v>9.9216217511182254</v>
      </c>
      <c r="AE189" s="45">
        <f t="shared" si="1458"/>
        <v>39.684711</v>
      </c>
      <c r="AF189" s="44">
        <v>13.837089920522352</v>
      </c>
      <c r="AG189" s="44">
        <v>13.839240493632101</v>
      </c>
      <c r="AH189" s="44">
        <v>13.775911044027481</v>
      </c>
      <c r="AI189" s="44">
        <v>13.64503357858294</v>
      </c>
      <c r="AJ189" s="45">
        <f t="shared" si="1461"/>
        <v>55.09727503676487</v>
      </c>
      <c r="AK189" s="44">
        <v>8.6348021360192959</v>
      </c>
      <c r="AL189" s="44">
        <v>8.6051828897157332</v>
      </c>
      <c r="AM189" s="44">
        <v>8.5737383632059547</v>
      </c>
      <c r="AN189" s="44">
        <v>8.5434178059620347</v>
      </c>
      <c r="AO189" s="45">
        <f t="shared" si="1464"/>
        <v>34.357141194903022</v>
      </c>
      <c r="AP189" s="44">
        <v>6.9178527083654417</v>
      </c>
      <c r="AQ189" s="44">
        <v>5.5849215641609602</v>
      </c>
      <c r="AR189" s="44">
        <v>6.2260258521722829</v>
      </c>
      <c r="AS189" s="44">
        <v>7.5157328894848332</v>
      </c>
      <c r="AT189" s="45">
        <f t="shared" si="1467"/>
        <v>26.244533014183521</v>
      </c>
      <c r="AU189" s="44">
        <v>9.8634115857950952</v>
      </c>
      <c r="AV189" s="44">
        <v>11.625971002492314</v>
      </c>
      <c r="AW189" s="44">
        <v>10.199645371423946</v>
      </c>
      <c r="AX189" s="44">
        <v>13.365339575424585</v>
      </c>
      <c r="AY189" s="45">
        <f t="shared" si="1470"/>
        <v>45.054367535135938</v>
      </c>
      <c r="AZ189" s="44">
        <v>17.740625401196766</v>
      </c>
      <c r="BA189" s="44">
        <v>18.368437263406182</v>
      </c>
      <c r="BB189" s="44">
        <v>18.291948269040411</v>
      </c>
      <c r="BC189" s="44">
        <v>21.653009596887287</v>
      </c>
      <c r="BD189" s="45">
        <f t="shared" si="1473"/>
        <v>76.054020530530636</v>
      </c>
      <c r="BE189" s="44">
        <v>16.969854873814079</v>
      </c>
      <c r="BF189" s="44">
        <v>20.468067280477609</v>
      </c>
    </row>
    <row r="190" spans="1:58" x14ac:dyDescent="0.25">
      <c r="A190" s="42" t="s">
        <v>106</v>
      </c>
      <c r="B190" s="44">
        <v>21.284705775231139</v>
      </c>
      <c r="C190" s="44">
        <v>21.949936093672385</v>
      </c>
      <c r="D190" s="44">
        <v>22.11397097937024</v>
      </c>
      <c r="E190" s="44">
        <v>21.705070699798693</v>
      </c>
      <c r="F190" s="45">
        <f t="shared" si="1445"/>
        <v>87.053683548072456</v>
      </c>
      <c r="G190" s="44">
        <v>23.748936979351619</v>
      </c>
      <c r="H190" s="44">
        <v>26.962551073784542</v>
      </c>
      <c r="I190" s="44">
        <v>29.822206801787559</v>
      </c>
      <c r="J190" s="44">
        <v>33.0048112883239</v>
      </c>
      <c r="K190" s="45">
        <f t="shared" si="1447"/>
        <v>113.53850614324762</v>
      </c>
      <c r="L190" s="44">
        <v>31.962018264122456</v>
      </c>
      <c r="M190" s="44">
        <v>39.322236414604575</v>
      </c>
      <c r="N190" s="44">
        <v>36.662805382373719</v>
      </c>
      <c r="O190" s="44">
        <v>29.303527359836931</v>
      </c>
      <c r="P190" s="45">
        <f t="shared" si="1450"/>
        <v>137.25058742093768</v>
      </c>
      <c r="Q190" s="44">
        <v>29.754141117013113</v>
      </c>
      <c r="R190" s="44">
        <v>20.31962371974911</v>
      </c>
      <c r="S190" s="44">
        <v>20.346162715383123</v>
      </c>
      <c r="T190" s="44">
        <v>32.479286001302214</v>
      </c>
      <c r="U190" s="45">
        <f t="shared" si="1453"/>
        <v>102.89921355344755</v>
      </c>
      <c r="V190" s="44">
        <v>23.985950706361255</v>
      </c>
      <c r="W190" s="44">
        <v>28.417337408166286</v>
      </c>
      <c r="X190" s="44">
        <v>30.301712523476645</v>
      </c>
      <c r="Y190" s="44">
        <v>30.64894193985479</v>
      </c>
      <c r="Z190" s="45">
        <f t="shared" si="1455"/>
        <v>113.35394257785897</v>
      </c>
      <c r="AA190" s="44">
        <v>29.157655767180643</v>
      </c>
      <c r="AB190" s="44">
        <v>30.870062899153467</v>
      </c>
      <c r="AC190" s="44">
        <v>31.373025471116804</v>
      </c>
      <c r="AD190" s="44">
        <v>31.279747473746248</v>
      </c>
      <c r="AE190" s="45">
        <f t="shared" si="1458"/>
        <v>122.68049161119717</v>
      </c>
      <c r="AF190" s="44">
        <v>47.370177732644059</v>
      </c>
      <c r="AG190" s="44">
        <v>47.829794853494526</v>
      </c>
      <c r="AH190" s="44">
        <v>47.535420719588501</v>
      </c>
      <c r="AI190" s="44">
        <v>46.574873820705264</v>
      </c>
      <c r="AJ190" s="45">
        <f t="shared" si="1461"/>
        <v>189.31026712643234</v>
      </c>
      <c r="AK190" s="44">
        <v>44.929036094758047</v>
      </c>
      <c r="AL190" s="44">
        <v>46.265320111045057</v>
      </c>
      <c r="AM190" s="44">
        <v>46.631498048700919</v>
      </c>
      <c r="AN190" s="44">
        <v>45.052247038722136</v>
      </c>
      <c r="AO190" s="45">
        <f t="shared" si="1464"/>
        <v>182.87810129322614</v>
      </c>
      <c r="AP190" s="44">
        <v>33.505644472548319</v>
      </c>
      <c r="AQ190" s="44">
        <v>30.093156172423971</v>
      </c>
      <c r="AR190" s="44">
        <v>30.039054353787591</v>
      </c>
      <c r="AS190" s="44">
        <v>32.245368516823902</v>
      </c>
      <c r="AT190" s="45">
        <f t="shared" si="1467"/>
        <v>125.88322351558378</v>
      </c>
      <c r="AU190" s="44">
        <v>34.796227309382843</v>
      </c>
      <c r="AV190" s="44">
        <v>39.675203474691578</v>
      </c>
      <c r="AW190" s="44">
        <v>40.884590727947788</v>
      </c>
      <c r="AX190" s="44">
        <v>43.195610114064458</v>
      </c>
      <c r="AY190" s="45">
        <f t="shared" si="1470"/>
        <v>158.55163162608667</v>
      </c>
      <c r="AZ190" s="44">
        <v>46.317019439379429</v>
      </c>
      <c r="BA190" s="44">
        <v>51.360283471801239</v>
      </c>
      <c r="BB190" s="44">
        <v>50.293015435961763</v>
      </c>
      <c r="BC190" s="44">
        <v>51.06795468821953</v>
      </c>
      <c r="BD190" s="45">
        <f t="shared" si="1473"/>
        <v>199.03827303536195</v>
      </c>
      <c r="BE190" s="44">
        <v>47.892204329771644</v>
      </c>
      <c r="BF190" s="44">
        <v>53.878201395895772</v>
      </c>
    </row>
    <row r="191" spans="1:58" x14ac:dyDescent="0.25">
      <c r="A191" s="42" t="s">
        <v>140</v>
      </c>
      <c r="B191" s="44">
        <f>IF(AND(B192="",B193=""),"",SUM(B192)-SUM(B193))</f>
        <v>12.526703615692192</v>
      </c>
      <c r="C191" s="44">
        <f t="shared" ref="C191:G191" si="1915">IF(AND(C192="",C193=""),"",SUM(C192)-SUM(C193))</f>
        <v>11.606872064643404</v>
      </c>
      <c r="D191" s="44">
        <f t="shared" si="1915"/>
        <v>12.254677239855873</v>
      </c>
      <c r="E191" s="44">
        <f t="shared" si="1915"/>
        <v>13.346855428625418</v>
      </c>
      <c r="F191" s="45">
        <f t="shared" si="1445"/>
        <v>49.735108348816887</v>
      </c>
      <c r="G191" s="44">
        <f t="shared" si="1915"/>
        <v>12.448922267905573</v>
      </c>
      <c r="H191" s="44">
        <f t="shared" ref="H191:J191" si="1916">IF(AND(H192="",H193=""),"",SUM(H192)-SUM(H193))</f>
        <v>11.813259909311626</v>
      </c>
      <c r="I191" s="44">
        <f t="shared" si="1916"/>
        <v>13.07145460241081</v>
      </c>
      <c r="J191" s="44">
        <f t="shared" si="1916"/>
        <v>10.215062805982441</v>
      </c>
      <c r="K191" s="45">
        <f t="shared" si="1447"/>
        <v>47.54869958561045</v>
      </c>
      <c r="L191" s="44">
        <f t="shared" ref="L191:M191" si="1917">IF(AND(L192="",L193=""),"",SUM(L192)-SUM(L193))</f>
        <v>7.8676781981476722</v>
      </c>
      <c r="M191" s="44">
        <f t="shared" si="1917"/>
        <v>8.5386424994747898</v>
      </c>
      <c r="N191" s="44">
        <f t="shared" ref="N191:O191" si="1918">IF(AND(N192="",N193=""),"",SUM(N192)-SUM(N193))</f>
        <v>8.529875866640495</v>
      </c>
      <c r="O191" s="44">
        <f t="shared" si="1918"/>
        <v>9.9756219604121696</v>
      </c>
      <c r="P191" s="45">
        <f t="shared" si="1450"/>
        <v>34.911818524675127</v>
      </c>
      <c r="Q191" s="44">
        <f t="shared" ref="Q191:R191" si="1919">IF(AND(Q192="",Q193=""),"",SUM(Q192)-SUM(Q193))</f>
        <v>31.936199636524293</v>
      </c>
      <c r="R191" s="44">
        <f t="shared" si="1919"/>
        <v>35.547673785701988</v>
      </c>
      <c r="S191" s="44">
        <f t="shared" ref="S191:T191" si="1920">IF(AND(S192="",S193=""),"",SUM(S192)-SUM(S193))</f>
        <v>36.515340656135905</v>
      </c>
      <c r="T191" s="44">
        <f t="shared" si="1920"/>
        <v>28.646311873238261</v>
      </c>
      <c r="U191" s="45">
        <f t="shared" si="1453"/>
        <v>132.64552595160046</v>
      </c>
      <c r="V191" s="44">
        <f t="shared" ref="V191:Y191" si="1921">IF(AND(V192="",V193=""),"",SUM(V192)-SUM(V193))</f>
        <v>46.278831405130347</v>
      </c>
      <c r="W191" s="44">
        <f t="shared" si="1921"/>
        <v>45.539961266615684</v>
      </c>
      <c r="X191" s="44">
        <f t="shared" si="1921"/>
        <v>41.372912279677536</v>
      </c>
      <c r="Y191" s="44">
        <f t="shared" si="1921"/>
        <v>38.474983659996781</v>
      </c>
      <c r="Z191" s="45">
        <f t="shared" si="1455"/>
        <v>171.66668861142034</v>
      </c>
      <c r="AA191" s="44">
        <f t="shared" ref="AA191:AB191" si="1922">IF(AND(AA192="",AA193=""),"",SUM(AA192)-SUM(AA193))</f>
        <v>135.53052764080326</v>
      </c>
      <c r="AB191" s="44">
        <f t="shared" si="1922"/>
        <v>139.39894764670808</v>
      </c>
      <c r="AC191" s="44">
        <f t="shared" ref="AC191:AD191" si="1923">IF(AND(AC192="",AC193=""),"",SUM(AC192)-SUM(AC193))</f>
        <v>137.26757617890456</v>
      </c>
      <c r="AD191" s="44">
        <f t="shared" si="1923"/>
        <v>136.15334167721133</v>
      </c>
      <c r="AE191" s="45">
        <f t="shared" si="1458"/>
        <v>548.35039314362723</v>
      </c>
      <c r="AF191" s="44">
        <f t="shared" ref="AF191:AG191" si="1924">IF(AND(AF192="",AF193=""),"",SUM(AF192)-SUM(AF193))</f>
        <v>148.11341698288226</v>
      </c>
      <c r="AG191" s="44">
        <f t="shared" si="1924"/>
        <v>147.67982575052554</v>
      </c>
      <c r="AH191" s="44">
        <f t="shared" ref="AH191:AI191" si="1925">IF(AND(AH192="",AH193=""),"",SUM(AH192)-SUM(AH193))</f>
        <v>149.11725876279391</v>
      </c>
      <c r="AI191" s="44">
        <f t="shared" si="1925"/>
        <v>150.62859348094196</v>
      </c>
      <c r="AJ191" s="45">
        <f t="shared" si="1461"/>
        <v>595.53909497714369</v>
      </c>
      <c r="AK191" s="44">
        <f t="shared" ref="AK191:AL191" si="1926">IF(AND(AK192="",AK193=""),"",SUM(AK192)-SUM(AK193))</f>
        <v>164.5683939720287</v>
      </c>
      <c r="AL191" s="44">
        <f t="shared" si="1926"/>
        <v>157.78746886449102</v>
      </c>
      <c r="AM191" s="44">
        <f t="shared" ref="AM191:AN191" si="1927">IF(AND(AM192="",AM193=""),"",SUM(AM192)-SUM(AM193))</f>
        <v>163.39207631022208</v>
      </c>
      <c r="AN191" s="44">
        <f t="shared" si="1927"/>
        <v>159.25499104926541</v>
      </c>
      <c r="AO191" s="45">
        <f t="shared" si="1464"/>
        <v>645.00293019600713</v>
      </c>
      <c r="AP191" s="44">
        <f t="shared" ref="AP191:AQ191" si="1928">IF(AND(AP192="",AP193=""),"",SUM(AP192)-SUM(AP193))</f>
        <v>157.75169827040509</v>
      </c>
      <c r="AQ191" s="44">
        <f t="shared" si="1928"/>
        <v>98.111280717991605</v>
      </c>
      <c r="AR191" s="44">
        <f t="shared" ref="AR191:AS191" si="1929">IF(AND(AR192="",AR193=""),"",SUM(AR192)-SUM(AR193))</f>
        <v>106.91752470823837</v>
      </c>
      <c r="AS191" s="44">
        <f t="shared" si="1929"/>
        <v>125.23016339906115</v>
      </c>
      <c r="AT191" s="45">
        <f t="shared" si="1467"/>
        <v>488.01066709569619</v>
      </c>
      <c r="AU191" s="44">
        <f t="shared" ref="AU191:AV191" si="1930">IF(AND(AU192="",AU193=""),"",SUM(AU192)-SUM(AU193))</f>
        <v>121.87855453012394</v>
      </c>
      <c r="AV191" s="44">
        <f t="shared" si="1930"/>
        <v>119.50806273292993</v>
      </c>
      <c r="AW191" s="44">
        <f t="shared" ref="AW191:AX191" si="1931">IF(AND(AW192="",AW193=""),"",SUM(AW192)-SUM(AW193))</f>
        <v>127.85491988211857</v>
      </c>
      <c r="AX191" s="44">
        <f t="shared" si="1931"/>
        <v>167.74799741754777</v>
      </c>
      <c r="AY191" s="45">
        <f t="shared" si="1470"/>
        <v>536.98953456272011</v>
      </c>
      <c r="AZ191" s="44">
        <f t="shared" ref="AZ191:BA191" si="1932">IF(AND(AZ192="",AZ193=""),"",SUM(AZ192)-SUM(AZ193))</f>
        <v>174.79619914456373</v>
      </c>
      <c r="BA191" s="44">
        <f t="shared" si="1932"/>
        <v>149.6106949317668</v>
      </c>
      <c r="BB191" s="44">
        <f t="shared" ref="BB191:BC191" si="1933">IF(AND(BB192="",BB193=""),"",SUM(BB192)-SUM(BB193))</f>
        <v>167.80620705312037</v>
      </c>
      <c r="BC191" s="44">
        <f t="shared" si="1933"/>
        <v>241.03168924766973</v>
      </c>
      <c r="BD191" s="45">
        <f t="shared" si="1473"/>
        <v>733.24479037712069</v>
      </c>
      <c r="BE191" s="44">
        <f t="shared" ref="BE191:BF191" si="1934">IF(AND(BE192="",BE193=""),"",SUM(BE192)-SUM(BE193))</f>
        <v>165.76754348548019</v>
      </c>
      <c r="BF191" s="44">
        <f t="shared" si="1934"/>
        <v>248.72437424703401</v>
      </c>
    </row>
    <row r="192" spans="1:58" x14ac:dyDescent="0.25">
      <c r="A192" s="42" t="s">
        <v>105</v>
      </c>
      <c r="B192" s="44">
        <f>IF(AND(B195="",AND(B198="",B201="")),"",SUM(B195,B198,B201))</f>
        <v>65.032691591471817</v>
      </c>
      <c r="C192" s="44">
        <f t="shared" ref="C192:G192" si="1935">IF(AND(C195="",AND(C198="",C201="")),"",SUM(C195,C198,C201))</f>
        <v>64.847454496628401</v>
      </c>
      <c r="D192" s="44">
        <f t="shared" si="1935"/>
        <v>65.348926955991487</v>
      </c>
      <c r="E192" s="44">
        <f t="shared" si="1935"/>
        <v>64.612794280854175</v>
      </c>
      <c r="F192" s="45">
        <f t="shared" si="1445"/>
        <v>259.84186732494589</v>
      </c>
      <c r="G192" s="44">
        <f t="shared" si="1935"/>
        <v>68.491850156767498</v>
      </c>
      <c r="H192" s="44">
        <f t="shared" ref="H192:J192" si="1936">IF(AND(H195="",AND(H198="",H201="")),"",SUM(H195,H198,H201))</f>
        <v>67.252968502998414</v>
      </c>
      <c r="I192" s="44">
        <f t="shared" si="1936"/>
        <v>69.090651383120615</v>
      </c>
      <c r="J192" s="44">
        <f t="shared" si="1936"/>
        <v>71.148435773507117</v>
      </c>
      <c r="K192" s="45">
        <f t="shared" si="1447"/>
        <v>275.98390581639364</v>
      </c>
      <c r="L192" s="44">
        <f t="shared" ref="L192:M192" si="1937">IF(AND(L195="",AND(L198="",L201="")),"",SUM(L195,L198,L201))</f>
        <v>81.854111763036855</v>
      </c>
      <c r="M192" s="44">
        <f t="shared" si="1937"/>
        <v>82.006411231656358</v>
      </c>
      <c r="N192" s="44">
        <f t="shared" ref="N192:O192" si="1938">IF(AND(N195="",AND(N198="",N201="")),"",SUM(N195,N198,N201))</f>
        <v>81.857025456202336</v>
      </c>
      <c r="O192" s="44">
        <f t="shared" si="1938"/>
        <v>79.388811627605847</v>
      </c>
      <c r="P192" s="45">
        <f t="shared" si="1450"/>
        <v>325.10636007850138</v>
      </c>
      <c r="Q192" s="44">
        <f t="shared" ref="Q192:R192" si="1939">IF(AND(Q195="",AND(Q198="",Q201="")),"",SUM(Q195,Q198,Q201))</f>
        <v>112.71272342328297</v>
      </c>
      <c r="R192" s="44">
        <f t="shared" si="1939"/>
        <v>105.95048010740715</v>
      </c>
      <c r="S192" s="44">
        <f t="shared" ref="S192:T192" si="1940">IF(AND(S195="",AND(S198="",S201="")),"",SUM(S195,S198,S201))</f>
        <v>106.61427455475862</v>
      </c>
      <c r="T192" s="44">
        <f t="shared" si="1940"/>
        <v>113.84182444971984</v>
      </c>
      <c r="U192" s="45">
        <f t="shared" si="1453"/>
        <v>439.11930253516857</v>
      </c>
      <c r="V192" s="44">
        <f t="shared" ref="V192:Y192" si="1941">IF(AND(V195="",AND(V198="",V201="")),"",SUM(V195,V198,V201))</f>
        <v>104.44977983284272</v>
      </c>
      <c r="W192" s="44">
        <f t="shared" si="1941"/>
        <v>105.57871377959043</v>
      </c>
      <c r="X192" s="44">
        <f t="shared" si="1941"/>
        <v>105.98984820571351</v>
      </c>
      <c r="Y192" s="44">
        <f t="shared" si="1941"/>
        <v>106.12938932113946</v>
      </c>
      <c r="Z192" s="45">
        <f t="shared" si="1455"/>
        <v>422.14773113928612</v>
      </c>
      <c r="AA192" s="44">
        <f t="shared" ref="AA192:AB192" si="1942">IF(AND(AA195="",AND(AA198="",AA201="")),"",SUM(AA195,AA198,AA201))</f>
        <v>201.17272323527885</v>
      </c>
      <c r="AB192" s="44">
        <f t="shared" si="1942"/>
        <v>201.02788547314807</v>
      </c>
      <c r="AC192" s="44">
        <f t="shared" ref="AC192:AD192" si="1943">IF(AND(AC195="",AND(AC198="",AC201="")),"",SUM(AC195,AC198,AC201))</f>
        <v>201.499700568923</v>
      </c>
      <c r="AD192" s="44">
        <f t="shared" si="1943"/>
        <v>201.14783024022952</v>
      </c>
      <c r="AE192" s="45">
        <f t="shared" si="1458"/>
        <v>804.8481395175794</v>
      </c>
      <c r="AF192" s="44">
        <f t="shared" ref="AF192:AG192" si="1944">IF(AND(AF195="",AND(AF198="",AF201="")),"",SUM(AF195,AF198,AF201))</f>
        <v>219.99313376170522</v>
      </c>
      <c r="AG192" s="44">
        <f t="shared" si="1944"/>
        <v>219.80689849125542</v>
      </c>
      <c r="AH192" s="44">
        <f t="shared" ref="AH192:AI192" si="1945">IF(AND(AH195="",AND(AH198="",AH201="")),"",SUM(AH195,AH198,AH201))</f>
        <v>219.86122837842188</v>
      </c>
      <c r="AI192" s="44">
        <f t="shared" si="1945"/>
        <v>219.56493937246682</v>
      </c>
      <c r="AJ192" s="45">
        <f t="shared" si="1461"/>
        <v>879.22620000384939</v>
      </c>
      <c r="AK192" s="44">
        <f t="shared" ref="AK192:AL192" si="1946">IF(AND(AK195="",AND(AK198="",AK201="")),"",SUM(AK195,AK198,AK201))</f>
        <v>261.54262789622368</v>
      </c>
      <c r="AL192" s="44">
        <f t="shared" si="1946"/>
        <v>261.83333192374909</v>
      </c>
      <c r="AM192" s="44">
        <f t="shared" ref="AM192:AN192" si="1947">IF(AND(AM195="",AND(AM198="",AM201="")),"",SUM(AM195,AM198,AM201))</f>
        <v>262.21530446942398</v>
      </c>
      <c r="AN192" s="44">
        <f t="shared" si="1947"/>
        <v>261.60055943983201</v>
      </c>
      <c r="AO192" s="45">
        <f t="shared" si="1464"/>
        <v>1047.1918237292289</v>
      </c>
      <c r="AP192" s="44">
        <f t="shared" ref="AP192:AQ192" si="1948">IF(AND(AP195="",AND(AP198="",AP201="")),"",SUM(AP195,AP198,AP201))</f>
        <v>265.44166730894449</v>
      </c>
      <c r="AQ192" s="44">
        <f t="shared" si="1948"/>
        <v>205.99872265681688</v>
      </c>
      <c r="AR192" s="44">
        <f t="shared" ref="AR192:AS192" si="1949">IF(AND(AR195="",AND(AR198="",AR201="")),"",SUM(AR195,AR198,AR201))</f>
        <v>239.85331667379796</v>
      </c>
      <c r="AS192" s="44">
        <f t="shared" si="1949"/>
        <v>306.12188076287663</v>
      </c>
      <c r="AT192" s="45">
        <f t="shared" si="1467"/>
        <v>1017.4155874024359</v>
      </c>
      <c r="AU192" s="44">
        <f t="shared" ref="AU192:AV192" si="1950">IF(AND(AU195="",AND(AU198="",AU201="")),"",SUM(AU195,AU198,AU201))</f>
        <v>210.98384689326429</v>
      </c>
      <c r="AV192" s="44">
        <f t="shared" si="1950"/>
        <v>217.47564909606987</v>
      </c>
      <c r="AW192" s="44">
        <f t="shared" ref="AW192:AX192" si="1951">IF(AND(AW195="",AND(AW198="",AW201="")),"",SUM(AW195,AW198,AW201))</f>
        <v>221.63157575119624</v>
      </c>
      <c r="AX192" s="44">
        <f t="shared" si="1951"/>
        <v>294.8402751052098</v>
      </c>
      <c r="AY192" s="45">
        <f t="shared" si="1470"/>
        <v>944.93134684574022</v>
      </c>
      <c r="AZ192" s="44">
        <f t="shared" ref="AZ192:BA192" si="1952">IF(AND(AZ195="",AND(AZ198="",AZ201="")),"",SUM(AZ195,AZ198,AZ201))</f>
        <v>277.63785975876692</v>
      </c>
      <c r="BA192" s="44">
        <f t="shared" si="1952"/>
        <v>249.34868937190987</v>
      </c>
      <c r="BB192" s="44">
        <f t="shared" ref="BB192:BC192" si="1953">IF(AND(BB195="",AND(BB198="",BB201="")),"",SUM(BB195,BB198,BB201))</f>
        <v>269.69897694810146</v>
      </c>
      <c r="BC192" s="44">
        <f t="shared" si="1953"/>
        <v>358.49527003436742</v>
      </c>
      <c r="BD192" s="45">
        <f t="shared" si="1473"/>
        <v>1155.1807961131458</v>
      </c>
      <c r="BE192" s="44">
        <f t="shared" ref="BE192:BF192" si="1954">IF(AND(BE195="",AND(BE198="",BE201="")),"",SUM(BE195,BE198,BE201))</f>
        <v>260.59735430297098</v>
      </c>
      <c r="BF192" s="44">
        <f t="shared" si="1954"/>
        <v>389.31037255092451</v>
      </c>
    </row>
    <row r="193" spans="1:58" x14ac:dyDescent="0.25">
      <c r="A193" s="42" t="s">
        <v>106</v>
      </c>
      <c r="B193" s="44">
        <f>IF(AND(B196="",AND(B199="",B202="")),"",SUM(B196,B199,B202))</f>
        <v>52.505987975779625</v>
      </c>
      <c r="C193" s="44">
        <f t="shared" ref="C193:G193" si="1955">IF(AND(C196="",AND(C199="",C202="")),"",SUM(C196,C199,C202))</f>
        <v>53.240582431984997</v>
      </c>
      <c r="D193" s="44">
        <f t="shared" si="1955"/>
        <v>53.094249716135614</v>
      </c>
      <c r="E193" s="44">
        <f t="shared" si="1955"/>
        <v>51.265938852228757</v>
      </c>
      <c r="F193" s="45">
        <f t="shared" si="1445"/>
        <v>210.10675897612902</v>
      </c>
      <c r="G193" s="44">
        <f t="shared" si="1955"/>
        <v>56.042927888861925</v>
      </c>
      <c r="H193" s="44">
        <f t="shared" ref="H193:J193" si="1956">IF(AND(H196="",AND(H199="",H202="")),"",SUM(H196,H199,H202))</f>
        <v>55.439708593686788</v>
      </c>
      <c r="I193" s="44">
        <f t="shared" si="1956"/>
        <v>56.019196780709805</v>
      </c>
      <c r="J193" s="44">
        <f t="shared" si="1956"/>
        <v>60.933372967524676</v>
      </c>
      <c r="K193" s="45">
        <f t="shared" si="1447"/>
        <v>228.43520623078319</v>
      </c>
      <c r="L193" s="44">
        <f t="shared" ref="L193:M193" si="1957">IF(AND(L196="",AND(L199="",L202="")),"",SUM(L196,L199,L202))</f>
        <v>73.986433564889182</v>
      </c>
      <c r="M193" s="44">
        <f t="shared" si="1957"/>
        <v>73.467768732181568</v>
      </c>
      <c r="N193" s="44">
        <f t="shared" ref="N193:O193" si="1958">IF(AND(N196="",AND(N199="",N202="")),"",SUM(N196,N199,N202))</f>
        <v>73.327149589561841</v>
      </c>
      <c r="O193" s="44">
        <f t="shared" si="1958"/>
        <v>69.413189667193677</v>
      </c>
      <c r="P193" s="45">
        <f t="shared" si="1450"/>
        <v>290.1945415538263</v>
      </c>
      <c r="Q193" s="44">
        <f t="shared" ref="Q193:R193" si="1959">IF(AND(Q196="",AND(Q199="",Q202="")),"",SUM(Q196,Q199,Q202))</f>
        <v>80.776523786758673</v>
      </c>
      <c r="R193" s="44">
        <f t="shared" si="1959"/>
        <v>70.402806321705157</v>
      </c>
      <c r="S193" s="44">
        <f t="shared" ref="S193:T193" si="1960">IF(AND(S196="",AND(S199="",S202="")),"",SUM(S196,S199,S202))</f>
        <v>70.098933898622718</v>
      </c>
      <c r="T193" s="44">
        <f t="shared" si="1960"/>
        <v>85.195512576481576</v>
      </c>
      <c r="U193" s="45">
        <f t="shared" si="1453"/>
        <v>306.47377658356811</v>
      </c>
      <c r="V193" s="44">
        <f t="shared" ref="V193:Y193" si="1961">IF(AND(V196="",AND(V199="",V202="")),"",SUM(V196,V199,V202))</f>
        <v>58.170948427712375</v>
      </c>
      <c r="W193" s="44">
        <f t="shared" si="1961"/>
        <v>60.038752512974746</v>
      </c>
      <c r="X193" s="44">
        <f t="shared" si="1961"/>
        <v>64.616935926035978</v>
      </c>
      <c r="Y193" s="44">
        <f t="shared" si="1961"/>
        <v>67.654405661142675</v>
      </c>
      <c r="Z193" s="45">
        <f t="shared" si="1455"/>
        <v>250.48104252786578</v>
      </c>
      <c r="AA193" s="44">
        <f t="shared" ref="AA193:AB193" si="1962">IF(AND(AA196="",AND(AA199="",AA202="")),"",SUM(AA196,AA199,AA202))</f>
        <v>65.642195594475595</v>
      </c>
      <c r="AB193" s="44">
        <f t="shared" si="1962"/>
        <v>61.628937826439994</v>
      </c>
      <c r="AC193" s="44">
        <f t="shared" ref="AC193:AD193" si="1963">IF(AND(AC196="",AND(AC199="",AC202="")),"",SUM(AC196,AC199,AC202))</f>
        <v>64.232124390018456</v>
      </c>
      <c r="AD193" s="44">
        <f t="shared" si="1963"/>
        <v>64.994488563018194</v>
      </c>
      <c r="AE193" s="45">
        <f t="shared" si="1458"/>
        <v>256.49774637395222</v>
      </c>
      <c r="AF193" s="44">
        <f t="shared" ref="AF193:AG193" si="1964">IF(AND(AF196="",AND(AF199="",AF202="")),"",SUM(AF196,AF199,AF202))</f>
        <v>71.879716778822967</v>
      </c>
      <c r="AG193" s="44">
        <f t="shared" si="1964"/>
        <v>72.127072740729886</v>
      </c>
      <c r="AH193" s="44">
        <f t="shared" ref="AH193:AI193" si="1965">IF(AND(AH196="",AND(AH199="",AH202="")),"",SUM(AH196,AH199,AH202))</f>
        <v>70.743969615627975</v>
      </c>
      <c r="AI193" s="44">
        <f t="shared" si="1965"/>
        <v>68.93634589152488</v>
      </c>
      <c r="AJ193" s="45">
        <f t="shared" si="1461"/>
        <v>283.68710502670569</v>
      </c>
      <c r="AK193" s="44">
        <f t="shared" ref="AK193:AL193" si="1966">IF(AND(AK196="",AND(AK199="",AK202="")),"",SUM(AK196,AK199,AK202))</f>
        <v>96.974233924194976</v>
      </c>
      <c r="AL193" s="44">
        <f t="shared" si="1966"/>
        <v>104.04586305925807</v>
      </c>
      <c r="AM193" s="44">
        <f t="shared" ref="AM193:AN193" si="1967">IF(AND(AM196="",AND(AM199="",AM202="")),"",SUM(AM196,AM199,AM202))</f>
        <v>98.823228159201904</v>
      </c>
      <c r="AN193" s="44">
        <f t="shared" si="1967"/>
        <v>102.3455683905666</v>
      </c>
      <c r="AO193" s="45">
        <f t="shared" si="1464"/>
        <v>402.18889353322157</v>
      </c>
      <c r="AP193" s="44">
        <f t="shared" ref="AP193:AQ193" si="1968">IF(AND(AP196="",AND(AP199="",AP202="")),"",SUM(AP196,AP199,AP202))</f>
        <v>107.6899690385394</v>
      </c>
      <c r="AQ193" s="44">
        <f t="shared" si="1968"/>
        <v>107.88744193882528</v>
      </c>
      <c r="AR193" s="44">
        <f t="shared" ref="AR193:AS193" si="1969">IF(AND(AR196="",AND(AR199="",AR202="")),"",SUM(AR196,AR199,AR202))</f>
        <v>132.93579196555959</v>
      </c>
      <c r="AS193" s="44">
        <f t="shared" si="1969"/>
        <v>180.89171736381547</v>
      </c>
      <c r="AT193" s="45">
        <f t="shared" si="1467"/>
        <v>529.40492030673977</v>
      </c>
      <c r="AU193" s="44">
        <f t="shared" ref="AU193:AV193" si="1970">IF(AND(AU196="",AND(AU199="",AU202="")),"",SUM(AU196,AU199,AU202))</f>
        <v>89.10529236314035</v>
      </c>
      <c r="AV193" s="44">
        <f t="shared" si="1970"/>
        <v>97.967586363139944</v>
      </c>
      <c r="AW193" s="44">
        <f t="shared" ref="AW193:AX193" si="1971">IF(AND(AW196="",AND(AW199="",AW202="")),"",SUM(AW196,AW199,AW202))</f>
        <v>93.776655869077672</v>
      </c>
      <c r="AX193" s="44">
        <f t="shared" si="1971"/>
        <v>127.09227768766203</v>
      </c>
      <c r="AY193" s="45">
        <f t="shared" si="1470"/>
        <v>407.94181228302</v>
      </c>
      <c r="AZ193" s="44">
        <f t="shared" ref="AZ193:BA193" si="1972">IF(AND(AZ196="",AND(AZ199="",AZ202="")),"",SUM(AZ196,AZ199,AZ202))</f>
        <v>102.84166061420318</v>
      </c>
      <c r="BA193" s="44">
        <f t="shared" si="1972"/>
        <v>99.737994440143069</v>
      </c>
      <c r="BB193" s="44">
        <f t="shared" ref="BB193:BC193" si="1973">IF(AND(BB196="",AND(BB199="",BB202="")),"",SUM(BB196,BB199,BB202))</f>
        <v>101.8927698949811</v>
      </c>
      <c r="BC193" s="44">
        <f t="shared" si="1973"/>
        <v>117.46358078669769</v>
      </c>
      <c r="BD193" s="45">
        <f t="shared" si="1473"/>
        <v>421.93600573602498</v>
      </c>
      <c r="BE193" s="44">
        <f t="shared" ref="BE193:BF193" si="1974">IF(AND(BE196="",AND(BE199="",BE202="")),"",SUM(BE196,BE199,BE202))</f>
        <v>94.829810817490809</v>
      </c>
      <c r="BF193" s="44">
        <f t="shared" si="1974"/>
        <v>140.58599830389051</v>
      </c>
    </row>
    <row r="194" spans="1:58" x14ac:dyDescent="0.25">
      <c r="A194" s="42" t="s">
        <v>141</v>
      </c>
      <c r="B194" s="44">
        <f>IF(AND(B195="",B196=""),"",SUM(B195)-SUM(B196))</f>
        <v>-5.5051550615932499</v>
      </c>
      <c r="C194" s="44">
        <f t="shared" ref="C194:G194" si="1975">IF(AND(C195="",C196=""),"",SUM(C195)-SUM(C196))</f>
        <v>-6.0216318451116138</v>
      </c>
      <c r="D194" s="44">
        <f t="shared" si="1975"/>
        <v>-5.2727425095812066</v>
      </c>
      <c r="E194" s="44">
        <f t="shared" si="1975"/>
        <v>-4.4944278941640619</v>
      </c>
      <c r="F194" s="45">
        <f t="shared" si="1445"/>
        <v>-21.293957310450132</v>
      </c>
      <c r="G194" s="44">
        <f t="shared" si="1975"/>
        <v>-10.104352244045934</v>
      </c>
      <c r="H194" s="44">
        <f t="shared" ref="H194:J194" si="1976">IF(AND(H195="",H196=""),"",SUM(H195)-SUM(H196))</f>
        <v>-10.09829525762332</v>
      </c>
      <c r="I194" s="44">
        <f t="shared" si="1976"/>
        <v>-8.7977370554286409</v>
      </c>
      <c r="J194" s="44">
        <f t="shared" si="1976"/>
        <v>-11.969164233788916</v>
      </c>
      <c r="K194" s="45">
        <f t="shared" si="1447"/>
        <v>-40.969548790886812</v>
      </c>
      <c r="L194" s="44">
        <f t="shared" ref="L194:M194" si="1977">IF(AND(L195="",L196=""),"",SUM(L195)-SUM(L196))</f>
        <v>-9.6074282220005216</v>
      </c>
      <c r="M194" s="44">
        <f t="shared" si="1977"/>
        <v>-7.921422749631553</v>
      </c>
      <c r="N194" s="44">
        <f t="shared" ref="N194:O194" si="1978">IF(AND(N195="",N196=""),"",SUM(N195)-SUM(N196))</f>
        <v>-8.1878485030901516</v>
      </c>
      <c r="O194" s="44">
        <f t="shared" si="1978"/>
        <v>-7.228206516256499</v>
      </c>
      <c r="P194" s="45">
        <f t="shared" si="1450"/>
        <v>-32.944905990978725</v>
      </c>
      <c r="Q194" s="44">
        <f t="shared" ref="Q194:R194" si="1979">IF(AND(Q195="",Q196=""),"",SUM(Q195)-SUM(Q196))</f>
        <v>-12.682792540548839</v>
      </c>
      <c r="R194" s="44">
        <f t="shared" si="1979"/>
        <v>-9.1846979073353907</v>
      </c>
      <c r="S194" s="44">
        <f t="shared" ref="S194:T194" si="1980">IF(AND(S195="",S196=""),"",SUM(S195)-SUM(S196))</f>
        <v>-8.6890046730330326</v>
      </c>
      <c r="T194" s="44">
        <f t="shared" si="1980"/>
        <v>-16.713988536658064</v>
      </c>
      <c r="U194" s="45">
        <f t="shared" si="1453"/>
        <v>-47.270483657575326</v>
      </c>
      <c r="V194" s="44">
        <f t="shared" ref="V194:Y194" si="1981">IF(AND(V195="",V196=""),"",SUM(V195)-SUM(V196))</f>
        <v>16.828579592087046</v>
      </c>
      <c r="W194" s="44">
        <f t="shared" si="1981"/>
        <v>16.983396857485133</v>
      </c>
      <c r="X194" s="44">
        <f t="shared" si="1981"/>
        <v>13.201717706500929</v>
      </c>
      <c r="Y194" s="44">
        <f t="shared" si="1981"/>
        <v>10.385477769700032</v>
      </c>
      <c r="Z194" s="45">
        <f t="shared" si="1455"/>
        <v>57.399171925773139</v>
      </c>
      <c r="AA194" s="44">
        <f t="shared" ref="AA194:AB194" si="1982">IF(AND(AA195="",AA196=""),"",SUM(AA195)-SUM(AA196))</f>
        <v>26.755444273749951</v>
      </c>
      <c r="AB194" s="44">
        <f t="shared" si="1982"/>
        <v>31.240103852148117</v>
      </c>
      <c r="AC194" s="44">
        <f t="shared" ref="AC194:AD194" si="1983">IF(AND(AC195="",AC196=""),"",SUM(AC195)-SUM(AC196))</f>
        <v>29.063462762928452</v>
      </c>
      <c r="AD194" s="44">
        <f t="shared" si="1983"/>
        <v>27.770695634078578</v>
      </c>
      <c r="AE194" s="45">
        <f t="shared" si="1458"/>
        <v>114.8297065229051</v>
      </c>
      <c r="AF194" s="44">
        <f t="shared" ref="AF194:AG194" si="1984">IF(AND(AF195="",AF196=""),"",SUM(AF195)-SUM(AF196))</f>
        <v>21.865316314898493</v>
      </c>
      <c r="AG194" s="44">
        <f t="shared" si="1984"/>
        <v>21.56116961994158</v>
      </c>
      <c r="AH194" s="44">
        <f t="shared" ref="AH194:AI194" si="1985">IF(AND(AH195="",AH196=""),"",SUM(AH195)-SUM(AH196))</f>
        <v>22.964991614058597</v>
      </c>
      <c r="AI194" s="44">
        <f t="shared" si="1985"/>
        <v>24.572739197972922</v>
      </c>
      <c r="AJ194" s="45">
        <f t="shared" si="1461"/>
        <v>90.9642167468716</v>
      </c>
      <c r="AK194" s="44">
        <f t="shared" ref="AK194:AL194" si="1986">IF(AND(AK195="",AK196=""),"",SUM(AK195)-SUM(AK196))</f>
        <v>31.854518369239088</v>
      </c>
      <c r="AL194" s="44">
        <f t="shared" si="1986"/>
        <v>25.679756469806719</v>
      </c>
      <c r="AM194" s="44">
        <f t="shared" ref="AM194:AN194" si="1987">IF(AND(AM195="",AM196=""),"",SUM(AM195)-SUM(AM196))</f>
        <v>31.513582154061613</v>
      </c>
      <c r="AN194" s="44">
        <f t="shared" si="1987"/>
        <v>26.931823649386665</v>
      </c>
      <c r="AO194" s="45">
        <f t="shared" si="1464"/>
        <v>115.97968064249409</v>
      </c>
      <c r="AP194" s="44">
        <f t="shared" ref="AP194:AQ194" si="1988">IF(AND(AP195="",AP196=""),"",SUM(AP195)-SUM(AP196))</f>
        <v>35.386302528900146</v>
      </c>
      <c r="AQ194" s="44">
        <f t="shared" si="1988"/>
        <v>31.824404434425549</v>
      </c>
      <c r="AR194" s="44">
        <f t="shared" ref="AR194:AS194" si="1989">IF(AND(AR195="",AR196=""),"",SUM(AR195)-SUM(AR196))</f>
        <v>18.72830615043997</v>
      </c>
      <c r="AS194" s="44">
        <f t="shared" si="1989"/>
        <v>0.52682990802476581</v>
      </c>
      <c r="AT194" s="45">
        <f t="shared" si="1467"/>
        <v>86.465843021790434</v>
      </c>
      <c r="AU194" s="44">
        <f t="shared" ref="AU194:AV194" si="1990">IF(AND(AU195="",AU196=""),"",SUM(AU195)-SUM(AU196))</f>
        <v>25.963305810232541</v>
      </c>
      <c r="AV194" s="44">
        <f t="shared" si="1990"/>
        <v>16.971837430506792</v>
      </c>
      <c r="AW194" s="44">
        <f t="shared" ref="AW194:AX194" si="1991">IF(AND(AW195="",AW196=""),"",SUM(AW195)-SUM(AW196))</f>
        <v>20.976147543619028</v>
      </c>
      <c r="AX194" s="44">
        <f t="shared" si="1991"/>
        <v>17.383630071244799</v>
      </c>
      <c r="AY194" s="45">
        <f t="shared" si="1470"/>
        <v>81.294920855603166</v>
      </c>
      <c r="AZ194" s="44">
        <f t="shared" ref="AZ194:BA194" si="1992">IF(AND(AZ195="",AZ196=""),"",SUM(AZ195)-SUM(AZ196))</f>
        <v>26.276681686717364</v>
      </c>
      <c r="BA194" s="44">
        <f t="shared" si="1992"/>
        <v>25.244586814707034</v>
      </c>
      <c r="BB194" s="44">
        <f t="shared" ref="BB194:BC194" si="1993">IF(AND(BB195="",BB196=""),"",SUM(BB195)-SUM(BB196))</f>
        <v>28.111098962811369</v>
      </c>
      <c r="BC194" s="44">
        <f t="shared" si="1993"/>
        <v>23.210839658427339</v>
      </c>
      <c r="BD194" s="45">
        <f t="shared" si="1473"/>
        <v>102.8432071226631</v>
      </c>
      <c r="BE194" s="44">
        <f t="shared" ref="BE194:BF194" si="1994">IF(AND(BE195="",BE196=""),"",SUM(BE195)-SUM(BE196))</f>
        <v>29.792642071302204</v>
      </c>
      <c r="BF194" s="44">
        <f t="shared" si="1994"/>
        <v>27.328141867986179</v>
      </c>
    </row>
    <row r="195" spans="1:58" x14ac:dyDescent="0.25">
      <c r="A195" s="42" t="s">
        <v>93</v>
      </c>
      <c r="B195" s="44">
        <v>39.851782014857662</v>
      </c>
      <c r="C195" s="44">
        <v>39.666544920014246</v>
      </c>
      <c r="D195" s="44">
        <v>40.168017379377332</v>
      </c>
      <c r="E195" s="44">
        <v>39.431884704240019</v>
      </c>
      <c r="F195" s="45">
        <f t="shared" si="1445"/>
        <v>159.11822901848927</v>
      </c>
      <c r="G195" s="44">
        <v>35.615208772976231</v>
      </c>
      <c r="H195" s="44">
        <v>34.458280089579894</v>
      </c>
      <c r="I195" s="44">
        <v>35.740133025289524</v>
      </c>
      <c r="J195" s="44">
        <v>36.604304556478134</v>
      </c>
      <c r="K195" s="45">
        <f t="shared" si="1447"/>
        <v>142.4179264443238</v>
      </c>
      <c r="L195" s="44">
        <v>40.937397417734473</v>
      </c>
      <c r="M195" s="44">
        <v>40.804361705438957</v>
      </c>
      <c r="N195" s="44">
        <v>40.863705746537121</v>
      </c>
      <c r="O195" s="44">
        <v>39.092560816815613</v>
      </c>
      <c r="P195" s="45">
        <f t="shared" si="1450"/>
        <v>161.69802568652617</v>
      </c>
      <c r="Q195" s="44">
        <v>41.173839538620093</v>
      </c>
      <c r="R195" s="44">
        <v>36.757357017393879</v>
      </c>
      <c r="S195" s="44">
        <v>37.104832210112335</v>
      </c>
      <c r="T195" s="44">
        <v>41.33619341596112</v>
      </c>
      <c r="U195" s="45">
        <f t="shared" si="1453"/>
        <v>156.37222218208743</v>
      </c>
      <c r="V195" s="44">
        <v>51.434011564255705</v>
      </c>
      <c r="W195" s="44">
        <v>52.264176651783046</v>
      </c>
      <c r="X195" s="44">
        <v>52.482431188353701</v>
      </c>
      <c r="Y195" s="44">
        <v>52.535577104094337</v>
      </c>
      <c r="Z195" s="45">
        <f t="shared" si="1455"/>
        <v>208.71619650848677</v>
      </c>
      <c r="AA195" s="44">
        <v>63.380193859588175</v>
      </c>
      <c r="AB195" s="44">
        <v>63.218367546785686</v>
      </c>
      <c r="AC195" s="44">
        <v>63.690233078085292</v>
      </c>
      <c r="AD195" s="44">
        <v>63.343054279766449</v>
      </c>
      <c r="AE195" s="45">
        <f t="shared" si="1458"/>
        <v>253.63184876422559</v>
      </c>
      <c r="AF195" s="44">
        <v>58.593573899928415</v>
      </c>
      <c r="AG195" s="44">
        <v>58.281388512444749</v>
      </c>
      <c r="AH195" s="44">
        <v>58.350576323406266</v>
      </c>
      <c r="AI195" s="44">
        <v>58.382966787656528</v>
      </c>
      <c r="AJ195" s="45">
        <f t="shared" si="1461"/>
        <v>233.60850552343595</v>
      </c>
      <c r="AK195" s="44">
        <v>62.158260282874267</v>
      </c>
      <c r="AL195" s="44">
        <v>62.4227627212599</v>
      </c>
      <c r="AM195" s="44">
        <v>62.79469309284228</v>
      </c>
      <c r="AN195" s="44">
        <v>62.196975551290926</v>
      </c>
      <c r="AO195" s="45">
        <f t="shared" si="1464"/>
        <v>249.57269164826738</v>
      </c>
      <c r="AP195" s="44">
        <v>58.980388813645121</v>
      </c>
      <c r="AQ195" s="44">
        <v>59.094225123182682</v>
      </c>
      <c r="AR195" s="44">
        <v>44.987972564744318</v>
      </c>
      <c r="AS195" s="44">
        <v>38.635076272684508</v>
      </c>
      <c r="AT195" s="45">
        <f t="shared" si="1467"/>
        <v>201.69766277425663</v>
      </c>
      <c r="AU195" s="44">
        <v>49.867134050980852</v>
      </c>
      <c r="AV195" s="44">
        <v>40.754242960690043</v>
      </c>
      <c r="AW195" s="44">
        <v>47.086758342052789</v>
      </c>
      <c r="AX195" s="44">
        <v>42.64090656610739</v>
      </c>
      <c r="AY195" s="45">
        <f t="shared" si="1470"/>
        <v>180.34904191983105</v>
      </c>
      <c r="AZ195" s="44">
        <v>49.86355645596727</v>
      </c>
      <c r="BA195" s="44">
        <v>49.28965983171183</v>
      </c>
      <c r="BB195" s="44">
        <v>52.469541343562625</v>
      </c>
      <c r="BC195" s="44">
        <v>48.113739526205393</v>
      </c>
      <c r="BD195" s="45">
        <f t="shared" si="1473"/>
        <v>199.7364971574471</v>
      </c>
      <c r="BE195" s="44">
        <v>52.428830325638195</v>
      </c>
      <c r="BF195" s="44">
        <v>50.737085022704683</v>
      </c>
    </row>
    <row r="196" spans="1:58" x14ac:dyDescent="0.25">
      <c r="A196" s="42" t="s">
        <v>94</v>
      </c>
      <c r="B196" s="44">
        <v>45.356937076450912</v>
      </c>
      <c r="C196" s="44">
        <v>45.68817676512586</v>
      </c>
      <c r="D196" s="44">
        <v>45.440759888958539</v>
      </c>
      <c r="E196" s="44">
        <v>43.926312598404081</v>
      </c>
      <c r="F196" s="45">
        <f t="shared" si="1445"/>
        <v>180.41218632893941</v>
      </c>
      <c r="G196" s="44">
        <v>45.719561017022166</v>
      </c>
      <c r="H196" s="44">
        <v>44.556575347203214</v>
      </c>
      <c r="I196" s="44">
        <v>44.537870080718164</v>
      </c>
      <c r="J196" s="44">
        <v>48.57346879026705</v>
      </c>
      <c r="K196" s="45">
        <f t="shared" si="1447"/>
        <v>183.38747523521059</v>
      </c>
      <c r="L196" s="44">
        <v>50.544825639734995</v>
      </c>
      <c r="M196" s="44">
        <v>48.72578445507051</v>
      </c>
      <c r="N196" s="44">
        <v>49.051554249627273</v>
      </c>
      <c r="O196" s="44">
        <v>46.320767333072112</v>
      </c>
      <c r="P196" s="45">
        <f t="shared" si="1450"/>
        <v>194.64293167750492</v>
      </c>
      <c r="Q196" s="44">
        <v>53.856632079168932</v>
      </c>
      <c r="R196" s="44">
        <v>45.94205492472927</v>
      </c>
      <c r="S196" s="44">
        <v>45.793836883145367</v>
      </c>
      <c r="T196" s="44">
        <v>58.050181952619184</v>
      </c>
      <c r="U196" s="45">
        <f t="shared" si="1453"/>
        <v>203.64270583966277</v>
      </c>
      <c r="V196" s="44">
        <v>34.60543197216866</v>
      </c>
      <c r="W196" s="44">
        <v>35.280779794297914</v>
      </c>
      <c r="X196" s="44">
        <v>39.280713481852771</v>
      </c>
      <c r="Y196" s="44">
        <v>42.150099334394305</v>
      </c>
      <c r="Z196" s="45">
        <f t="shared" si="1455"/>
        <v>151.31702458271366</v>
      </c>
      <c r="AA196" s="44">
        <v>36.624749585838224</v>
      </c>
      <c r="AB196" s="44">
        <v>31.978263694637569</v>
      </c>
      <c r="AC196" s="44">
        <v>34.62677031515684</v>
      </c>
      <c r="AD196" s="44">
        <v>35.572358645687871</v>
      </c>
      <c r="AE196" s="45">
        <f t="shared" si="1458"/>
        <v>138.8021422413205</v>
      </c>
      <c r="AF196" s="44">
        <v>36.728257585029922</v>
      </c>
      <c r="AG196" s="44">
        <v>36.720218892503169</v>
      </c>
      <c r="AH196" s="44">
        <v>35.385584709347668</v>
      </c>
      <c r="AI196" s="44">
        <v>33.810227589683606</v>
      </c>
      <c r="AJ196" s="45">
        <f t="shared" si="1461"/>
        <v>142.64428877656437</v>
      </c>
      <c r="AK196" s="44">
        <v>30.303741913635179</v>
      </c>
      <c r="AL196" s="44">
        <v>36.743006251453181</v>
      </c>
      <c r="AM196" s="44">
        <v>31.281110938780667</v>
      </c>
      <c r="AN196" s="44">
        <v>35.265151901904261</v>
      </c>
      <c r="AO196" s="45">
        <f t="shared" si="1464"/>
        <v>133.59301100577329</v>
      </c>
      <c r="AP196" s="44">
        <v>23.594086284744971</v>
      </c>
      <c r="AQ196" s="44">
        <v>27.269820688757132</v>
      </c>
      <c r="AR196" s="44">
        <v>26.259666414304348</v>
      </c>
      <c r="AS196" s="44">
        <v>38.108246364659742</v>
      </c>
      <c r="AT196" s="45">
        <f t="shared" si="1467"/>
        <v>115.23181975246621</v>
      </c>
      <c r="AU196" s="44">
        <v>23.903828240748311</v>
      </c>
      <c r="AV196" s="44">
        <v>23.782405530183251</v>
      </c>
      <c r="AW196" s="44">
        <v>26.110610798433761</v>
      </c>
      <c r="AX196" s="44">
        <v>25.257276494862591</v>
      </c>
      <c r="AY196" s="45">
        <f t="shared" si="1470"/>
        <v>99.054121064227928</v>
      </c>
      <c r="AZ196" s="44">
        <v>23.586874769249906</v>
      </c>
      <c r="BA196" s="44">
        <v>24.045073017004796</v>
      </c>
      <c r="BB196" s="44">
        <v>24.358442380751256</v>
      </c>
      <c r="BC196" s="44">
        <v>24.902899867778054</v>
      </c>
      <c r="BD196" s="45">
        <f t="shared" si="1473"/>
        <v>96.893290034784002</v>
      </c>
      <c r="BE196" s="44">
        <v>22.636188254335991</v>
      </c>
      <c r="BF196" s="44">
        <v>23.408943154718504</v>
      </c>
    </row>
    <row r="197" spans="1:58" x14ac:dyDescent="0.25">
      <c r="A197" s="42" t="s">
        <v>142</v>
      </c>
      <c r="B197" s="44">
        <f>IF(AND(B198="",B199=""),"",SUM(B198)-SUM(B199))</f>
        <v>18.031858677285449</v>
      </c>
      <c r="C197" s="44">
        <f t="shared" ref="C197:G197" si="1995">IF(AND(C198="",C199=""),"",SUM(C198)-SUM(C199))</f>
        <v>17.628503909755018</v>
      </c>
      <c r="D197" s="44">
        <f t="shared" si="1995"/>
        <v>17.527419749437083</v>
      </c>
      <c r="E197" s="44">
        <f t="shared" si="1995"/>
        <v>17.841283322789486</v>
      </c>
      <c r="F197" s="45">
        <f t="shared" si="1445"/>
        <v>71.029065659267047</v>
      </c>
      <c r="G197" s="44">
        <f t="shared" si="1995"/>
        <v>22.553274511951503</v>
      </c>
      <c r="H197" s="44">
        <f t="shared" ref="H197:J197" si="1996">IF(AND(H198="",H199=""),"",SUM(H198)-SUM(H199))</f>
        <v>21.911555166934939</v>
      </c>
      <c r="I197" s="44">
        <f t="shared" si="1996"/>
        <v>21.869191657839455</v>
      </c>
      <c r="J197" s="44">
        <f t="shared" si="1996"/>
        <v>22.184227039771347</v>
      </c>
      <c r="K197" s="45">
        <f t="shared" si="1447"/>
        <v>88.51824837649724</v>
      </c>
      <c r="L197" s="44">
        <f t="shared" ref="L197:M197" si="1997">IF(AND(L198="",L199=""),"",SUM(L198)-SUM(L199))</f>
        <v>17.475106420148201</v>
      </c>
      <c r="M197" s="44">
        <f t="shared" si="1997"/>
        <v>16.46006524910635</v>
      </c>
      <c r="N197" s="44">
        <f t="shared" ref="N197:O197" si="1998">IF(AND(N198="",N199=""),"",SUM(N198)-SUM(N199))</f>
        <v>16.717724369730643</v>
      </c>
      <c r="O197" s="44">
        <f t="shared" si="1998"/>
        <v>17.203828476668665</v>
      </c>
      <c r="P197" s="45">
        <f t="shared" si="1450"/>
        <v>67.856724515653852</v>
      </c>
      <c r="Q197" s="44">
        <f t="shared" ref="Q197:R197" si="1999">IF(AND(Q198="",Q199=""),"",SUM(Q198)-SUM(Q199))</f>
        <v>44.618992177073117</v>
      </c>
      <c r="R197" s="44">
        <f t="shared" si="1999"/>
        <v>44.732371693037393</v>
      </c>
      <c r="S197" s="44">
        <f t="shared" ref="S197:T197" si="2000">IF(AND(S198="",S199=""),"",SUM(S198)-SUM(S199))</f>
        <v>45.204345329168937</v>
      </c>
      <c r="T197" s="44">
        <f t="shared" si="2000"/>
        <v>45.360300409896318</v>
      </c>
      <c r="U197" s="45">
        <f t="shared" si="1453"/>
        <v>179.91600960917577</v>
      </c>
      <c r="V197" s="44">
        <f t="shared" ref="V197:Y197" si="2001">IF(AND(V198="",V199=""),"",SUM(V198)-SUM(V199))</f>
        <v>29.450251813043295</v>
      </c>
      <c r="W197" s="44">
        <f t="shared" si="2001"/>
        <v>28.556564409130544</v>
      </c>
      <c r="X197" s="44">
        <f t="shared" si="2001"/>
        <v>28.171194573176603</v>
      </c>
      <c r="Y197" s="44">
        <f t="shared" si="2001"/>
        <v>28.089505890296746</v>
      </c>
      <c r="Z197" s="45">
        <f t="shared" si="1455"/>
        <v>114.26751668564719</v>
      </c>
      <c r="AA197" s="44">
        <f t="shared" ref="AA197:AB197" si="2002">IF(AND(AA198="",AA199=""),"",SUM(AA198)-SUM(AA199))</f>
        <v>108.77508336705328</v>
      </c>
      <c r="AB197" s="44">
        <f t="shared" si="2002"/>
        <v>108.15884379455997</v>
      </c>
      <c r="AC197" s="44">
        <f t="shared" ref="AC197:AD197" si="2003">IF(AND(AC198="",AC199=""),"",SUM(AC198)-SUM(AC199))</f>
        <v>108.20411341597608</v>
      </c>
      <c r="AD197" s="44">
        <f t="shared" si="2003"/>
        <v>108.38264604313275</v>
      </c>
      <c r="AE197" s="45">
        <f t="shared" si="1458"/>
        <v>433.52068662072207</v>
      </c>
      <c r="AF197" s="44">
        <f t="shared" ref="AF197:AG197" si="2004">IF(AND(AF198="",AF199=""),"",SUM(AF198)-SUM(AF199))</f>
        <v>126.24810066798378</v>
      </c>
      <c r="AG197" s="44">
        <f t="shared" si="2004"/>
        <v>126.11865613058396</v>
      </c>
      <c r="AH197" s="44">
        <f t="shared" ref="AH197:AI197" si="2005">IF(AND(AH198="",AH199=""),"",SUM(AH198)-SUM(AH199))</f>
        <v>126.15226714873529</v>
      </c>
      <c r="AI197" s="44">
        <f t="shared" si="2005"/>
        <v>126.05585428296902</v>
      </c>
      <c r="AJ197" s="45">
        <f t="shared" si="1461"/>
        <v>504.57487823027202</v>
      </c>
      <c r="AK197" s="44">
        <f t="shared" ref="AK197:AL197" si="2006">IF(AND(AK198="",AK199=""),"",SUM(AK198)-SUM(AK199))</f>
        <v>132.71387560278961</v>
      </c>
      <c r="AL197" s="44">
        <f t="shared" si="2006"/>
        <v>132.10771239468428</v>
      </c>
      <c r="AM197" s="44">
        <f t="shared" ref="AM197:AN197" si="2007">IF(AND(AM198="",AM199=""),"",SUM(AM198)-SUM(AM199))</f>
        <v>131.87849415616046</v>
      </c>
      <c r="AN197" s="44">
        <f t="shared" si="2007"/>
        <v>132.32316739987877</v>
      </c>
      <c r="AO197" s="45">
        <f t="shared" si="1464"/>
        <v>529.0232495535131</v>
      </c>
      <c r="AP197" s="44">
        <f t="shared" ref="AP197:AQ197" si="2008">IF(AND(AP198="",AP199=""),"",SUM(AP198)-SUM(AP199))</f>
        <v>122.36539574150495</v>
      </c>
      <c r="AQ197" s="44">
        <f t="shared" si="2008"/>
        <v>66.286876283566073</v>
      </c>
      <c r="AR197" s="44">
        <f t="shared" ref="AR197:AS197" si="2009">IF(AND(AR198="",AR199=""),"",SUM(AR198)-SUM(AR199))</f>
        <v>88.189218557798398</v>
      </c>
      <c r="AS197" s="44">
        <f t="shared" si="2009"/>
        <v>124.7033334910364</v>
      </c>
      <c r="AT197" s="45">
        <f t="shared" si="1467"/>
        <v>401.54482407390583</v>
      </c>
      <c r="AU197" s="44">
        <f t="shared" ref="AU197:AV197" si="2010">IF(AND(AU198="",AU199=""),"",SUM(AU198)-SUM(AU199))</f>
        <v>95.915248719891409</v>
      </c>
      <c r="AV197" s="44">
        <f t="shared" si="2010"/>
        <v>102.53622530242313</v>
      </c>
      <c r="AW197" s="44">
        <f t="shared" ref="AW197:AX197" si="2011">IF(AND(AW198="",AW199=""),"",SUM(AW198)-SUM(AW199))</f>
        <v>106.87877233849953</v>
      </c>
      <c r="AX197" s="44">
        <f t="shared" si="2011"/>
        <v>150.36436734630294</v>
      </c>
      <c r="AY197" s="45">
        <f t="shared" si="1470"/>
        <v>455.69461370711701</v>
      </c>
      <c r="AZ197" s="44">
        <f t="shared" ref="AZ197:BA197" si="2012">IF(AND(AZ198="",AZ199=""),"",SUM(AZ198)-SUM(AZ199))</f>
        <v>148.51951745784635</v>
      </c>
      <c r="BA197" s="44">
        <f t="shared" si="2012"/>
        <v>124.36610811705978</v>
      </c>
      <c r="BB197" s="44">
        <f t="shared" ref="BB197:BC197" si="2013">IF(AND(BB198="",BB199=""),"",SUM(BB198)-SUM(BB199))</f>
        <v>139.69510809030896</v>
      </c>
      <c r="BC197" s="44">
        <f t="shared" si="2013"/>
        <v>217.82084958924239</v>
      </c>
      <c r="BD197" s="45">
        <f t="shared" si="1473"/>
        <v>630.40158325445748</v>
      </c>
      <c r="BE197" s="44">
        <f t="shared" ref="BE197:BF197" si="2014">IF(AND(BE198="",BE199=""),"",SUM(BE198)-SUM(BE199))</f>
        <v>135.97490141417796</v>
      </c>
      <c r="BF197" s="44">
        <f t="shared" si="2014"/>
        <v>221.39623237904783</v>
      </c>
    </row>
    <row r="198" spans="1:58" x14ac:dyDescent="0.25">
      <c r="A198" s="42" t="s">
        <v>93</v>
      </c>
      <c r="B198" s="44">
        <v>25.180909576614159</v>
      </c>
      <c r="C198" s="44">
        <v>25.180909576614159</v>
      </c>
      <c r="D198" s="44">
        <v>25.180909576614159</v>
      </c>
      <c r="E198" s="44">
        <v>25.180909576614159</v>
      </c>
      <c r="F198" s="45">
        <f t="shared" si="1445"/>
        <v>100.72363830645664</v>
      </c>
      <c r="G198" s="44">
        <v>32.876641383791267</v>
      </c>
      <c r="H198" s="44">
        <v>32.794688413418513</v>
      </c>
      <c r="I198" s="44">
        <v>33.350518357831099</v>
      </c>
      <c r="J198" s="44">
        <v>34.544131217028976</v>
      </c>
      <c r="K198" s="45">
        <f t="shared" si="1447"/>
        <v>133.56597937206988</v>
      </c>
      <c r="L198" s="44">
        <v>40.916714345302381</v>
      </c>
      <c r="M198" s="44">
        <v>41.202049526217408</v>
      </c>
      <c r="N198" s="44">
        <v>40.993319709665215</v>
      </c>
      <c r="O198" s="44">
        <v>40.296250810790234</v>
      </c>
      <c r="P198" s="45">
        <f t="shared" si="1450"/>
        <v>163.40833439197525</v>
      </c>
      <c r="Q198" s="44">
        <v>71.538883884662866</v>
      </c>
      <c r="R198" s="44">
        <v>69.193123090013273</v>
      </c>
      <c r="S198" s="44">
        <v>69.509442344646288</v>
      </c>
      <c r="T198" s="44">
        <v>72.505631033758718</v>
      </c>
      <c r="U198" s="45">
        <f t="shared" si="1453"/>
        <v>282.74708035308117</v>
      </c>
      <c r="V198" s="44">
        <v>53.01576826858701</v>
      </c>
      <c r="W198" s="44">
        <v>53.314537127807377</v>
      </c>
      <c r="X198" s="44">
        <v>53.507417017359806</v>
      </c>
      <c r="Y198" s="44">
        <v>53.593812217045112</v>
      </c>
      <c r="Z198" s="45">
        <f t="shared" si="1455"/>
        <v>213.43153463079932</v>
      </c>
      <c r="AA198" s="44">
        <v>137.79252937569066</v>
      </c>
      <c r="AB198" s="44">
        <v>137.80951792636239</v>
      </c>
      <c r="AC198" s="44">
        <v>137.8094674908377</v>
      </c>
      <c r="AD198" s="44">
        <v>137.80477596046308</v>
      </c>
      <c r="AE198" s="45">
        <f t="shared" si="1458"/>
        <v>551.21629075335386</v>
      </c>
      <c r="AF198" s="44">
        <v>161.39955986177682</v>
      </c>
      <c r="AG198" s="44">
        <v>161.52550997881067</v>
      </c>
      <c r="AH198" s="44">
        <v>161.51065205501561</v>
      </c>
      <c r="AI198" s="44">
        <v>161.1819725848103</v>
      </c>
      <c r="AJ198" s="45">
        <f t="shared" si="1461"/>
        <v>645.61769448041343</v>
      </c>
      <c r="AK198" s="44">
        <v>199.38436761334941</v>
      </c>
      <c r="AL198" s="44">
        <v>199.41056920248917</v>
      </c>
      <c r="AM198" s="44">
        <v>199.42061137658169</v>
      </c>
      <c r="AN198" s="44">
        <v>199.40358388854111</v>
      </c>
      <c r="AO198" s="45">
        <f t="shared" si="1464"/>
        <v>797.61913208096144</v>
      </c>
      <c r="AP198" s="44">
        <v>206.46127849529938</v>
      </c>
      <c r="AQ198" s="44">
        <v>146.90449753363421</v>
      </c>
      <c r="AR198" s="44">
        <v>194.86534410905364</v>
      </c>
      <c r="AS198" s="44">
        <v>267.48680449019213</v>
      </c>
      <c r="AT198" s="45">
        <f t="shared" si="1467"/>
        <v>815.71792462817939</v>
      </c>
      <c r="AU198" s="44">
        <v>161.11671284228345</v>
      </c>
      <c r="AV198" s="44">
        <v>176.72140613537982</v>
      </c>
      <c r="AW198" s="44">
        <v>174.54481740914343</v>
      </c>
      <c r="AX198" s="44">
        <v>252.19936853910238</v>
      </c>
      <c r="AY198" s="45">
        <f t="shared" si="1470"/>
        <v>764.58230492590906</v>
      </c>
      <c r="AZ198" s="44">
        <v>227.77430330279964</v>
      </c>
      <c r="BA198" s="44">
        <v>200.05902954019805</v>
      </c>
      <c r="BB198" s="44">
        <v>217.22943560453882</v>
      </c>
      <c r="BC198" s="44">
        <v>310.38153050816203</v>
      </c>
      <c r="BD198" s="45">
        <f t="shared" si="1473"/>
        <v>955.44429895569851</v>
      </c>
      <c r="BE198" s="44">
        <v>208.1685239773328</v>
      </c>
      <c r="BF198" s="44">
        <v>338.57328752821985</v>
      </c>
    </row>
    <row r="199" spans="1:58" x14ac:dyDescent="0.25">
      <c r="A199" s="42" t="s">
        <v>94</v>
      </c>
      <c r="B199" s="44">
        <v>7.1490508993287118</v>
      </c>
      <c r="C199" s="44">
        <v>7.5524056668591388</v>
      </c>
      <c r="D199" s="44">
        <v>7.6534898271770757</v>
      </c>
      <c r="E199" s="44">
        <v>7.3396262538246724</v>
      </c>
      <c r="F199" s="45">
        <f t="shared" si="1445"/>
        <v>29.694572647189599</v>
      </c>
      <c r="G199" s="44">
        <v>10.323366871839763</v>
      </c>
      <c r="H199" s="44">
        <v>10.883133246483574</v>
      </c>
      <c r="I199" s="44">
        <v>11.481326699991644</v>
      </c>
      <c r="J199" s="44">
        <v>12.359904177257629</v>
      </c>
      <c r="K199" s="45">
        <f t="shared" si="1447"/>
        <v>45.047730995572607</v>
      </c>
      <c r="L199" s="44">
        <v>23.44160792515418</v>
      </c>
      <c r="M199" s="44">
        <v>24.741984277111058</v>
      </c>
      <c r="N199" s="44">
        <v>24.275595339934572</v>
      </c>
      <c r="O199" s="44">
        <v>23.092422334121569</v>
      </c>
      <c r="P199" s="45">
        <f t="shared" si="1450"/>
        <v>95.551609876321379</v>
      </c>
      <c r="Q199" s="44">
        <v>26.919891707589748</v>
      </c>
      <c r="R199" s="44">
        <v>24.46075139697588</v>
      </c>
      <c r="S199" s="44">
        <v>24.305097015477351</v>
      </c>
      <c r="T199" s="44">
        <v>27.145330623862399</v>
      </c>
      <c r="U199" s="45">
        <f t="shared" si="1453"/>
        <v>102.83107074390537</v>
      </c>
      <c r="V199" s="44">
        <v>23.565516455543715</v>
      </c>
      <c r="W199" s="44">
        <v>24.757972718676832</v>
      </c>
      <c r="X199" s="44">
        <v>25.336222444183203</v>
      </c>
      <c r="Y199" s="44">
        <v>25.504306326748367</v>
      </c>
      <c r="Z199" s="45">
        <f t="shared" si="1455"/>
        <v>99.164017945152111</v>
      </c>
      <c r="AA199" s="44">
        <v>29.017446008637375</v>
      </c>
      <c r="AB199" s="44">
        <v>29.650674131802422</v>
      </c>
      <c r="AC199" s="44">
        <v>29.605354074861619</v>
      </c>
      <c r="AD199" s="44">
        <v>29.422129917330331</v>
      </c>
      <c r="AE199" s="45">
        <f t="shared" si="1458"/>
        <v>117.69560413263176</v>
      </c>
      <c r="AF199" s="44">
        <v>35.151459193793052</v>
      </c>
      <c r="AG199" s="44">
        <v>35.40685384822671</v>
      </c>
      <c r="AH199" s="44">
        <v>35.358384906280314</v>
      </c>
      <c r="AI199" s="44">
        <v>35.126118301841274</v>
      </c>
      <c r="AJ199" s="45">
        <f t="shared" si="1461"/>
        <v>141.04281625014136</v>
      </c>
      <c r="AK199" s="44">
        <v>66.670492010559798</v>
      </c>
      <c r="AL199" s="44">
        <v>67.302856807804886</v>
      </c>
      <c r="AM199" s="44">
        <v>67.542117220421233</v>
      </c>
      <c r="AN199" s="44">
        <v>67.080416488662337</v>
      </c>
      <c r="AO199" s="45">
        <f t="shared" si="1464"/>
        <v>268.59588252744823</v>
      </c>
      <c r="AP199" s="44">
        <v>84.095882753794427</v>
      </c>
      <c r="AQ199" s="44">
        <v>80.61762125006814</v>
      </c>
      <c r="AR199" s="44">
        <v>106.67612555125524</v>
      </c>
      <c r="AS199" s="44">
        <v>142.78347099915572</v>
      </c>
      <c r="AT199" s="45">
        <f t="shared" si="1467"/>
        <v>414.17310055427356</v>
      </c>
      <c r="AU199" s="44">
        <v>65.201464122392039</v>
      </c>
      <c r="AV199" s="44">
        <v>74.185180832956689</v>
      </c>
      <c r="AW199" s="44">
        <v>67.666045070643904</v>
      </c>
      <c r="AX199" s="44">
        <v>101.83500119279944</v>
      </c>
      <c r="AY199" s="45">
        <f t="shared" si="1470"/>
        <v>308.8876912187921</v>
      </c>
      <c r="AZ199" s="44">
        <v>79.254785844953275</v>
      </c>
      <c r="BA199" s="44">
        <v>75.692921423138273</v>
      </c>
      <c r="BB199" s="44">
        <v>77.534327514229844</v>
      </c>
      <c r="BC199" s="44">
        <v>92.560680918919644</v>
      </c>
      <c r="BD199" s="45">
        <f t="shared" si="1473"/>
        <v>325.04271570124104</v>
      </c>
      <c r="BE199" s="44">
        <v>72.193622563154818</v>
      </c>
      <c r="BF199" s="44">
        <v>117.17705514917201</v>
      </c>
    </row>
    <row r="200" spans="1:58" x14ac:dyDescent="0.25">
      <c r="A200" s="42" t="s">
        <v>143</v>
      </c>
      <c r="B200" s="44">
        <f>IF(AND(B201="",B202=""),"",SUM(B201)-SUM(B202))</f>
        <v>0</v>
      </c>
      <c r="C200" s="44">
        <f t="shared" ref="C200:G200" si="2015">IF(AND(C201="",C202=""),"",SUM(C201)-SUM(C202))</f>
        <v>0</v>
      </c>
      <c r="D200" s="44">
        <f t="shared" si="2015"/>
        <v>0</v>
      </c>
      <c r="E200" s="44">
        <f t="shared" si="2015"/>
        <v>0</v>
      </c>
      <c r="F200" s="45">
        <f t="shared" si="1445"/>
        <v>0</v>
      </c>
      <c r="G200" s="44">
        <f t="shared" si="2015"/>
        <v>0</v>
      </c>
      <c r="H200" s="44">
        <f t="shared" ref="H200:J200" si="2016">IF(AND(H201="",H202=""),"",SUM(H201)-SUM(H202))</f>
        <v>0</v>
      </c>
      <c r="I200" s="44">
        <f t="shared" si="2016"/>
        <v>0</v>
      </c>
      <c r="J200" s="44">
        <f t="shared" si="2016"/>
        <v>0</v>
      </c>
      <c r="K200" s="45">
        <f t="shared" si="1447"/>
        <v>0</v>
      </c>
      <c r="L200" s="44">
        <f t="shared" ref="L200:M200" si="2017">IF(AND(L201="",L202=""),"",SUM(L201)-SUM(L202))</f>
        <v>0</v>
      </c>
      <c r="M200" s="44">
        <f t="shared" si="2017"/>
        <v>0</v>
      </c>
      <c r="N200" s="44">
        <f t="shared" ref="N200:O200" si="2018">IF(AND(N201="",N202=""),"",SUM(N201)-SUM(N202))</f>
        <v>0</v>
      </c>
      <c r="O200" s="44">
        <f t="shared" si="2018"/>
        <v>0</v>
      </c>
      <c r="P200" s="45">
        <f t="shared" si="1450"/>
        <v>0</v>
      </c>
      <c r="Q200" s="44">
        <f t="shared" ref="Q200:R200" si="2019">IF(AND(Q201="",Q202=""),"",SUM(Q201)-SUM(Q202))</f>
        <v>0</v>
      </c>
      <c r="R200" s="44">
        <f t="shared" si="2019"/>
        <v>0</v>
      </c>
      <c r="S200" s="44">
        <f t="shared" ref="S200:T200" si="2020">IF(AND(S201="",S202=""),"",SUM(S201)-SUM(S202))</f>
        <v>0</v>
      </c>
      <c r="T200" s="44">
        <f t="shared" si="2020"/>
        <v>0</v>
      </c>
      <c r="U200" s="45">
        <f t="shared" si="1453"/>
        <v>0</v>
      </c>
      <c r="V200" s="44">
        <f t="shared" ref="V200:Y200" si="2021">IF(AND(V201="",V202=""),"",SUM(V201)-SUM(V202))</f>
        <v>0</v>
      </c>
      <c r="W200" s="44">
        <f t="shared" si="2021"/>
        <v>0</v>
      </c>
      <c r="X200" s="44">
        <f t="shared" si="2021"/>
        <v>0</v>
      </c>
      <c r="Y200" s="44">
        <f t="shared" si="2021"/>
        <v>0</v>
      </c>
      <c r="Z200" s="45">
        <f t="shared" si="1455"/>
        <v>0</v>
      </c>
      <c r="AA200" s="44">
        <f t="shared" ref="AA200:AB200" si="2022">IF(AND(AA201="",AA202=""),"",SUM(AA201)-SUM(AA202))</f>
        <v>0</v>
      </c>
      <c r="AB200" s="44">
        <f t="shared" si="2022"/>
        <v>0</v>
      </c>
      <c r="AC200" s="44">
        <f t="shared" ref="AC200:AD200" si="2023">IF(AND(AC201="",AC202=""),"",SUM(AC201)-SUM(AC202))</f>
        <v>0</v>
      </c>
      <c r="AD200" s="44">
        <f t="shared" si="2023"/>
        <v>0</v>
      </c>
      <c r="AE200" s="45">
        <f t="shared" si="1458"/>
        <v>0</v>
      </c>
      <c r="AF200" s="44">
        <f t="shared" ref="AF200:AG200" si="2024">IF(AND(AF201="",AF202=""),"",SUM(AF201)-SUM(AF202))</f>
        <v>0</v>
      </c>
      <c r="AG200" s="44">
        <f t="shared" si="2024"/>
        <v>0</v>
      </c>
      <c r="AH200" s="44">
        <f t="shared" ref="AH200:AI200" si="2025">IF(AND(AH201="",AH202=""),"",SUM(AH201)-SUM(AH202))</f>
        <v>0</v>
      </c>
      <c r="AI200" s="44">
        <f t="shared" si="2025"/>
        <v>0</v>
      </c>
      <c r="AJ200" s="45">
        <f t="shared" si="1461"/>
        <v>0</v>
      </c>
      <c r="AK200" s="44">
        <f t="shared" ref="AK200:AL200" si="2026">IF(AND(AK201="",AK202=""),"",SUM(AK201)-SUM(AK202))</f>
        <v>0</v>
      </c>
      <c r="AL200" s="44">
        <f t="shared" si="2026"/>
        <v>0</v>
      </c>
      <c r="AM200" s="44">
        <f t="shared" ref="AM200:AN200" si="2027">IF(AND(AM201="",AM202=""),"",SUM(AM201)-SUM(AM202))</f>
        <v>0</v>
      </c>
      <c r="AN200" s="44">
        <f t="shared" si="2027"/>
        <v>0</v>
      </c>
      <c r="AO200" s="45">
        <f t="shared" si="1464"/>
        <v>0</v>
      </c>
      <c r="AP200" s="44">
        <f t="shared" ref="AP200:AQ200" si="2028">IF(AND(AP201="",AP202=""),"",SUM(AP201)-SUM(AP202))</f>
        <v>0</v>
      </c>
      <c r="AQ200" s="44">
        <f t="shared" si="2028"/>
        <v>0</v>
      </c>
      <c r="AR200" s="44">
        <f t="shared" ref="AR200:AS200" si="2029">IF(AND(AR201="",AR202=""),"",SUM(AR201)-SUM(AR202))</f>
        <v>0</v>
      </c>
      <c r="AS200" s="44">
        <f t="shared" si="2029"/>
        <v>0</v>
      </c>
      <c r="AT200" s="45">
        <f t="shared" si="1467"/>
        <v>0</v>
      </c>
      <c r="AU200" s="44">
        <f t="shared" ref="AU200:AV200" si="2030">IF(AND(AU201="",AU202=""),"",SUM(AU201)-SUM(AU202))</f>
        <v>0</v>
      </c>
      <c r="AV200" s="44">
        <f t="shared" si="2030"/>
        <v>0</v>
      </c>
      <c r="AW200" s="44">
        <f t="shared" ref="AW200:AX200" si="2031">IF(AND(AW201="",AW202=""),"",SUM(AW201)-SUM(AW202))</f>
        <v>0</v>
      </c>
      <c r="AX200" s="44">
        <f t="shared" si="2031"/>
        <v>0</v>
      </c>
      <c r="AY200" s="45">
        <f t="shared" si="1470"/>
        <v>0</v>
      </c>
      <c r="AZ200" s="44">
        <f t="shared" ref="AZ200:BA200" si="2032">IF(AND(AZ201="",AZ202=""),"",SUM(AZ201)-SUM(AZ202))</f>
        <v>0</v>
      </c>
      <c r="BA200" s="44">
        <f t="shared" si="2032"/>
        <v>0</v>
      </c>
      <c r="BB200" s="44">
        <f t="shared" ref="BB200:BC200" si="2033">IF(AND(BB201="",BB202=""),"",SUM(BB201)-SUM(BB202))</f>
        <v>0</v>
      </c>
      <c r="BC200" s="44">
        <f t="shared" si="2033"/>
        <v>0</v>
      </c>
      <c r="BD200" s="45">
        <f t="shared" si="1473"/>
        <v>0</v>
      </c>
      <c r="BE200" s="44">
        <f t="shared" ref="BE200:BF200" si="2034">IF(AND(BE201="",BE202=""),"",SUM(BE201)-SUM(BE202))</f>
        <v>0</v>
      </c>
      <c r="BF200" s="44">
        <f t="shared" si="2034"/>
        <v>0</v>
      </c>
    </row>
    <row r="201" spans="1:58" x14ac:dyDescent="0.25">
      <c r="A201" s="42" t="s">
        <v>93</v>
      </c>
      <c r="B201" s="44">
        <v>0</v>
      </c>
      <c r="C201" s="44">
        <v>0</v>
      </c>
      <c r="D201" s="44">
        <v>0</v>
      </c>
      <c r="E201" s="44">
        <v>0</v>
      </c>
      <c r="F201" s="45">
        <f t="shared" si="1445"/>
        <v>0</v>
      </c>
      <c r="G201" s="44">
        <v>0</v>
      </c>
      <c r="H201" s="44">
        <v>0</v>
      </c>
      <c r="I201" s="44">
        <v>0</v>
      </c>
      <c r="J201" s="44">
        <v>0</v>
      </c>
      <c r="K201" s="45">
        <f t="shared" si="1447"/>
        <v>0</v>
      </c>
      <c r="L201" s="44">
        <v>0</v>
      </c>
      <c r="M201" s="44">
        <v>0</v>
      </c>
      <c r="N201" s="44">
        <v>0</v>
      </c>
      <c r="O201" s="44">
        <v>0</v>
      </c>
      <c r="P201" s="45">
        <f t="shared" si="1450"/>
        <v>0</v>
      </c>
      <c r="Q201" s="44">
        <v>0</v>
      </c>
      <c r="R201" s="44">
        <v>0</v>
      </c>
      <c r="S201" s="44">
        <v>0</v>
      </c>
      <c r="T201" s="44">
        <v>0</v>
      </c>
      <c r="U201" s="45">
        <f t="shared" si="1453"/>
        <v>0</v>
      </c>
      <c r="V201" s="44">
        <v>0</v>
      </c>
      <c r="W201" s="44">
        <v>0</v>
      </c>
      <c r="X201" s="44">
        <v>0</v>
      </c>
      <c r="Y201" s="44">
        <v>0</v>
      </c>
      <c r="Z201" s="45">
        <f t="shared" si="1455"/>
        <v>0</v>
      </c>
      <c r="AA201" s="44">
        <v>0</v>
      </c>
      <c r="AB201" s="44">
        <v>0</v>
      </c>
      <c r="AC201" s="44">
        <v>0</v>
      </c>
      <c r="AD201" s="44">
        <v>0</v>
      </c>
      <c r="AE201" s="45">
        <f t="shared" si="1458"/>
        <v>0</v>
      </c>
      <c r="AF201" s="44">
        <v>0</v>
      </c>
      <c r="AG201" s="44">
        <v>0</v>
      </c>
      <c r="AH201" s="44">
        <v>0</v>
      </c>
      <c r="AI201" s="44">
        <v>0</v>
      </c>
      <c r="AJ201" s="45">
        <f t="shared" si="1461"/>
        <v>0</v>
      </c>
      <c r="AK201" s="44">
        <v>0</v>
      </c>
      <c r="AL201" s="44">
        <v>0</v>
      </c>
      <c r="AM201" s="44">
        <v>0</v>
      </c>
      <c r="AN201" s="44">
        <v>0</v>
      </c>
      <c r="AO201" s="45">
        <f t="shared" si="1464"/>
        <v>0</v>
      </c>
      <c r="AP201" s="44">
        <v>0</v>
      </c>
      <c r="AQ201" s="44">
        <v>0</v>
      </c>
      <c r="AR201" s="44">
        <v>0</v>
      </c>
      <c r="AS201" s="44">
        <v>0</v>
      </c>
      <c r="AT201" s="45">
        <f t="shared" si="1467"/>
        <v>0</v>
      </c>
      <c r="AU201" s="44">
        <v>0</v>
      </c>
      <c r="AV201" s="44">
        <v>0</v>
      </c>
      <c r="AW201" s="44">
        <v>0</v>
      </c>
      <c r="AX201" s="44">
        <v>0</v>
      </c>
      <c r="AY201" s="45">
        <f t="shared" si="1470"/>
        <v>0</v>
      </c>
      <c r="AZ201" s="44">
        <v>0</v>
      </c>
      <c r="BA201" s="44">
        <v>0</v>
      </c>
      <c r="BB201" s="44">
        <v>0</v>
      </c>
      <c r="BC201" s="44">
        <v>0</v>
      </c>
      <c r="BD201" s="45">
        <f t="shared" si="1473"/>
        <v>0</v>
      </c>
      <c r="BE201" s="44">
        <v>0</v>
      </c>
      <c r="BF201" s="44">
        <v>0</v>
      </c>
    </row>
    <row r="202" spans="1:58" x14ac:dyDescent="0.25">
      <c r="A202" s="42" t="s">
        <v>94</v>
      </c>
      <c r="B202" s="44">
        <v>0</v>
      </c>
      <c r="C202" s="44">
        <v>0</v>
      </c>
      <c r="D202" s="44">
        <v>0</v>
      </c>
      <c r="E202" s="44">
        <v>0</v>
      </c>
      <c r="F202" s="45">
        <f t="shared" si="1445"/>
        <v>0</v>
      </c>
      <c r="G202" s="44">
        <v>0</v>
      </c>
      <c r="H202" s="44">
        <v>0</v>
      </c>
      <c r="I202" s="44">
        <v>0</v>
      </c>
      <c r="J202" s="44">
        <v>0</v>
      </c>
      <c r="K202" s="45">
        <f t="shared" si="1447"/>
        <v>0</v>
      </c>
      <c r="L202" s="44">
        <v>0</v>
      </c>
      <c r="M202" s="44">
        <v>0</v>
      </c>
      <c r="N202" s="44">
        <v>0</v>
      </c>
      <c r="O202" s="44">
        <v>0</v>
      </c>
      <c r="P202" s="45">
        <f t="shared" si="1450"/>
        <v>0</v>
      </c>
      <c r="Q202" s="44">
        <v>0</v>
      </c>
      <c r="R202" s="44">
        <v>0</v>
      </c>
      <c r="S202" s="44">
        <v>0</v>
      </c>
      <c r="T202" s="44">
        <v>0</v>
      </c>
      <c r="U202" s="45">
        <f t="shared" si="1453"/>
        <v>0</v>
      </c>
      <c r="V202" s="44">
        <v>0</v>
      </c>
      <c r="W202" s="44">
        <v>0</v>
      </c>
      <c r="X202" s="44">
        <v>0</v>
      </c>
      <c r="Y202" s="44">
        <v>0</v>
      </c>
      <c r="Z202" s="45">
        <f t="shared" si="1455"/>
        <v>0</v>
      </c>
      <c r="AA202" s="44">
        <v>0</v>
      </c>
      <c r="AB202" s="44">
        <v>0</v>
      </c>
      <c r="AC202" s="44">
        <v>0</v>
      </c>
      <c r="AD202" s="44">
        <v>0</v>
      </c>
      <c r="AE202" s="45">
        <f t="shared" si="1458"/>
        <v>0</v>
      </c>
      <c r="AF202" s="44">
        <v>0</v>
      </c>
      <c r="AG202" s="44">
        <v>0</v>
      </c>
      <c r="AH202" s="44">
        <v>0</v>
      </c>
      <c r="AI202" s="44">
        <v>0</v>
      </c>
      <c r="AJ202" s="45">
        <f t="shared" si="1461"/>
        <v>0</v>
      </c>
      <c r="AK202" s="44">
        <v>0</v>
      </c>
      <c r="AL202" s="44">
        <v>0</v>
      </c>
      <c r="AM202" s="44">
        <v>0</v>
      </c>
      <c r="AN202" s="44">
        <v>0</v>
      </c>
      <c r="AO202" s="45">
        <f t="shared" si="1464"/>
        <v>0</v>
      </c>
      <c r="AP202" s="44">
        <v>0</v>
      </c>
      <c r="AQ202" s="44">
        <v>0</v>
      </c>
      <c r="AR202" s="44">
        <v>0</v>
      </c>
      <c r="AS202" s="44">
        <v>0</v>
      </c>
      <c r="AT202" s="45">
        <f t="shared" si="1467"/>
        <v>0</v>
      </c>
      <c r="AU202" s="44">
        <v>0</v>
      </c>
      <c r="AV202" s="44">
        <v>0</v>
      </c>
      <c r="AW202" s="44">
        <v>0</v>
      </c>
      <c r="AX202" s="44">
        <v>0</v>
      </c>
      <c r="AY202" s="45">
        <f t="shared" si="1470"/>
        <v>0</v>
      </c>
      <c r="AZ202" s="44">
        <v>0</v>
      </c>
      <c r="BA202" s="44">
        <v>0</v>
      </c>
      <c r="BB202" s="44">
        <v>0</v>
      </c>
      <c r="BC202" s="44">
        <v>0</v>
      </c>
      <c r="BD202" s="45">
        <f t="shared" si="1473"/>
        <v>0</v>
      </c>
      <c r="BE202" s="44">
        <v>0</v>
      </c>
      <c r="BF202" s="44">
        <v>0</v>
      </c>
    </row>
    <row r="203" spans="1:58" x14ac:dyDescent="0.25">
      <c r="A203" s="42" t="s">
        <v>144</v>
      </c>
      <c r="B203" s="44">
        <f>IF(AND(B204="",B205=""),"",SUM(B204)-SUM(B205))</f>
        <v>81.187021123242943</v>
      </c>
      <c r="C203" s="44">
        <f t="shared" ref="C203:G203" si="2035">IF(AND(C204="",C205=""),"",SUM(C204)-SUM(C205))</f>
        <v>71.045943594404207</v>
      </c>
      <c r="D203" s="44">
        <f t="shared" si="2035"/>
        <v>73.973852571841462</v>
      </c>
      <c r="E203" s="44">
        <f t="shared" si="2035"/>
        <v>78.049341800960832</v>
      </c>
      <c r="F203" s="45">
        <f t="shared" si="1445"/>
        <v>304.25615909044944</v>
      </c>
      <c r="G203" s="44">
        <f t="shared" si="2035"/>
        <v>-27.855013989922725</v>
      </c>
      <c r="H203" s="44">
        <f t="shared" ref="H203:J203" si="2036">IF(AND(H204="",H205=""),"",SUM(H204)-SUM(H205))</f>
        <v>-59.453637353606894</v>
      </c>
      <c r="I203" s="44">
        <f t="shared" si="2036"/>
        <v>-53.066357709616341</v>
      </c>
      <c r="J203" s="44">
        <f t="shared" si="2036"/>
        <v>-22.941751621247647</v>
      </c>
      <c r="K203" s="45">
        <f t="shared" si="1447"/>
        <v>-163.31676067439361</v>
      </c>
      <c r="L203" s="44">
        <f t="shared" ref="L203:M203" si="2037">IF(AND(L204="",L205=""),"",SUM(L204)-SUM(L205))</f>
        <v>-6.3961318171046173</v>
      </c>
      <c r="M203" s="44">
        <f t="shared" si="2037"/>
        <v>-6.594853312968894</v>
      </c>
      <c r="N203" s="44">
        <f t="shared" ref="N203:O203" si="2038">IF(AND(N204="",N205=""),"",SUM(N204)-SUM(N205))</f>
        <v>15.47804363325605</v>
      </c>
      <c r="O203" s="44">
        <f t="shared" si="2038"/>
        <v>54.808032880048131</v>
      </c>
      <c r="P203" s="45">
        <f t="shared" si="1450"/>
        <v>57.29509138323067</v>
      </c>
      <c r="Q203" s="44">
        <f t="shared" ref="Q203:R203" si="2039">IF(AND(Q204="",Q205=""),"",SUM(Q204)-SUM(Q205))</f>
        <v>91.175468407270472</v>
      </c>
      <c r="R203" s="44">
        <f t="shared" si="2039"/>
        <v>69.636346302070734</v>
      </c>
      <c r="S203" s="44">
        <f t="shared" ref="S203:T203" si="2040">IF(AND(S204="",S205=""),"",SUM(S204)-SUM(S205))</f>
        <v>83.920560814737115</v>
      </c>
      <c r="T203" s="44">
        <f t="shared" si="2040"/>
        <v>82.289824253549909</v>
      </c>
      <c r="U203" s="45">
        <f t="shared" si="1453"/>
        <v>327.0221997776282</v>
      </c>
      <c r="V203" s="44">
        <f t="shared" ref="V203:Y203" si="2041">IF(AND(V204="",V205=""),"",SUM(V204)-SUM(V205))</f>
        <v>-16.270259933896682</v>
      </c>
      <c r="W203" s="44">
        <f t="shared" si="2041"/>
        <v>-38.458862380329379</v>
      </c>
      <c r="X203" s="44">
        <f t="shared" si="2041"/>
        <v>-7.0173514002509592</v>
      </c>
      <c r="Y203" s="44">
        <f t="shared" si="2041"/>
        <v>23.850498202657462</v>
      </c>
      <c r="Z203" s="45">
        <f t="shared" si="1455"/>
        <v>-37.895975511819557</v>
      </c>
      <c r="AA203" s="44">
        <f t="shared" ref="AA203:AB203" si="2042">IF(AND(AA204="",AA205=""),"",SUM(AA204)-SUM(AA205))</f>
        <v>-44.429129838788299</v>
      </c>
      <c r="AB203" s="44">
        <f t="shared" si="2042"/>
        <v>-60.387537710435424</v>
      </c>
      <c r="AC203" s="44">
        <f t="shared" ref="AC203:AD203" si="2043">IF(AND(AC204="",AC205=""),"",SUM(AC204)-SUM(AC205))</f>
        <v>-46.788768328236586</v>
      </c>
      <c r="AD203" s="44">
        <f t="shared" si="2043"/>
        <v>-34.363074615810092</v>
      </c>
      <c r="AE203" s="45">
        <f t="shared" si="1458"/>
        <v>-185.9685104932704</v>
      </c>
      <c r="AF203" s="44">
        <f t="shared" ref="AF203:AG203" si="2044">IF(AND(AF204="",AF205=""),"",SUM(AF204)-SUM(AF205))</f>
        <v>-102.59066694360925</v>
      </c>
      <c r="AG203" s="44">
        <f t="shared" si="2044"/>
        <v>-121.20475030526958</v>
      </c>
      <c r="AH203" s="44">
        <f t="shared" ref="AH203:AI203" si="2045">IF(AND(AH204="",AH205=""),"",SUM(AH204)-SUM(AH205))</f>
        <v>-116.04567471155354</v>
      </c>
      <c r="AI203" s="44">
        <f t="shared" si="2045"/>
        <v>-117.98933792154619</v>
      </c>
      <c r="AJ203" s="45">
        <f t="shared" si="1461"/>
        <v>-457.8304298819786</v>
      </c>
      <c r="AK203" s="44">
        <f t="shared" ref="AK203:AL203" si="2046">IF(AND(AK204="",AK205=""),"",SUM(AK204)-SUM(AK205))</f>
        <v>-61.727438224191729</v>
      </c>
      <c r="AL203" s="44">
        <f t="shared" si="2046"/>
        <v>-86.916071560523392</v>
      </c>
      <c r="AM203" s="44">
        <f t="shared" ref="AM203:AN203" si="2047">IF(AND(AM204="",AM205=""),"",SUM(AM204)-SUM(AM205))</f>
        <v>-78.938952334188315</v>
      </c>
      <c r="AN203" s="44">
        <f t="shared" si="2047"/>
        <v>-118.55525519596449</v>
      </c>
      <c r="AO203" s="45">
        <f t="shared" si="1464"/>
        <v>-346.13771731486793</v>
      </c>
      <c r="AP203" s="44">
        <f t="shared" ref="AP203:AQ203" si="2048">IF(AND(AP204="",AP205=""),"",SUM(AP204)-SUM(AP205))</f>
        <v>-85.158656470593314</v>
      </c>
      <c r="AQ203" s="44">
        <f t="shared" si="2048"/>
        <v>-88.693794274548793</v>
      </c>
      <c r="AR203" s="44">
        <f t="shared" ref="AR203:AS203" si="2049">IF(AND(AR204="",AR205=""),"",SUM(AR204)-SUM(AR205))</f>
        <v>-72.407629711064033</v>
      </c>
      <c r="AS203" s="44">
        <f t="shared" si="2049"/>
        <v>-136.24546809197184</v>
      </c>
      <c r="AT203" s="45">
        <f t="shared" si="1467"/>
        <v>-382.50554854817801</v>
      </c>
      <c r="AU203" s="44">
        <f t="shared" ref="AU203:AV203" si="2050">IF(AND(AU204="",AU205=""),"",SUM(AU204)-SUM(AU205))</f>
        <v>-7.5082236864098206</v>
      </c>
      <c r="AV203" s="44">
        <f t="shared" si="2050"/>
        <v>-37.739816986266078</v>
      </c>
      <c r="AW203" s="44">
        <f t="shared" ref="AW203:AX203" si="2051">IF(AND(AW204="",AW205=""),"",SUM(AW204)-SUM(AW205))</f>
        <v>-39.794884471159037</v>
      </c>
      <c r="AX203" s="44">
        <f t="shared" si="2051"/>
        <v>34.881636805383891</v>
      </c>
      <c r="AY203" s="45">
        <f t="shared" si="1470"/>
        <v>-50.161288338451044</v>
      </c>
      <c r="AZ203" s="44">
        <f t="shared" ref="AZ203:BA203" si="2052">IF(AND(AZ204="",AZ205=""),"",SUM(AZ204)-SUM(AZ205))</f>
        <v>48.359193692253029</v>
      </c>
      <c r="BA203" s="44">
        <f t="shared" si="2052"/>
        <v>41.382674713822951</v>
      </c>
      <c r="BB203" s="44">
        <f t="shared" ref="BB203:BC203" si="2053">IF(AND(BB204="",BB205=""),"",SUM(BB204)-SUM(BB205))</f>
        <v>47.838337410489316</v>
      </c>
      <c r="BC203" s="44">
        <f t="shared" si="2053"/>
        <v>80.989698756617429</v>
      </c>
      <c r="BD203" s="45">
        <f t="shared" si="1473"/>
        <v>218.56990457318273</v>
      </c>
      <c r="BE203" s="44">
        <f t="shared" ref="BE203:BF203" si="2054">IF(AND(BE204="",BE205=""),"",SUM(BE204)-SUM(BE205))</f>
        <v>16.413424787994359</v>
      </c>
      <c r="BF203" s="44">
        <f t="shared" si="2054"/>
        <v>54.713498677138489</v>
      </c>
    </row>
    <row r="204" spans="1:58" x14ac:dyDescent="0.25">
      <c r="A204" s="42" t="s">
        <v>105</v>
      </c>
      <c r="B204" s="44">
        <f>IF(AND(B207="",AND(B210="",B213="")),"",SUM(B207,B210,B213))</f>
        <v>332.47750180200762</v>
      </c>
      <c r="C204" s="44">
        <f t="shared" ref="C204:G204" si="2055">IF(AND(C207="",AND(C210="",C213="")),"",SUM(C207,C210,C213))</f>
        <v>347.41645059991367</v>
      </c>
      <c r="D204" s="44">
        <f t="shared" si="2055"/>
        <v>339.38518497074091</v>
      </c>
      <c r="E204" s="44">
        <f t="shared" si="2055"/>
        <v>327.24245782979386</v>
      </c>
      <c r="F204" s="45">
        <f t="shared" ref="F204:F267" si="2056">SUM(B204:E204)</f>
        <v>1346.5215952024562</v>
      </c>
      <c r="G204" s="44">
        <f t="shared" si="2055"/>
        <v>319.52781330863451</v>
      </c>
      <c r="H204" s="44">
        <f t="shared" ref="H204:J204" si="2057">IF(AND(H207="",AND(H210="",H213="")),"",SUM(H207,H210,H213))</f>
        <v>339.46301458360085</v>
      </c>
      <c r="I204" s="44">
        <f t="shared" si="2057"/>
        <v>335.83162072358886</v>
      </c>
      <c r="J204" s="44">
        <f t="shared" si="2057"/>
        <v>330.59093317461389</v>
      </c>
      <c r="K204" s="45">
        <f t="shared" ref="K204:K267" si="2058">SUM(G204:J204)</f>
        <v>1325.4133817904381</v>
      </c>
      <c r="L204" s="44">
        <f t="shared" ref="L204:M204" si="2059">IF(AND(L207="",AND(L210="",L213="")),"",SUM(L207,L210,L213))</f>
        <v>305.95724884754929</v>
      </c>
      <c r="M204" s="44">
        <f t="shared" si="2059"/>
        <v>324.63561018298202</v>
      </c>
      <c r="N204" s="44">
        <f t="shared" ref="N204:O204" si="2060">IF(AND(N207="",AND(N210="",N213="")),"",SUM(N207,N210,N213))</f>
        <v>312.04807537533554</v>
      </c>
      <c r="O204" s="44">
        <f t="shared" si="2060"/>
        <v>299.63312335189511</v>
      </c>
      <c r="P204" s="45">
        <f t="shared" ref="P204:P267" si="2061">SUM(L204:O204)</f>
        <v>1242.274057757762</v>
      </c>
      <c r="Q204" s="44">
        <f t="shared" ref="Q204:R204" si="2062">IF(AND(Q207="",AND(Q210="",Q213="")),"",SUM(Q207,Q210,Q213))</f>
        <v>338.84172176210268</v>
      </c>
      <c r="R204" s="44">
        <f t="shared" si="2062"/>
        <v>323.44118816431529</v>
      </c>
      <c r="S204" s="44">
        <f t="shared" ref="S204:T204" si="2063">IF(AND(S207="",AND(S210="",S213="")),"",SUM(S207,S210,S213))</f>
        <v>320.26224812732193</v>
      </c>
      <c r="T204" s="44">
        <f t="shared" si="2063"/>
        <v>345.03542001761525</v>
      </c>
      <c r="U204" s="45">
        <f t="shared" ref="U204:U267" si="2064">SUM(Q204:T204)</f>
        <v>1327.5805780713551</v>
      </c>
      <c r="V204" s="44">
        <f t="shared" ref="V204:Y204" si="2065">IF(AND(V207="",AND(V210="",V213="")),"",SUM(V207,V210,V213))</f>
        <v>257.97478888923325</v>
      </c>
      <c r="W204" s="44">
        <f t="shared" si="2065"/>
        <v>275.20441415711264</v>
      </c>
      <c r="X204" s="44">
        <f t="shared" si="2065"/>
        <v>270.91452633241403</v>
      </c>
      <c r="Y204" s="44">
        <f t="shared" si="2065"/>
        <v>269.61754672651347</v>
      </c>
      <c r="Z204" s="45">
        <f t="shared" ref="Z204:Z267" si="2066">SUM(V204:Y204)</f>
        <v>1073.7112761052733</v>
      </c>
      <c r="AA204" s="44">
        <f t="shared" ref="AA204:AB204" si="2067">IF(AND(AA207="",AND(AA210="",AA213="")),"",SUM(AA207,AA210,AA213))</f>
        <v>258.74932388658272</v>
      </c>
      <c r="AB204" s="44">
        <f t="shared" si="2067"/>
        <v>266.25869787977257</v>
      </c>
      <c r="AC204" s="44">
        <f t="shared" ref="AC204:AD204" si="2068">IF(AND(AC207="",AND(AC210="",AC213="")),"",SUM(AC207,AC210,AC213))</f>
        <v>261.29038608186573</v>
      </c>
      <c r="AD204" s="44">
        <f t="shared" si="2068"/>
        <v>261.84817253617763</v>
      </c>
      <c r="AE204" s="45">
        <f t="shared" ref="AE204:AE267" si="2069">SUM(AA204:AD204)</f>
        <v>1048.1465803843987</v>
      </c>
      <c r="AF204" s="44">
        <f t="shared" ref="AF204:AG204" si="2070">IF(AND(AF207="",AND(AF210="",AF213="")),"",SUM(AF207,AF210,AF213))</f>
        <v>216.63598497306904</v>
      </c>
      <c r="AG204" s="44">
        <f t="shared" si="2070"/>
        <v>217.75706365089135</v>
      </c>
      <c r="AH204" s="44">
        <f t="shared" ref="AH204:AI204" si="2071">IF(AND(AH207="",AND(AH210="",AH213="")),"",SUM(AH207,AH210,AH213))</f>
        <v>215.08763892848299</v>
      </c>
      <c r="AI204" s="44">
        <f t="shared" si="2071"/>
        <v>216.21909795777228</v>
      </c>
      <c r="AJ204" s="45">
        <f t="shared" ref="AJ204:AJ267" si="2072">SUM(AF204:AI204)</f>
        <v>865.69978551021575</v>
      </c>
      <c r="AK204" s="44">
        <f t="shared" ref="AK204:AL204" si="2073">IF(AND(AK207="",AND(AK210="",AK213="")),"",SUM(AK207,AK210,AK213))</f>
        <v>233.67131530883657</v>
      </c>
      <c r="AL204" s="44">
        <f t="shared" si="2073"/>
        <v>235.07072719532511</v>
      </c>
      <c r="AM204" s="44">
        <f t="shared" ref="AM204:AN204" si="2074">IF(AND(AM207="",AND(AM210="",AM213="")),"",SUM(AM207,AM210,AM213))</f>
        <v>233.08625686645038</v>
      </c>
      <c r="AN204" s="44">
        <f t="shared" si="2074"/>
        <v>233.66930785433561</v>
      </c>
      <c r="AO204" s="45">
        <f t="shared" ref="AO204:AO267" si="2075">SUM(AK204:AN204)</f>
        <v>935.49760722494761</v>
      </c>
      <c r="AP204" s="44">
        <f t="shared" ref="AP204:AQ204" si="2076">IF(AND(AP207="",AND(AP210="",AP213="")),"",SUM(AP207,AP210,AP213))</f>
        <v>209.54334660510523</v>
      </c>
      <c r="AQ204" s="44">
        <f t="shared" si="2076"/>
        <v>176.32874147108623</v>
      </c>
      <c r="AR204" s="44">
        <f t="shared" ref="AR204:AS204" si="2077">IF(AND(AR207="",AND(AR210="",AR213="")),"",SUM(AR207,AR210,AR213))</f>
        <v>190.93888816137229</v>
      </c>
      <c r="AS204" s="44">
        <f t="shared" si="2077"/>
        <v>216.04686765356624</v>
      </c>
      <c r="AT204" s="45">
        <f t="shared" ref="AT204:AT267" si="2078">SUM(AP204:AS204)</f>
        <v>792.85784389112996</v>
      </c>
      <c r="AU204" s="44">
        <f t="shared" ref="AU204:AV204" si="2079">IF(AND(AU207="",AND(AU210="",AU213="")),"",SUM(AU207,AU210,AU213))</f>
        <v>251.48725878484211</v>
      </c>
      <c r="AV204" s="44">
        <f t="shared" si="2079"/>
        <v>274.97758646080962</v>
      </c>
      <c r="AW204" s="44">
        <f t="shared" ref="AW204:AX204" si="2080">IF(AND(AW207="",AND(AW210="",AW213="")),"",SUM(AW207,AW210,AW213))</f>
        <v>262.14120824223005</v>
      </c>
      <c r="AX204" s="44">
        <f t="shared" si="2080"/>
        <v>375.34046565007975</v>
      </c>
      <c r="AY204" s="45">
        <f t="shared" ref="AY204:AY267" si="2081">SUM(AU204:AX204)</f>
        <v>1163.9465191379616</v>
      </c>
      <c r="AZ204" s="44">
        <f t="shared" ref="AZ204:BA204" si="2082">IF(AND(AZ207="",AND(AZ210="",AZ213="")),"",SUM(AZ207,AZ210,AZ213))</f>
        <v>335.18167727239199</v>
      </c>
      <c r="BA204" s="44">
        <f t="shared" si="2082"/>
        <v>360.36614335844223</v>
      </c>
      <c r="BB204" s="44">
        <f t="shared" ref="BB204:BC204" si="2083">IF(AND(BB207="",AND(BB210="",BB213="")),"",SUM(BB207,BB210,BB213))</f>
        <v>377.05775707992592</v>
      </c>
      <c r="BC204" s="44">
        <f t="shared" si="2083"/>
        <v>383.94813219409343</v>
      </c>
      <c r="BD204" s="45">
        <f t="shared" ref="BD204:BD267" si="2084">SUM(AZ204:BC204)</f>
        <v>1456.5537099048536</v>
      </c>
      <c r="BE204" s="44">
        <f t="shared" ref="BE204:BF204" si="2085">IF(AND(BE207="",AND(BE210="",BE213="")),"",SUM(BE207,BE210,BE213))</f>
        <v>319.98428799758443</v>
      </c>
      <c r="BF204" s="44">
        <f t="shared" si="2085"/>
        <v>379.62543126772141</v>
      </c>
    </row>
    <row r="205" spans="1:58" x14ac:dyDescent="0.25">
      <c r="A205" s="42" t="s">
        <v>106</v>
      </c>
      <c r="B205" s="44">
        <f>IF(AND(B208="",AND(B211="",B214="")),"",SUM(B208,B211,B214))</f>
        <v>251.29048067876468</v>
      </c>
      <c r="C205" s="44">
        <f t="shared" ref="C205:G205" si="2086">IF(AND(C208="",AND(C211="",C214="")),"",SUM(C208,C211,C214))</f>
        <v>276.37050700550947</v>
      </c>
      <c r="D205" s="44">
        <f t="shared" si="2086"/>
        <v>265.41133239889945</v>
      </c>
      <c r="E205" s="44">
        <f t="shared" si="2086"/>
        <v>249.19311602883303</v>
      </c>
      <c r="F205" s="45">
        <f t="shared" si="2056"/>
        <v>1042.2654361120065</v>
      </c>
      <c r="G205" s="44">
        <f t="shared" si="2086"/>
        <v>347.38282729855723</v>
      </c>
      <c r="H205" s="44">
        <f t="shared" ref="H205:J205" si="2087">IF(AND(H208="",AND(H211="",H214="")),"",SUM(H208,H211,H214))</f>
        <v>398.91665193720775</v>
      </c>
      <c r="I205" s="44">
        <f t="shared" si="2087"/>
        <v>388.8979784332052</v>
      </c>
      <c r="J205" s="44">
        <f t="shared" si="2087"/>
        <v>353.53268479586154</v>
      </c>
      <c r="K205" s="45">
        <f t="shared" si="2058"/>
        <v>1488.7301424648317</v>
      </c>
      <c r="L205" s="44">
        <f t="shared" ref="L205:M205" si="2088">IF(AND(L208="",AND(L211="",L214="")),"",SUM(L208,L211,L214))</f>
        <v>312.35338066465391</v>
      </c>
      <c r="M205" s="44">
        <f t="shared" si="2088"/>
        <v>331.23046349595091</v>
      </c>
      <c r="N205" s="44">
        <f t="shared" ref="N205:O205" si="2089">IF(AND(N208="",AND(N211="",N214="")),"",SUM(N208,N211,N214))</f>
        <v>296.57003174207949</v>
      </c>
      <c r="O205" s="44">
        <f t="shared" si="2089"/>
        <v>244.82509047184698</v>
      </c>
      <c r="P205" s="45">
        <f t="shared" si="2061"/>
        <v>1184.9789663745314</v>
      </c>
      <c r="Q205" s="44">
        <f t="shared" ref="Q205:R205" si="2090">IF(AND(Q208="",AND(Q211="",Q214="")),"",SUM(Q208,Q211,Q214))</f>
        <v>247.66625335483221</v>
      </c>
      <c r="R205" s="44">
        <f t="shared" si="2090"/>
        <v>253.80484186224456</v>
      </c>
      <c r="S205" s="44">
        <f t="shared" ref="S205:T205" si="2091">IF(AND(S208="",AND(S211="",S214="")),"",SUM(S208,S211,S214))</f>
        <v>236.34168731258481</v>
      </c>
      <c r="T205" s="44">
        <f t="shared" si="2091"/>
        <v>262.74559576406534</v>
      </c>
      <c r="U205" s="45">
        <f t="shared" si="2064"/>
        <v>1000.5583782937269</v>
      </c>
      <c r="V205" s="44">
        <f t="shared" ref="V205:Y205" si="2092">IF(AND(V208="",AND(V211="",V214="")),"",SUM(V208,V211,V214))</f>
        <v>274.24504882312993</v>
      </c>
      <c r="W205" s="44">
        <f t="shared" si="2092"/>
        <v>313.66327653744202</v>
      </c>
      <c r="X205" s="44">
        <f t="shared" si="2092"/>
        <v>277.93187773266499</v>
      </c>
      <c r="Y205" s="44">
        <f t="shared" si="2092"/>
        <v>245.767048523856</v>
      </c>
      <c r="Z205" s="45">
        <f t="shared" si="2066"/>
        <v>1111.607251617093</v>
      </c>
      <c r="AA205" s="44">
        <f t="shared" ref="AA205:AB205" si="2093">IF(AND(AA208="",AND(AA211="",AA214="")),"",SUM(AA208,AA211,AA214))</f>
        <v>303.17845372537101</v>
      </c>
      <c r="AB205" s="44">
        <f t="shared" si="2093"/>
        <v>326.64623559020799</v>
      </c>
      <c r="AC205" s="44">
        <f t="shared" ref="AC205:AD205" si="2094">IF(AND(AC208="",AND(AC211="",AC214="")),"",SUM(AC208,AC211,AC214))</f>
        <v>308.07915441010232</v>
      </c>
      <c r="AD205" s="44">
        <f t="shared" si="2094"/>
        <v>296.21124715198772</v>
      </c>
      <c r="AE205" s="45">
        <f t="shared" si="2069"/>
        <v>1234.115090877669</v>
      </c>
      <c r="AF205" s="44">
        <f t="shared" ref="AF205:AG205" si="2095">IF(AND(AF208="",AND(AF211="",AF214="")),"",SUM(AF208,AF211,AF214))</f>
        <v>319.22665191667829</v>
      </c>
      <c r="AG205" s="44">
        <f t="shared" si="2095"/>
        <v>338.96181395616094</v>
      </c>
      <c r="AH205" s="44">
        <f t="shared" ref="AH205:AI205" si="2096">IF(AND(AH208="",AND(AH211="",AH214="")),"",SUM(AH208,AH211,AH214))</f>
        <v>331.13331364003653</v>
      </c>
      <c r="AI205" s="44">
        <f t="shared" si="2096"/>
        <v>334.20843587931847</v>
      </c>
      <c r="AJ205" s="45">
        <f t="shared" si="2072"/>
        <v>1323.5302153921943</v>
      </c>
      <c r="AK205" s="44">
        <f t="shared" ref="AK205:AL205" si="2097">IF(AND(AK208="",AND(AK211="",AK214="")),"",SUM(AK208,AK211,AK214))</f>
        <v>295.3987535330283</v>
      </c>
      <c r="AL205" s="44">
        <f t="shared" si="2097"/>
        <v>321.9867987558485</v>
      </c>
      <c r="AM205" s="44">
        <f t="shared" ref="AM205:AN205" si="2098">IF(AND(AM208="",AND(AM211="",AM214="")),"",SUM(AM208,AM211,AM214))</f>
        <v>312.0252092006387</v>
      </c>
      <c r="AN205" s="44">
        <f t="shared" si="2098"/>
        <v>352.22456305030011</v>
      </c>
      <c r="AO205" s="45">
        <f t="shared" si="2075"/>
        <v>1281.6353245398157</v>
      </c>
      <c r="AP205" s="44">
        <f t="shared" ref="AP205:AQ205" si="2099">IF(AND(AP208="",AND(AP211="",AP214="")),"",SUM(AP208,AP211,AP214))</f>
        <v>294.70200307569854</v>
      </c>
      <c r="AQ205" s="44">
        <f t="shared" si="2099"/>
        <v>265.02253574563503</v>
      </c>
      <c r="AR205" s="44">
        <f t="shared" ref="AR205:AS205" si="2100">IF(AND(AR208="",AND(AR211="",AR214="")),"",SUM(AR208,AR211,AR214))</f>
        <v>263.34651787243632</v>
      </c>
      <c r="AS205" s="44">
        <f t="shared" si="2100"/>
        <v>352.29233574553808</v>
      </c>
      <c r="AT205" s="45">
        <f t="shared" si="2078"/>
        <v>1175.363392439308</v>
      </c>
      <c r="AU205" s="44">
        <f t="shared" ref="AU205:AV205" si="2101">IF(AND(AU208="",AND(AU211="",AU214="")),"",SUM(AU208,AU211,AU214))</f>
        <v>258.99548247125193</v>
      </c>
      <c r="AV205" s="44">
        <f t="shared" si="2101"/>
        <v>312.7174034470757</v>
      </c>
      <c r="AW205" s="44">
        <f t="shared" ref="AW205:AX205" si="2102">IF(AND(AW208="",AND(AW211="",AW214="")),"",SUM(AW208,AW211,AW214))</f>
        <v>301.93609271338909</v>
      </c>
      <c r="AX205" s="44">
        <f t="shared" si="2102"/>
        <v>340.45882884469586</v>
      </c>
      <c r="AY205" s="45">
        <f t="shared" si="2081"/>
        <v>1214.1078074764127</v>
      </c>
      <c r="AZ205" s="44">
        <f t="shared" ref="AZ205:BA205" si="2103">IF(AND(AZ208="",AND(AZ211="",AZ214="")),"",SUM(AZ208,AZ211,AZ214))</f>
        <v>286.82248358013896</v>
      </c>
      <c r="BA205" s="44">
        <f t="shared" si="2103"/>
        <v>318.98346864461928</v>
      </c>
      <c r="BB205" s="44">
        <f t="shared" ref="BB205:BC205" si="2104">IF(AND(BB208="",AND(BB211="",BB214="")),"",SUM(BB208,BB211,BB214))</f>
        <v>329.2194196694366</v>
      </c>
      <c r="BC205" s="44">
        <f t="shared" si="2104"/>
        <v>302.958433437476</v>
      </c>
      <c r="BD205" s="45">
        <f t="shared" si="2084"/>
        <v>1237.983805331671</v>
      </c>
      <c r="BE205" s="44">
        <f t="shared" ref="BE205:BF205" si="2105">IF(AND(BE208="",AND(BE211="",BE214="")),"",SUM(BE208,BE211,BE214))</f>
        <v>303.57086320959007</v>
      </c>
      <c r="BF205" s="44">
        <f t="shared" si="2105"/>
        <v>324.91193259058292</v>
      </c>
    </row>
    <row r="206" spans="1:58" x14ac:dyDescent="0.25">
      <c r="A206" s="42" t="s">
        <v>145</v>
      </c>
      <c r="B206" s="44">
        <f>IF(AND(B207="",B208=""),"",SUM(B207)-SUM(B208))</f>
        <v>-9.3110944082015337</v>
      </c>
      <c r="C206" s="44">
        <f t="shared" ref="C206:G206" si="2106">IF(AND(C207="",C208=""),"",SUM(C207)-SUM(C208))</f>
        <v>-9.3110944082015337</v>
      </c>
      <c r="D206" s="44">
        <f t="shared" si="2106"/>
        <v>-9.3110944082015337</v>
      </c>
      <c r="E206" s="44">
        <f t="shared" si="2106"/>
        <v>-9.3110944082015337</v>
      </c>
      <c r="F206" s="45">
        <f t="shared" si="2056"/>
        <v>-37.244377632806135</v>
      </c>
      <c r="G206" s="44">
        <f t="shared" si="2106"/>
        <v>-71.710925987499991</v>
      </c>
      <c r="H206" s="44">
        <f t="shared" ref="H206:J206" si="2107">IF(AND(H207="",H208=""),"",SUM(H207)-SUM(H208))</f>
        <v>-71.710925987499991</v>
      </c>
      <c r="I206" s="44">
        <f t="shared" si="2107"/>
        <v>-71.710925987499991</v>
      </c>
      <c r="J206" s="44">
        <f t="shared" si="2107"/>
        <v>-71.710925987499991</v>
      </c>
      <c r="K206" s="45">
        <f t="shared" si="2058"/>
        <v>-286.84370394999996</v>
      </c>
      <c r="L206" s="44">
        <f t="shared" ref="L206:M206" si="2108">IF(AND(L207="",L208=""),"",SUM(L207)-SUM(L208))</f>
        <v>-67.784282509214478</v>
      </c>
      <c r="M206" s="44">
        <f t="shared" si="2108"/>
        <v>-24.858400363595173</v>
      </c>
      <c r="N206" s="44">
        <f t="shared" ref="N206:O206" si="2109">IF(AND(N207="",N208=""),"",SUM(N207)-SUM(N208))</f>
        <v>-24.858400363595173</v>
      </c>
      <c r="O206" s="44">
        <f t="shared" si="2109"/>
        <v>-24.858400363595173</v>
      </c>
      <c r="P206" s="45">
        <f t="shared" si="2061"/>
        <v>-142.35948359999998</v>
      </c>
      <c r="Q206" s="44">
        <f t="shared" ref="Q206:R206" si="2110">IF(AND(Q207="",Q208=""),"",SUM(Q207)-SUM(Q208))</f>
        <v>-14.761019962499997</v>
      </c>
      <c r="R206" s="44">
        <f t="shared" si="2110"/>
        <v>-14.761019962499997</v>
      </c>
      <c r="S206" s="44">
        <f t="shared" ref="S206:T206" si="2111">IF(AND(S207="",S208=""),"",SUM(S207)-SUM(S208))</f>
        <v>-14.761019962499997</v>
      </c>
      <c r="T206" s="44">
        <f t="shared" si="2111"/>
        <v>-14.761019962499997</v>
      </c>
      <c r="U206" s="45">
        <f t="shared" si="2064"/>
        <v>-59.044079849999989</v>
      </c>
      <c r="V206" s="44">
        <f t="shared" ref="V206:Y206" si="2112">IF(AND(V207="",V208=""),"",SUM(V207)-SUM(V208))</f>
        <v>-47.092813564999993</v>
      </c>
      <c r="W206" s="44">
        <f t="shared" si="2112"/>
        <v>-40.36526877</v>
      </c>
      <c r="X206" s="44">
        <f t="shared" si="2112"/>
        <v>-26.91017918</v>
      </c>
      <c r="Y206" s="44">
        <f t="shared" si="2112"/>
        <v>-20.182634385</v>
      </c>
      <c r="Z206" s="45">
        <f t="shared" si="2066"/>
        <v>-134.5508959</v>
      </c>
      <c r="AA206" s="44">
        <f t="shared" ref="AA206:AB206" si="2113">IF(AND(AA207="",AA208=""),"",SUM(AA207)-SUM(AA208))</f>
        <v>-6.5099562249999998</v>
      </c>
      <c r="AB206" s="44">
        <f t="shared" si="2113"/>
        <v>-6.5099562249999998</v>
      </c>
      <c r="AC206" s="44">
        <f t="shared" ref="AC206:AD206" si="2114">IF(AND(AC207="",AC208=""),"",SUM(AC207)-SUM(AC208))</f>
        <v>-6.5099562249999998</v>
      </c>
      <c r="AD206" s="44">
        <f t="shared" si="2114"/>
        <v>-6.5099562249999998</v>
      </c>
      <c r="AE206" s="45">
        <f t="shared" si="2069"/>
        <v>-26.039824899999999</v>
      </c>
      <c r="AF206" s="44">
        <f t="shared" ref="AF206:AG206" si="2115">IF(AND(AF207="",AF208=""),"",SUM(AF207)-SUM(AF208))</f>
        <v>-0.30124951249999998</v>
      </c>
      <c r="AG206" s="44">
        <f t="shared" si="2115"/>
        <v>-0.30124951249999998</v>
      </c>
      <c r="AH206" s="44">
        <f t="shared" ref="AH206:AI206" si="2116">IF(AND(AH207="",AH208=""),"",SUM(AH207)-SUM(AH208))</f>
        <v>-0.30124951249999998</v>
      </c>
      <c r="AI206" s="44">
        <f t="shared" si="2116"/>
        <v>-0.30124951249999998</v>
      </c>
      <c r="AJ206" s="45">
        <f t="shared" si="2072"/>
        <v>-1.2049980499999999</v>
      </c>
      <c r="AK206" s="44">
        <f t="shared" ref="AK206:AL206" si="2117">IF(AND(AK207="",AK208=""),"",SUM(AK207)-SUM(AK208))</f>
        <v>-0.32458507499999995</v>
      </c>
      <c r="AL206" s="44">
        <f t="shared" si="2117"/>
        <v>-0.32458507499999995</v>
      </c>
      <c r="AM206" s="44">
        <f t="shared" ref="AM206:AN206" si="2118">IF(AND(AM207="",AM208=""),"",SUM(AM207)-SUM(AM208))</f>
        <v>-0.32458507499999995</v>
      </c>
      <c r="AN206" s="44">
        <f t="shared" si="2118"/>
        <v>-0.32458507499999995</v>
      </c>
      <c r="AO206" s="45">
        <f t="shared" si="2075"/>
        <v>-1.2983402999999998</v>
      </c>
      <c r="AP206" s="44">
        <f t="shared" ref="AP206:AQ206" si="2119">IF(AND(AP207="",AP208=""),"",SUM(AP207)-SUM(AP208))</f>
        <v>0</v>
      </c>
      <c r="AQ206" s="44">
        <f t="shared" si="2119"/>
        <v>0</v>
      </c>
      <c r="AR206" s="44">
        <f t="shared" ref="AR206:AS206" si="2120">IF(AND(AR207="",AR208=""),"",SUM(AR207)-SUM(AR208))</f>
        <v>0</v>
      </c>
      <c r="AS206" s="44">
        <f t="shared" si="2120"/>
        <v>0</v>
      </c>
      <c r="AT206" s="45">
        <f t="shared" si="2078"/>
        <v>0</v>
      </c>
      <c r="AU206" s="44">
        <f t="shared" ref="AU206:AV206" si="2121">IF(AND(AU207="",AU208=""),"",SUM(AU207)-SUM(AU208))</f>
        <v>0</v>
      </c>
      <c r="AV206" s="44">
        <f t="shared" si="2121"/>
        <v>0</v>
      </c>
      <c r="AW206" s="44">
        <f t="shared" ref="AW206:AX206" si="2122">IF(AND(AW207="",AW208=""),"",SUM(AW207)-SUM(AW208))</f>
        <v>0</v>
      </c>
      <c r="AX206" s="44">
        <f t="shared" si="2122"/>
        <v>0</v>
      </c>
      <c r="AY206" s="45">
        <f t="shared" si="2081"/>
        <v>0</v>
      </c>
      <c r="AZ206" s="44">
        <f t="shared" ref="AZ206:BA206" si="2123">IF(AND(AZ207="",AZ208=""),"",SUM(AZ207)-SUM(AZ208))</f>
        <v>0</v>
      </c>
      <c r="BA206" s="44">
        <f t="shared" si="2123"/>
        <v>0</v>
      </c>
      <c r="BB206" s="44">
        <f t="shared" ref="BB206:BC206" si="2124">IF(AND(BB207="",BB208=""),"",SUM(BB207)-SUM(BB208))</f>
        <v>0</v>
      </c>
      <c r="BC206" s="44">
        <f t="shared" si="2124"/>
        <v>0</v>
      </c>
      <c r="BD206" s="45">
        <f t="shared" si="2084"/>
        <v>0</v>
      </c>
      <c r="BE206" s="44">
        <f t="shared" ref="BE206:BF206" si="2125">IF(AND(BE207="",BE208=""),"",SUM(BE207)-SUM(BE208))</f>
        <v>0</v>
      </c>
      <c r="BF206" s="44">
        <f t="shared" si="2125"/>
        <v>0</v>
      </c>
    </row>
    <row r="207" spans="1:58" x14ac:dyDescent="0.25">
      <c r="A207" s="42" t="s">
        <v>93</v>
      </c>
      <c r="B207" s="44">
        <v>0</v>
      </c>
      <c r="C207" s="44">
        <v>0</v>
      </c>
      <c r="D207" s="44">
        <v>0</v>
      </c>
      <c r="E207" s="44">
        <v>0</v>
      </c>
      <c r="F207" s="45">
        <f t="shared" si="2056"/>
        <v>0</v>
      </c>
      <c r="G207" s="44">
        <v>0</v>
      </c>
      <c r="H207" s="44">
        <v>0</v>
      </c>
      <c r="I207" s="44">
        <v>0</v>
      </c>
      <c r="J207" s="44">
        <v>0</v>
      </c>
      <c r="K207" s="45">
        <f t="shared" si="2058"/>
        <v>0</v>
      </c>
      <c r="L207" s="44">
        <v>0</v>
      </c>
      <c r="M207" s="44">
        <v>0</v>
      </c>
      <c r="N207" s="44">
        <v>0</v>
      </c>
      <c r="O207" s="44">
        <v>0</v>
      </c>
      <c r="P207" s="45">
        <f t="shared" si="2061"/>
        <v>0</v>
      </c>
      <c r="Q207" s="44">
        <v>0</v>
      </c>
      <c r="R207" s="44">
        <v>0</v>
      </c>
      <c r="S207" s="44">
        <v>0</v>
      </c>
      <c r="T207" s="44">
        <v>0</v>
      </c>
      <c r="U207" s="45">
        <f t="shared" si="2064"/>
        <v>0</v>
      </c>
      <c r="V207" s="44">
        <v>0</v>
      </c>
      <c r="W207" s="44">
        <v>0</v>
      </c>
      <c r="X207" s="44">
        <v>0</v>
      </c>
      <c r="Y207" s="44">
        <v>0</v>
      </c>
      <c r="Z207" s="45">
        <f t="shared" si="2066"/>
        <v>0</v>
      </c>
      <c r="AA207" s="44">
        <v>0</v>
      </c>
      <c r="AB207" s="44">
        <v>0</v>
      </c>
      <c r="AC207" s="44">
        <v>0</v>
      </c>
      <c r="AD207" s="44">
        <v>0</v>
      </c>
      <c r="AE207" s="45">
        <f t="shared" si="2069"/>
        <v>0</v>
      </c>
      <c r="AF207" s="44">
        <v>0</v>
      </c>
      <c r="AG207" s="44">
        <v>0</v>
      </c>
      <c r="AH207" s="44">
        <v>0</v>
      </c>
      <c r="AI207" s="44">
        <v>0</v>
      </c>
      <c r="AJ207" s="45">
        <f t="shared" si="2072"/>
        <v>0</v>
      </c>
      <c r="AK207" s="44">
        <v>0</v>
      </c>
      <c r="AL207" s="44">
        <v>0</v>
      </c>
      <c r="AM207" s="44">
        <v>0</v>
      </c>
      <c r="AN207" s="44">
        <v>0</v>
      </c>
      <c r="AO207" s="45">
        <f t="shared" si="2075"/>
        <v>0</v>
      </c>
      <c r="AP207" s="44">
        <v>0</v>
      </c>
      <c r="AQ207" s="44">
        <v>0</v>
      </c>
      <c r="AR207" s="44">
        <v>0</v>
      </c>
      <c r="AS207" s="44">
        <v>0</v>
      </c>
      <c r="AT207" s="45">
        <f t="shared" si="2078"/>
        <v>0</v>
      </c>
      <c r="AU207" s="44">
        <v>0</v>
      </c>
      <c r="AV207" s="44">
        <v>0</v>
      </c>
      <c r="AW207" s="44">
        <v>0</v>
      </c>
      <c r="AX207" s="44">
        <v>0</v>
      </c>
      <c r="AY207" s="45">
        <f t="shared" si="2081"/>
        <v>0</v>
      </c>
      <c r="AZ207" s="44">
        <v>0</v>
      </c>
      <c r="BA207" s="44">
        <v>0</v>
      </c>
      <c r="BB207" s="44">
        <v>0</v>
      </c>
      <c r="BC207" s="44">
        <v>0</v>
      </c>
      <c r="BD207" s="45">
        <f t="shared" si="2084"/>
        <v>0</v>
      </c>
      <c r="BE207" s="44">
        <v>0</v>
      </c>
      <c r="BF207" s="44">
        <v>0</v>
      </c>
    </row>
    <row r="208" spans="1:58" x14ac:dyDescent="0.25">
      <c r="A208" s="42" t="s">
        <v>94</v>
      </c>
      <c r="B208" s="44">
        <v>9.3110944082015337</v>
      </c>
      <c r="C208" s="44">
        <v>9.3110944082015337</v>
      </c>
      <c r="D208" s="44">
        <v>9.3110944082015337</v>
      </c>
      <c r="E208" s="44">
        <v>9.3110944082015337</v>
      </c>
      <c r="F208" s="45">
        <f t="shared" si="2056"/>
        <v>37.244377632806135</v>
      </c>
      <c r="G208" s="44">
        <v>71.710925987499991</v>
      </c>
      <c r="H208" s="44">
        <v>71.710925987499991</v>
      </c>
      <c r="I208" s="44">
        <v>71.710925987499991</v>
      </c>
      <c r="J208" s="44">
        <v>71.710925987499991</v>
      </c>
      <c r="K208" s="45">
        <f t="shared" si="2058"/>
        <v>286.84370394999996</v>
      </c>
      <c r="L208" s="44">
        <v>67.784282509214478</v>
      </c>
      <c r="M208" s="44">
        <v>24.858400363595173</v>
      </c>
      <c r="N208" s="44">
        <v>24.858400363595173</v>
      </c>
      <c r="O208" s="44">
        <v>24.858400363595173</v>
      </c>
      <c r="P208" s="45">
        <f t="shared" si="2061"/>
        <v>142.35948359999998</v>
      </c>
      <c r="Q208" s="44">
        <v>14.761019962499997</v>
      </c>
      <c r="R208" s="44">
        <v>14.761019962499997</v>
      </c>
      <c r="S208" s="44">
        <v>14.761019962499997</v>
      </c>
      <c r="T208" s="44">
        <v>14.761019962499997</v>
      </c>
      <c r="U208" s="45">
        <f t="shared" si="2064"/>
        <v>59.044079849999989</v>
      </c>
      <c r="V208" s="44">
        <v>47.092813564999993</v>
      </c>
      <c r="W208" s="44">
        <v>40.36526877</v>
      </c>
      <c r="X208" s="44">
        <v>26.91017918</v>
      </c>
      <c r="Y208" s="44">
        <v>20.182634385</v>
      </c>
      <c r="Z208" s="45">
        <f t="shared" si="2066"/>
        <v>134.5508959</v>
      </c>
      <c r="AA208" s="44">
        <v>6.5099562249999998</v>
      </c>
      <c r="AB208" s="44">
        <v>6.5099562249999998</v>
      </c>
      <c r="AC208" s="44">
        <v>6.5099562249999998</v>
      </c>
      <c r="AD208" s="44">
        <v>6.5099562249999998</v>
      </c>
      <c r="AE208" s="45">
        <f t="shared" si="2069"/>
        <v>26.039824899999999</v>
      </c>
      <c r="AF208" s="44">
        <v>0.30124951249999998</v>
      </c>
      <c r="AG208" s="44">
        <v>0.30124951249999998</v>
      </c>
      <c r="AH208" s="44">
        <v>0.30124951249999998</v>
      </c>
      <c r="AI208" s="44">
        <v>0.30124951249999998</v>
      </c>
      <c r="AJ208" s="45">
        <f t="shared" si="2072"/>
        <v>1.2049980499999999</v>
      </c>
      <c r="AK208" s="44">
        <v>0.32458507499999995</v>
      </c>
      <c r="AL208" s="44">
        <v>0.32458507499999995</v>
      </c>
      <c r="AM208" s="44">
        <v>0.32458507499999995</v>
      </c>
      <c r="AN208" s="44">
        <v>0.32458507499999995</v>
      </c>
      <c r="AO208" s="45">
        <f t="shared" si="2075"/>
        <v>1.2983402999999998</v>
      </c>
      <c r="AP208" s="44">
        <v>0</v>
      </c>
      <c r="AQ208" s="44">
        <v>0</v>
      </c>
      <c r="AR208" s="44">
        <v>0</v>
      </c>
      <c r="AS208" s="44">
        <v>0</v>
      </c>
      <c r="AT208" s="45">
        <f t="shared" si="2078"/>
        <v>0</v>
      </c>
      <c r="AU208" s="44">
        <v>0</v>
      </c>
      <c r="AV208" s="44">
        <v>0</v>
      </c>
      <c r="AW208" s="44">
        <v>0</v>
      </c>
      <c r="AX208" s="44">
        <v>0</v>
      </c>
      <c r="AY208" s="45">
        <f t="shared" si="2081"/>
        <v>0</v>
      </c>
      <c r="AZ208" s="44">
        <v>0</v>
      </c>
      <c r="BA208" s="44">
        <v>0</v>
      </c>
      <c r="BB208" s="44">
        <v>0</v>
      </c>
      <c r="BC208" s="44">
        <v>0</v>
      </c>
      <c r="BD208" s="45">
        <f t="shared" si="2084"/>
        <v>0</v>
      </c>
      <c r="BE208" s="44">
        <v>0</v>
      </c>
      <c r="BF208" s="44">
        <v>0</v>
      </c>
    </row>
    <row r="209" spans="1:58" x14ac:dyDescent="0.25">
      <c r="A209" s="42" t="s">
        <v>146</v>
      </c>
      <c r="B209" s="44">
        <f>IF(AND(B210="",B211=""),"",SUM(B210)-SUM(B211))</f>
        <v>102.14294965250855</v>
      </c>
      <c r="C209" s="44">
        <f t="shared" ref="C209:G209" si="2126">IF(AND(C210="",C211=""),"",SUM(C210)-SUM(C211))</f>
        <v>92.690003175069052</v>
      </c>
      <c r="D209" s="44">
        <f t="shared" si="2126"/>
        <v>94.141464004439115</v>
      </c>
      <c r="E209" s="44">
        <f t="shared" si="2126"/>
        <v>102.47964711447548</v>
      </c>
      <c r="F209" s="45">
        <f t="shared" si="2056"/>
        <v>391.45406394649217</v>
      </c>
      <c r="G209" s="44">
        <f t="shared" si="2126"/>
        <v>39.386548868324951</v>
      </c>
      <c r="H209" s="44">
        <f t="shared" ref="H209:J209" si="2127">IF(AND(H210="",H211=""),"",SUM(H210)-SUM(H211))</f>
        <v>7.1894889107123277</v>
      </c>
      <c r="I209" s="44">
        <f t="shared" si="2127"/>
        <v>15.59304377077649</v>
      </c>
      <c r="J209" s="44">
        <f t="shared" si="2127"/>
        <v>40.902470555390266</v>
      </c>
      <c r="K209" s="45">
        <f t="shared" si="2058"/>
        <v>103.07155210520403</v>
      </c>
      <c r="L209" s="44">
        <f t="shared" ref="L209:M209" si="2128">IF(AND(L210="",L211=""),"",SUM(L210)-SUM(L211))</f>
        <v>51.94585191152504</v>
      </c>
      <c r="M209" s="44">
        <f t="shared" si="2128"/>
        <v>8.6890190224687558</v>
      </c>
      <c r="N209" s="44">
        <f t="shared" ref="N209:O209" si="2129">IF(AND(N210="",N211=""),"",SUM(N210)-SUM(N211))</f>
        <v>31.892494573160434</v>
      </c>
      <c r="O209" s="44">
        <f t="shared" si="2129"/>
        <v>65.298581740432013</v>
      </c>
      <c r="P209" s="45">
        <f t="shared" si="2061"/>
        <v>157.82594724758624</v>
      </c>
      <c r="Q209" s="44">
        <f t="shared" ref="Q209:R209" si="2130">IF(AND(Q210="",Q211=""),"",SUM(Q210)-SUM(Q211))</f>
        <v>94.176631556894904</v>
      </c>
      <c r="R209" s="44">
        <f t="shared" si="2130"/>
        <v>72.21943247461536</v>
      </c>
      <c r="S209" s="44">
        <f t="shared" ref="S209:T209" si="2131">IF(AND(S210="",S211=""),"",SUM(S210)-SUM(S211))</f>
        <v>87.448426862321156</v>
      </c>
      <c r="T209" s="44">
        <f t="shared" si="2131"/>
        <v>96.598960453838089</v>
      </c>
      <c r="U209" s="45">
        <f t="shared" si="2064"/>
        <v>350.44345134766951</v>
      </c>
      <c r="V209" s="44">
        <f t="shared" ref="V209:Y209" si="2132">IF(AND(V210="",V211=""),"",SUM(V210)-SUM(V211))</f>
        <v>28.123761600530827</v>
      </c>
      <c r="W209" s="44">
        <f t="shared" si="2132"/>
        <v>-9.2347750567761864</v>
      </c>
      <c r="X209" s="44">
        <f t="shared" si="2132"/>
        <v>11.391609654539678</v>
      </c>
      <c r="Y209" s="44">
        <f t="shared" si="2132"/>
        <v>33.473825183857542</v>
      </c>
      <c r="Z209" s="45">
        <f t="shared" si="2066"/>
        <v>63.754421382151861</v>
      </c>
      <c r="AA209" s="44">
        <f t="shared" ref="AA209:AB209" si="2133">IF(AND(AA210="",AA211=""),"",SUM(AA210)-SUM(AA211))</f>
        <v>-52.180718244366346</v>
      </c>
      <c r="AB209" s="44">
        <f t="shared" si="2133"/>
        <v>-73.636602396399383</v>
      </c>
      <c r="AC209" s="44">
        <f t="shared" ref="AC209:AD209" si="2134">IF(AND(AC210="",AC211=""),"",SUM(AC210)-SUM(AC211))</f>
        <v>-59.641106943268426</v>
      </c>
      <c r="AD209" s="44">
        <f t="shared" si="2134"/>
        <v>-49.179431503801936</v>
      </c>
      <c r="AE209" s="45">
        <f t="shared" si="2069"/>
        <v>-234.63785908783609</v>
      </c>
      <c r="AF209" s="44">
        <f t="shared" ref="AF209:AG209" si="2135">IF(AND(AF210="",AF211=""),"",SUM(AF210)-SUM(AF211))</f>
        <v>-110.14780801189167</v>
      </c>
      <c r="AG209" s="44">
        <f t="shared" si="2135"/>
        <v>-132.04102764727747</v>
      </c>
      <c r="AH209" s="44">
        <f t="shared" ref="AH209:AI209" si="2136">IF(AND(AH210="",AH211=""),"",SUM(AH210)-SUM(AH211))</f>
        <v>-122.98763592302566</v>
      </c>
      <c r="AI209" s="44">
        <f t="shared" si="2136"/>
        <v>-122.03293598439757</v>
      </c>
      <c r="AJ209" s="45">
        <f t="shared" si="2072"/>
        <v>-487.2094075665924</v>
      </c>
      <c r="AK209" s="44">
        <f t="shared" ref="AK209:AL209" si="2137">IF(AND(AK210="",AK211=""),"",SUM(AK210)-SUM(AK211))</f>
        <v>-78.000432365559163</v>
      </c>
      <c r="AL209" s="44">
        <f t="shared" si="2137"/>
        <v>-104.36496058051375</v>
      </c>
      <c r="AM209" s="44">
        <f t="shared" ref="AM209:AN209" si="2138">IF(AND(AM210="",AM211=""),"",SUM(AM210)-SUM(AM211))</f>
        <v>-94.6606143322295</v>
      </c>
      <c r="AN209" s="44">
        <f t="shared" si="2138"/>
        <v>-132.92028196102677</v>
      </c>
      <c r="AO209" s="45">
        <f t="shared" si="2075"/>
        <v>-409.94628923932919</v>
      </c>
      <c r="AP209" s="44">
        <f t="shared" ref="AP209:AQ209" si="2139">IF(AND(AP210="",AP211=""),"",SUM(AP210)-SUM(AP211))</f>
        <v>-99.587884569848711</v>
      </c>
      <c r="AQ209" s="44">
        <f t="shared" si="2139"/>
        <v>-94.847456818882932</v>
      </c>
      <c r="AR209" s="44">
        <f t="shared" ref="AR209:AS209" si="2140">IF(AND(AR210="",AR211=""),"",SUM(AR210)-SUM(AR211))</f>
        <v>-78.3810676626494</v>
      </c>
      <c r="AS209" s="44">
        <f t="shared" si="2140"/>
        <v>-141.80898079342583</v>
      </c>
      <c r="AT209" s="45">
        <f t="shared" si="2078"/>
        <v>-414.62538984480682</v>
      </c>
      <c r="AU209" s="44">
        <f t="shared" ref="AU209:AV209" si="2141">IF(AND(AU210="",AU211=""),"",SUM(AU210)-SUM(AU211))</f>
        <v>0.19210108402091919</v>
      </c>
      <c r="AV209" s="44">
        <f t="shared" si="2141"/>
        <v>-31.429185106840237</v>
      </c>
      <c r="AW209" s="44">
        <f t="shared" ref="AW209:AX209" si="2142">IF(AND(AW210="",AW211=""),"",SUM(AW210)-SUM(AW211))</f>
        <v>-36.27193057128062</v>
      </c>
      <c r="AX209" s="44">
        <f t="shared" si="2142"/>
        <v>43.548248128870455</v>
      </c>
      <c r="AY209" s="45">
        <f t="shared" si="2081"/>
        <v>-23.960766465229483</v>
      </c>
      <c r="AZ209" s="44">
        <f t="shared" ref="AZ209:BA209" si="2143">IF(AND(AZ210="",AZ211=""),"",SUM(AZ210)-SUM(AZ211))</f>
        <v>37.989625507117921</v>
      </c>
      <c r="BA209" s="44">
        <f t="shared" si="2143"/>
        <v>26.395943387991849</v>
      </c>
      <c r="BB209" s="44">
        <f t="shared" ref="BB209:BC209" si="2144">IF(AND(BB210="",BB211=""),"",SUM(BB210)-SUM(BB211))</f>
        <v>33.83756140755861</v>
      </c>
      <c r="BC209" s="44">
        <f t="shared" si="2144"/>
        <v>67.500555796124161</v>
      </c>
      <c r="BD209" s="45">
        <f t="shared" si="2084"/>
        <v>165.72368609879254</v>
      </c>
      <c r="BE209" s="44">
        <f t="shared" ref="BE209:BF209" si="2145">IF(AND(BE210="",BE211=""),"",SUM(BE210)-SUM(BE211))</f>
        <v>-3.1670251678585828</v>
      </c>
      <c r="BF209" s="44">
        <f t="shared" si="2145"/>
        <v>37.330805758061445</v>
      </c>
    </row>
    <row r="210" spans="1:58" x14ac:dyDescent="0.25">
      <c r="A210" s="42" t="s">
        <v>93</v>
      </c>
      <c r="B210" s="44">
        <v>313.03378607119441</v>
      </c>
      <c r="C210" s="44">
        <v>325.73469721450198</v>
      </c>
      <c r="D210" s="44">
        <v>317.47464616622818</v>
      </c>
      <c r="E210" s="44">
        <v>306.83192235704422</v>
      </c>
      <c r="F210" s="45">
        <f t="shared" si="2056"/>
        <v>1263.075051808969</v>
      </c>
      <c r="G210" s="44">
        <v>305.27601552344743</v>
      </c>
      <c r="H210" s="44">
        <v>323.91624209987475</v>
      </c>
      <c r="I210" s="44">
        <v>319.72491126011647</v>
      </c>
      <c r="J210" s="44">
        <v>311.09671063071073</v>
      </c>
      <c r="K210" s="45">
        <f t="shared" si="2058"/>
        <v>1260.0138795141493</v>
      </c>
      <c r="L210" s="44">
        <v>288.78973674728019</v>
      </c>
      <c r="M210" s="44">
        <v>306.58524596122311</v>
      </c>
      <c r="N210" s="44">
        <v>294.9931103159268</v>
      </c>
      <c r="O210" s="44">
        <v>277.53443707432376</v>
      </c>
      <c r="P210" s="45">
        <f t="shared" si="2061"/>
        <v>1167.9025300987537</v>
      </c>
      <c r="Q210" s="44">
        <v>319.32683399853181</v>
      </c>
      <c r="R210" s="44">
        <v>303.80894399344305</v>
      </c>
      <c r="S210" s="44">
        <v>302.74157839333628</v>
      </c>
      <c r="T210" s="44">
        <v>328.51415062287259</v>
      </c>
      <c r="U210" s="45">
        <f t="shared" si="2064"/>
        <v>1254.3915070081839</v>
      </c>
      <c r="V210" s="44">
        <v>242.5866875924653</v>
      </c>
      <c r="W210" s="44">
        <v>258.4531931156904</v>
      </c>
      <c r="X210" s="44">
        <v>255.55415489729288</v>
      </c>
      <c r="Y210" s="44">
        <v>252.64708606577034</v>
      </c>
      <c r="Z210" s="45">
        <f t="shared" si="2066"/>
        <v>1009.2411216712189</v>
      </c>
      <c r="AA210" s="44">
        <v>239.2342788320089</v>
      </c>
      <c r="AB210" s="44">
        <v>242.15137140636392</v>
      </c>
      <c r="AC210" s="44">
        <v>238.49190035011156</v>
      </c>
      <c r="AD210" s="44">
        <v>236.27337879976153</v>
      </c>
      <c r="AE210" s="45">
        <f t="shared" si="2069"/>
        <v>956.15092938824591</v>
      </c>
      <c r="AF210" s="44">
        <v>199.25726713465687</v>
      </c>
      <c r="AG210" s="44">
        <v>201.06274472418693</v>
      </c>
      <c r="AH210" s="44">
        <v>200.45105445181872</v>
      </c>
      <c r="AI210" s="44">
        <v>200.41090237054232</v>
      </c>
      <c r="AJ210" s="45">
        <f t="shared" si="2072"/>
        <v>801.18196868120481</v>
      </c>
      <c r="AK210" s="44">
        <v>207.97079737767888</v>
      </c>
      <c r="AL210" s="44">
        <v>210.15888402175165</v>
      </c>
      <c r="AM210" s="44">
        <v>209.52247128714106</v>
      </c>
      <c r="AN210" s="44">
        <v>208.76850262972937</v>
      </c>
      <c r="AO210" s="45">
        <f t="shared" si="2075"/>
        <v>836.42065531630089</v>
      </c>
      <c r="AP210" s="44">
        <v>185.79860275038504</v>
      </c>
      <c r="AQ210" s="44">
        <v>166.90813736690384</v>
      </c>
      <c r="AR210" s="44">
        <v>178.37200850370152</v>
      </c>
      <c r="AS210" s="44">
        <v>202.9475265881629</v>
      </c>
      <c r="AT210" s="45">
        <f t="shared" si="2078"/>
        <v>734.02627520915325</v>
      </c>
      <c r="AU210" s="44">
        <v>242.82698347688677</v>
      </c>
      <c r="AV210" s="44">
        <v>264.81851827665128</v>
      </c>
      <c r="AW210" s="44">
        <v>250.31822473226498</v>
      </c>
      <c r="AX210" s="44">
        <v>361.52912877986245</v>
      </c>
      <c r="AY210" s="45">
        <f t="shared" si="2081"/>
        <v>1119.4928552656654</v>
      </c>
      <c r="AZ210" s="44">
        <v>317.03896405853607</v>
      </c>
      <c r="BA210" s="44">
        <v>338.54093112780276</v>
      </c>
      <c r="BB210" s="44">
        <v>356.55227795218048</v>
      </c>
      <c r="BC210" s="44">
        <v>362.63754311882263</v>
      </c>
      <c r="BD210" s="45">
        <f t="shared" si="2084"/>
        <v>1374.769716257342</v>
      </c>
      <c r="BE210" s="44">
        <v>295.06079218638939</v>
      </c>
      <c r="BF210" s="44">
        <v>356.80952491403752</v>
      </c>
    </row>
    <row r="211" spans="1:58" x14ac:dyDescent="0.25">
      <c r="A211" s="42" t="s">
        <v>94</v>
      </c>
      <c r="B211" s="44">
        <v>210.89083641868586</v>
      </c>
      <c r="C211" s="44">
        <v>233.04469403943293</v>
      </c>
      <c r="D211" s="44">
        <v>223.33318216178907</v>
      </c>
      <c r="E211" s="44">
        <v>204.35227524256874</v>
      </c>
      <c r="F211" s="45">
        <f t="shared" si="2056"/>
        <v>871.62098786247657</v>
      </c>
      <c r="G211" s="44">
        <v>265.88946665512248</v>
      </c>
      <c r="H211" s="44">
        <v>316.72675318916242</v>
      </c>
      <c r="I211" s="44">
        <v>304.13186748933998</v>
      </c>
      <c r="J211" s="44">
        <v>270.19424007532047</v>
      </c>
      <c r="K211" s="45">
        <f t="shared" si="2058"/>
        <v>1156.9423274089454</v>
      </c>
      <c r="L211" s="44">
        <v>236.84388483575515</v>
      </c>
      <c r="M211" s="44">
        <v>297.89622693875435</v>
      </c>
      <c r="N211" s="44">
        <v>263.10061574276637</v>
      </c>
      <c r="O211" s="44">
        <v>212.23585533389175</v>
      </c>
      <c r="P211" s="45">
        <f t="shared" si="2061"/>
        <v>1010.0765828511676</v>
      </c>
      <c r="Q211" s="44">
        <v>225.15020244163691</v>
      </c>
      <c r="R211" s="44">
        <v>231.58951151882769</v>
      </c>
      <c r="S211" s="44">
        <v>215.29315153101513</v>
      </c>
      <c r="T211" s="44">
        <v>231.9151901690345</v>
      </c>
      <c r="U211" s="45">
        <f t="shared" si="2064"/>
        <v>903.94805566051423</v>
      </c>
      <c r="V211" s="44">
        <v>214.46292599193447</v>
      </c>
      <c r="W211" s="44">
        <v>267.68796817246658</v>
      </c>
      <c r="X211" s="44">
        <v>244.1625452427532</v>
      </c>
      <c r="Y211" s="44">
        <v>219.1732608819128</v>
      </c>
      <c r="Z211" s="45">
        <f t="shared" si="2066"/>
        <v>945.48670028906702</v>
      </c>
      <c r="AA211" s="44">
        <v>291.41499707637524</v>
      </c>
      <c r="AB211" s="44">
        <v>315.7879738027633</v>
      </c>
      <c r="AC211" s="44">
        <v>298.13300729337999</v>
      </c>
      <c r="AD211" s="44">
        <v>285.45281030356347</v>
      </c>
      <c r="AE211" s="45">
        <f t="shared" si="2069"/>
        <v>1190.7887884760819</v>
      </c>
      <c r="AF211" s="44">
        <v>309.40507514654854</v>
      </c>
      <c r="AG211" s="44">
        <v>333.1037723714644</v>
      </c>
      <c r="AH211" s="44">
        <v>323.43869037484438</v>
      </c>
      <c r="AI211" s="44">
        <v>322.44383835493988</v>
      </c>
      <c r="AJ211" s="45">
        <f t="shared" si="2072"/>
        <v>1288.3913762477973</v>
      </c>
      <c r="AK211" s="44">
        <v>285.97122974323804</v>
      </c>
      <c r="AL211" s="44">
        <v>314.5238446022654</v>
      </c>
      <c r="AM211" s="44">
        <v>304.18308561937056</v>
      </c>
      <c r="AN211" s="44">
        <v>341.68878459075614</v>
      </c>
      <c r="AO211" s="45">
        <f t="shared" si="2075"/>
        <v>1246.3669445556302</v>
      </c>
      <c r="AP211" s="44">
        <v>285.38648732023375</v>
      </c>
      <c r="AQ211" s="44">
        <v>261.75559418578678</v>
      </c>
      <c r="AR211" s="44">
        <v>256.75307616635092</v>
      </c>
      <c r="AS211" s="44">
        <v>344.75650738158873</v>
      </c>
      <c r="AT211" s="45">
        <f t="shared" si="2078"/>
        <v>1148.6516650539602</v>
      </c>
      <c r="AU211" s="44">
        <v>242.63488239286585</v>
      </c>
      <c r="AV211" s="44">
        <v>296.24770338349151</v>
      </c>
      <c r="AW211" s="44">
        <v>286.5901553035456</v>
      </c>
      <c r="AX211" s="44">
        <v>317.98088065099199</v>
      </c>
      <c r="AY211" s="45">
        <f t="shared" si="2081"/>
        <v>1143.4536217308951</v>
      </c>
      <c r="AZ211" s="44">
        <v>279.04933855141815</v>
      </c>
      <c r="BA211" s="44">
        <v>312.14498773981092</v>
      </c>
      <c r="BB211" s="44">
        <v>322.71471654462187</v>
      </c>
      <c r="BC211" s="44">
        <v>295.13698732269847</v>
      </c>
      <c r="BD211" s="45">
        <f t="shared" si="2084"/>
        <v>1209.0460301585495</v>
      </c>
      <c r="BE211" s="44">
        <v>298.22781735424797</v>
      </c>
      <c r="BF211" s="44">
        <v>319.47871915597608</v>
      </c>
    </row>
    <row r="212" spans="1:58" x14ac:dyDescent="0.25">
      <c r="A212" s="42" t="s">
        <v>147</v>
      </c>
      <c r="B212" s="44">
        <f>IF(AND(B213="",B214=""),"",SUM(B213)-SUM(B214))</f>
        <v>-11.644834121064083</v>
      </c>
      <c r="C212" s="44">
        <f t="shared" ref="C212:G212" si="2146">IF(AND(C213="",C214=""),"",SUM(C213)-SUM(C214))</f>
        <v>-12.332965172463311</v>
      </c>
      <c r="D212" s="44">
        <f t="shared" si="2146"/>
        <v>-10.856517024396123</v>
      </c>
      <c r="E212" s="44">
        <f t="shared" si="2146"/>
        <v>-15.119210905313121</v>
      </c>
      <c r="F212" s="45">
        <f t="shared" si="2056"/>
        <v>-49.953527223236634</v>
      </c>
      <c r="G212" s="44">
        <f t="shared" si="2146"/>
        <v>4.4693631292523044</v>
      </c>
      <c r="H212" s="44">
        <f t="shared" ref="H212:J212" si="2147">IF(AND(H213="",H214=""),"",SUM(H213)-SUM(H214))</f>
        <v>5.0677997231807748</v>
      </c>
      <c r="I212" s="44">
        <f t="shared" si="2147"/>
        <v>3.0515245071071675</v>
      </c>
      <c r="J212" s="44">
        <f t="shared" si="2147"/>
        <v>7.866703810862079</v>
      </c>
      <c r="K212" s="45">
        <f t="shared" si="2058"/>
        <v>20.455391170402326</v>
      </c>
      <c r="L212" s="44">
        <f t="shared" ref="L212:M212" si="2148">IF(AND(L213="",L214=""),"",SUM(L213)-SUM(L214))</f>
        <v>9.4422987805848031</v>
      </c>
      <c r="M212" s="44">
        <f t="shared" si="2148"/>
        <v>9.5745280281575198</v>
      </c>
      <c r="N212" s="44">
        <f t="shared" ref="N212:O212" si="2149">IF(AND(N213="",N214=""),"",SUM(N213)-SUM(N214))</f>
        <v>8.4439494236907979</v>
      </c>
      <c r="O212" s="44">
        <f t="shared" si="2149"/>
        <v>14.367851503211284</v>
      </c>
      <c r="P212" s="45">
        <f t="shared" si="2061"/>
        <v>41.828627735644403</v>
      </c>
      <c r="Q212" s="44">
        <f t="shared" ref="Q212:R212" si="2150">IF(AND(Q213="",Q214=""),"",SUM(Q213)-SUM(Q214))</f>
        <v>11.759856812875544</v>
      </c>
      <c r="R212" s="44">
        <f t="shared" si="2150"/>
        <v>12.177933789955381</v>
      </c>
      <c r="S212" s="44">
        <f t="shared" ref="S212:T212" si="2151">IF(AND(S213="",S214=""),"",SUM(S213)-SUM(S214))</f>
        <v>11.233153914915956</v>
      </c>
      <c r="T212" s="44">
        <f t="shared" si="2151"/>
        <v>0.45188376221181059</v>
      </c>
      <c r="U212" s="45">
        <f t="shared" si="2064"/>
        <v>35.622828279958682</v>
      </c>
      <c r="V212" s="44">
        <f t="shared" ref="V212:Y212" si="2152">IF(AND(V213="",V214=""),"",SUM(V213)-SUM(V214))</f>
        <v>2.698792030572438</v>
      </c>
      <c r="W212" s="44">
        <f t="shared" si="2152"/>
        <v>11.141181446446838</v>
      </c>
      <c r="X212" s="44">
        <f t="shared" si="2152"/>
        <v>8.5012181252093697</v>
      </c>
      <c r="Y212" s="44">
        <f t="shared" si="2152"/>
        <v>10.559307403799917</v>
      </c>
      <c r="Z212" s="45">
        <f t="shared" si="2066"/>
        <v>32.900499006028568</v>
      </c>
      <c r="AA212" s="44">
        <f t="shared" ref="AA212:AB212" si="2153">IF(AND(AA213="",AA214=""),"",SUM(AA213)-SUM(AA214))</f>
        <v>14.261544630578014</v>
      </c>
      <c r="AB212" s="44">
        <f t="shared" si="2153"/>
        <v>19.759020910963969</v>
      </c>
      <c r="AC212" s="44">
        <f t="shared" ref="AC212:AD212" si="2154">IF(AND(AC213="",AC214=""),"",SUM(AC213)-SUM(AC214))</f>
        <v>19.362294840031851</v>
      </c>
      <c r="AD212" s="44">
        <f t="shared" si="2154"/>
        <v>21.326313112991862</v>
      </c>
      <c r="AE212" s="45">
        <f t="shared" si="2069"/>
        <v>74.709173494565704</v>
      </c>
      <c r="AF212" s="44">
        <f t="shared" ref="AF212:AG212" si="2155">IF(AND(AF213="",AF214=""),"",SUM(AF213)-SUM(AF214))</f>
        <v>7.8583905807824355</v>
      </c>
      <c r="AG212" s="44">
        <f t="shared" si="2155"/>
        <v>11.137526854507877</v>
      </c>
      <c r="AH212" s="44">
        <f t="shared" ref="AH212:AI212" si="2156">IF(AND(AH213="",AH214=""),"",SUM(AH213)-SUM(AH214))</f>
        <v>7.2432107239721386</v>
      </c>
      <c r="AI212" s="44">
        <f t="shared" si="2156"/>
        <v>4.3448475753513804</v>
      </c>
      <c r="AJ212" s="45">
        <f t="shared" si="2072"/>
        <v>30.58397573461383</v>
      </c>
      <c r="AK212" s="44">
        <f t="shared" ref="AK212:AL212" si="2157">IF(AND(AK213="",AK214=""),"",SUM(AK213)-SUM(AK214))</f>
        <v>16.597579216367436</v>
      </c>
      <c r="AL212" s="44">
        <f t="shared" si="2157"/>
        <v>17.773474094990409</v>
      </c>
      <c r="AM212" s="44">
        <f t="shared" ref="AM212:AN212" si="2158">IF(AND(AM213="",AM214=""),"",SUM(AM213)-SUM(AM214))</f>
        <v>16.046247073041201</v>
      </c>
      <c r="AN212" s="44">
        <f t="shared" si="2158"/>
        <v>14.689611840062323</v>
      </c>
      <c r="AO212" s="45">
        <f t="shared" si="2075"/>
        <v>65.106912224461368</v>
      </c>
      <c r="AP212" s="44">
        <f t="shared" ref="AP212:AQ212" si="2159">IF(AND(AP213="",AP214=""),"",SUM(AP213)-SUM(AP214))</f>
        <v>14.429228099255416</v>
      </c>
      <c r="AQ212" s="44">
        <f t="shared" si="2159"/>
        <v>6.1536625443341393</v>
      </c>
      <c r="AR212" s="44">
        <f t="shared" ref="AR212:AS212" si="2160">IF(AND(AR213="",AR214=""),"",SUM(AR213)-SUM(AR214))</f>
        <v>5.9734379515853862</v>
      </c>
      <c r="AS212" s="44">
        <f t="shared" si="2160"/>
        <v>5.5635127014539743</v>
      </c>
      <c r="AT212" s="45">
        <f t="shared" si="2078"/>
        <v>32.11984129662892</v>
      </c>
      <c r="AU212" s="44">
        <f t="shared" ref="AU212:AV212" si="2161">IF(AND(AU213="",AU214=""),"",SUM(AU213)-SUM(AU214))</f>
        <v>-7.7003247704307487</v>
      </c>
      <c r="AV212" s="44">
        <f t="shared" si="2161"/>
        <v>-6.3106318794258627</v>
      </c>
      <c r="AW212" s="44">
        <f t="shared" ref="AW212:AX212" si="2162">IF(AND(AW213="",AW214=""),"",SUM(AW213)-SUM(AW214))</f>
        <v>-3.522953899878452</v>
      </c>
      <c r="AX212" s="44">
        <f t="shared" si="2162"/>
        <v>-8.6666113234865172</v>
      </c>
      <c r="AY212" s="45">
        <f t="shared" si="2081"/>
        <v>-26.200521873221579</v>
      </c>
      <c r="AZ212" s="44">
        <f t="shared" ref="AZ212:BA212" si="2163">IF(AND(AZ213="",AZ214=""),"",SUM(AZ213)-SUM(AZ214))</f>
        <v>10.369568185135099</v>
      </c>
      <c r="BA212" s="44">
        <f t="shared" si="2163"/>
        <v>14.986731325831101</v>
      </c>
      <c r="BB212" s="44">
        <f t="shared" ref="BB212:BC212" si="2164">IF(AND(BB213="",BB214=""),"",SUM(BB213)-SUM(BB214))</f>
        <v>14.000776002930678</v>
      </c>
      <c r="BC212" s="44">
        <f t="shared" si="2164"/>
        <v>13.489142960493272</v>
      </c>
      <c r="BD212" s="45">
        <f t="shared" si="2084"/>
        <v>52.846218474390156</v>
      </c>
      <c r="BE212" s="44">
        <f t="shared" ref="BE212:BF212" si="2165">IF(AND(BE213="",BE214=""),"",SUM(BE213)-SUM(BE214))</f>
        <v>19.58044995585297</v>
      </c>
      <c r="BF212" s="44">
        <f t="shared" si="2165"/>
        <v>17.38269291907703</v>
      </c>
    </row>
    <row r="213" spans="1:58" x14ac:dyDescent="0.25">
      <c r="A213" s="42" t="s">
        <v>93</v>
      </c>
      <c r="B213" s="44">
        <v>19.443715730813192</v>
      </c>
      <c r="C213" s="44">
        <v>21.681753385411689</v>
      </c>
      <c r="D213" s="44">
        <v>21.910538804512708</v>
      </c>
      <c r="E213" s="44">
        <v>20.410535472749633</v>
      </c>
      <c r="F213" s="45">
        <f t="shared" si="2056"/>
        <v>83.446543393487218</v>
      </c>
      <c r="G213" s="44">
        <v>14.251797785187089</v>
      </c>
      <c r="H213" s="44">
        <v>15.546772483726112</v>
      </c>
      <c r="I213" s="44">
        <v>16.106709463472384</v>
      </c>
      <c r="J213" s="44">
        <v>19.494222543903184</v>
      </c>
      <c r="K213" s="45">
        <f t="shared" si="2058"/>
        <v>65.399502276288771</v>
      </c>
      <c r="L213" s="44">
        <v>17.167512100269107</v>
      </c>
      <c r="M213" s="44">
        <v>18.05036422175889</v>
      </c>
      <c r="N213" s="44">
        <v>17.054965059408715</v>
      </c>
      <c r="O213" s="44">
        <v>22.098686277571339</v>
      </c>
      <c r="P213" s="45">
        <f t="shared" si="2061"/>
        <v>74.371527659008052</v>
      </c>
      <c r="Q213" s="44">
        <v>19.514887763570844</v>
      </c>
      <c r="R213" s="44">
        <v>19.632244170872241</v>
      </c>
      <c r="S213" s="44">
        <v>17.520669733985628</v>
      </c>
      <c r="T213" s="44">
        <v>16.521269394742653</v>
      </c>
      <c r="U213" s="45">
        <f t="shared" si="2064"/>
        <v>73.189071063171355</v>
      </c>
      <c r="V213" s="44">
        <v>15.38810129676795</v>
      </c>
      <c r="W213" s="44">
        <v>16.751221041422248</v>
      </c>
      <c r="X213" s="44">
        <v>15.360371435121159</v>
      </c>
      <c r="Y213" s="44">
        <v>16.970460660743122</v>
      </c>
      <c r="Z213" s="45">
        <f t="shared" si="2066"/>
        <v>64.470154434054479</v>
      </c>
      <c r="AA213" s="44">
        <v>19.515045054573793</v>
      </c>
      <c r="AB213" s="44">
        <v>24.107326473408644</v>
      </c>
      <c r="AC213" s="44">
        <v>22.79848573175417</v>
      </c>
      <c r="AD213" s="44">
        <v>25.574793736416098</v>
      </c>
      <c r="AE213" s="45">
        <f t="shared" si="2069"/>
        <v>91.995650996152705</v>
      </c>
      <c r="AF213" s="44">
        <v>17.378717838412168</v>
      </c>
      <c r="AG213" s="44">
        <v>16.694318926704419</v>
      </c>
      <c r="AH213" s="44">
        <v>14.636584476664272</v>
      </c>
      <c r="AI213" s="44">
        <v>15.80819558722996</v>
      </c>
      <c r="AJ213" s="45">
        <f t="shared" si="2072"/>
        <v>64.517816829010812</v>
      </c>
      <c r="AK213" s="44">
        <v>25.700517931157684</v>
      </c>
      <c r="AL213" s="44">
        <v>24.911843173573473</v>
      </c>
      <c r="AM213" s="44">
        <v>23.563785579309314</v>
      </c>
      <c r="AN213" s="44">
        <v>24.900805224606245</v>
      </c>
      <c r="AO213" s="45">
        <f t="shared" si="2075"/>
        <v>99.07695190864672</v>
      </c>
      <c r="AP213" s="44">
        <v>23.744743854720184</v>
      </c>
      <c r="AQ213" s="44">
        <v>9.4206041041823951</v>
      </c>
      <c r="AR213" s="44">
        <v>12.566879657670764</v>
      </c>
      <c r="AS213" s="44">
        <v>13.099341065403348</v>
      </c>
      <c r="AT213" s="45">
        <f t="shared" si="2078"/>
        <v>58.831568681976691</v>
      </c>
      <c r="AU213" s="44">
        <v>8.6602753079553505</v>
      </c>
      <c r="AV213" s="44">
        <v>10.159068184158322</v>
      </c>
      <c r="AW213" s="44">
        <v>11.822983509965042</v>
      </c>
      <c r="AX213" s="44">
        <v>13.811336870217332</v>
      </c>
      <c r="AY213" s="45">
        <f t="shared" si="2081"/>
        <v>44.453663872296048</v>
      </c>
      <c r="AZ213" s="44">
        <v>18.142713213855906</v>
      </c>
      <c r="BA213" s="44">
        <v>21.825212230639483</v>
      </c>
      <c r="BB213" s="44">
        <v>20.505479127745438</v>
      </c>
      <c r="BC213" s="44">
        <v>21.310589075270812</v>
      </c>
      <c r="BD213" s="45">
        <f t="shared" si="2084"/>
        <v>81.783993647511636</v>
      </c>
      <c r="BE213" s="44">
        <v>24.92349581119506</v>
      </c>
      <c r="BF213" s="44">
        <v>22.815906353683889</v>
      </c>
    </row>
    <row r="214" spans="1:58" x14ac:dyDescent="0.25">
      <c r="A214" s="42" t="s">
        <v>94</v>
      </c>
      <c r="B214" s="44">
        <v>31.088549851877275</v>
      </c>
      <c r="C214" s="44">
        <v>34.014718557875</v>
      </c>
      <c r="D214" s="44">
        <v>32.767055828908831</v>
      </c>
      <c r="E214" s="44">
        <v>35.529746378062754</v>
      </c>
      <c r="F214" s="45">
        <f t="shared" si="2056"/>
        <v>133.40007061672387</v>
      </c>
      <c r="G214" s="44">
        <v>9.7824346559347841</v>
      </c>
      <c r="H214" s="44">
        <v>10.478972760545338</v>
      </c>
      <c r="I214" s="44">
        <v>13.055184956365217</v>
      </c>
      <c r="J214" s="44">
        <v>11.627518733041105</v>
      </c>
      <c r="K214" s="45">
        <f t="shared" si="2058"/>
        <v>44.944111105886442</v>
      </c>
      <c r="L214" s="44">
        <v>7.7252133196843031</v>
      </c>
      <c r="M214" s="44">
        <v>8.4758361936013706</v>
      </c>
      <c r="N214" s="44">
        <v>8.6110156357179175</v>
      </c>
      <c r="O214" s="44">
        <v>7.7308347743600558</v>
      </c>
      <c r="P214" s="45">
        <f t="shared" si="2061"/>
        <v>32.542899923363649</v>
      </c>
      <c r="Q214" s="44">
        <v>7.7550309506952999</v>
      </c>
      <c r="R214" s="44">
        <v>7.4543103809168603</v>
      </c>
      <c r="S214" s="44">
        <v>6.2875158190696725</v>
      </c>
      <c r="T214" s="44">
        <v>16.069385632530842</v>
      </c>
      <c r="U214" s="45">
        <f t="shared" si="2064"/>
        <v>37.566242783212672</v>
      </c>
      <c r="V214" s="44">
        <v>12.689309266195512</v>
      </c>
      <c r="W214" s="44">
        <v>5.6100395949754098</v>
      </c>
      <c r="X214" s="44">
        <v>6.8591533099117896</v>
      </c>
      <c r="Y214" s="44">
        <v>6.411153256943205</v>
      </c>
      <c r="Z214" s="45">
        <f t="shared" si="2066"/>
        <v>31.569655428025914</v>
      </c>
      <c r="AA214" s="44">
        <v>5.2535004239957797</v>
      </c>
      <c r="AB214" s="44">
        <v>4.3483055624446774</v>
      </c>
      <c r="AC214" s="44">
        <v>3.436190891722319</v>
      </c>
      <c r="AD214" s="44">
        <v>4.2484806234242347</v>
      </c>
      <c r="AE214" s="45">
        <f t="shared" si="2069"/>
        <v>17.286477501587012</v>
      </c>
      <c r="AF214" s="44">
        <v>9.5203272576297326</v>
      </c>
      <c r="AG214" s="44">
        <v>5.5567920721965418</v>
      </c>
      <c r="AH214" s="44">
        <v>7.393373752692133</v>
      </c>
      <c r="AI214" s="44">
        <v>11.46334801187858</v>
      </c>
      <c r="AJ214" s="45">
        <f t="shared" si="2072"/>
        <v>33.933841094396989</v>
      </c>
      <c r="AK214" s="44">
        <v>9.1029387147902483</v>
      </c>
      <c r="AL214" s="44">
        <v>7.1383690785830654</v>
      </c>
      <c r="AM214" s="44">
        <v>7.5175385062681155</v>
      </c>
      <c r="AN214" s="44">
        <v>10.211193384543922</v>
      </c>
      <c r="AO214" s="45">
        <f t="shared" si="2075"/>
        <v>33.970039684185352</v>
      </c>
      <c r="AP214" s="44">
        <v>9.3155157554647676</v>
      </c>
      <c r="AQ214" s="44">
        <v>3.2669415598482558</v>
      </c>
      <c r="AR214" s="44">
        <v>6.5934417060853781</v>
      </c>
      <c r="AS214" s="44">
        <v>7.5358283639493733</v>
      </c>
      <c r="AT214" s="45">
        <f t="shared" si="2078"/>
        <v>26.711727385347775</v>
      </c>
      <c r="AU214" s="44">
        <v>16.360600078386099</v>
      </c>
      <c r="AV214" s="44">
        <v>16.469700063584185</v>
      </c>
      <c r="AW214" s="44">
        <v>15.345937409843494</v>
      </c>
      <c r="AX214" s="44">
        <v>22.477948193703849</v>
      </c>
      <c r="AY214" s="45">
        <f t="shared" si="2081"/>
        <v>70.654185745517623</v>
      </c>
      <c r="AZ214" s="44">
        <v>7.7731450287208066</v>
      </c>
      <c r="BA214" s="44">
        <v>6.8384809048083826</v>
      </c>
      <c r="BB214" s="44">
        <v>6.5047031248147604</v>
      </c>
      <c r="BC214" s="44">
        <v>7.8214461147775403</v>
      </c>
      <c r="BD214" s="45">
        <f t="shared" si="2084"/>
        <v>28.937775173121491</v>
      </c>
      <c r="BE214" s="44">
        <v>5.3430458553420888</v>
      </c>
      <c r="BF214" s="44">
        <v>5.433213434606861</v>
      </c>
    </row>
    <row r="215" spans="1:58" x14ac:dyDescent="0.25">
      <c r="A215" s="42" t="s">
        <v>148</v>
      </c>
      <c r="B215" s="44">
        <f>IF(AND(B216="",B217=""),"",SUM(B216)-SUM(B217))</f>
        <v>-5.9331461438527953</v>
      </c>
      <c r="C215" s="44">
        <f t="shared" ref="C215:G215" si="2166">IF(AND(C216="",C217=""),"",SUM(C216)-SUM(C217))</f>
        <v>-5.9331461438527953</v>
      </c>
      <c r="D215" s="44">
        <f t="shared" si="2166"/>
        <v>-5.9331461438527953</v>
      </c>
      <c r="E215" s="44">
        <f t="shared" si="2166"/>
        <v>-5.9331461438527953</v>
      </c>
      <c r="F215" s="45">
        <f t="shared" si="2056"/>
        <v>-23.732584575411181</v>
      </c>
      <c r="G215" s="44">
        <f t="shared" si="2166"/>
        <v>-4.3102537118513951</v>
      </c>
      <c r="H215" s="44">
        <f t="shared" ref="H215:J215" si="2167">IF(AND(H216="",H217=""),"",SUM(H216)-SUM(H217))</f>
        <v>-4.1429134545970072</v>
      </c>
      <c r="I215" s="44">
        <f t="shared" si="2167"/>
        <v>-5.2778659214160015</v>
      </c>
      <c r="J215" s="44">
        <f t="shared" si="2167"/>
        <v>-7.7151111123083211</v>
      </c>
      <c r="K215" s="45">
        <f t="shared" si="2058"/>
        <v>-21.446144200172725</v>
      </c>
      <c r="L215" s="44">
        <f t="shared" ref="L215:M215" si="2168">IF(AND(L216="",L217=""),"",SUM(L216)-SUM(L217))</f>
        <v>-8.1350052366276131</v>
      </c>
      <c r="M215" s="44">
        <f t="shared" si="2168"/>
        <v>-8.971831090788541</v>
      </c>
      <c r="N215" s="44">
        <f t="shared" ref="N215:O215" si="2169">IF(AND(N216="",N217=""),"",SUM(N216)-SUM(N217))</f>
        <v>-8.3513429998583959</v>
      </c>
      <c r="O215" s="44">
        <f t="shared" si="2169"/>
        <v>-6.2735409638371635</v>
      </c>
      <c r="P215" s="45">
        <f t="shared" si="2061"/>
        <v>-31.731720291111714</v>
      </c>
      <c r="Q215" s="44">
        <f t="shared" ref="Q215:R215" si="2170">IF(AND(Q216="",Q217=""),"",SUM(Q216)-SUM(Q217))</f>
        <v>-12.439097641403883</v>
      </c>
      <c r="R215" s="44">
        <f t="shared" si="2170"/>
        <v>-3.159667424702473</v>
      </c>
      <c r="S215" s="44">
        <f t="shared" ref="S215:T215" si="2171">IF(AND(S216="",S217=""),"",SUM(S216)-SUM(S217))</f>
        <v>-4.4467791213765082</v>
      </c>
      <c r="T215" s="44">
        <f t="shared" si="2171"/>
        <v>-16.300432731426024</v>
      </c>
      <c r="U215" s="45">
        <f t="shared" si="2064"/>
        <v>-36.345976918908889</v>
      </c>
      <c r="V215" s="44">
        <f t="shared" ref="V215:Y215" si="2172">IF(AND(V216="",V217=""),"",SUM(V216)-SUM(V217))</f>
        <v>-21.39137126376902</v>
      </c>
      <c r="W215" s="44">
        <f t="shared" si="2172"/>
        <v>-23.836757421874537</v>
      </c>
      <c r="X215" s="44">
        <f t="shared" si="2172"/>
        <v>-26.520822306961271</v>
      </c>
      <c r="Y215" s="44">
        <f t="shared" si="2172"/>
        <v>-27.680423911172696</v>
      </c>
      <c r="Z215" s="45">
        <f t="shared" si="2066"/>
        <v>-99.429374903777514</v>
      </c>
      <c r="AA215" s="44">
        <f t="shared" ref="AA215:AB215" si="2173">IF(AND(AA216="",AA217=""),"",SUM(AA216)-SUM(AA217))</f>
        <v>-25.201746007978581</v>
      </c>
      <c r="AB215" s="44">
        <f t="shared" si="2173"/>
        <v>-25.202017283362718</v>
      </c>
      <c r="AC215" s="44">
        <f t="shared" ref="AC215:AD215" si="2174">IF(AND(AC216="",AC217=""),"",SUM(AC216)-SUM(AC217))</f>
        <v>-25.202248400348235</v>
      </c>
      <c r="AD215" s="44">
        <f t="shared" si="2174"/>
        <v>-25.202439358935148</v>
      </c>
      <c r="AE215" s="45">
        <f t="shared" si="2069"/>
        <v>-100.80845105062468</v>
      </c>
      <c r="AF215" s="44">
        <f t="shared" ref="AF215:AG215" si="2175">IF(AND(AF216="",AF217=""),"",SUM(AF216)-SUM(AF217))</f>
        <v>-23.870676086673654</v>
      </c>
      <c r="AG215" s="44">
        <f t="shared" si="2175"/>
        <v>-23.870681810900756</v>
      </c>
      <c r="AH215" s="44">
        <f t="shared" ref="AH215:AI215" si="2176">IF(AND(AH216="",AH217=""),"",SUM(AH216)-SUM(AH217))</f>
        <v>-23.870215895802218</v>
      </c>
      <c r="AI215" s="44">
        <f t="shared" si="2176"/>
        <v>-23.869278341378021</v>
      </c>
      <c r="AJ215" s="45">
        <f t="shared" si="2072"/>
        <v>-95.480852134754656</v>
      </c>
      <c r="AK215" s="44">
        <f t="shared" ref="AK215:AL215" si="2177">IF(AND(AK216="",AK217=""),"",SUM(AK216)-SUM(AK217))</f>
        <v>-25.310943512855232</v>
      </c>
      <c r="AL215" s="44">
        <f t="shared" si="2177"/>
        <v>-25.314784886164837</v>
      </c>
      <c r="AM215" s="44">
        <f t="shared" ref="AM215:AN215" si="2178">IF(AND(AM216="",AM217=""),"",SUM(AM216)-SUM(AM217))</f>
        <v>-25.315769326664935</v>
      </c>
      <c r="AN215" s="44">
        <f t="shared" si="2178"/>
        <v>-25.315316894946676</v>
      </c>
      <c r="AO215" s="45">
        <f t="shared" si="2075"/>
        <v>-101.25681462063167</v>
      </c>
      <c r="AP215" s="44">
        <f t="shared" ref="AP215:AQ215" si="2179">IF(AND(AP216="",AP217=""),"",SUM(AP216)-SUM(AP217))</f>
        <v>-15.057732625098716</v>
      </c>
      <c r="AQ215" s="44">
        <f t="shared" si="2179"/>
        <v>-21.648151624879812</v>
      </c>
      <c r="AR215" s="44">
        <f t="shared" ref="AR215:AS215" si="2180">IF(AND(AR216="",AR217=""),"",SUM(AR216)-SUM(AR217))</f>
        <v>-19.946486059167114</v>
      </c>
      <c r="AS215" s="44">
        <f t="shared" si="2180"/>
        <v>-19.010943931165954</v>
      </c>
      <c r="AT215" s="45">
        <f t="shared" si="2078"/>
        <v>-75.663314240311593</v>
      </c>
      <c r="AU215" s="44">
        <f t="shared" ref="AU215:AV215" si="2181">IF(AND(AU216="",AU217=""),"",SUM(AU216)-SUM(AU217))</f>
        <v>-13.23466145801625</v>
      </c>
      <c r="AV215" s="44">
        <f t="shared" si="2181"/>
        <v>-12.584283180403247</v>
      </c>
      <c r="AW215" s="44">
        <f t="shared" ref="AW215:AX215" si="2182">IF(AND(AW216="",AW217=""),"",SUM(AW216)-SUM(AW217))</f>
        <v>-13.530151764128632</v>
      </c>
      <c r="AX215" s="44">
        <f t="shared" si="2182"/>
        <v>-11.184434009540517</v>
      </c>
      <c r="AY215" s="45">
        <f t="shared" si="2081"/>
        <v>-50.533530412088645</v>
      </c>
      <c r="AZ215" s="44">
        <f t="shared" ref="AZ215:BA215" si="2183">IF(AND(AZ216="",AZ217=""),"",SUM(AZ216)-SUM(AZ217))</f>
        <v>-19.564694206117505</v>
      </c>
      <c r="BA215" s="44">
        <f t="shared" si="2183"/>
        <v>-19.210884328326983</v>
      </c>
      <c r="BB215" s="44">
        <f t="shared" ref="BB215:BC215" si="2184">IF(AND(BB216="",BB217=""),"",SUM(BB216)-SUM(BB217))</f>
        <v>-19.068521379932172</v>
      </c>
      <c r="BC215" s="44">
        <f t="shared" si="2184"/>
        <v>-20.317955621711768</v>
      </c>
      <c r="BD215" s="45">
        <f t="shared" si="2084"/>
        <v>-78.162055536088431</v>
      </c>
      <c r="BE215" s="44">
        <f t="shared" ref="BE215:BF215" si="2185">IF(AND(BE216="",BE217=""),"",SUM(BE216)-SUM(BE217))</f>
        <v>-13.803440119093992</v>
      </c>
      <c r="BF215" s="44">
        <f t="shared" si="2185"/>
        <v>-16.447069784445091</v>
      </c>
    </row>
    <row r="216" spans="1:58" x14ac:dyDescent="0.25">
      <c r="A216" s="42" t="s">
        <v>105</v>
      </c>
      <c r="B216" s="44">
        <f>IF(AND(B219="",B222=""),"",SUM(B219,B222))</f>
        <v>24.751359862731572</v>
      </c>
      <c r="C216" s="44">
        <f t="shared" ref="C216:G216" si="2186">IF(AND(C219="",C222=""),"",SUM(C219,C222))</f>
        <v>24.751359862731572</v>
      </c>
      <c r="D216" s="44">
        <f t="shared" si="2186"/>
        <v>24.751359862731572</v>
      </c>
      <c r="E216" s="44">
        <f t="shared" si="2186"/>
        <v>24.751359862731572</v>
      </c>
      <c r="F216" s="45">
        <f t="shared" si="2056"/>
        <v>99.005439450926289</v>
      </c>
      <c r="G216" s="44">
        <f t="shared" si="2186"/>
        <v>24.538173471703118</v>
      </c>
      <c r="H216" s="44">
        <f t="shared" ref="H216:J216" si="2187">IF(AND(H219="",H222=""),"",SUM(H219,H222))</f>
        <v>24.522219160130625</v>
      </c>
      <c r="I216" s="44">
        <f t="shared" si="2187"/>
        <v>24.630426148530745</v>
      </c>
      <c r="J216" s="44">
        <f t="shared" si="2187"/>
        <v>24.862794436903464</v>
      </c>
      <c r="K216" s="45">
        <f t="shared" si="2058"/>
        <v>98.553613217267952</v>
      </c>
      <c r="L216" s="44">
        <f t="shared" ref="L216:M216" si="2188">IF(AND(L219="",L222=""),"",SUM(L219,L222))</f>
        <v>23.706454134986558</v>
      </c>
      <c r="M216" s="44">
        <f t="shared" si="2188"/>
        <v>23.71670400348976</v>
      </c>
      <c r="N216" s="44">
        <f t="shared" ref="N216:O216" si="2189">IF(AND(N219="",N222=""),"",SUM(N219,N222))</f>
        <v>23.709103949896516</v>
      </c>
      <c r="O216" s="44">
        <f t="shared" si="2189"/>
        <v>23.683653974206813</v>
      </c>
      <c r="P216" s="45">
        <f t="shared" si="2061"/>
        <v>94.815916062579646</v>
      </c>
      <c r="Q216" s="44">
        <f t="shared" ref="Q216:R216" si="2190">IF(AND(Q219="",Q222=""),"",SUM(Q219,Q222))</f>
        <v>20.464640992397648</v>
      </c>
      <c r="R216" s="44">
        <f t="shared" si="2190"/>
        <v>20.302756601747149</v>
      </c>
      <c r="S216" s="44">
        <f t="shared" ref="S216:T216" si="2191">IF(AND(S219="",S222=""),"",SUM(S219,S222))</f>
        <v>20.325210921446672</v>
      </c>
      <c r="T216" s="44">
        <f t="shared" si="2191"/>
        <v>20.532003951496204</v>
      </c>
      <c r="U216" s="45">
        <f t="shared" si="2064"/>
        <v>81.624612467087672</v>
      </c>
      <c r="V216" s="44">
        <f t="shared" ref="V216:Y216" si="2192">IF(AND(V219="",V222=""),"",SUM(V219,V222))</f>
        <v>17.062650372268084</v>
      </c>
      <c r="W216" s="44">
        <f t="shared" si="2192"/>
        <v>17.09394470988633</v>
      </c>
      <c r="X216" s="44">
        <f t="shared" si="2192"/>
        <v>17.114807601631831</v>
      </c>
      <c r="Y216" s="44">
        <f t="shared" si="2192"/>
        <v>17.125239047504579</v>
      </c>
      <c r="Z216" s="45">
        <f t="shared" si="2066"/>
        <v>68.396641731290828</v>
      </c>
      <c r="AA216" s="44">
        <f t="shared" ref="AA216:AB216" si="2193">IF(AND(AA219="",AA222=""),"",SUM(AA219,AA222))</f>
        <v>16.15075153364528</v>
      </c>
      <c r="AB216" s="44">
        <f t="shared" si="2193"/>
        <v>16.15075153364528</v>
      </c>
      <c r="AC216" s="44">
        <f t="shared" ref="AC216:AD216" si="2194">IF(AND(AC219="",AC222=""),"",SUM(AC219,AC222))</f>
        <v>16.15075153364528</v>
      </c>
      <c r="AD216" s="44">
        <f t="shared" si="2194"/>
        <v>16.15075153364528</v>
      </c>
      <c r="AE216" s="45">
        <f t="shared" si="2069"/>
        <v>64.603006134581122</v>
      </c>
      <c r="AF216" s="44">
        <f t="shared" ref="AF216:AG216" si="2195">IF(AND(AF219="",AF222=""),"",SUM(AF219,AF222))</f>
        <v>16.033691092371924</v>
      </c>
      <c r="AG216" s="44">
        <f t="shared" si="2195"/>
        <v>16.033691092371924</v>
      </c>
      <c r="AH216" s="44">
        <f t="shared" ref="AH216:AI216" si="2196">IF(AND(AH219="",AH222=""),"",SUM(AH219,AH222))</f>
        <v>16.033691092371924</v>
      </c>
      <c r="AI216" s="44">
        <f t="shared" si="2196"/>
        <v>16.033691092371924</v>
      </c>
      <c r="AJ216" s="45">
        <f t="shared" si="2072"/>
        <v>64.134764369487698</v>
      </c>
      <c r="AK216" s="44">
        <f t="shared" ref="AK216:AL216" si="2197">IF(AND(AK219="",AK222=""),"",SUM(AK219,AK222))</f>
        <v>17.105326501110923</v>
      </c>
      <c r="AL216" s="44">
        <f t="shared" si="2197"/>
        <v>17.105326501110923</v>
      </c>
      <c r="AM216" s="44">
        <f t="shared" ref="AM216:AN216" si="2198">IF(AND(AM219="",AM222=""),"",SUM(AM219,AM222))</f>
        <v>17.105326501110923</v>
      </c>
      <c r="AN216" s="44">
        <f t="shared" si="2198"/>
        <v>17.105326501110923</v>
      </c>
      <c r="AO216" s="45">
        <f t="shared" si="2075"/>
        <v>68.421306004443693</v>
      </c>
      <c r="AP216" s="44">
        <f t="shared" ref="AP216:AQ216" si="2199">IF(AND(AP219="",AP222=""),"",SUM(AP219,AP222))</f>
        <v>17.707036074009444</v>
      </c>
      <c r="AQ216" s="44">
        <f t="shared" si="2199"/>
        <v>4.8504599636545009</v>
      </c>
      <c r="AR216" s="44">
        <f t="shared" ref="AR216:AS216" si="2200">IF(AND(AR219="",AR222=""),"",SUM(AR219,AR222))</f>
        <v>5.4378255477525244</v>
      </c>
      <c r="AS216" s="44">
        <f t="shared" si="2200"/>
        <v>6.5535056798488025</v>
      </c>
      <c r="AT216" s="45">
        <f t="shared" si="2078"/>
        <v>34.548827265265274</v>
      </c>
      <c r="AU216" s="44">
        <f t="shared" ref="AU216:AV216" si="2201">IF(AND(AU219="",AU222=""),"",SUM(AU219,AU222))</f>
        <v>12.629283649667782</v>
      </c>
      <c r="AV216" s="44">
        <f t="shared" si="2201"/>
        <v>13.283518517257644</v>
      </c>
      <c r="AW216" s="44">
        <f t="shared" ref="AW216:AX216" si="2202">IF(AND(AW219="",AW222=""),"",SUM(AW219,AW222))</f>
        <v>12.902214028565648</v>
      </c>
      <c r="AX216" s="44">
        <f t="shared" si="2202"/>
        <v>15.546724909712538</v>
      </c>
      <c r="AY216" s="45">
        <f t="shared" si="2081"/>
        <v>54.361741105203606</v>
      </c>
      <c r="AZ216" s="44">
        <f t="shared" ref="AZ216:BA216" si="2203">IF(AND(AZ219="",AZ222=""),"",SUM(AZ219,AZ222))</f>
        <v>10.075914163944706</v>
      </c>
      <c r="BA216" s="44">
        <f t="shared" si="2203"/>
        <v>11.204066974699492</v>
      </c>
      <c r="BB216" s="44">
        <f t="shared" ref="BB216:BC216" si="2204">IF(AND(BB219="",BB222=""),"",SUM(BB219,BB222))</f>
        <v>12.940432408653665</v>
      </c>
      <c r="BC216" s="44">
        <f t="shared" si="2204"/>
        <v>13.738031572859052</v>
      </c>
      <c r="BD216" s="45">
        <f t="shared" si="2084"/>
        <v>47.95844512015691</v>
      </c>
      <c r="BE216" s="44">
        <f t="shared" ref="BE216:BF216" si="2205">IF(AND(BE219="",BE222=""),"",SUM(BE219,BE222))</f>
        <v>16.383350186175775</v>
      </c>
      <c r="BF216" s="44">
        <f t="shared" si="2205"/>
        <v>14.371183633754452</v>
      </c>
    </row>
    <row r="217" spans="1:58" x14ac:dyDescent="0.25">
      <c r="A217" s="42" t="s">
        <v>106</v>
      </c>
      <c r="B217" s="44">
        <f>IF(AND(B220="",B223=""),"",SUM(B220,B223))</f>
        <v>30.684506006584368</v>
      </c>
      <c r="C217" s="44">
        <f t="shared" ref="C217:G217" si="2206">IF(AND(C220="",C223=""),"",SUM(C220,C223))</f>
        <v>30.684506006584368</v>
      </c>
      <c r="D217" s="44">
        <f t="shared" si="2206"/>
        <v>30.684506006584368</v>
      </c>
      <c r="E217" s="44">
        <f t="shared" si="2206"/>
        <v>30.684506006584368</v>
      </c>
      <c r="F217" s="45">
        <f t="shared" si="2056"/>
        <v>122.73802402633747</v>
      </c>
      <c r="G217" s="44">
        <f t="shared" si="2206"/>
        <v>28.848427183554513</v>
      </c>
      <c r="H217" s="44">
        <f t="shared" ref="H217:J217" si="2207">IF(AND(H220="",H223=""),"",SUM(H220,H223))</f>
        <v>28.665132614727632</v>
      </c>
      <c r="I217" s="44">
        <f t="shared" si="2207"/>
        <v>29.908292069946746</v>
      </c>
      <c r="J217" s="44">
        <f t="shared" si="2207"/>
        <v>32.577905549211785</v>
      </c>
      <c r="K217" s="45">
        <f t="shared" si="2058"/>
        <v>119.99975741744066</v>
      </c>
      <c r="L217" s="44">
        <f t="shared" ref="L217:M217" si="2208">IF(AND(L220="",L223=""),"",SUM(L220,L223))</f>
        <v>31.841459371614171</v>
      </c>
      <c r="M217" s="44">
        <f t="shared" si="2208"/>
        <v>32.688535094278301</v>
      </c>
      <c r="N217" s="44">
        <f t="shared" ref="N217:O217" si="2209">IF(AND(N220="",N223=""),"",SUM(N220,N223))</f>
        <v>32.060446949754912</v>
      </c>
      <c r="O217" s="44">
        <f t="shared" si="2209"/>
        <v>29.957194938043976</v>
      </c>
      <c r="P217" s="45">
        <f t="shared" si="2061"/>
        <v>126.54763635369136</v>
      </c>
      <c r="Q217" s="44">
        <f t="shared" ref="Q217:R217" si="2210">IF(AND(Q220="",Q223=""),"",SUM(Q220,Q223))</f>
        <v>32.903738633801531</v>
      </c>
      <c r="R217" s="44">
        <f t="shared" si="2210"/>
        <v>23.462424026449622</v>
      </c>
      <c r="S217" s="44">
        <f t="shared" ref="S217:T217" si="2211">IF(AND(S220="",S223=""),"",SUM(S220,S223))</f>
        <v>24.77199004282318</v>
      </c>
      <c r="T217" s="44">
        <f t="shared" si="2211"/>
        <v>36.832436682922228</v>
      </c>
      <c r="U217" s="45">
        <f t="shared" si="2064"/>
        <v>117.97058938599656</v>
      </c>
      <c r="V217" s="44">
        <f t="shared" ref="V217:Y217" si="2212">IF(AND(V220="",V223=""),"",SUM(V220,V223))</f>
        <v>38.454021636037105</v>
      </c>
      <c r="W217" s="44">
        <f t="shared" si="2212"/>
        <v>40.930702131760867</v>
      </c>
      <c r="X217" s="44">
        <f t="shared" si="2212"/>
        <v>43.635629908593103</v>
      </c>
      <c r="Y217" s="44">
        <f t="shared" si="2212"/>
        <v>44.805662958677274</v>
      </c>
      <c r="Z217" s="45">
        <f t="shared" si="2066"/>
        <v>167.82601663506836</v>
      </c>
      <c r="AA217" s="44">
        <f t="shared" ref="AA217:AB217" si="2213">IF(AND(AA220="",AA223=""),"",SUM(AA220,AA223))</f>
        <v>41.352497541623862</v>
      </c>
      <c r="AB217" s="44">
        <f t="shared" si="2213"/>
        <v>41.352768817007998</v>
      </c>
      <c r="AC217" s="44">
        <f t="shared" ref="AC217:AD217" si="2214">IF(AND(AC220="",AC223=""),"",SUM(AC220,AC223))</f>
        <v>41.352999933993516</v>
      </c>
      <c r="AD217" s="44">
        <f t="shared" si="2214"/>
        <v>41.353190892580429</v>
      </c>
      <c r="AE217" s="45">
        <f t="shared" si="2069"/>
        <v>165.41145718520579</v>
      </c>
      <c r="AF217" s="44">
        <f t="shared" ref="AF217:AG217" si="2215">IF(AND(AF220="",AF223=""),"",SUM(AF220,AF223))</f>
        <v>39.904367179045579</v>
      </c>
      <c r="AG217" s="44">
        <f t="shared" si="2215"/>
        <v>39.90437290327268</v>
      </c>
      <c r="AH217" s="44">
        <f t="shared" ref="AH217:AI217" si="2216">IF(AND(AH220="",AH223=""),"",SUM(AH220,AH223))</f>
        <v>39.903906988174143</v>
      </c>
      <c r="AI217" s="44">
        <f t="shared" si="2216"/>
        <v>39.902969433749945</v>
      </c>
      <c r="AJ217" s="45">
        <f t="shared" si="2072"/>
        <v>159.61561650424233</v>
      </c>
      <c r="AK217" s="44">
        <f t="shared" ref="AK217:AL217" si="2217">IF(AND(AK220="",AK223=""),"",SUM(AK220,AK223))</f>
        <v>42.416270013966155</v>
      </c>
      <c r="AL217" s="44">
        <f t="shared" si="2217"/>
        <v>42.42011138727576</v>
      </c>
      <c r="AM217" s="44">
        <f t="shared" ref="AM217:AN217" si="2218">IF(AND(AM220="",AM223=""),"",SUM(AM220,AM223))</f>
        <v>42.421095827775858</v>
      </c>
      <c r="AN217" s="44">
        <f t="shared" si="2218"/>
        <v>42.420643396057599</v>
      </c>
      <c r="AO217" s="45">
        <f t="shared" si="2075"/>
        <v>169.67812062507537</v>
      </c>
      <c r="AP217" s="44">
        <f t="shared" ref="AP217:AQ217" si="2219">IF(AND(AP220="",AP223=""),"",SUM(AP220,AP223))</f>
        <v>32.76476869910816</v>
      </c>
      <c r="AQ217" s="44">
        <f t="shared" si="2219"/>
        <v>26.498611588534313</v>
      </c>
      <c r="AR217" s="44">
        <f t="shared" ref="AR217:AS217" si="2220">IF(AND(AR220="",AR223=""),"",SUM(AR220,AR223))</f>
        <v>25.384311606919638</v>
      </c>
      <c r="AS217" s="44">
        <f t="shared" si="2220"/>
        <v>25.564449611014759</v>
      </c>
      <c r="AT217" s="45">
        <f t="shared" si="2078"/>
        <v>110.21214150557688</v>
      </c>
      <c r="AU217" s="44">
        <f t="shared" ref="AU217:AV217" si="2221">IF(AND(AU220="",AU223=""),"",SUM(AU220,AU223))</f>
        <v>25.863945107684032</v>
      </c>
      <c r="AV217" s="44">
        <f t="shared" si="2221"/>
        <v>25.867801697660891</v>
      </c>
      <c r="AW217" s="44">
        <f t="shared" ref="AW217:AX217" si="2222">IF(AND(AW220="",AW223=""),"",SUM(AW220,AW223))</f>
        <v>26.432365792694281</v>
      </c>
      <c r="AX217" s="44">
        <f t="shared" si="2222"/>
        <v>26.731158919253055</v>
      </c>
      <c r="AY217" s="45">
        <f t="shared" si="2081"/>
        <v>104.89527151729226</v>
      </c>
      <c r="AZ217" s="44">
        <f t="shared" ref="AZ217:BA217" si="2223">IF(AND(AZ220="",AZ223=""),"",SUM(AZ220,AZ223))</f>
        <v>29.64060837006221</v>
      </c>
      <c r="BA217" s="44">
        <f t="shared" si="2223"/>
        <v>30.414951303026477</v>
      </c>
      <c r="BB217" s="44">
        <f t="shared" ref="BB217:BC217" si="2224">IF(AND(BB220="",BB223=""),"",SUM(BB220,BB223))</f>
        <v>32.008953788585835</v>
      </c>
      <c r="BC217" s="44">
        <f t="shared" si="2224"/>
        <v>34.055987194570818</v>
      </c>
      <c r="BD217" s="45">
        <f t="shared" si="2084"/>
        <v>126.12050065624534</v>
      </c>
      <c r="BE217" s="44">
        <f t="shared" ref="BE217:BF217" si="2225">IF(AND(BE220="",BE223=""),"",SUM(BE220,BE223))</f>
        <v>30.186790305269767</v>
      </c>
      <c r="BF217" s="44">
        <f t="shared" si="2225"/>
        <v>30.818253418199543</v>
      </c>
    </row>
    <row r="218" spans="1:58" x14ac:dyDescent="0.25">
      <c r="A218" s="42" t="s">
        <v>149</v>
      </c>
      <c r="B218" s="44">
        <f>IF(AND(B219="",B220=""),"",SUM(B219)-SUM(B220))</f>
        <v>-1.6102714320670568</v>
      </c>
      <c r="C218" s="44">
        <f t="shared" ref="C218:G218" si="2226">IF(AND(C219="",C220=""),"",SUM(C219)-SUM(C220))</f>
        <v>-1.6102714320670568</v>
      </c>
      <c r="D218" s="44">
        <f t="shared" si="2226"/>
        <v>-1.6102714320670568</v>
      </c>
      <c r="E218" s="44">
        <f t="shared" si="2226"/>
        <v>-1.6102714320670568</v>
      </c>
      <c r="F218" s="45">
        <f t="shared" si="2056"/>
        <v>-6.4410857282682272</v>
      </c>
      <c r="G218" s="44">
        <f t="shared" si="2226"/>
        <v>-1.5012130062780393</v>
      </c>
      <c r="H218" s="44">
        <f t="shared" ref="H218:J218" si="2227">IF(AND(H219="",H220=""),"",SUM(H219)-SUM(H220))</f>
        <v>-1.5012130062780393</v>
      </c>
      <c r="I218" s="44">
        <f t="shared" si="2227"/>
        <v>-1.5012130062780393</v>
      </c>
      <c r="J218" s="44">
        <f t="shared" si="2227"/>
        <v>-1.5012130062780393</v>
      </c>
      <c r="K218" s="45">
        <f t="shared" si="2058"/>
        <v>-6.0048520251121573</v>
      </c>
      <c r="L218" s="44">
        <f t="shared" ref="L218:M218" si="2228">IF(AND(L219="",L220=""),"",SUM(L219)-SUM(L220))</f>
        <v>-3.0886395282048866</v>
      </c>
      <c r="M218" s="44">
        <f t="shared" si="2228"/>
        <v>-3.0886395282048866</v>
      </c>
      <c r="N218" s="44">
        <f t="shared" ref="N218:O218" si="2229">IF(AND(N219="",N220=""),"",SUM(N219)-SUM(N220))</f>
        <v>-3.0886395282048866</v>
      </c>
      <c r="O218" s="44">
        <f t="shared" si="2229"/>
        <v>-3.0886395282048866</v>
      </c>
      <c r="P218" s="45">
        <f t="shared" si="2061"/>
        <v>-12.354558112819547</v>
      </c>
      <c r="Q218" s="44">
        <f t="shared" ref="Q218:R218" si="2230">IF(AND(Q219="",Q220=""),"",SUM(Q219)-SUM(Q220))</f>
        <v>-3.1735522964364113</v>
      </c>
      <c r="R218" s="44">
        <f t="shared" si="2230"/>
        <v>-3.1735522964364113</v>
      </c>
      <c r="S218" s="44">
        <f t="shared" ref="S218:T218" si="2231">IF(AND(S219="",S220=""),"",SUM(S219)-SUM(S220))</f>
        <v>-3.1735522964364113</v>
      </c>
      <c r="T218" s="44">
        <f t="shared" si="2231"/>
        <v>-3.1735522964364113</v>
      </c>
      <c r="U218" s="45">
        <f t="shared" si="2064"/>
        <v>-12.694209185745645</v>
      </c>
      <c r="V218" s="44">
        <f t="shared" ref="V218:Y218" si="2232">IF(AND(V219="",V220=""),"",SUM(V219)-SUM(V220))</f>
        <v>-20.040092818188413</v>
      </c>
      <c r="W218" s="44">
        <f t="shared" si="2232"/>
        <v>-20.199812214712075</v>
      </c>
      <c r="X218" s="44">
        <f t="shared" si="2232"/>
        <v>-21.370054377488152</v>
      </c>
      <c r="Y218" s="44">
        <f t="shared" si="2232"/>
        <v>-21.804155182299318</v>
      </c>
      <c r="Z218" s="45">
        <f t="shared" si="2066"/>
        <v>-83.414114592687952</v>
      </c>
      <c r="AA218" s="44">
        <f t="shared" ref="AA218:AB218" si="2233">IF(AND(AA219="",AA220=""),"",SUM(AA219)-SUM(AA220))</f>
        <v>-18.605625606805791</v>
      </c>
      <c r="AB218" s="44">
        <f t="shared" si="2233"/>
        <v>-18.605625606805791</v>
      </c>
      <c r="AC218" s="44">
        <f t="shared" ref="AC218:AD218" si="2234">IF(AND(AC219="",AC220=""),"",SUM(AC219)-SUM(AC220))</f>
        <v>-18.605625606805791</v>
      </c>
      <c r="AD218" s="44">
        <f t="shared" si="2234"/>
        <v>-18.605625606805791</v>
      </c>
      <c r="AE218" s="45">
        <f t="shared" si="2069"/>
        <v>-74.422502427223165</v>
      </c>
      <c r="AF218" s="44">
        <f t="shared" ref="AF218:AG218" si="2235">IF(AND(AF219="",AF220=""),"",SUM(AF219)-SUM(AF220))</f>
        <v>-20.356030772310262</v>
      </c>
      <c r="AG218" s="44">
        <f t="shared" si="2235"/>
        <v>-20.356030772310262</v>
      </c>
      <c r="AH218" s="44">
        <f t="shared" ref="AH218:AI218" si="2236">IF(AND(AH219="",AH220=""),"",SUM(AH219)-SUM(AH220))</f>
        <v>-20.356030772310262</v>
      </c>
      <c r="AI218" s="44">
        <f t="shared" si="2236"/>
        <v>-20.356030772310262</v>
      </c>
      <c r="AJ218" s="45">
        <f t="shared" si="2072"/>
        <v>-81.42412308924105</v>
      </c>
      <c r="AK218" s="44">
        <f t="shared" ref="AK218:AL218" si="2237">IF(AND(AK219="",AK220=""),"",SUM(AK219)-SUM(AK220))</f>
        <v>-19.545113564532805</v>
      </c>
      <c r="AL218" s="44">
        <f t="shared" si="2237"/>
        <v>-19.545113564532805</v>
      </c>
      <c r="AM218" s="44">
        <f t="shared" ref="AM218:AN218" si="2238">IF(AND(AM219="",AM220=""),"",SUM(AM219)-SUM(AM220))</f>
        <v>-19.545113564532805</v>
      </c>
      <c r="AN218" s="44">
        <f t="shared" si="2238"/>
        <v>-19.545113564532805</v>
      </c>
      <c r="AO218" s="45">
        <f t="shared" si="2075"/>
        <v>-78.180454258131221</v>
      </c>
      <c r="AP218" s="44">
        <f t="shared" ref="AP218:AQ218" si="2239">IF(AND(AP219="",AP220=""),"",SUM(AP219)-SUM(AP220))</f>
        <v>-18.221418653671194</v>
      </c>
      <c r="AQ218" s="44">
        <f t="shared" si="2239"/>
        <v>-18.221418653671194</v>
      </c>
      <c r="AR218" s="44">
        <f t="shared" ref="AR218:AS218" si="2240">IF(AND(AR219="",AR220=""),"",SUM(AR219)-SUM(AR220))</f>
        <v>-18.221418653671194</v>
      </c>
      <c r="AS218" s="44">
        <f t="shared" si="2240"/>
        <v>-18.221418653671194</v>
      </c>
      <c r="AT218" s="45">
        <f t="shared" si="2078"/>
        <v>-72.885674614684774</v>
      </c>
      <c r="AU218" s="44">
        <f t="shared" ref="AU218:AV218" si="2241">IF(AND(AU219="",AU220=""),"",SUM(AU219)-SUM(AU220))</f>
        <v>-11.632184679141158</v>
      </c>
      <c r="AV218" s="44">
        <f t="shared" si="2241"/>
        <v>-11.632184679141158</v>
      </c>
      <c r="AW218" s="44">
        <f t="shared" ref="AW218:AX218" si="2242">IF(AND(AW219="",AW220=""),"",SUM(AW219)-SUM(AW220))</f>
        <v>-11.632184679141158</v>
      </c>
      <c r="AX218" s="44">
        <f t="shared" si="2242"/>
        <v>-11.632184679141158</v>
      </c>
      <c r="AY218" s="45">
        <f t="shared" si="2081"/>
        <v>-46.528738716564632</v>
      </c>
      <c r="AZ218" s="44">
        <f t="shared" ref="AZ218:BA218" si="2243">IF(AND(AZ219="",AZ220=""),"",SUM(AZ219)-SUM(AZ220))</f>
        <v>-17.875654026748357</v>
      </c>
      <c r="BA218" s="44">
        <f t="shared" si="2243"/>
        <v>-17.875654026748357</v>
      </c>
      <c r="BB218" s="44">
        <f t="shared" ref="BB218:BC218" si="2244">IF(AND(BB219="",BB220=""),"",SUM(BB219)-SUM(BB220))</f>
        <v>-17.875654026748357</v>
      </c>
      <c r="BC218" s="44">
        <f t="shared" si="2244"/>
        <v>-17.875654026748357</v>
      </c>
      <c r="BD218" s="45">
        <f t="shared" si="2084"/>
        <v>-71.502616106993429</v>
      </c>
      <c r="BE218" s="44">
        <f t="shared" ref="BE218:BF218" si="2245">IF(AND(BE219="",BE220=""),"",SUM(BE219)-SUM(BE220))</f>
        <v>-18.28405886481654</v>
      </c>
      <c r="BF218" s="44">
        <f t="shared" si="2245"/>
        <v>-18.28405886481654</v>
      </c>
    </row>
    <row r="219" spans="1:58" x14ac:dyDescent="0.25">
      <c r="A219" s="42" t="s">
        <v>93</v>
      </c>
      <c r="B219" s="44">
        <v>3.1606153654329434</v>
      </c>
      <c r="C219" s="44">
        <v>3.1606153654329434</v>
      </c>
      <c r="D219" s="44">
        <v>3.1606153654329434</v>
      </c>
      <c r="E219" s="44">
        <v>3.1606153654329434</v>
      </c>
      <c r="F219" s="45">
        <f t="shared" si="2056"/>
        <v>12.642461461731774</v>
      </c>
      <c r="G219" s="44">
        <v>3.7386239937219603</v>
      </c>
      <c r="H219" s="44">
        <v>3.7386239937219603</v>
      </c>
      <c r="I219" s="44">
        <v>3.7386239937219603</v>
      </c>
      <c r="J219" s="44">
        <v>3.7386239937219603</v>
      </c>
      <c r="K219" s="45">
        <f t="shared" si="2058"/>
        <v>14.954495974887841</v>
      </c>
      <c r="L219" s="44">
        <v>2.9509132217951137</v>
      </c>
      <c r="M219" s="44">
        <v>2.9509132217951137</v>
      </c>
      <c r="N219" s="44">
        <v>2.9509132217951137</v>
      </c>
      <c r="O219" s="44">
        <v>2.9509132217951137</v>
      </c>
      <c r="P219" s="45">
        <f t="shared" si="2061"/>
        <v>11.803652887180455</v>
      </c>
      <c r="Q219" s="44">
        <v>2.8153167885635888</v>
      </c>
      <c r="R219" s="44">
        <v>2.8153167885635888</v>
      </c>
      <c r="S219" s="44">
        <v>2.8153167885635888</v>
      </c>
      <c r="T219" s="44">
        <v>2.8153167885635888</v>
      </c>
      <c r="U219" s="45">
        <f t="shared" si="2064"/>
        <v>11.261267154254355</v>
      </c>
      <c r="V219" s="44">
        <v>3.3659436171648531</v>
      </c>
      <c r="W219" s="44">
        <v>3.3659436171648531</v>
      </c>
      <c r="X219" s="44">
        <v>3.3659436171648531</v>
      </c>
      <c r="Y219" s="44">
        <v>3.3659436171648531</v>
      </c>
      <c r="Z219" s="45">
        <f t="shared" si="2066"/>
        <v>13.463774468659413</v>
      </c>
      <c r="AA219" s="44">
        <v>5.22958621867138</v>
      </c>
      <c r="AB219" s="44">
        <v>5.22958621867138</v>
      </c>
      <c r="AC219" s="44">
        <v>5.22958621867138</v>
      </c>
      <c r="AD219" s="44">
        <v>5.22958621867138</v>
      </c>
      <c r="AE219" s="45">
        <f t="shared" si="2069"/>
        <v>20.91834487468552</v>
      </c>
      <c r="AF219" s="44">
        <v>3.2791498136498607</v>
      </c>
      <c r="AG219" s="44">
        <v>3.2791498136498607</v>
      </c>
      <c r="AH219" s="44">
        <v>3.2791498136498607</v>
      </c>
      <c r="AI219" s="44">
        <v>3.2791498136498607</v>
      </c>
      <c r="AJ219" s="45">
        <f t="shared" si="2072"/>
        <v>13.116599254599443</v>
      </c>
      <c r="AK219" s="44">
        <v>4.4568758136490132</v>
      </c>
      <c r="AL219" s="44">
        <v>4.4568758136490132</v>
      </c>
      <c r="AM219" s="44">
        <v>4.4568758136490132</v>
      </c>
      <c r="AN219" s="44">
        <v>4.4568758136490132</v>
      </c>
      <c r="AO219" s="45">
        <f t="shared" si="2075"/>
        <v>17.827503254596053</v>
      </c>
      <c r="AP219" s="44">
        <v>5.4207239229197182</v>
      </c>
      <c r="AQ219" s="44">
        <v>5.4207239229197182</v>
      </c>
      <c r="AR219" s="44">
        <v>5.4207239229197182</v>
      </c>
      <c r="AS219" s="44">
        <v>5.4207239229197182</v>
      </c>
      <c r="AT219" s="45">
        <f t="shared" si="2078"/>
        <v>21.682895691678873</v>
      </c>
      <c r="AU219" s="44">
        <v>12.9480848829043</v>
      </c>
      <c r="AV219" s="44">
        <v>12.9480848829043</v>
      </c>
      <c r="AW219" s="44">
        <v>12.9480848829043</v>
      </c>
      <c r="AX219" s="44">
        <v>12.9480848829043</v>
      </c>
      <c r="AY219" s="45">
        <f t="shared" si="2081"/>
        <v>51.792339531617202</v>
      </c>
      <c r="AZ219" s="44">
        <v>7.728186558024376</v>
      </c>
      <c r="BA219" s="44">
        <v>7.728186558024376</v>
      </c>
      <c r="BB219" s="44">
        <v>7.728186558024376</v>
      </c>
      <c r="BC219" s="44">
        <v>7.728186558024376</v>
      </c>
      <c r="BD219" s="45">
        <f t="shared" si="2084"/>
        <v>30.912746232097504</v>
      </c>
      <c r="BE219" s="44">
        <v>7.728186558024376</v>
      </c>
      <c r="BF219" s="44">
        <v>7.728186558024376</v>
      </c>
    </row>
    <row r="220" spans="1:58" x14ac:dyDescent="0.25">
      <c r="A220" s="42" t="s">
        <v>94</v>
      </c>
      <c r="B220" s="44">
        <v>4.7708867975000002</v>
      </c>
      <c r="C220" s="44">
        <v>4.7708867975000002</v>
      </c>
      <c r="D220" s="44">
        <v>4.7708867975000002</v>
      </c>
      <c r="E220" s="44">
        <v>4.7708867975000002</v>
      </c>
      <c r="F220" s="45">
        <f t="shared" si="2056"/>
        <v>19.083547190000001</v>
      </c>
      <c r="G220" s="44">
        <v>5.2398369999999996</v>
      </c>
      <c r="H220" s="44">
        <v>5.2398369999999996</v>
      </c>
      <c r="I220" s="44">
        <v>5.2398369999999996</v>
      </c>
      <c r="J220" s="44">
        <v>5.2398369999999996</v>
      </c>
      <c r="K220" s="45">
        <f t="shared" si="2058"/>
        <v>20.959347999999999</v>
      </c>
      <c r="L220" s="44">
        <v>6.0395527500000004</v>
      </c>
      <c r="M220" s="44">
        <v>6.0395527500000004</v>
      </c>
      <c r="N220" s="44">
        <v>6.0395527500000004</v>
      </c>
      <c r="O220" s="44">
        <v>6.0395527500000004</v>
      </c>
      <c r="P220" s="45">
        <f t="shared" si="2061"/>
        <v>24.158211000000001</v>
      </c>
      <c r="Q220" s="44">
        <v>5.9888690850000001</v>
      </c>
      <c r="R220" s="44">
        <v>5.9888690850000001</v>
      </c>
      <c r="S220" s="44">
        <v>5.9888690850000001</v>
      </c>
      <c r="T220" s="44">
        <v>5.9888690850000001</v>
      </c>
      <c r="U220" s="45">
        <f t="shared" si="2064"/>
        <v>23.955476340000001</v>
      </c>
      <c r="V220" s="44">
        <v>23.406036435353265</v>
      </c>
      <c r="W220" s="44">
        <v>23.565755831876928</v>
      </c>
      <c r="X220" s="44">
        <v>24.735997994653005</v>
      </c>
      <c r="Y220" s="44">
        <v>25.170098799464171</v>
      </c>
      <c r="Z220" s="45">
        <f t="shared" si="2066"/>
        <v>96.877889061347361</v>
      </c>
      <c r="AA220" s="44">
        <v>23.83521182547717</v>
      </c>
      <c r="AB220" s="44">
        <v>23.83521182547717</v>
      </c>
      <c r="AC220" s="44">
        <v>23.83521182547717</v>
      </c>
      <c r="AD220" s="44">
        <v>23.83521182547717</v>
      </c>
      <c r="AE220" s="45">
        <f t="shared" si="2069"/>
        <v>95.340847301908681</v>
      </c>
      <c r="AF220" s="44">
        <v>23.635180585960121</v>
      </c>
      <c r="AG220" s="44">
        <v>23.635180585960121</v>
      </c>
      <c r="AH220" s="44">
        <v>23.635180585960121</v>
      </c>
      <c r="AI220" s="44">
        <v>23.635180585960121</v>
      </c>
      <c r="AJ220" s="45">
        <f t="shared" si="2072"/>
        <v>94.540722343840486</v>
      </c>
      <c r="AK220" s="44">
        <v>24.001989378181818</v>
      </c>
      <c r="AL220" s="44">
        <v>24.001989378181818</v>
      </c>
      <c r="AM220" s="44">
        <v>24.001989378181818</v>
      </c>
      <c r="AN220" s="44">
        <v>24.001989378181818</v>
      </c>
      <c r="AO220" s="45">
        <f t="shared" si="2075"/>
        <v>96.007957512727273</v>
      </c>
      <c r="AP220" s="44">
        <v>23.642142576590913</v>
      </c>
      <c r="AQ220" s="44">
        <v>23.642142576590913</v>
      </c>
      <c r="AR220" s="44">
        <v>23.642142576590913</v>
      </c>
      <c r="AS220" s="44">
        <v>23.642142576590913</v>
      </c>
      <c r="AT220" s="45">
        <f t="shared" si="2078"/>
        <v>94.568570306363654</v>
      </c>
      <c r="AU220" s="44">
        <v>24.580269562045459</v>
      </c>
      <c r="AV220" s="44">
        <v>24.580269562045459</v>
      </c>
      <c r="AW220" s="44">
        <v>24.580269562045459</v>
      </c>
      <c r="AX220" s="44">
        <v>24.580269562045459</v>
      </c>
      <c r="AY220" s="45">
        <f t="shared" si="2081"/>
        <v>98.321078248181834</v>
      </c>
      <c r="AZ220" s="44">
        <v>25.603840584772733</v>
      </c>
      <c r="BA220" s="44">
        <v>25.603840584772733</v>
      </c>
      <c r="BB220" s="44">
        <v>25.603840584772733</v>
      </c>
      <c r="BC220" s="44">
        <v>25.603840584772733</v>
      </c>
      <c r="BD220" s="45">
        <f t="shared" si="2084"/>
        <v>102.41536233909093</v>
      </c>
      <c r="BE220" s="44">
        <v>26.012245422840916</v>
      </c>
      <c r="BF220" s="44">
        <v>26.012245422840916</v>
      </c>
    </row>
    <row r="221" spans="1:58" x14ac:dyDescent="0.25">
      <c r="A221" s="42" t="s">
        <v>150</v>
      </c>
      <c r="B221" s="44">
        <f>IF(AND(B222="",B223=""),"",SUM(B222)-SUM(B223))</f>
        <v>-4.3228747117857367</v>
      </c>
      <c r="C221" s="44">
        <f t="shared" ref="C221:G221" si="2246">IF(AND(C222="",C223=""),"",SUM(C222)-SUM(C223))</f>
        <v>-4.3228747117857367</v>
      </c>
      <c r="D221" s="44">
        <f t="shared" si="2246"/>
        <v>-4.3228747117857367</v>
      </c>
      <c r="E221" s="44">
        <f t="shared" si="2246"/>
        <v>-4.3228747117857367</v>
      </c>
      <c r="F221" s="45">
        <f t="shared" si="2056"/>
        <v>-17.291498847142947</v>
      </c>
      <c r="G221" s="44">
        <f t="shared" si="2246"/>
        <v>-2.8090407055733557</v>
      </c>
      <c r="H221" s="44">
        <f t="shared" ref="H221:J221" si="2247">IF(AND(H222="",H223=""),"",SUM(H222)-SUM(H223))</f>
        <v>-2.6417004483189679</v>
      </c>
      <c r="I221" s="44">
        <f t="shared" si="2247"/>
        <v>-3.7766529151379622</v>
      </c>
      <c r="J221" s="44">
        <f t="shared" si="2247"/>
        <v>-6.2138981060302818</v>
      </c>
      <c r="K221" s="45">
        <f t="shared" si="2058"/>
        <v>-15.441292175060568</v>
      </c>
      <c r="L221" s="44">
        <f t="shared" ref="L221:M221" si="2248">IF(AND(L222="",L223=""),"",SUM(L222)-SUM(L223))</f>
        <v>-5.04636570842273</v>
      </c>
      <c r="M221" s="44">
        <f t="shared" si="2248"/>
        <v>-5.8831915625836579</v>
      </c>
      <c r="N221" s="44">
        <f t="shared" ref="N221:O221" si="2249">IF(AND(N222="",N223=""),"",SUM(N222)-SUM(N223))</f>
        <v>-5.2627034716535093</v>
      </c>
      <c r="O221" s="44">
        <f t="shared" si="2249"/>
        <v>-3.1849014356322733</v>
      </c>
      <c r="P221" s="45">
        <f t="shared" si="2061"/>
        <v>-19.377162178292171</v>
      </c>
      <c r="Q221" s="44">
        <f t="shared" ref="Q221:R221" si="2250">IF(AND(Q222="",Q223=""),"",SUM(Q222)-SUM(Q223))</f>
        <v>-9.2655453449674745</v>
      </c>
      <c r="R221" s="44">
        <f t="shared" si="2250"/>
        <v>1.3884871733939264E-2</v>
      </c>
      <c r="S221" s="44">
        <f t="shared" ref="S221:T221" si="2251">IF(AND(S222="",S223=""),"",SUM(S222)-SUM(S223))</f>
        <v>-1.273226824940096</v>
      </c>
      <c r="T221" s="44">
        <f t="shared" si="2251"/>
        <v>-13.126880434989612</v>
      </c>
      <c r="U221" s="45">
        <f t="shared" si="2064"/>
        <v>-23.651767733163243</v>
      </c>
      <c r="V221" s="44">
        <f t="shared" ref="V221:Y221" si="2252">IF(AND(V222="",V223=""),"",SUM(V222)-SUM(V223))</f>
        <v>-1.3512784455806077</v>
      </c>
      <c r="W221" s="44">
        <f t="shared" si="2252"/>
        <v>-3.6369452071624586</v>
      </c>
      <c r="X221" s="44">
        <f t="shared" si="2252"/>
        <v>-5.1507679294731243</v>
      </c>
      <c r="Y221" s="44">
        <f t="shared" si="2252"/>
        <v>-5.8762687288733773</v>
      </c>
      <c r="Z221" s="45">
        <f t="shared" si="2066"/>
        <v>-16.01526031108957</v>
      </c>
      <c r="AA221" s="44">
        <f t="shared" ref="AA221:AB221" si="2253">IF(AND(AA222="",AA223=""),"",SUM(AA222)-SUM(AA223))</f>
        <v>-6.5961204011727865</v>
      </c>
      <c r="AB221" s="44">
        <f t="shared" si="2253"/>
        <v>-6.596391676556923</v>
      </c>
      <c r="AC221" s="44">
        <f t="shared" ref="AC221:AD221" si="2254">IF(AND(AC222="",AC223=""),"",SUM(AC222)-SUM(AC223))</f>
        <v>-6.5966227935424477</v>
      </c>
      <c r="AD221" s="44">
        <f t="shared" si="2254"/>
        <v>-6.5968137521293535</v>
      </c>
      <c r="AE221" s="45">
        <f t="shared" si="2069"/>
        <v>-26.385948623401511</v>
      </c>
      <c r="AF221" s="44">
        <f t="shared" ref="AF221:AG221" si="2255">IF(AND(AF222="",AF223=""),"",SUM(AF222)-SUM(AF223))</f>
        <v>-3.5146453143633885</v>
      </c>
      <c r="AG221" s="44">
        <f t="shared" si="2255"/>
        <v>-3.5146510385904932</v>
      </c>
      <c r="AH221" s="44">
        <f t="shared" ref="AH221:AI221" si="2256">IF(AND(AH222="",AH223=""),"",SUM(AH222)-SUM(AH223))</f>
        <v>-3.5141851234919521</v>
      </c>
      <c r="AI221" s="44">
        <f t="shared" si="2256"/>
        <v>-3.513247569067758</v>
      </c>
      <c r="AJ221" s="45">
        <f t="shared" si="2072"/>
        <v>-14.056729045513592</v>
      </c>
      <c r="AK221" s="44">
        <f t="shared" ref="AK221:AL221" si="2257">IF(AND(AK222="",AK223=""),"",SUM(AK222)-SUM(AK223))</f>
        <v>-5.7658299483224322</v>
      </c>
      <c r="AL221" s="44">
        <f t="shared" si="2257"/>
        <v>-5.7696713216320337</v>
      </c>
      <c r="AM221" s="44">
        <f t="shared" ref="AM221:AN221" si="2258">IF(AND(AM222="",AM223=""),"",SUM(AM222)-SUM(AM223))</f>
        <v>-5.7706557621321313</v>
      </c>
      <c r="AN221" s="44">
        <f t="shared" si="2258"/>
        <v>-5.7702033304138727</v>
      </c>
      <c r="AO221" s="45">
        <f t="shared" si="2075"/>
        <v>-23.076360362500466</v>
      </c>
      <c r="AP221" s="44">
        <f t="shared" ref="AP221:AQ221" si="2259">IF(AND(AP222="",AP223=""),"",SUM(AP222)-SUM(AP223))</f>
        <v>3.1636860285724833</v>
      </c>
      <c r="AQ221" s="44">
        <f t="shared" si="2259"/>
        <v>-3.426732971208617</v>
      </c>
      <c r="AR221" s="44">
        <f t="shared" ref="AR221:AS221" si="2260">IF(AND(AR222="",AR223=""),"",SUM(AR222)-SUM(AR223))</f>
        <v>-1.7250674054959192</v>
      </c>
      <c r="AS221" s="44">
        <f t="shared" si="2260"/>
        <v>-0.78952527749476209</v>
      </c>
      <c r="AT221" s="45">
        <f t="shared" si="2078"/>
        <v>-2.777639625626815</v>
      </c>
      <c r="AU221" s="44">
        <f t="shared" ref="AU221:AV221" si="2261">IF(AND(AU222="",AU223=""),"",SUM(AU222)-SUM(AU223))</f>
        <v>-1.6024767788750907</v>
      </c>
      <c r="AV221" s="44">
        <f t="shared" si="2261"/>
        <v>-0.95209850126209106</v>
      </c>
      <c r="AW221" s="44">
        <f t="shared" ref="AW221:AX221" si="2262">IF(AND(AW222="",AW223=""),"",SUM(AW222)-SUM(AW223))</f>
        <v>-1.8979670849874732</v>
      </c>
      <c r="AX221" s="44">
        <f t="shared" si="2262"/>
        <v>0.4477506696006408</v>
      </c>
      <c r="AY221" s="45">
        <f t="shared" si="2081"/>
        <v>-4.0047916955240144</v>
      </c>
      <c r="AZ221" s="44">
        <f t="shared" ref="AZ221:BA221" si="2263">IF(AND(AZ222="",AZ223=""),"",SUM(AZ222)-SUM(AZ223))</f>
        <v>-1.6890401793691452</v>
      </c>
      <c r="BA221" s="44">
        <f t="shared" si="2263"/>
        <v>-1.3352303015786289</v>
      </c>
      <c r="BB221" s="44">
        <f t="shared" ref="BB221:BC221" si="2264">IF(AND(BB222="",BB223=""),"",SUM(BB222)-SUM(BB223))</f>
        <v>-1.1928673531838099</v>
      </c>
      <c r="BC221" s="44">
        <f t="shared" si="2264"/>
        <v>-2.4423015949634124</v>
      </c>
      <c r="BD221" s="45">
        <f t="shared" si="2084"/>
        <v>-6.6594394290949968</v>
      </c>
      <c r="BE221" s="44">
        <f t="shared" ref="BE221:BF221" si="2265">IF(AND(BE222="",BE223=""),"",SUM(BE222)-SUM(BE223))</f>
        <v>4.4806187457225501</v>
      </c>
      <c r="BF221" s="44">
        <f t="shared" si="2265"/>
        <v>1.8369890803714481</v>
      </c>
    </row>
    <row r="222" spans="1:58" x14ac:dyDescent="0.25">
      <c r="A222" s="42" t="s">
        <v>93</v>
      </c>
      <c r="B222" s="44">
        <v>21.59074449729863</v>
      </c>
      <c r="C222" s="44">
        <v>21.59074449729863</v>
      </c>
      <c r="D222" s="44">
        <v>21.59074449729863</v>
      </c>
      <c r="E222" s="44">
        <v>21.59074449729863</v>
      </c>
      <c r="F222" s="45">
        <f t="shared" si="2056"/>
        <v>86.362977989194519</v>
      </c>
      <c r="G222" s="44">
        <v>20.799549477981159</v>
      </c>
      <c r="H222" s="44">
        <v>20.783595166408663</v>
      </c>
      <c r="I222" s="44">
        <v>20.891802154808783</v>
      </c>
      <c r="J222" s="44">
        <v>21.124170443181505</v>
      </c>
      <c r="K222" s="45">
        <f t="shared" si="2058"/>
        <v>83.599117242380117</v>
      </c>
      <c r="L222" s="44">
        <v>20.755540913191442</v>
      </c>
      <c r="M222" s="44">
        <v>20.765790781694644</v>
      </c>
      <c r="N222" s="44">
        <v>20.7581907281014</v>
      </c>
      <c r="O222" s="44">
        <v>20.732740752411701</v>
      </c>
      <c r="P222" s="45">
        <f t="shared" si="2061"/>
        <v>83.012263175399184</v>
      </c>
      <c r="Q222" s="44">
        <v>17.649324203834059</v>
      </c>
      <c r="R222" s="44">
        <v>17.48743981318356</v>
      </c>
      <c r="S222" s="44">
        <v>17.509894132883083</v>
      </c>
      <c r="T222" s="44">
        <v>17.716687162932615</v>
      </c>
      <c r="U222" s="45">
        <f t="shared" si="2064"/>
        <v>70.363345312833317</v>
      </c>
      <c r="V222" s="44">
        <v>13.696706755103232</v>
      </c>
      <c r="W222" s="44">
        <v>13.728001092721478</v>
      </c>
      <c r="X222" s="44">
        <v>13.748863984466977</v>
      </c>
      <c r="Y222" s="44">
        <v>13.759295430339726</v>
      </c>
      <c r="Z222" s="45">
        <f t="shared" si="2066"/>
        <v>54.932867262631412</v>
      </c>
      <c r="AA222" s="44">
        <v>10.921165314973901</v>
      </c>
      <c r="AB222" s="44">
        <v>10.921165314973901</v>
      </c>
      <c r="AC222" s="44">
        <v>10.921165314973901</v>
      </c>
      <c r="AD222" s="44">
        <v>10.921165314973901</v>
      </c>
      <c r="AE222" s="45">
        <f t="shared" si="2069"/>
        <v>43.684661259895606</v>
      </c>
      <c r="AF222" s="44">
        <v>12.754541278722066</v>
      </c>
      <c r="AG222" s="44">
        <v>12.754541278722066</v>
      </c>
      <c r="AH222" s="44">
        <v>12.754541278722066</v>
      </c>
      <c r="AI222" s="44">
        <v>12.754541278722066</v>
      </c>
      <c r="AJ222" s="45">
        <f t="shared" si="2072"/>
        <v>51.018165114888262</v>
      </c>
      <c r="AK222" s="44">
        <v>12.648450687461908</v>
      </c>
      <c r="AL222" s="44">
        <v>12.648450687461908</v>
      </c>
      <c r="AM222" s="44">
        <v>12.648450687461908</v>
      </c>
      <c r="AN222" s="44">
        <v>12.648450687461908</v>
      </c>
      <c r="AO222" s="45">
        <f t="shared" si="2075"/>
        <v>50.593802749847633</v>
      </c>
      <c r="AP222" s="44">
        <v>12.286312151089726</v>
      </c>
      <c r="AQ222" s="44">
        <v>-0.57026395926521722</v>
      </c>
      <c r="AR222" s="44">
        <v>1.7101624832805751E-2</v>
      </c>
      <c r="AS222" s="44">
        <v>1.1327817569290839</v>
      </c>
      <c r="AT222" s="45">
        <f t="shared" si="2078"/>
        <v>12.865931573586399</v>
      </c>
      <c r="AU222" s="44">
        <v>-0.3188012332365191</v>
      </c>
      <c r="AV222" s="44">
        <v>0.33543363435334284</v>
      </c>
      <c r="AW222" s="44">
        <v>-4.5870854338651235E-2</v>
      </c>
      <c r="AX222" s="44">
        <v>2.5986400268082361</v>
      </c>
      <c r="AY222" s="45">
        <f t="shared" si="2081"/>
        <v>2.5694015735864086</v>
      </c>
      <c r="AZ222" s="44">
        <v>2.3477276059203303</v>
      </c>
      <c r="BA222" s="44">
        <v>3.4758804166751158</v>
      </c>
      <c r="BB222" s="44">
        <v>5.212245850629289</v>
      </c>
      <c r="BC222" s="44">
        <v>6.009845014834676</v>
      </c>
      <c r="BD222" s="45">
        <f t="shared" si="2084"/>
        <v>17.045698888059412</v>
      </c>
      <c r="BE222" s="44">
        <v>8.6551636281513993</v>
      </c>
      <c r="BF222" s="44">
        <v>6.6429970757300749</v>
      </c>
    </row>
    <row r="223" spans="1:58" x14ac:dyDescent="0.25">
      <c r="A223" s="42" t="s">
        <v>94</v>
      </c>
      <c r="B223" s="44">
        <v>25.913619209084366</v>
      </c>
      <c r="C223" s="44">
        <v>25.913619209084366</v>
      </c>
      <c r="D223" s="44">
        <v>25.913619209084366</v>
      </c>
      <c r="E223" s="44">
        <v>25.913619209084366</v>
      </c>
      <c r="F223" s="45">
        <f t="shared" si="2056"/>
        <v>103.65447683633747</v>
      </c>
      <c r="G223" s="44">
        <v>23.608590183554515</v>
      </c>
      <c r="H223" s="44">
        <v>23.425295614727631</v>
      </c>
      <c r="I223" s="44">
        <v>24.668455069946745</v>
      </c>
      <c r="J223" s="44">
        <v>27.338068549211787</v>
      </c>
      <c r="K223" s="45">
        <f t="shared" si="2058"/>
        <v>99.040409417440671</v>
      </c>
      <c r="L223" s="44">
        <v>25.801906621614172</v>
      </c>
      <c r="M223" s="44">
        <v>26.648982344278302</v>
      </c>
      <c r="N223" s="44">
        <v>26.02089419975491</v>
      </c>
      <c r="O223" s="44">
        <v>23.917642188043974</v>
      </c>
      <c r="P223" s="45">
        <f t="shared" si="2061"/>
        <v>102.38942535369135</v>
      </c>
      <c r="Q223" s="44">
        <v>26.914869548801533</v>
      </c>
      <c r="R223" s="44">
        <v>17.473554941449621</v>
      </c>
      <c r="S223" s="44">
        <v>18.783120957823179</v>
      </c>
      <c r="T223" s="44">
        <v>30.843567597922227</v>
      </c>
      <c r="U223" s="45">
        <f t="shared" si="2064"/>
        <v>94.015113045996557</v>
      </c>
      <c r="V223" s="44">
        <v>15.04798520068384</v>
      </c>
      <c r="W223" s="44">
        <v>17.364946299883936</v>
      </c>
      <c r="X223" s="44">
        <v>18.899631913940102</v>
      </c>
      <c r="Y223" s="44">
        <v>19.635564159213104</v>
      </c>
      <c r="Z223" s="45">
        <f t="shared" si="2066"/>
        <v>70.948127573720981</v>
      </c>
      <c r="AA223" s="44">
        <v>17.517285716146688</v>
      </c>
      <c r="AB223" s="44">
        <v>17.517556991530824</v>
      </c>
      <c r="AC223" s="44">
        <v>17.517788108516349</v>
      </c>
      <c r="AD223" s="44">
        <v>17.517979067103255</v>
      </c>
      <c r="AE223" s="45">
        <f t="shared" si="2069"/>
        <v>70.070609883297124</v>
      </c>
      <c r="AF223" s="44">
        <v>16.269186593085454</v>
      </c>
      <c r="AG223" s="44">
        <v>16.269192317312559</v>
      </c>
      <c r="AH223" s="44">
        <v>16.268726402214018</v>
      </c>
      <c r="AI223" s="44">
        <v>16.267788847789824</v>
      </c>
      <c r="AJ223" s="45">
        <f t="shared" si="2072"/>
        <v>65.07489416040184</v>
      </c>
      <c r="AK223" s="44">
        <v>18.41428063578434</v>
      </c>
      <c r="AL223" s="44">
        <v>18.418122009093942</v>
      </c>
      <c r="AM223" s="44">
        <v>18.41910644959404</v>
      </c>
      <c r="AN223" s="44">
        <v>18.418654017875781</v>
      </c>
      <c r="AO223" s="45">
        <f t="shared" si="2075"/>
        <v>73.670163112348106</v>
      </c>
      <c r="AP223" s="44">
        <v>9.1226261225172429</v>
      </c>
      <c r="AQ223" s="44">
        <v>2.8564690119433997</v>
      </c>
      <c r="AR223" s="44">
        <v>1.7421690303287249</v>
      </c>
      <c r="AS223" s="44">
        <v>1.922307034423846</v>
      </c>
      <c r="AT223" s="45">
        <f t="shared" si="2078"/>
        <v>15.643571199213213</v>
      </c>
      <c r="AU223" s="44">
        <v>1.2836755456385716</v>
      </c>
      <c r="AV223" s="44">
        <v>1.2875321356154339</v>
      </c>
      <c r="AW223" s="44">
        <v>1.852096230648822</v>
      </c>
      <c r="AX223" s="44">
        <v>2.1508893572075953</v>
      </c>
      <c r="AY223" s="45">
        <f t="shared" si="2081"/>
        <v>6.574193269110423</v>
      </c>
      <c r="AZ223" s="44">
        <v>4.0367677852894754</v>
      </c>
      <c r="BA223" s="44">
        <v>4.8111107182537447</v>
      </c>
      <c r="BB223" s="44">
        <v>6.4051132038130989</v>
      </c>
      <c r="BC223" s="44">
        <v>8.4521466097980884</v>
      </c>
      <c r="BD223" s="45">
        <f t="shared" si="2084"/>
        <v>23.705138317154407</v>
      </c>
      <c r="BE223" s="44">
        <v>4.1745448824288491</v>
      </c>
      <c r="BF223" s="44">
        <v>4.8060079953586268</v>
      </c>
    </row>
    <row r="224" spans="1:58" x14ac:dyDescent="0.25">
      <c r="A224" s="42" t="s">
        <v>151</v>
      </c>
      <c r="B224" s="44">
        <f>IF(AND(B225="",B226=""),"",SUM(B225)-SUM(B226))</f>
        <v>6.2472453248479702</v>
      </c>
      <c r="C224" s="44">
        <f t="shared" ref="C224:G224" si="2266">IF(AND(C225="",C226=""),"",SUM(C225)-SUM(C226))</f>
        <v>5.8295310412216494</v>
      </c>
      <c r="D224" s="44">
        <f t="shared" si="2266"/>
        <v>5.4288874640782172</v>
      </c>
      <c r="E224" s="44">
        <f t="shared" si="2266"/>
        <v>6.1471183478387417</v>
      </c>
      <c r="F224" s="45">
        <f t="shared" si="2056"/>
        <v>23.65278217798658</v>
      </c>
      <c r="G224" s="44">
        <f t="shared" si="2266"/>
        <v>6.0962835141254494</v>
      </c>
      <c r="H224" s="44">
        <f t="shared" ref="H224:J224" si="2267">IF(AND(H225="",H226=""),"",SUM(H225)-SUM(H226))</f>
        <v>6.3149019329335374</v>
      </c>
      <c r="I224" s="44">
        <f t="shared" si="2267"/>
        <v>7.1950465573781255</v>
      </c>
      <c r="J224" s="44">
        <f t="shared" si="2267"/>
        <v>7.0465095824420665</v>
      </c>
      <c r="K224" s="45">
        <f t="shared" si="2058"/>
        <v>26.652741586879177</v>
      </c>
      <c r="L224" s="44">
        <f t="shared" ref="L224:M224" si="2268">IF(AND(L225="",L226=""),"",SUM(L225)-SUM(L226))</f>
        <v>1.404901613892477</v>
      </c>
      <c r="M224" s="44">
        <f t="shared" si="2268"/>
        <v>1.697888001781898</v>
      </c>
      <c r="N224" s="44">
        <f t="shared" ref="N224:O224" si="2269">IF(AND(N225="",N226=""),"",SUM(N225)-SUM(N226))</f>
        <v>1.852216358211777</v>
      </c>
      <c r="O224" s="44">
        <f t="shared" si="2269"/>
        <v>2.0199142802074768</v>
      </c>
      <c r="P224" s="45">
        <f t="shared" si="2061"/>
        <v>6.9749202540936288</v>
      </c>
      <c r="Q224" s="44">
        <f t="shared" ref="Q224:R224" si="2270">IF(AND(Q225="",Q226=""),"",SUM(Q225)-SUM(Q226))</f>
        <v>4.3938029205015336</v>
      </c>
      <c r="R224" s="44">
        <f t="shared" si="2270"/>
        <v>5.1193116230566247</v>
      </c>
      <c r="S224" s="44">
        <f t="shared" ref="S224:T224" si="2271">IF(AND(S225="",S226=""),"",SUM(S225)-SUM(S226))</f>
        <v>5.5949756053312392</v>
      </c>
      <c r="T224" s="44">
        <f t="shared" si="2271"/>
        <v>5.8686513039803625</v>
      </c>
      <c r="U224" s="45">
        <f t="shared" si="2064"/>
        <v>20.97674145286976</v>
      </c>
      <c r="V224" s="44">
        <f t="shared" ref="V224:Y224" si="2272">IF(AND(V225="",V226=""),"",SUM(V225)-SUM(V226))</f>
        <v>1.7112711717688427</v>
      </c>
      <c r="W224" s="44">
        <f t="shared" si="2272"/>
        <v>1.5693837451307395</v>
      </c>
      <c r="X224" s="44">
        <f t="shared" si="2272"/>
        <v>0.98669407143047394</v>
      </c>
      <c r="Y224" s="44">
        <f t="shared" si="2272"/>
        <v>0.77556598339755567</v>
      </c>
      <c r="Z224" s="45">
        <f t="shared" si="2066"/>
        <v>5.0429149717276118</v>
      </c>
      <c r="AA224" s="44">
        <f t="shared" ref="AA224:AB224" si="2273">IF(AND(AA225="",AA226=""),"",SUM(AA225)-SUM(AA226))</f>
        <v>-0.82639358742283164</v>
      </c>
      <c r="AB224" s="44">
        <f t="shared" si="2273"/>
        <v>-0.86895366547282649</v>
      </c>
      <c r="AC224" s="44">
        <f t="shared" ref="AC224:AD224" si="2274">IF(AND(AC225="",AC226=""),"",SUM(AC225)-SUM(AC226))</f>
        <v>-0.74375340119710565</v>
      </c>
      <c r="AD224" s="44">
        <f t="shared" si="2274"/>
        <v>-0.70437872183227768</v>
      </c>
      <c r="AE224" s="45">
        <f t="shared" si="2069"/>
        <v>-3.1434793759250415</v>
      </c>
      <c r="AF224" s="44">
        <f t="shared" ref="AF224:AG224" si="2275">IF(AND(AF225="",AF226=""),"",SUM(AF225)-SUM(AF226))</f>
        <v>-1.1329801376412263E-2</v>
      </c>
      <c r="AG224" s="44">
        <f t="shared" si="2275"/>
        <v>0.4427496281215948</v>
      </c>
      <c r="AH224" s="44">
        <f t="shared" ref="AH224:AI224" si="2276">IF(AND(AH225="",AH226=""),"",SUM(AH225)-SUM(AH226))</f>
        <v>0.72434503310717346</v>
      </c>
      <c r="AI224" s="44">
        <f t="shared" si="2276"/>
        <v>1.0129859543216106</v>
      </c>
      <c r="AJ224" s="45">
        <f t="shared" si="2072"/>
        <v>2.1687508141739666</v>
      </c>
      <c r="AK224" s="44">
        <f t="shared" ref="AK224:AL224" si="2277">IF(AND(AK225="",AK226=""),"",SUM(AK225)-SUM(AK226))</f>
        <v>1.5046907175374713E-2</v>
      </c>
      <c r="AL224" s="44">
        <f t="shared" si="2277"/>
        <v>0.38040609664380121</v>
      </c>
      <c r="AM224" s="44">
        <f t="shared" ref="AM224:AN224" si="2278">IF(AND(AM225="",AM226=""),"",SUM(AM225)-SUM(AM226))</f>
        <v>0.47722639158435243</v>
      </c>
      <c r="AN224" s="44">
        <f t="shared" si="2278"/>
        <v>0.78278693874798044</v>
      </c>
      <c r="AO224" s="45">
        <f t="shared" si="2075"/>
        <v>1.6554663341515088</v>
      </c>
      <c r="AP224" s="44">
        <f t="shared" ref="AP224:AQ224" si="2279">IF(AND(AP225="",AP226=""),"",SUM(AP225)-SUM(AP226))</f>
        <v>2.6712911136867312</v>
      </c>
      <c r="AQ224" s="44">
        <f t="shared" si="2279"/>
        <v>3.2962952074061178</v>
      </c>
      <c r="AR224" s="44">
        <f t="shared" ref="AR224:AS224" si="2280">IF(AND(AR225="",AR226=""),"",SUM(AR225)-SUM(AR226))</f>
        <v>3.1947517119315929</v>
      </c>
      <c r="AS224" s="44">
        <f t="shared" si="2280"/>
        <v>3.2093149801499017</v>
      </c>
      <c r="AT224" s="45">
        <f t="shared" si="2078"/>
        <v>12.371653013174344</v>
      </c>
      <c r="AU224" s="44">
        <f t="shared" ref="AU224:AV224" si="2281">IF(AND(AU225="",AU226=""),"",SUM(AU225)-SUM(AU226))</f>
        <v>4.987028842613805</v>
      </c>
      <c r="AV224" s="44">
        <f t="shared" si="2281"/>
        <v>5.1573957509375354</v>
      </c>
      <c r="AW224" s="44">
        <f t="shared" ref="AW224:AX224" si="2282">IF(AND(AW225="",AW226=""),"",SUM(AW225)-SUM(AW226))</f>
        <v>5.0810223389025619</v>
      </c>
      <c r="AX224" s="44">
        <f t="shared" si="2282"/>
        <v>5.1669457348545969</v>
      </c>
      <c r="AY224" s="45">
        <f t="shared" si="2081"/>
        <v>20.392392667308499</v>
      </c>
      <c r="AZ224" s="44">
        <f t="shared" ref="AZ224:BA224" si="2283">IF(AND(AZ225="",AZ226=""),"",SUM(AZ225)-SUM(AZ226))</f>
        <v>5.0867216676794111</v>
      </c>
      <c r="BA224" s="44">
        <f t="shared" si="2283"/>
        <v>4.7368965910773486</v>
      </c>
      <c r="BB224" s="44">
        <f t="shared" ref="BB224:BC224" si="2284">IF(AND(BB225="",BB226=""),"",SUM(BB225)-SUM(BB226))</f>
        <v>4.7743840375535829</v>
      </c>
      <c r="BC224" s="44">
        <f t="shared" si="2284"/>
        <v>4.6851588804834634</v>
      </c>
      <c r="BD224" s="45">
        <f t="shared" si="2084"/>
        <v>19.283161176793804</v>
      </c>
      <c r="BE224" s="44">
        <f t="shared" ref="BE224:BF224" si="2285">IF(AND(BE225="",BE226=""),"",SUM(BE225)-SUM(BE226))</f>
        <v>4.5425342450549984</v>
      </c>
      <c r="BF224" s="44">
        <f t="shared" si="2285"/>
        <v>4.4591847672670006</v>
      </c>
    </row>
    <row r="225" spans="1:58" x14ac:dyDescent="0.25">
      <c r="A225" s="42" t="s">
        <v>105</v>
      </c>
      <c r="B225" s="44">
        <v>21.412532986924855</v>
      </c>
      <c r="C225" s="44">
        <v>20.636770282765482</v>
      </c>
      <c r="D225" s="44">
        <v>19.912646455526456</v>
      </c>
      <c r="E225" s="44">
        <v>21.227222424222255</v>
      </c>
      <c r="F225" s="45">
        <f t="shared" si="2056"/>
        <v>83.189172149439059</v>
      </c>
      <c r="G225" s="44">
        <v>22.42299206985</v>
      </c>
      <c r="H225" s="44">
        <v>22.518133553949998</v>
      </c>
      <c r="I225" s="44">
        <v>22.408354918450001</v>
      </c>
      <c r="J225" s="44">
        <v>22.359564413783332</v>
      </c>
      <c r="K225" s="45">
        <f t="shared" si="2058"/>
        <v>89.709044956033338</v>
      </c>
      <c r="L225" s="44">
        <v>17.198185808183332</v>
      </c>
      <c r="M225" s="44">
        <v>17.14451625305</v>
      </c>
      <c r="N225" s="44">
        <v>17.126219813799999</v>
      </c>
      <c r="O225" s="44">
        <v>17.126219813799999</v>
      </c>
      <c r="P225" s="45">
        <f t="shared" si="2061"/>
        <v>68.595141688833337</v>
      </c>
      <c r="Q225" s="44">
        <v>19.48604267735</v>
      </c>
      <c r="R225" s="44">
        <v>19.466329399749998</v>
      </c>
      <c r="S225" s="44">
        <v>19.366530931899998</v>
      </c>
      <c r="T225" s="44">
        <v>19.295070300599999</v>
      </c>
      <c r="U225" s="45">
        <f t="shared" si="2064"/>
        <v>77.613973309599999</v>
      </c>
      <c r="V225" s="44">
        <v>17.252791675126332</v>
      </c>
      <c r="W225" s="44">
        <v>17.197994402192997</v>
      </c>
      <c r="X225" s="44">
        <v>17.235356179193001</v>
      </c>
      <c r="Y225" s="44">
        <v>17.286417274426334</v>
      </c>
      <c r="Z225" s="45">
        <f t="shared" si="2066"/>
        <v>68.972559530938668</v>
      </c>
      <c r="AA225" s="44">
        <v>14.247612208354793</v>
      </c>
      <c r="AB225" s="44">
        <v>14.32719613582146</v>
      </c>
      <c r="AC225" s="44">
        <v>14.357040108621458</v>
      </c>
      <c r="AD225" s="44">
        <v>14.381910085954793</v>
      </c>
      <c r="AE225" s="45">
        <f t="shared" si="2069"/>
        <v>57.313758538752502</v>
      </c>
      <c r="AF225" s="44">
        <v>14.985988053394465</v>
      </c>
      <c r="AG225" s="44">
        <v>15.060660327061132</v>
      </c>
      <c r="AH225" s="44">
        <v>14.968653418436134</v>
      </c>
      <c r="AI225" s="44">
        <v>14.936651015436135</v>
      </c>
      <c r="AJ225" s="45">
        <f t="shared" si="2072"/>
        <v>59.951952814327861</v>
      </c>
      <c r="AK225" s="44">
        <v>13.547733435933335</v>
      </c>
      <c r="AL225" s="44">
        <v>13.537354575400002</v>
      </c>
      <c r="AM225" s="44">
        <v>13.440052757899998</v>
      </c>
      <c r="AN225" s="44">
        <v>13.424484467099999</v>
      </c>
      <c r="AO225" s="45">
        <f t="shared" si="2075"/>
        <v>53.949625236333333</v>
      </c>
      <c r="AP225" s="44">
        <v>14.635420711083334</v>
      </c>
      <c r="AQ225" s="44">
        <v>14.709275083750001</v>
      </c>
      <c r="AR225" s="44">
        <v>14.709275083750001</v>
      </c>
      <c r="AS225" s="44">
        <v>14.709275083750001</v>
      </c>
      <c r="AT225" s="45">
        <f t="shared" si="2078"/>
        <v>58.763245962333336</v>
      </c>
      <c r="AU225" s="44">
        <v>15.888939961083334</v>
      </c>
      <c r="AV225" s="44">
        <v>15.962794333750001</v>
      </c>
      <c r="AW225" s="44">
        <v>15.962794333750001</v>
      </c>
      <c r="AX225" s="44">
        <v>15.962794333750001</v>
      </c>
      <c r="AY225" s="45">
        <f t="shared" si="2081"/>
        <v>63.777322962333329</v>
      </c>
      <c r="AZ225" s="44">
        <v>15.962794333750001</v>
      </c>
      <c r="BA225" s="44">
        <v>15.962794333750001</v>
      </c>
      <c r="BB225" s="44">
        <v>15.962794333750001</v>
      </c>
      <c r="BC225" s="44">
        <v>15.962794333750001</v>
      </c>
      <c r="BD225" s="45">
        <f t="shared" si="2084"/>
        <v>63.851177335000003</v>
      </c>
      <c r="BE225" s="44">
        <v>15.962794333750001</v>
      </c>
      <c r="BF225" s="44">
        <v>15.962794333750001</v>
      </c>
    </row>
    <row r="226" spans="1:58" x14ac:dyDescent="0.25">
      <c r="A226" s="42" t="s">
        <v>106</v>
      </c>
      <c r="B226" s="44">
        <v>15.165287662076885</v>
      </c>
      <c r="C226" s="44">
        <v>14.807239241543833</v>
      </c>
      <c r="D226" s="44">
        <v>14.483758991448239</v>
      </c>
      <c r="E226" s="44">
        <v>15.080104076383513</v>
      </c>
      <c r="F226" s="45">
        <f t="shared" si="2056"/>
        <v>59.536389971452472</v>
      </c>
      <c r="G226" s="44">
        <v>16.326708555724551</v>
      </c>
      <c r="H226" s="44">
        <v>16.20323162101646</v>
      </c>
      <c r="I226" s="44">
        <v>15.213308361071876</v>
      </c>
      <c r="J226" s="44">
        <v>15.313054831341265</v>
      </c>
      <c r="K226" s="45">
        <f t="shared" si="2058"/>
        <v>63.056303369154151</v>
      </c>
      <c r="L226" s="44">
        <v>15.793284194290855</v>
      </c>
      <c r="M226" s="44">
        <v>15.446628251268102</v>
      </c>
      <c r="N226" s="44">
        <v>15.274003455588222</v>
      </c>
      <c r="O226" s="44">
        <v>15.106305533592522</v>
      </c>
      <c r="P226" s="45">
        <f t="shared" si="2061"/>
        <v>61.620221434739705</v>
      </c>
      <c r="Q226" s="44">
        <v>15.092239756848466</v>
      </c>
      <c r="R226" s="44">
        <v>14.347017776693374</v>
      </c>
      <c r="S226" s="44">
        <v>13.771555326568759</v>
      </c>
      <c r="T226" s="44">
        <v>13.426418996619637</v>
      </c>
      <c r="U226" s="45">
        <f t="shared" si="2064"/>
        <v>56.637231856730239</v>
      </c>
      <c r="V226" s="44">
        <v>15.541520503357489</v>
      </c>
      <c r="W226" s="44">
        <v>15.628610657062257</v>
      </c>
      <c r="X226" s="44">
        <v>16.248662107762527</v>
      </c>
      <c r="Y226" s="44">
        <v>16.510851291028779</v>
      </c>
      <c r="Z226" s="45">
        <f t="shared" si="2066"/>
        <v>63.929644559211049</v>
      </c>
      <c r="AA226" s="44">
        <v>15.074005795777625</v>
      </c>
      <c r="AB226" s="44">
        <v>15.196149801294286</v>
      </c>
      <c r="AC226" s="44">
        <v>15.100793509818564</v>
      </c>
      <c r="AD226" s="44">
        <v>15.086288807787071</v>
      </c>
      <c r="AE226" s="45">
        <f t="shared" si="2069"/>
        <v>60.457237914677549</v>
      </c>
      <c r="AF226" s="44">
        <v>14.997317854770877</v>
      </c>
      <c r="AG226" s="44">
        <v>14.617910698939538</v>
      </c>
      <c r="AH226" s="44">
        <v>14.24430838532896</v>
      </c>
      <c r="AI226" s="44">
        <v>13.923665061114525</v>
      </c>
      <c r="AJ226" s="45">
        <f t="shared" si="2072"/>
        <v>57.783202000153899</v>
      </c>
      <c r="AK226" s="44">
        <v>13.53268652875796</v>
      </c>
      <c r="AL226" s="44">
        <v>13.156948478756201</v>
      </c>
      <c r="AM226" s="44">
        <v>12.962826366315646</v>
      </c>
      <c r="AN226" s="44">
        <v>12.641697528352019</v>
      </c>
      <c r="AO226" s="45">
        <f t="shared" si="2075"/>
        <v>52.294158902181827</v>
      </c>
      <c r="AP226" s="44">
        <v>11.964129597396603</v>
      </c>
      <c r="AQ226" s="44">
        <v>11.412979876343883</v>
      </c>
      <c r="AR226" s="44">
        <v>11.514523371818408</v>
      </c>
      <c r="AS226" s="44">
        <v>11.499960103600099</v>
      </c>
      <c r="AT226" s="45">
        <f t="shared" si="2078"/>
        <v>46.391592949158991</v>
      </c>
      <c r="AU226" s="44">
        <v>10.901911118469529</v>
      </c>
      <c r="AV226" s="44">
        <v>10.805398582812465</v>
      </c>
      <c r="AW226" s="44">
        <v>10.881771994847439</v>
      </c>
      <c r="AX226" s="44">
        <v>10.795848598895404</v>
      </c>
      <c r="AY226" s="45">
        <f t="shared" si="2081"/>
        <v>43.384930295024837</v>
      </c>
      <c r="AZ226" s="44">
        <v>10.87607266607059</v>
      </c>
      <c r="BA226" s="44">
        <v>11.225897742672652</v>
      </c>
      <c r="BB226" s="44">
        <v>11.188410296196418</v>
      </c>
      <c r="BC226" s="44">
        <v>11.277635453266537</v>
      </c>
      <c r="BD226" s="45">
        <f t="shared" si="2084"/>
        <v>44.568016158206191</v>
      </c>
      <c r="BE226" s="44">
        <v>11.420260088695002</v>
      </c>
      <c r="BF226" s="44">
        <v>11.503609566483</v>
      </c>
    </row>
    <row r="227" spans="1:58" x14ac:dyDescent="0.25">
      <c r="A227" s="42" t="s">
        <v>152</v>
      </c>
      <c r="B227" s="44" t="str">
        <f>IF(AND(B228="",B229=""),"",SUM(B228)-SUM(B229))</f>
        <v/>
      </c>
      <c r="C227" s="44" t="str">
        <f t="shared" ref="C227:G227" si="2286">IF(AND(C228="",C229=""),"",SUM(C228)-SUM(C229))</f>
        <v/>
      </c>
      <c r="D227" s="44" t="str">
        <f t="shared" si="2286"/>
        <v/>
      </c>
      <c r="E227" s="44" t="str">
        <f t="shared" si="2286"/>
        <v/>
      </c>
      <c r="F227" s="45"/>
      <c r="G227" s="44" t="str">
        <f t="shared" si="2286"/>
        <v/>
      </c>
      <c r="H227" s="44" t="str">
        <f t="shared" ref="H227:J227" si="2287">IF(AND(H228="",H229=""),"",SUM(H228)-SUM(H229))</f>
        <v/>
      </c>
      <c r="I227" s="44" t="str">
        <f t="shared" si="2287"/>
        <v/>
      </c>
      <c r="J227" s="44" t="str">
        <f t="shared" si="2287"/>
        <v/>
      </c>
      <c r="K227" s="45"/>
      <c r="L227" s="44" t="str">
        <f t="shared" ref="L227:M227" si="2288">IF(AND(L228="",L229=""),"",SUM(L228)-SUM(L229))</f>
        <v/>
      </c>
      <c r="M227" s="44" t="str">
        <f t="shared" si="2288"/>
        <v/>
      </c>
      <c r="N227" s="44" t="str">
        <f t="shared" ref="N227:O227" si="2289">IF(AND(N228="",N229=""),"",SUM(N228)-SUM(N229))</f>
        <v/>
      </c>
      <c r="O227" s="44" t="str">
        <f t="shared" si="2289"/>
        <v/>
      </c>
      <c r="P227" s="45"/>
      <c r="Q227" s="44" t="str">
        <f t="shared" ref="Q227:R227" si="2290">IF(AND(Q228="",Q229=""),"",SUM(Q228)-SUM(Q229))</f>
        <v/>
      </c>
      <c r="R227" s="44" t="str">
        <f t="shared" si="2290"/>
        <v/>
      </c>
      <c r="S227" s="44" t="str">
        <f t="shared" ref="S227:T227" si="2291">IF(AND(S228="",S229=""),"",SUM(S228)-SUM(S229))</f>
        <v/>
      </c>
      <c r="T227" s="44" t="str">
        <f t="shared" si="2291"/>
        <v/>
      </c>
      <c r="U227" s="45"/>
      <c r="V227" s="44" t="str">
        <f t="shared" ref="V227:Y227" si="2292">IF(AND(V228="",V229=""),"",SUM(V228)-SUM(V229))</f>
        <v/>
      </c>
      <c r="W227" s="44" t="str">
        <f t="shared" si="2292"/>
        <v/>
      </c>
      <c r="X227" s="44" t="str">
        <f t="shared" si="2292"/>
        <v/>
      </c>
      <c r="Y227" s="44" t="str">
        <f t="shared" si="2292"/>
        <v/>
      </c>
      <c r="Z227" s="45"/>
      <c r="AA227" s="44" t="str">
        <f t="shared" ref="AA227:AB227" si="2293">IF(AND(AA228="",AA229=""),"",SUM(AA228)-SUM(AA229))</f>
        <v/>
      </c>
      <c r="AB227" s="44" t="str">
        <f t="shared" si="2293"/>
        <v/>
      </c>
      <c r="AC227" s="44" t="str">
        <f t="shared" ref="AC227:AD227" si="2294">IF(AND(AC228="",AC229=""),"",SUM(AC228)-SUM(AC229))</f>
        <v/>
      </c>
      <c r="AD227" s="44" t="str">
        <f t="shared" si="2294"/>
        <v/>
      </c>
      <c r="AE227" s="45"/>
      <c r="AF227" s="44" t="str">
        <f t="shared" ref="AF227:AG227" si="2295">IF(AND(AF228="",AF229=""),"",SUM(AF228)-SUM(AF229))</f>
        <v/>
      </c>
      <c r="AG227" s="44" t="str">
        <f t="shared" si="2295"/>
        <v/>
      </c>
      <c r="AH227" s="44" t="str">
        <f t="shared" ref="AH227:AI227" si="2296">IF(AND(AH228="",AH229=""),"",SUM(AH228)-SUM(AH229))</f>
        <v/>
      </c>
      <c r="AI227" s="44" t="str">
        <f t="shared" si="2296"/>
        <v/>
      </c>
      <c r="AJ227" s="45"/>
      <c r="AK227" s="44" t="str">
        <f t="shared" ref="AK227:AL227" si="2297">IF(AND(AK228="",AK229=""),"",SUM(AK228)-SUM(AK229))</f>
        <v/>
      </c>
      <c r="AL227" s="44" t="str">
        <f t="shared" si="2297"/>
        <v/>
      </c>
      <c r="AM227" s="44" t="str">
        <f t="shared" ref="AM227:AN227" si="2298">IF(AND(AM228="",AM229=""),"",SUM(AM228)-SUM(AM229))</f>
        <v/>
      </c>
      <c r="AN227" s="44" t="str">
        <f t="shared" si="2298"/>
        <v/>
      </c>
      <c r="AO227" s="45"/>
      <c r="AP227" s="44" t="str">
        <f t="shared" ref="AP227:AQ227" si="2299">IF(AND(AP228="",AP229=""),"",SUM(AP228)-SUM(AP229))</f>
        <v/>
      </c>
      <c r="AQ227" s="44" t="str">
        <f t="shared" si="2299"/>
        <v/>
      </c>
      <c r="AR227" s="44" t="str">
        <f t="shared" ref="AR227:AS227" si="2300">IF(AND(AR228="",AR229=""),"",SUM(AR228)-SUM(AR229))</f>
        <v/>
      </c>
      <c r="AS227" s="44" t="str">
        <f t="shared" si="2300"/>
        <v/>
      </c>
      <c r="AT227" s="45"/>
      <c r="AU227" s="44" t="str">
        <f t="shared" ref="AU227:AV227" si="2301">IF(AND(AU228="",AU229=""),"",SUM(AU228)-SUM(AU229))</f>
        <v/>
      </c>
      <c r="AV227" s="44" t="str">
        <f t="shared" si="2301"/>
        <v/>
      </c>
      <c r="AW227" s="44" t="str">
        <f t="shared" ref="AW227:AX227" si="2302">IF(AND(AW228="",AW229=""),"",SUM(AW228)-SUM(AW229))</f>
        <v/>
      </c>
      <c r="AX227" s="44" t="str">
        <f t="shared" si="2302"/>
        <v/>
      </c>
      <c r="AY227" s="45"/>
      <c r="AZ227" s="44" t="str">
        <f t="shared" ref="AZ227:BA227" si="2303">IF(AND(AZ228="",AZ229=""),"",SUM(AZ228)-SUM(AZ229))</f>
        <v/>
      </c>
      <c r="BA227" s="44" t="str">
        <f t="shared" si="2303"/>
        <v/>
      </c>
      <c r="BB227" s="44" t="str">
        <f t="shared" ref="BB227:BC227" si="2304">IF(AND(BB228="",BB229=""),"",SUM(BB228)-SUM(BB229))</f>
        <v/>
      </c>
      <c r="BC227" s="44" t="str">
        <f t="shared" si="2304"/>
        <v/>
      </c>
      <c r="BD227" s="45"/>
      <c r="BE227" s="44" t="str">
        <f t="shared" ref="BE227:BF227" si="2305">IF(AND(BE228="",BE229=""),"",SUM(BE228)-SUM(BE229))</f>
        <v/>
      </c>
      <c r="BF227" s="44" t="str">
        <f t="shared" si="2305"/>
        <v/>
      </c>
    </row>
    <row r="228" spans="1:58" x14ac:dyDescent="0.25">
      <c r="A228" s="42" t="s">
        <v>105</v>
      </c>
      <c r="B228" s="44"/>
      <c r="C228" s="44"/>
      <c r="D228" s="44"/>
      <c r="E228" s="44"/>
      <c r="F228" s="45"/>
      <c r="G228" s="44"/>
      <c r="H228" s="44"/>
      <c r="I228" s="44"/>
      <c r="J228" s="44"/>
      <c r="K228" s="45"/>
      <c r="L228" s="44"/>
      <c r="M228" s="44"/>
      <c r="N228" s="44"/>
      <c r="O228" s="44"/>
      <c r="P228" s="45"/>
      <c r="Q228" s="44"/>
      <c r="R228" s="44"/>
      <c r="S228" s="44"/>
      <c r="T228" s="44"/>
      <c r="U228" s="45"/>
      <c r="V228" s="44"/>
      <c r="W228" s="44"/>
      <c r="X228" s="44"/>
      <c r="Y228" s="44"/>
      <c r="Z228" s="45"/>
      <c r="AA228" s="44"/>
      <c r="AB228" s="44"/>
      <c r="AC228" s="44"/>
      <c r="AD228" s="44"/>
      <c r="AE228" s="45"/>
      <c r="AF228" s="44"/>
      <c r="AG228" s="44"/>
      <c r="AH228" s="44"/>
      <c r="AI228" s="44"/>
      <c r="AJ228" s="45"/>
      <c r="AK228" s="44"/>
      <c r="AL228" s="44"/>
      <c r="AM228" s="44"/>
      <c r="AN228" s="44"/>
      <c r="AO228" s="45"/>
      <c r="AP228" s="44"/>
      <c r="AQ228" s="44"/>
      <c r="AR228" s="44"/>
      <c r="AS228" s="44"/>
      <c r="AT228" s="45"/>
      <c r="AU228" s="44"/>
      <c r="AV228" s="44"/>
      <c r="AW228" s="44"/>
      <c r="AX228" s="44"/>
      <c r="AY228" s="45"/>
      <c r="AZ228" s="44"/>
      <c r="BA228" s="44"/>
      <c r="BB228" s="44"/>
      <c r="BC228" s="44"/>
      <c r="BD228" s="45"/>
      <c r="BE228" s="44"/>
      <c r="BF228" s="44"/>
    </row>
    <row r="229" spans="1:58" x14ac:dyDescent="0.25">
      <c r="A229" s="42" t="s">
        <v>106</v>
      </c>
      <c r="B229" s="44"/>
      <c r="C229" s="44"/>
      <c r="D229" s="44"/>
      <c r="E229" s="44"/>
      <c r="F229" s="45"/>
      <c r="G229" s="44"/>
      <c r="H229" s="44"/>
      <c r="I229" s="44"/>
      <c r="J229" s="44"/>
      <c r="K229" s="45"/>
      <c r="L229" s="44"/>
      <c r="M229" s="44"/>
      <c r="N229" s="44"/>
      <c r="O229" s="44"/>
      <c r="P229" s="45"/>
      <c r="Q229" s="44"/>
      <c r="R229" s="44"/>
      <c r="S229" s="44"/>
      <c r="T229" s="44"/>
      <c r="U229" s="45"/>
      <c r="V229" s="44"/>
      <c r="W229" s="44"/>
      <c r="X229" s="44"/>
      <c r="Y229" s="44"/>
      <c r="Z229" s="45"/>
      <c r="AA229" s="44"/>
      <c r="AB229" s="44"/>
      <c r="AC229" s="44"/>
      <c r="AD229" s="44"/>
      <c r="AE229" s="45"/>
      <c r="AF229" s="44"/>
      <c r="AG229" s="44"/>
      <c r="AH229" s="44"/>
      <c r="AI229" s="44"/>
      <c r="AJ229" s="45"/>
      <c r="AK229" s="44"/>
      <c r="AL229" s="44"/>
      <c r="AM229" s="44"/>
      <c r="AN229" s="44"/>
      <c r="AO229" s="45"/>
      <c r="AP229" s="44"/>
      <c r="AQ229" s="44"/>
      <c r="AR229" s="44"/>
      <c r="AS229" s="44"/>
      <c r="AT229" s="45"/>
      <c r="AU229" s="44"/>
      <c r="AV229" s="44"/>
      <c r="AW229" s="44"/>
      <c r="AX229" s="44"/>
      <c r="AY229" s="45"/>
      <c r="AZ229" s="44"/>
      <c r="BA229" s="44"/>
      <c r="BB229" s="44"/>
      <c r="BC229" s="44"/>
      <c r="BD229" s="45"/>
      <c r="BE229" s="44"/>
      <c r="BF229" s="44"/>
    </row>
    <row r="230" spans="1:58" ht="18" customHeight="1" x14ac:dyDescent="0.25">
      <c r="A230" s="87" t="s">
        <v>153</v>
      </c>
      <c r="B230" s="27">
        <f>IF(AND(B231="",B232=""),"",SUM(B231)-SUM(B232))</f>
        <v>-1016.2148909419873</v>
      </c>
      <c r="C230" s="27">
        <f t="shared" ref="C230:F230" si="2306">IF(AND(C231="",C232=""),"",SUM(C231)-SUM(C232))</f>
        <v>-1004.0369159485449</v>
      </c>
      <c r="D230" s="27">
        <f t="shared" si="2306"/>
        <v>-920.52687914284274</v>
      </c>
      <c r="E230" s="27">
        <f t="shared" si="2306"/>
        <v>-911.35487706760421</v>
      </c>
      <c r="F230" s="27">
        <f t="shared" si="2306"/>
        <v>-3852.1335631009797</v>
      </c>
      <c r="G230" s="27">
        <f t="shared" ref="G230" si="2307">IF(AND(G231="",G232=""),"",SUM(G231)-SUM(G232))</f>
        <v>-769.96443906767217</v>
      </c>
      <c r="H230" s="27">
        <f t="shared" ref="H230:J230" si="2308">IF(AND(H231="",H232=""),"",SUM(H231)-SUM(H232))</f>
        <v>-887.27883478635113</v>
      </c>
      <c r="I230" s="27">
        <f t="shared" si="2308"/>
        <v>-743.87927063220627</v>
      </c>
      <c r="J230" s="27">
        <f t="shared" si="2308"/>
        <v>-663.80090873680604</v>
      </c>
      <c r="K230" s="27">
        <f t="shared" ref="K230" si="2309">IF(AND(K231="",K232=""),"",SUM(K231)-SUM(K232))</f>
        <v>-3064.9234532230362</v>
      </c>
      <c r="L230" s="27">
        <f t="shared" ref="L230:M230" si="2310">IF(AND(L231="",L232=""),"",SUM(L231)-SUM(L232))</f>
        <v>-922.83503028883297</v>
      </c>
      <c r="M230" s="27">
        <f t="shared" si="2310"/>
        <v>-1018.8334694267255</v>
      </c>
      <c r="N230" s="27">
        <f t="shared" ref="N230:O230" si="2311">IF(AND(N231="",N232=""),"",SUM(N231)-SUM(N232))</f>
        <v>-932.91774749863202</v>
      </c>
      <c r="O230" s="27">
        <f t="shared" si="2311"/>
        <v>-862.9891340879899</v>
      </c>
      <c r="P230" s="27">
        <f t="shared" ref="P230" si="2312">IF(AND(P231="",P232=""),"",SUM(P231)-SUM(P232))</f>
        <v>-3737.5753813021793</v>
      </c>
      <c r="Q230" s="27">
        <f t="shared" ref="Q230:R230" si="2313">IF(AND(Q231="",Q232=""),"",SUM(Q231)-SUM(Q232))</f>
        <v>-687.26961310022398</v>
      </c>
      <c r="R230" s="27">
        <f t="shared" si="2313"/>
        <v>-613.73513018132292</v>
      </c>
      <c r="S230" s="27">
        <f t="shared" ref="S230:T230" si="2314">IF(AND(S231="",S232=""),"",SUM(S231)-SUM(S232))</f>
        <v>-605.6649174276339</v>
      </c>
      <c r="T230" s="27">
        <f t="shared" si="2314"/>
        <v>-541.26784028131078</v>
      </c>
      <c r="U230" s="27">
        <f t="shared" ref="U230" si="2315">IF(AND(U231="",U232=""),"",SUM(U231)-SUM(U232))</f>
        <v>-2447.9375009904916</v>
      </c>
      <c r="V230" s="27">
        <f t="shared" ref="V230:Y230" si="2316">IF(AND(V231="",V232=""),"",SUM(V231)-SUM(V232))</f>
        <v>-782.50478058468639</v>
      </c>
      <c r="W230" s="27">
        <f t="shared" si="2316"/>
        <v>-681.2480340072176</v>
      </c>
      <c r="X230" s="27">
        <f t="shared" si="2316"/>
        <v>-639.03594320664024</v>
      </c>
      <c r="Y230" s="27">
        <f t="shared" si="2316"/>
        <v>-557.49612581634346</v>
      </c>
      <c r="Z230" s="27">
        <f t="shared" ref="Z230" si="2317">IF(AND(Z231="",Z232=""),"",SUM(Z231)-SUM(Z232))</f>
        <v>-2660.2848836148878</v>
      </c>
      <c r="AA230" s="27">
        <f t="shared" ref="AA230:AB230" si="2318">IF(AND(AA231="",AA232=""),"",SUM(AA231)-SUM(AA232))</f>
        <v>-1008.1946193310522</v>
      </c>
      <c r="AB230" s="27">
        <f t="shared" si="2318"/>
        <v>-798.57232215582667</v>
      </c>
      <c r="AC230" s="27">
        <f t="shared" ref="AC230:AD230" si="2319">IF(AND(AC231="",AC232=""),"",SUM(AC231)-SUM(AC232))</f>
        <v>-818.0756244335995</v>
      </c>
      <c r="AD230" s="27">
        <f t="shared" si="2319"/>
        <v>-931.95382161713155</v>
      </c>
      <c r="AE230" s="27">
        <f t="shared" ref="AE230" si="2320">IF(AND(AE231="",AE232=""),"",SUM(AE231)-SUM(AE232))</f>
        <v>-3556.7963875376099</v>
      </c>
      <c r="AF230" s="27">
        <f t="shared" ref="AF230:AG230" si="2321">IF(AND(AF231="",AF232=""),"",SUM(AF231)-SUM(AF232))</f>
        <v>-1115.7884059033772</v>
      </c>
      <c r="AG230" s="27">
        <f t="shared" si="2321"/>
        <v>-841.80084290996081</v>
      </c>
      <c r="AH230" s="27">
        <f t="shared" ref="AH230:AI230" si="2322">IF(AND(AH231="",AH232=""),"",SUM(AH231)-SUM(AH232))</f>
        <v>-842.69276248303379</v>
      </c>
      <c r="AI230" s="27">
        <f t="shared" si="2322"/>
        <v>-866.55799629800094</v>
      </c>
      <c r="AJ230" s="27">
        <f t="shared" ref="AJ230" si="2323">IF(AND(AJ231="",AJ232=""),"",SUM(AJ231)-SUM(AJ232))</f>
        <v>-3666.8400075943728</v>
      </c>
      <c r="AK230" s="27">
        <f t="shared" ref="AK230:AL230" si="2324">IF(AND(AK231="",AK232=""),"",SUM(AK231)-SUM(AK232))</f>
        <v>-960.21657317259292</v>
      </c>
      <c r="AL230" s="27">
        <f t="shared" si="2324"/>
        <v>-771.03059515836401</v>
      </c>
      <c r="AM230" s="27">
        <f t="shared" ref="AM230:AN230" si="2325">IF(AND(AM231="",AM232=""),"",SUM(AM231)-SUM(AM232))</f>
        <v>-651.29800508380117</v>
      </c>
      <c r="AN230" s="27">
        <f t="shared" si="2325"/>
        <v>-643.27091952946216</v>
      </c>
      <c r="AO230" s="27">
        <f t="shared" ref="AO230" si="2326">IF(AND(AO231="",AO232=""),"",SUM(AO231)-SUM(AO232))</f>
        <v>-3025.8160929442201</v>
      </c>
      <c r="AP230" s="27">
        <f t="shared" ref="AP230:AQ230" si="2327">IF(AND(AP231="",AP232=""),"",SUM(AP231)-SUM(AP232))</f>
        <v>-821.33112112460572</v>
      </c>
      <c r="AQ230" s="27">
        <f t="shared" si="2327"/>
        <v>-491.79084162329048</v>
      </c>
      <c r="AR230" s="27">
        <f t="shared" ref="AR230:AT230" si="2328">IF(AND(AR231="",AR232=""),"",SUM(AR231)-SUM(AR232))</f>
        <v>-624.36834985128894</v>
      </c>
      <c r="AS230" s="27">
        <f t="shared" si="2328"/>
        <v>-986.74827936794168</v>
      </c>
      <c r="AT230" s="27">
        <f t="shared" si="2328"/>
        <v>-2924.2385919671269</v>
      </c>
      <c r="AU230" s="27">
        <f t="shared" ref="AU230:AV230" si="2329">IF(AND(AU231="",AU232=""),"",SUM(AU231)-SUM(AU232))</f>
        <v>-1281.179478928065</v>
      </c>
      <c r="AV230" s="27">
        <f t="shared" si="2329"/>
        <v>-1727.6917008423366</v>
      </c>
      <c r="AW230" s="27">
        <f t="shared" ref="AW230:AZ230" si="2330">IF(AND(AW231="",AW232=""),"",SUM(AW231)-SUM(AW232))</f>
        <v>-1620.7118260401789</v>
      </c>
      <c r="AX230" s="27">
        <f t="shared" si="2330"/>
        <v>-1405.4165516421285</v>
      </c>
      <c r="AY230" s="27">
        <f t="shared" si="2330"/>
        <v>-6034.9995574527093</v>
      </c>
      <c r="AZ230" s="27">
        <f t="shared" si="2330"/>
        <v>-1697.4851567763781</v>
      </c>
      <c r="BA230" s="27">
        <f t="shared" ref="BA230:BB230" si="2331">IF(AND(BA231="",BA232=""),"",SUM(BA231)-SUM(BA232))</f>
        <v>-1740.6284405766851</v>
      </c>
      <c r="BB230" s="27">
        <f t="shared" si="2331"/>
        <v>-1423.0005727909281</v>
      </c>
      <c r="BC230" s="27">
        <f t="shared" ref="BC230:BD230" si="2332">IF(AND(BC231="",BC232=""),"",SUM(BC231)-SUM(BC232))</f>
        <v>-1559.714825668887</v>
      </c>
      <c r="BD230" s="27">
        <f t="shared" si="2332"/>
        <v>-6420.8289958128789</v>
      </c>
      <c r="BE230" s="27">
        <f t="shared" ref="BE230:BF230" si="2333">IF(AND(BE231="",BE232=""),"",SUM(BE231)-SUM(BE232))</f>
        <v>-1808.0698288474728</v>
      </c>
      <c r="BF230" s="27">
        <f t="shared" si="2333"/>
        <v>-1506.9204401142661</v>
      </c>
    </row>
    <row r="231" spans="1:58" x14ac:dyDescent="0.25">
      <c r="A231" s="42" t="s">
        <v>65</v>
      </c>
      <c r="B231" s="44">
        <f>IF(AND(B234="",AND(B237="",B346="")),"",SUM(B234,B237,B346))</f>
        <v>346.92213605631883</v>
      </c>
      <c r="C231" s="44">
        <f t="shared" ref="C231:G231" si="2334">IF(AND(C234="",AND(C237="",C346="")),"",SUM(C234,C237,C346))</f>
        <v>370.96871587112264</v>
      </c>
      <c r="D231" s="44">
        <f t="shared" si="2334"/>
        <v>343.6285921233528</v>
      </c>
      <c r="E231" s="44">
        <f t="shared" si="2334"/>
        <v>280.2918224745307</v>
      </c>
      <c r="F231" s="45">
        <f t="shared" si="2056"/>
        <v>1341.8112665253248</v>
      </c>
      <c r="G231" s="44">
        <f t="shared" si="2334"/>
        <v>387.66072025437506</v>
      </c>
      <c r="H231" s="44">
        <f t="shared" ref="H231:J231" si="2335">IF(AND(H234="",AND(H237="",H346="")),"",SUM(H234,H237,H346))</f>
        <v>407.30580942251885</v>
      </c>
      <c r="I231" s="44">
        <f t="shared" si="2335"/>
        <v>383.9041870871078</v>
      </c>
      <c r="J231" s="44">
        <f t="shared" si="2335"/>
        <v>379.37142504852466</v>
      </c>
      <c r="K231" s="45">
        <f t="shared" si="2058"/>
        <v>1558.2421418125264</v>
      </c>
      <c r="L231" s="44">
        <f t="shared" ref="L231:M231" si="2336">IF(AND(L234="",AND(L237="",L346="")),"",SUM(L234,L237,L346))</f>
        <v>268.00245920944371</v>
      </c>
      <c r="M231" s="44">
        <f t="shared" si="2336"/>
        <v>267.47551385781588</v>
      </c>
      <c r="N231" s="44">
        <f t="shared" ref="N231:O231" si="2337">IF(AND(N234="",AND(N237="",N346="")),"",SUM(N234,N237,N346))</f>
        <v>262.1137993673965</v>
      </c>
      <c r="O231" s="44">
        <f t="shared" si="2337"/>
        <v>169.11394929659306</v>
      </c>
      <c r="P231" s="45">
        <f t="shared" si="2061"/>
        <v>966.70572173124924</v>
      </c>
      <c r="Q231" s="44">
        <f t="shared" ref="Q231:R231" si="2338">IF(AND(Q234="",AND(Q237="",Q346="")),"",SUM(Q234,Q237,Q346))</f>
        <v>239.63126593211811</v>
      </c>
      <c r="R231" s="44">
        <f t="shared" si="2338"/>
        <v>237.18681749377143</v>
      </c>
      <c r="S231" s="44">
        <f t="shared" ref="S231:T231" si="2339">IF(AND(S234="",AND(S237="",S346="")),"",SUM(S234,S237,S346))</f>
        <v>264.24665339154797</v>
      </c>
      <c r="T231" s="44">
        <f t="shared" si="2339"/>
        <v>224.98264899818071</v>
      </c>
      <c r="U231" s="45">
        <f t="shared" si="2064"/>
        <v>966.04738581561821</v>
      </c>
      <c r="V231" s="44">
        <f t="shared" ref="V231:Y231" si="2340">IF(AND(V234="",AND(V237="",V346="")),"",SUM(V234,V237,V346))</f>
        <v>250.14451585805074</v>
      </c>
      <c r="W231" s="44">
        <f t="shared" si="2340"/>
        <v>287.68926702809597</v>
      </c>
      <c r="X231" s="44">
        <f t="shared" si="2340"/>
        <v>244.9708876363373</v>
      </c>
      <c r="Y231" s="44">
        <f t="shared" si="2340"/>
        <v>232.64306810961665</v>
      </c>
      <c r="Z231" s="45">
        <f t="shared" si="2066"/>
        <v>1015.4477386321007</v>
      </c>
      <c r="AA231" s="44">
        <f t="shared" ref="AA231:AB231" si="2341">IF(AND(AA234="",AND(AA237="",AA346="")),"",SUM(AA234,AA237,AA346))</f>
        <v>372.26204971850177</v>
      </c>
      <c r="AB231" s="44">
        <f t="shared" si="2341"/>
        <v>404.76871450025163</v>
      </c>
      <c r="AC231" s="44">
        <f t="shared" ref="AC231:AD231" si="2342">IF(AND(AC234="",AND(AC237="",AC346="")),"",SUM(AC234,AC237,AC346))</f>
        <v>403.51948222897761</v>
      </c>
      <c r="AD231" s="44">
        <f t="shared" si="2342"/>
        <v>386.04843242404405</v>
      </c>
      <c r="AE231" s="45">
        <f t="shared" si="2069"/>
        <v>1566.5986788717748</v>
      </c>
      <c r="AF231" s="44">
        <f t="shared" ref="AF231:AG231" si="2343">IF(AND(AF234="",AND(AF237="",AF346="")),"",SUM(AF234,AF237,AF346))</f>
        <v>370.79032392615284</v>
      </c>
      <c r="AG231" s="44">
        <f t="shared" si="2343"/>
        <v>433.25845223170256</v>
      </c>
      <c r="AH231" s="44">
        <f t="shared" ref="AH231:AI231" si="2344">IF(AND(AH234="",AND(AH237="",AH346="")),"",SUM(AH234,AH237,AH346))</f>
        <v>433.52313901968762</v>
      </c>
      <c r="AI231" s="44">
        <f t="shared" si="2344"/>
        <v>421.06331935852995</v>
      </c>
      <c r="AJ231" s="45">
        <f t="shared" si="2072"/>
        <v>1658.6352345360729</v>
      </c>
      <c r="AK231" s="44">
        <f t="shared" ref="AK231:AL231" si="2345">IF(AND(AK234="",AND(AK237="",AK346="")),"",SUM(AK234,AK237,AK346))</f>
        <v>363.79992637125906</v>
      </c>
      <c r="AL231" s="44">
        <f t="shared" si="2345"/>
        <v>395.4519522817028</v>
      </c>
      <c r="AM231" s="44">
        <f t="shared" ref="AM231:AN231" si="2346">IF(AND(AM234="",AND(AM237="",AM346="")),"",SUM(AM234,AM237,AM346))</f>
        <v>436.86482370263479</v>
      </c>
      <c r="AN231" s="44">
        <f t="shared" si="2346"/>
        <v>378.12922601022126</v>
      </c>
      <c r="AO231" s="45">
        <f t="shared" si="2075"/>
        <v>1574.2459283658181</v>
      </c>
      <c r="AP231" s="44">
        <f t="shared" ref="AP231:AQ231" si="2347">IF(AND(AP234="",AND(AP237="",AP346="")),"",SUM(AP234,AP237,AP346))</f>
        <v>223.38468414943688</v>
      </c>
      <c r="AQ231" s="44">
        <f t="shared" si="2347"/>
        <v>173.19837077522436</v>
      </c>
      <c r="AR231" s="44">
        <f t="shared" ref="AR231:AS231" si="2348">IF(AND(AR234="",AND(AR237="",AR346="")),"",SUM(AR234,AR237,AR346))</f>
        <v>126.20656100566327</v>
      </c>
      <c r="AS231" s="44">
        <f t="shared" si="2348"/>
        <v>211.50263845928299</v>
      </c>
      <c r="AT231" s="45">
        <f t="shared" si="2078"/>
        <v>734.29225438960748</v>
      </c>
      <c r="AU231" s="44">
        <f t="shared" ref="AU231:AV231" si="2349">IF(AND(AU234="",AND(AU237="",AU346="")),"",SUM(AU234,AU237,AU346))</f>
        <v>162.99763630645026</v>
      </c>
      <c r="AV231" s="44">
        <f t="shared" si="2349"/>
        <v>369.08271878892981</v>
      </c>
      <c r="AW231" s="44">
        <f t="shared" ref="AW231:AX231" si="2350">IF(AND(AW234="",AND(AW237="",AW346="")),"",SUM(AW234,AW237,AW346))</f>
        <v>190.18544434509624</v>
      </c>
      <c r="AX231" s="44">
        <f t="shared" si="2350"/>
        <v>377.85084658365611</v>
      </c>
      <c r="AY231" s="45">
        <f t="shared" si="2081"/>
        <v>1100.1166460241325</v>
      </c>
      <c r="AZ231" s="44">
        <f t="shared" ref="AZ231:BA231" si="2351">IF(AND(AZ234="",AND(AZ237="",AZ346="")),"",SUM(AZ234,AZ237,AZ346))</f>
        <v>251.65298520163199</v>
      </c>
      <c r="BA231" s="44">
        <f t="shared" si="2351"/>
        <v>433.8704575757161</v>
      </c>
      <c r="BB231" s="44">
        <f t="shared" ref="BB231:BC231" si="2352">IF(AND(BB234="",AND(BB237="",BB346="")),"",SUM(BB234,BB237,BB346))</f>
        <v>373.7187751377196</v>
      </c>
      <c r="BC231" s="44">
        <f t="shared" si="2352"/>
        <v>420.09099599729564</v>
      </c>
      <c r="BD231" s="45">
        <f t="shared" si="2084"/>
        <v>1479.3332139123631</v>
      </c>
      <c r="BE231" s="44">
        <f t="shared" ref="BE231:BF231" si="2353">IF(AND(BE234="",AND(BE237="",BE346="")),"",SUM(BE234,BE237,BE346))</f>
        <v>381.76066418632536</v>
      </c>
      <c r="BF231" s="44">
        <f t="shared" si="2353"/>
        <v>537.09715881174327</v>
      </c>
    </row>
    <row r="232" spans="1:58" x14ac:dyDescent="0.25">
      <c r="A232" s="42" t="s">
        <v>66</v>
      </c>
      <c r="B232" s="44">
        <f>IF(AND(B235="",AND(B238="",B347="")),"",SUM(B235,B238,B347))</f>
        <v>1363.1370269983061</v>
      </c>
      <c r="C232" s="44">
        <f t="shared" ref="C232:G232" si="2354">IF(AND(C235="",AND(C238="",C347="")),"",SUM(C235,C238,C347))</f>
        <v>1375.0056318196675</v>
      </c>
      <c r="D232" s="44">
        <f t="shared" si="2354"/>
        <v>1264.1554712661955</v>
      </c>
      <c r="E232" s="44">
        <f t="shared" si="2354"/>
        <v>1191.6466995421349</v>
      </c>
      <c r="F232" s="45">
        <f t="shared" si="2056"/>
        <v>5193.9448296263045</v>
      </c>
      <c r="G232" s="44">
        <f t="shared" si="2354"/>
        <v>1157.6251593220472</v>
      </c>
      <c r="H232" s="44">
        <f t="shared" ref="H232:J232" si="2355">IF(AND(H235="",AND(H238="",H347="")),"",SUM(H235,H238,H347))</f>
        <v>1294.58464420887</v>
      </c>
      <c r="I232" s="44">
        <f t="shared" si="2355"/>
        <v>1127.7834577193141</v>
      </c>
      <c r="J232" s="44">
        <f t="shared" si="2355"/>
        <v>1043.1723337853307</v>
      </c>
      <c r="K232" s="45">
        <f t="shared" si="2058"/>
        <v>4623.1655950355625</v>
      </c>
      <c r="L232" s="44">
        <f t="shared" ref="L232:M232" si="2356">IF(AND(L235="",AND(L238="",L347="")),"",SUM(L235,L238,L347))</f>
        <v>1190.8374894982767</v>
      </c>
      <c r="M232" s="44">
        <f t="shared" si="2356"/>
        <v>1286.3089832845415</v>
      </c>
      <c r="N232" s="44">
        <f t="shared" ref="N232:O232" si="2357">IF(AND(N235="",AND(N238="",N347="")),"",SUM(N235,N238,N347))</f>
        <v>1195.0315468660285</v>
      </c>
      <c r="O232" s="44">
        <f t="shared" si="2357"/>
        <v>1032.103083384583</v>
      </c>
      <c r="P232" s="45">
        <f t="shared" si="2061"/>
        <v>4704.2811030334287</v>
      </c>
      <c r="Q232" s="44">
        <f t="shared" ref="Q232:R232" si="2358">IF(AND(Q235="",AND(Q238="",Q347="")),"",SUM(Q235,Q238,Q347))</f>
        <v>926.90087903234212</v>
      </c>
      <c r="R232" s="44">
        <f t="shared" si="2358"/>
        <v>850.92194767509432</v>
      </c>
      <c r="S232" s="44">
        <f t="shared" ref="S232:T232" si="2359">IF(AND(S235="",AND(S238="",S347="")),"",SUM(S235,S238,S347))</f>
        <v>869.91157081918186</v>
      </c>
      <c r="T232" s="44">
        <f t="shared" si="2359"/>
        <v>766.25048927949149</v>
      </c>
      <c r="U232" s="45">
        <f t="shared" si="2064"/>
        <v>3413.9848868061099</v>
      </c>
      <c r="V232" s="44">
        <f t="shared" ref="V232:Y232" si="2360">IF(AND(V235="",AND(V238="",V347="")),"",SUM(V235,V238,V347))</f>
        <v>1032.6492964427371</v>
      </c>
      <c r="W232" s="44">
        <f t="shared" si="2360"/>
        <v>968.93730103531357</v>
      </c>
      <c r="X232" s="44">
        <f t="shared" si="2360"/>
        <v>884.00683084297748</v>
      </c>
      <c r="Y232" s="44">
        <f t="shared" si="2360"/>
        <v>790.13919392596017</v>
      </c>
      <c r="Z232" s="45">
        <f t="shared" si="2066"/>
        <v>3675.7326222469883</v>
      </c>
      <c r="AA232" s="44">
        <f t="shared" ref="AA232:AB232" si="2361">IF(AND(AA235="",AND(AA238="",AA347="")),"",SUM(AA235,AA238,AA347))</f>
        <v>1380.456669049554</v>
      </c>
      <c r="AB232" s="44">
        <f t="shared" si="2361"/>
        <v>1203.3410366560784</v>
      </c>
      <c r="AC232" s="44">
        <f t="shared" ref="AC232:AD232" si="2362">IF(AND(AC235="",AND(AC238="",AC347="")),"",SUM(AC235,AC238,AC347))</f>
        <v>1221.5951066625771</v>
      </c>
      <c r="AD232" s="44">
        <f t="shared" si="2362"/>
        <v>1318.0022540411755</v>
      </c>
      <c r="AE232" s="45">
        <f t="shared" si="2069"/>
        <v>5123.3950664093845</v>
      </c>
      <c r="AF232" s="44">
        <f t="shared" ref="AF232:AG232" si="2363">IF(AND(AF235="",AND(AF238="",AF347="")),"",SUM(AF235,AF238,AF347))</f>
        <v>1486.5787298295299</v>
      </c>
      <c r="AG232" s="44">
        <f t="shared" si="2363"/>
        <v>1275.0592951416634</v>
      </c>
      <c r="AH232" s="44">
        <f t="shared" ref="AH232:AI232" si="2364">IF(AND(AH235="",AND(AH238="",AH347="")),"",SUM(AH235,AH238,AH347))</f>
        <v>1276.2159015027214</v>
      </c>
      <c r="AI232" s="44">
        <f t="shared" si="2364"/>
        <v>1287.6213156565309</v>
      </c>
      <c r="AJ232" s="45">
        <f t="shared" si="2072"/>
        <v>5325.4752421304456</v>
      </c>
      <c r="AK232" s="44">
        <f t="shared" ref="AK232:AL232" si="2365">IF(AND(AK235="",AND(AK238="",AK347="")),"",SUM(AK235,AK238,AK347))</f>
        <v>1324.016499543852</v>
      </c>
      <c r="AL232" s="44">
        <f t="shared" si="2365"/>
        <v>1166.4825474400668</v>
      </c>
      <c r="AM232" s="44">
        <f t="shared" ref="AM232:AN232" si="2366">IF(AND(AM235="",AND(AM238="",AM347="")),"",SUM(AM235,AM238,AM347))</f>
        <v>1088.162828786436</v>
      </c>
      <c r="AN232" s="44">
        <f t="shared" si="2366"/>
        <v>1021.4001455396834</v>
      </c>
      <c r="AO232" s="45">
        <f t="shared" si="2075"/>
        <v>4600.0620213100383</v>
      </c>
      <c r="AP232" s="44">
        <f t="shared" ref="AP232:AQ232" si="2367">IF(AND(AP235="",AND(AP238="",AP347="")),"",SUM(AP235,AP238,AP347))</f>
        <v>1044.7158052740426</v>
      </c>
      <c r="AQ232" s="44">
        <f t="shared" si="2367"/>
        <v>664.98921239851484</v>
      </c>
      <c r="AR232" s="44">
        <f t="shared" ref="AR232:AS232" si="2368">IF(AND(AR235="",AND(AR238="",AR347="")),"",SUM(AR235,AR238,AR347))</f>
        <v>750.57491085695221</v>
      </c>
      <c r="AS232" s="44">
        <f t="shared" si="2368"/>
        <v>1198.2509178272246</v>
      </c>
      <c r="AT232" s="45">
        <f t="shared" si="2078"/>
        <v>3658.5308463567344</v>
      </c>
      <c r="AU232" s="44">
        <f t="shared" ref="AU232:AV232" si="2369">IF(AND(AU235="",AND(AU238="",AU347="")),"",SUM(AU235,AU238,AU347))</f>
        <v>1444.1771152345152</v>
      </c>
      <c r="AV232" s="44">
        <f t="shared" si="2369"/>
        <v>2096.7744196312665</v>
      </c>
      <c r="AW232" s="44">
        <f t="shared" ref="AW232:AX232" si="2370">IF(AND(AW235="",AND(AW238="",AW347="")),"",SUM(AW235,AW238,AW347))</f>
        <v>1810.8972703852753</v>
      </c>
      <c r="AX232" s="44">
        <f t="shared" si="2370"/>
        <v>1783.2673982257847</v>
      </c>
      <c r="AY232" s="45">
        <f t="shared" si="2081"/>
        <v>7135.1162034768413</v>
      </c>
      <c r="AZ232" s="44">
        <f t="shared" ref="AZ232:BA232" si="2371">IF(AND(AZ235="",AND(AZ238="",AZ347="")),"",SUM(AZ235,AZ238,AZ347))</f>
        <v>1949.13814197801</v>
      </c>
      <c r="BA232" s="44">
        <f t="shared" si="2371"/>
        <v>2174.4988981524011</v>
      </c>
      <c r="BB232" s="44">
        <f t="shared" ref="BB232:BC232" si="2372">IF(AND(BB235="",AND(BB238="",BB347="")),"",SUM(BB235,BB238,BB347))</f>
        <v>1796.7193479286477</v>
      </c>
      <c r="BC232" s="44">
        <f t="shared" si="2372"/>
        <v>1979.8058216661827</v>
      </c>
      <c r="BD232" s="45">
        <f t="shared" si="2084"/>
        <v>7900.1622097252421</v>
      </c>
      <c r="BE232" s="44">
        <f t="shared" ref="BE232:BF232" si="2373">IF(AND(BE235="",AND(BE238="",BE347="")),"",SUM(BE235,BE238,BE347))</f>
        <v>2189.8304930337981</v>
      </c>
      <c r="BF232" s="44">
        <f t="shared" si="2373"/>
        <v>2044.0175989260094</v>
      </c>
    </row>
    <row r="233" spans="1:58" x14ac:dyDescent="0.25">
      <c r="A233" s="42" t="s">
        <v>154</v>
      </c>
      <c r="B233" s="44">
        <f>IF(AND(B234="",B235=""),"",SUM(B234)-SUM(B235))</f>
        <v>0</v>
      </c>
      <c r="C233" s="44">
        <f t="shared" ref="C233:G233" si="2374">IF(AND(C234="",C235=""),"",SUM(C234)-SUM(C235))</f>
        <v>0</v>
      </c>
      <c r="D233" s="44">
        <f t="shared" si="2374"/>
        <v>0</v>
      </c>
      <c r="E233" s="44">
        <f t="shared" si="2374"/>
        <v>0</v>
      </c>
      <c r="F233" s="45">
        <f t="shared" si="2056"/>
        <v>0</v>
      </c>
      <c r="G233" s="44">
        <f t="shared" si="2374"/>
        <v>0</v>
      </c>
      <c r="H233" s="44">
        <f t="shared" ref="H233:J233" si="2375">IF(AND(H234="",H235=""),"",SUM(H234)-SUM(H235))</f>
        <v>0</v>
      </c>
      <c r="I233" s="44">
        <f t="shared" si="2375"/>
        <v>0</v>
      </c>
      <c r="J233" s="44">
        <f t="shared" si="2375"/>
        <v>0</v>
      </c>
      <c r="K233" s="45">
        <f t="shared" si="2058"/>
        <v>0</v>
      </c>
      <c r="L233" s="44">
        <f t="shared" ref="L233:M233" si="2376">IF(AND(L234="",L235=""),"",SUM(L234)-SUM(L235))</f>
        <v>0</v>
      </c>
      <c r="M233" s="44">
        <f t="shared" si="2376"/>
        <v>0</v>
      </c>
      <c r="N233" s="44">
        <f t="shared" ref="N233:O233" si="2377">IF(AND(N234="",N235=""),"",SUM(N234)-SUM(N235))</f>
        <v>0</v>
      </c>
      <c r="O233" s="44">
        <f t="shared" si="2377"/>
        <v>0</v>
      </c>
      <c r="P233" s="45">
        <f t="shared" si="2061"/>
        <v>0</v>
      </c>
      <c r="Q233" s="44">
        <f t="shared" ref="Q233:R233" si="2378">IF(AND(Q234="",Q235=""),"",SUM(Q234)-SUM(Q235))</f>
        <v>0</v>
      </c>
      <c r="R233" s="44">
        <f t="shared" si="2378"/>
        <v>0</v>
      </c>
      <c r="S233" s="44">
        <f t="shared" ref="S233:T233" si="2379">IF(AND(S234="",S235=""),"",SUM(S234)-SUM(S235))</f>
        <v>0</v>
      </c>
      <c r="T233" s="44">
        <f t="shared" si="2379"/>
        <v>0</v>
      </c>
      <c r="U233" s="45">
        <f t="shared" si="2064"/>
        <v>0</v>
      </c>
      <c r="V233" s="44">
        <f t="shared" ref="V233:Y233" si="2380">IF(AND(V234="",V235=""),"",SUM(V234)-SUM(V235))</f>
        <v>0</v>
      </c>
      <c r="W233" s="44">
        <f t="shared" si="2380"/>
        <v>0</v>
      </c>
      <c r="X233" s="44">
        <f t="shared" si="2380"/>
        <v>0</v>
      </c>
      <c r="Y233" s="44">
        <f t="shared" si="2380"/>
        <v>0</v>
      </c>
      <c r="Z233" s="45">
        <f t="shared" si="2066"/>
        <v>0</v>
      </c>
      <c r="AA233" s="44">
        <f t="shared" ref="AA233:AB233" si="2381">IF(AND(AA234="",AA235=""),"",SUM(AA234)-SUM(AA235))</f>
        <v>0.7248930646480144</v>
      </c>
      <c r="AB233" s="44">
        <f t="shared" si="2381"/>
        <v>0.7248930646480144</v>
      </c>
      <c r="AC233" s="44">
        <f t="shared" ref="AC233:AD233" si="2382">IF(AND(AC234="",AC235=""),"",SUM(AC234)-SUM(AC235))</f>
        <v>0.7248930646480144</v>
      </c>
      <c r="AD233" s="44">
        <f t="shared" si="2382"/>
        <v>0.7248930646480144</v>
      </c>
      <c r="AE233" s="45">
        <f t="shared" si="2069"/>
        <v>2.8995722585920576</v>
      </c>
      <c r="AF233" s="44">
        <f t="shared" ref="AF233:AG233" si="2383">IF(AND(AF234="",AF235=""),"",SUM(AF234)-SUM(AF235))</f>
        <v>0.7564988745693656</v>
      </c>
      <c r="AG233" s="44">
        <f t="shared" si="2383"/>
        <v>0.7564988745693656</v>
      </c>
      <c r="AH233" s="44">
        <f t="shared" ref="AH233:AI233" si="2384">IF(AND(AH234="",AH235=""),"",SUM(AH234)-SUM(AH235))</f>
        <v>0.7564988745693656</v>
      </c>
      <c r="AI233" s="44">
        <f t="shared" si="2384"/>
        <v>0.7564988745693656</v>
      </c>
      <c r="AJ233" s="45">
        <f t="shared" si="2072"/>
        <v>3.0259954982774624</v>
      </c>
      <c r="AK233" s="44">
        <f t="shared" ref="AK233:AL233" si="2385">IF(AND(AK234="",AK235=""),"",SUM(AK234)-SUM(AK235))</f>
        <v>0.7898414800000001</v>
      </c>
      <c r="AL233" s="44">
        <f t="shared" si="2385"/>
        <v>0.7898414800000001</v>
      </c>
      <c r="AM233" s="44">
        <f t="shared" ref="AM233:AN233" si="2386">IF(AND(AM234="",AM235=""),"",SUM(AM234)-SUM(AM235))</f>
        <v>0.7898414800000001</v>
      </c>
      <c r="AN233" s="44">
        <f t="shared" si="2386"/>
        <v>0.7898414800000001</v>
      </c>
      <c r="AO233" s="45">
        <f t="shared" si="2075"/>
        <v>3.1593659200000004</v>
      </c>
      <c r="AP233" s="44">
        <f t="shared" ref="AP233:AQ233" si="2387">IF(AND(AP234="",AP235=""),"",SUM(AP234)-SUM(AP235))</f>
        <v>0.89006647999999999</v>
      </c>
      <c r="AQ233" s="44">
        <f t="shared" si="2387"/>
        <v>0.89006647999999999</v>
      </c>
      <c r="AR233" s="44">
        <f t="shared" ref="AR233:AS233" si="2388">IF(AND(AR234="",AR235=""),"",SUM(AR234)-SUM(AR235))</f>
        <v>0.89006647999999999</v>
      </c>
      <c r="AS233" s="44">
        <f t="shared" si="2388"/>
        <v>0.89006647999999999</v>
      </c>
      <c r="AT233" s="45">
        <f t="shared" si="2078"/>
        <v>3.56026592</v>
      </c>
      <c r="AU233" s="44">
        <f t="shared" ref="AU233:AV233" si="2389">IF(AND(AU234="",AU235=""),"",SUM(AU234)-SUM(AU235))</f>
        <v>0.89006647999999999</v>
      </c>
      <c r="AV233" s="44">
        <f t="shared" si="2389"/>
        <v>0.89006647999999999</v>
      </c>
      <c r="AW233" s="44">
        <f t="shared" ref="AW233:AX233" si="2390">IF(AND(AW234="",AW235=""),"",SUM(AW234)-SUM(AW235))</f>
        <v>0.89006647999999999</v>
      </c>
      <c r="AX233" s="44">
        <f t="shared" si="2390"/>
        <v>0.89006647999999999</v>
      </c>
      <c r="AY233" s="45">
        <f t="shared" si="2081"/>
        <v>3.56026592</v>
      </c>
      <c r="AZ233" s="44">
        <f t="shared" ref="AZ233:BA233" si="2391">IF(AND(AZ234="",AZ235=""),"",SUM(AZ234)-SUM(AZ235))</f>
        <v>0.89006647999999999</v>
      </c>
      <c r="BA233" s="44">
        <f t="shared" si="2391"/>
        <v>0.89006647999999999</v>
      </c>
      <c r="BB233" s="44">
        <f t="shared" ref="BB233:BC233" si="2392">IF(AND(BB234="",BB235=""),"",SUM(BB234)-SUM(BB235))</f>
        <v>0.89006647999999999</v>
      </c>
      <c r="BC233" s="44">
        <f t="shared" si="2392"/>
        <v>0.89006647999999999</v>
      </c>
      <c r="BD233" s="45">
        <f t="shared" si="2084"/>
        <v>3.56026592</v>
      </c>
      <c r="BE233" s="44">
        <f t="shared" ref="BE233:BF233" si="2393">IF(AND(BE234="",BE235=""),"",SUM(BE234)-SUM(BE235))</f>
        <v>0.89006647999999999</v>
      </c>
      <c r="BF233" s="44">
        <f t="shared" si="2393"/>
        <v>0.89006647999999999</v>
      </c>
    </row>
    <row r="234" spans="1:58" x14ac:dyDescent="0.25">
      <c r="A234" s="42" t="s">
        <v>105</v>
      </c>
      <c r="B234" s="44">
        <v>0</v>
      </c>
      <c r="C234" s="44">
        <v>0</v>
      </c>
      <c r="D234" s="44">
        <v>0</v>
      </c>
      <c r="E234" s="44">
        <v>0</v>
      </c>
      <c r="F234" s="45">
        <f t="shared" si="2056"/>
        <v>0</v>
      </c>
      <c r="G234" s="44">
        <v>0</v>
      </c>
      <c r="H234" s="44">
        <v>0</v>
      </c>
      <c r="I234" s="44">
        <v>0</v>
      </c>
      <c r="J234" s="44">
        <v>0</v>
      </c>
      <c r="K234" s="45">
        <f t="shared" si="2058"/>
        <v>0</v>
      </c>
      <c r="L234" s="44">
        <v>0</v>
      </c>
      <c r="M234" s="44">
        <v>0</v>
      </c>
      <c r="N234" s="44">
        <v>0</v>
      </c>
      <c r="O234" s="44">
        <v>0</v>
      </c>
      <c r="P234" s="45">
        <f t="shared" si="2061"/>
        <v>0</v>
      </c>
      <c r="Q234" s="44">
        <v>0</v>
      </c>
      <c r="R234" s="44">
        <v>0</v>
      </c>
      <c r="S234" s="44">
        <v>0</v>
      </c>
      <c r="T234" s="44">
        <v>0</v>
      </c>
      <c r="U234" s="45">
        <f t="shared" si="2064"/>
        <v>0</v>
      </c>
      <c r="V234" s="44">
        <v>0</v>
      </c>
      <c r="W234" s="44">
        <v>0</v>
      </c>
      <c r="X234" s="44">
        <v>0</v>
      </c>
      <c r="Y234" s="44">
        <v>0</v>
      </c>
      <c r="Z234" s="45">
        <f t="shared" si="2066"/>
        <v>0</v>
      </c>
      <c r="AA234" s="44">
        <v>0.7248930646480144</v>
      </c>
      <c r="AB234" s="44">
        <v>0.7248930646480144</v>
      </c>
      <c r="AC234" s="44">
        <v>0.7248930646480144</v>
      </c>
      <c r="AD234" s="44">
        <v>0.7248930646480144</v>
      </c>
      <c r="AE234" s="45">
        <f t="shared" si="2069"/>
        <v>2.8995722585920576</v>
      </c>
      <c r="AF234" s="44">
        <v>0.7564988745693656</v>
      </c>
      <c r="AG234" s="44">
        <v>0.7564988745693656</v>
      </c>
      <c r="AH234" s="44">
        <v>0.7564988745693656</v>
      </c>
      <c r="AI234" s="44">
        <v>0.7564988745693656</v>
      </c>
      <c r="AJ234" s="45">
        <f t="shared" si="2072"/>
        <v>3.0259954982774624</v>
      </c>
      <c r="AK234" s="44">
        <v>0.7898414800000001</v>
      </c>
      <c r="AL234" s="44">
        <v>0.7898414800000001</v>
      </c>
      <c r="AM234" s="44">
        <v>0.7898414800000001</v>
      </c>
      <c r="AN234" s="44">
        <v>0.7898414800000001</v>
      </c>
      <c r="AO234" s="45">
        <f t="shared" si="2075"/>
        <v>3.1593659200000004</v>
      </c>
      <c r="AP234" s="44">
        <v>0.89006647999999999</v>
      </c>
      <c r="AQ234" s="44">
        <v>0.89006647999999999</v>
      </c>
      <c r="AR234" s="44">
        <v>0.89006647999999999</v>
      </c>
      <c r="AS234" s="44">
        <v>0.89006647999999999</v>
      </c>
      <c r="AT234" s="45">
        <f t="shared" si="2078"/>
        <v>3.56026592</v>
      </c>
      <c r="AU234" s="44">
        <v>0.89006647999999999</v>
      </c>
      <c r="AV234" s="44">
        <v>0.89006647999999999</v>
      </c>
      <c r="AW234" s="44">
        <v>0.89006647999999999</v>
      </c>
      <c r="AX234" s="44">
        <v>0.89006647999999999</v>
      </c>
      <c r="AY234" s="45">
        <f t="shared" si="2081"/>
        <v>3.56026592</v>
      </c>
      <c r="AZ234" s="44">
        <v>0.89006647999999999</v>
      </c>
      <c r="BA234" s="44">
        <v>0.89006647999999999</v>
      </c>
      <c r="BB234" s="44">
        <v>0.89006647999999999</v>
      </c>
      <c r="BC234" s="44">
        <v>0.89006647999999999</v>
      </c>
      <c r="BD234" s="45">
        <f t="shared" si="2084"/>
        <v>3.56026592</v>
      </c>
      <c r="BE234" s="44">
        <v>0.89006647999999999</v>
      </c>
      <c r="BF234" s="44">
        <v>0.89006647999999999</v>
      </c>
    </row>
    <row r="235" spans="1:58" x14ac:dyDescent="0.25">
      <c r="A235" s="42" t="s">
        <v>106</v>
      </c>
      <c r="B235" s="44">
        <v>0</v>
      </c>
      <c r="C235" s="44">
        <v>0</v>
      </c>
      <c r="D235" s="44">
        <v>0</v>
      </c>
      <c r="E235" s="44">
        <v>0</v>
      </c>
      <c r="F235" s="45">
        <f t="shared" si="2056"/>
        <v>0</v>
      </c>
      <c r="G235" s="44">
        <v>0</v>
      </c>
      <c r="H235" s="44">
        <v>0</v>
      </c>
      <c r="I235" s="44">
        <v>0</v>
      </c>
      <c r="J235" s="44">
        <v>0</v>
      </c>
      <c r="K235" s="45">
        <f t="shared" si="2058"/>
        <v>0</v>
      </c>
      <c r="L235" s="44">
        <v>0</v>
      </c>
      <c r="M235" s="44">
        <v>0</v>
      </c>
      <c r="N235" s="44">
        <v>0</v>
      </c>
      <c r="O235" s="44">
        <v>0</v>
      </c>
      <c r="P235" s="45">
        <f t="shared" si="2061"/>
        <v>0</v>
      </c>
      <c r="Q235" s="44">
        <v>0</v>
      </c>
      <c r="R235" s="44">
        <v>0</v>
      </c>
      <c r="S235" s="44">
        <v>0</v>
      </c>
      <c r="T235" s="44">
        <v>0</v>
      </c>
      <c r="U235" s="45">
        <f t="shared" si="2064"/>
        <v>0</v>
      </c>
      <c r="V235" s="44">
        <v>0</v>
      </c>
      <c r="W235" s="44">
        <v>0</v>
      </c>
      <c r="X235" s="44">
        <v>0</v>
      </c>
      <c r="Y235" s="44">
        <v>0</v>
      </c>
      <c r="Z235" s="45">
        <f t="shared" si="2066"/>
        <v>0</v>
      </c>
      <c r="AA235" s="44">
        <v>0</v>
      </c>
      <c r="AB235" s="44">
        <v>0</v>
      </c>
      <c r="AC235" s="44">
        <v>0</v>
      </c>
      <c r="AD235" s="44">
        <v>0</v>
      </c>
      <c r="AE235" s="45">
        <f t="shared" si="2069"/>
        <v>0</v>
      </c>
      <c r="AF235" s="44">
        <v>0</v>
      </c>
      <c r="AG235" s="44">
        <v>0</v>
      </c>
      <c r="AH235" s="44">
        <v>0</v>
      </c>
      <c r="AI235" s="44">
        <v>0</v>
      </c>
      <c r="AJ235" s="45">
        <f t="shared" si="2072"/>
        <v>0</v>
      </c>
      <c r="AK235" s="44">
        <v>0</v>
      </c>
      <c r="AL235" s="44">
        <v>0</v>
      </c>
      <c r="AM235" s="44">
        <v>0</v>
      </c>
      <c r="AN235" s="44">
        <v>0</v>
      </c>
      <c r="AO235" s="45">
        <f t="shared" si="2075"/>
        <v>0</v>
      </c>
      <c r="AP235" s="44">
        <v>0</v>
      </c>
      <c r="AQ235" s="44">
        <v>0</v>
      </c>
      <c r="AR235" s="44">
        <v>0</v>
      </c>
      <c r="AS235" s="44">
        <v>0</v>
      </c>
      <c r="AT235" s="45">
        <f t="shared" si="2078"/>
        <v>0</v>
      </c>
      <c r="AU235" s="44">
        <v>0</v>
      </c>
      <c r="AV235" s="44">
        <v>0</v>
      </c>
      <c r="AW235" s="44">
        <v>0</v>
      </c>
      <c r="AX235" s="44">
        <v>0</v>
      </c>
      <c r="AY235" s="45">
        <f t="shared" si="2081"/>
        <v>0</v>
      </c>
      <c r="AZ235" s="44">
        <v>0</v>
      </c>
      <c r="BA235" s="44">
        <v>0</v>
      </c>
      <c r="BB235" s="44">
        <v>0</v>
      </c>
      <c r="BC235" s="44">
        <v>0</v>
      </c>
      <c r="BD235" s="45">
        <f t="shared" si="2084"/>
        <v>0</v>
      </c>
      <c r="BE235" s="44">
        <v>0</v>
      </c>
      <c r="BF235" s="44">
        <v>0</v>
      </c>
    </row>
    <row r="236" spans="1:58" x14ac:dyDescent="0.25">
      <c r="A236" s="42" t="s">
        <v>155</v>
      </c>
      <c r="B236" s="44">
        <f t="shared" ref="B236" si="2394">IF(AND(B237="",B238=""),"",SUM(B237)-SUM(B238))</f>
        <v>-1016.2148909419873</v>
      </c>
      <c r="C236" s="44">
        <f t="shared" ref="C236:G236" si="2395">IF(AND(C237="",C238=""),"",SUM(C237)-SUM(C238))</f>
        <v>-1004.0369159485449</v>
      </c>
      <c r="D236" s="44">
        <f t="shared" si="2395"/>
        <v>-920.52687914284274</v>
      </c>
      <c r="E236" s="44">
        <f t="shared" si="2395"/>
        <v>-911.35487706760421</v>
      </c>
      <c r="F236" s="45">
        <f t="shared" si="2056"/>
        <v>-3852.1335631009792</v>
      </c>
      <c r="G236" s="44">
        <f t="shared" si="2395"/>
        <v>-769.96443906767217</v>
      </c>
      <c r="H236" s="44">
        <f t="shared" ref="H236:J236" si="2396">IF(AND(H237="",H238=""),"",SUM(H237)-SUM(H238))</f>
        <v>-887.27883478635113</v>
      </c>
      <c r="I236" s="44">
        <f t="shared" si="2396"/>
        <v>-743.87927063220627</v>
      </c>
      <c r="J236" s="44">
        <f t="shared" si="2396"/>
        <v>-663.80090873680604</v>
      </c>
      <c r="K236" s="45">
        <f t="shared" si="2058"/>
        <v>-3064.9234532230353</v>
      </c>
      <c r="L236" s="44">
        <f t="shared" ref="L236:M236" si="2397">IF(AND(L237="",L238=""),"",SUM(L237)-SUM(L238))</f>
        <v>-922.83503028883297</v>
      </c>
      <c r="M236" s="44">
        <f t="shared" si="2397"/>
        <v>-1018.8334694267255</v>
      </c>
      <c r="N236" s="44">
        <f t="shared" ref="N236:O236" si="2398">IF(AND(N237="",N238=""),"",SUM(N237)-SUM(N238))</f>
        <v>-932.91774749863202</v>
      </c>
      <c r="O236" s="44">
        <f t="shared" si="2398"/>
        <v>-862.9891340879899</v>
      </c>
      <c r="P236" s="45">
        <f t="shared" si="2061"/>
        <v>-3737.5753813021806</v>
      </c>
      <c r="Q236" s="44">
        <f t="shared" ref="Q236:R236" si="2399">IF(AND(Q237="",Q238=""),"",SUM(Q237)-SUM(Q238))</f>
        <v>-687.26961310022398</v>
      </c>
      <c r="R236" s="44">
        <f t="shared" si="2399"/>
        <v>-613.73513018132292</v>
      </c>
      <c r="S236" s="44">
        <f t="shared" ref="S236:T236" si="2400">IF(AND(S237="",S238=""),"",SUM(S237)-SUM(S238))</f>
        <v>-605.6649174276339</v>
      </c>
      <c r="T236" s="44">
        <f t="shared" si="2400"/>
        <v>-541.26784028131078</v>
      </c>
      <c r="U236" s="45">
        <f t="shared" si="2064"/>
        <v>-2447.9375009904916</v>
      </c>
      <c r="V236" s="44">
        <f t="shared" ref="V236:Y236" si="2401">IF(AND(V237="",V238=""),"",SUM(V237)-SUM(V238))</f>
        <v>-782.50478058468639</v>
      </c>
      <c r="W236" s="44">
        <f t="shared" si="2401"/>
        <v>-681.2480340072176</v>
      </c>
      <c r="X236" s="44">
        <f t="shared" si="2401"/>
        <v>-639.03594320664024</v>
      </c>
      <c r="Y236" s="44">
        <f t="shared" si="2401"/>
        <v>-557.49612581634346</v>
      </c>
      <c r="Z236" s="45">
        <f t="shared" si="2066"/>
        <v>-2660.2848836148878</v>
      </c>
      <c r="AA236" s="44">
        <f t="shared" ref="AA236:AB236" si="2402">IF(AND(AA237="",AA238=""),"",SUM(AA237)-SUM(AA238))</f>
        <v>-1008.9195123957002</v>
      </c>
      <c r="AB236" s="44">
        <f t="shared" si="2402"/>
        <v>-799.29721522047475</v>
      </c>
      <c r="AC236" s="44">
        <f t="shared" ref="AC236:AD236" si="2403">IF(AND(AC237="",AC238=""),"",SUM(AC237)-SUM(AC238))</f>
        <v>-818.80051749824747</v>
      </c>
      <c r="AD236" s="44">
        <f t="shared" si="2403"/>
        <v>-932.67871468177952</v>
      </c>
      <c r="AE236" s="45">
        <f t="shared" si="2069"/>
        <v>-3559.6959597962023</v>
      </c>
      <c r="AF236" s="44">
        <f t="shared" ref="AF236:AG236" si="2404">IF(AND(AF237="",AF238=""),"",SUM(AF237)-SUM(AF238))</f>
        <v>-1116.5449047779466</v>
      </c>
      <c r="AG236" s="44">
        <f t="shared" si="2404"/>
        <v>-842.55734178453019</v>
      </c>
      <c r="AH236" s="44">
        <f t="shared" ref="AH236:AI236" si="2405">IF(AND(AH237="",AH238=""),"",SUM(AH237)-SUM(AH238))</f>
        <v>-843.44926135760318</v>
      </c>
      <c r="AI236" s="44">
        <f t="shared" si="2405"/>
        <v>-867.31449517257033</v>
      </c>
      <c r="AJ236" s="45">
        <f t="shared" si="2072"/>
        <v>-3669.8660030926503</v>
      </c>
      <c r="AK236" s="44">
        <f t="shared" ref="AK236:AL236" si="2406">IF(AND(AK237="",AK238=""),"",SUM(AK237)-SUM(AK238))</f>
        <v>-961.00641465259287</v>
      </c>
      <c r="AL236" s="44">
        <f t="shared" si="2406"/>
        <v>-771.82043663836407</v>
      </c>
      <c r="AM236" s="44">
        <f t="shared" ref="AM236:AN236" si="2407">IF(AND(AM237="",AM238=""),"",SUM(AM237)-SUM(AM238))</f>
        <v>-652.08784656380112</v>
      </c>
      <c r="AN236" s="44">
        <f t="shared" si="2407"/>
        <v>-644.06076100946211</v>
      </c>
      <c r="AO236" s="45">
        <f t="shared" si="2075"/>
        <v>-3028.9754588642199</v>
      </c>
      <c r="AP236" s="44">
        <f t="shared" ref="AP236:AQ236" si="2408">IF(AND(AP237="",AP238=""),"",SUM(AP237)-SUM(AP238))</f>
        <v>-822.2211876046058</v>
      </c>
      <c r="AQ236" s="44">
        <f t="shared" si="2408"/>
        <v>-492.68090810329045</v>
      </c>
      <c r="AR236" s="44">
        <f t="shared" ref="AR236:AS236" si="2409">IF(AND(AR237="",AR238=""),"",SUM(AR237)-SUM(AR238))</f>
        <v>-625.25841633128891</v>
      </c>
      <c r="AS236" s="44">
        <f t="shared" si="2409"/>
        <v>-987.63834584794165</v>
      </c>
      <c r="AT236" s="45">
        <f t="shared" si="2078"/>
        <v>-2927.7988578871268</v>
      </c>
      <c r="AU236" s="44">
        <f t="shared" ref="AU236:AV236" si="2410">IF(AND(AU237="",AU238=""),"",SUM(AU237)-SUM(AU238))</f>
        <v>-1282.0695454080649</v>
      </c>
      <c r="AV236" s="44">
        <f t="shared" si="2410"/>
        <v>-1728.5817673223366</v>
      </c>
      <c r="AW236" s="44">
        <f t="shared" ref="AW236:AX236" si="2411">IF(AND(AW237="",AW238=""),"",SUM(AW237)-SUM(AW238))</f>
        <v>-1621.601892520179</v>
      </c>
      <c r="AX236" s="44">
        <f t="shared" si="2411"/>
        <v>-1406.3066181221286</v>
      </c>
      <c r="AY236" s="45">
        <f t="shared" si="2081"/>
        <v>-6038.5598233727087</v>
      </c>
      <c r="AZ236" s="44">
        <f t="shared" ref="AZ236:BA236" si="2412">IF(AND(AZ237="",AZ238=""),"",SUM(AZ237)-SUM(AZ238))</f>
        <v>-1698.3752232563779</v>
      </c>
      <c r="BA236" s="44">
        <f t="shared" si="2412"/>
        <v>-1741.5185070566849</v>
      </c>
      <c r="BB236" s="44">
        <f t="shared" ref="BB236:BC236" si="2413">IF(AND(BB237="",BB238=""),"",SUM(BB237)-SUM(BB238))</f>
        <v>-1423.8906392709282</v>
      </c>
      <c r="BC236" s="44">
        <f t="shared" si="2413"/>
        <v>-1560.6048921488871</v>
      </c>
      <c r="BD236" s="45">
        <f t="shared" si="2084"/>
        <v>-6424.3892617328784</v>
      </c>
      <c r="BE236" s="44">
        <f t="shared" ref="BE236:BF236" si="2414">IF(AND(BE237="",BE238=""),"",SUM(BE237)-SUM(BE238))</f>
        <v>-1808.9598953274726</v>
      </c>
      <c r="BF236" s="44">
        <f t="shared" si="2414"/>
        <v>-1507.8105065942661</v>
      </c>
    </row>
    <row r="237" spans="1:58" x14ac:dyDescent="0.25">
      <c r="A237" s="42" t="s">
        <v>105</v>
      </c>
      <c r="B237" s="44">
        <f t="shared" ref="B237" si="2415">IF(AND(B240="",AND(B300="",AND(B327="",B341=""))),"",SUM(B240,B300,B327,B341))</f>
        <v>346.92213605631883</v>
      </c>
      <c r="C237" s="44">
        <f t="shared" ref="C237:G237" si="2416">IF(AND(C240="",AND(C300="",AND(C327="",C341=""))),"",SUM(C240,C300,C327,C341))</f>
        <v>370.96871587112264</v>
      </c>
      <c r="D237" s="44">
        <f t="shared" si="2416"/>
        <v>343.6285921233528</v>
      </c>
      <c r="E237" s="44">
        <f t="shared" si="2416"/>
        <v>280.2918224745307</v>
      </c>
      <c r="F237" s="45">
        <f t="shared" si="2056"/>
        <v>1341.8112665253248</v>
      </c>
      <c r="G237" s="44">
        <f t="shared" si="2416"/>
        <v>387.66072025437506</v>
      </c>
      <c r="H237" s="44">
        <f t="shared" ref="H237:J237" si="2417">IF(AND(H240="",AND(H300="",AND(H327="",H341=""))),"",SUM(H240,H300,H327,H341))</f>
        <v>407.30580942251885</v>
      </c>
      <c r="I237" s="44">
        <f t="shared" si="2417"/>
        <v>383.9041870871078</v>
      </c>
      <c r="J237" s="44">
        <f t="shared" si="2417"/>
        <v>379.37142504852466</v>
      </c>
      <c r="K237" s="45">
        <f t="shared" si="2058"/>
        <v>1558.2421418125264</v>
      </c>
      <c r="L237" s="44">
        <f t="shared" ref="L237:M237" si="2418">IF(AND(L240="",AND(L300="",AND(L327="",L341=""))),"",SUM(L240,L300,L327,L341))</f>
        <v>268.00245920944371</v>
      </c>
      <c r="M237" s="44">
        <f t="shared" si="2418"/>
        <v>267.47551385781588</v>
      </c>
      <c r="N237" s="44">
        <f t="shared" ref="N237:O237" si="2419">IF(AND(N240="",AND(N300="",AND(N327="",N341=""))),"",SUM(N240,N300,N327,N341))</f>
        <v>262.1137993673965</v>
      </c>
      <c r="O237" s="44">
        <f t="shared" si="2419"/>
        <v>169.11394929659306</v>
      </c>
      <c r="P237" s="45">
        <f t="shared" si="2061"/>
        <v>966.70572173124924</v>
      </c>
      <c r="Q237" s="44">
        <f t="shared" ref="Q237:R237" si="2420">IF(AND(Q240="",AND(Q300="",AND(Q327="",Q341=""))),"",SUM(Q240,Q300,Q327,Q341))</f>
        <v>239.63126593211811</v>
      </c>
      <c r="R237" s="44">
        <f t="shared" si="2420"/>
        <v>237.18681749377143</v>
      </c>
      <c r="S237" s="44">
        <f t="shared" ref="S237:T237" si="2421">IF(AND(S240="",AND(S300="",AND(S327="",S341=""))),"",SUM(S240,S300,S327,S341))</f>
        <v>264.24665339154797</v>
      </c>
      <c r="T237" s="44">
        <f t="shared" si="2421"/>
        <v>224.98264899818071</v>
      </c>
      <c r="U237" s="45">
        <f t="shared" si="2064"/>
        <v>966.04738581561821</v>
      </c>
      <c r="V237" s="44">
        <f t="shared" ref="V237:Y237" si="2422">IF(AND(V240="",AND(V300="",AND(V327="",V341=""))),"",SUM(V240,V300,V327,V341))</f>
        <v>250.14451585805074</v>
      </c>
      <c r="W237" s="44">
        <f t="shared" si="2422"/>
        <v>287.68926702809597</v>
      </c>
      <c r="X237" s="44">
        <f t="shared" si="2422"/>
        <v>244.9708876363373</v>
      </c>
      <c r="Y237" s="44">
        <f t="shared" si="2422"/>
        <v>232.64306810961665</v>
      </c>
      <c r="Z237" s="45">
        <f t="shared" si="2066"/>
        <v>1015.4477386321007</v>
      </c>
      <c r="AA237" s="44">
        <f t="shared" ref="AA237:AB237" si="2423">IF(AND(AA240="",AND(AA300="",AND(AA327="",AA341=""))),"",SUM(AA240,AA300,AA327,AA341))</f>
        <v>371.53715665385374</v>
      </c>
      <c r="AB237" s="44">
        <f t="shared" si="2423"/>
        <v>404.0438214356036</v>
      </c>
      <c r="AC237" s="44">
        <f t="shared" ref="AC237:AD237" si="2424">IF(AND(AC240="",AND(AC300="",AND(AC327="",AC341=""))),"",SUM(AC240,AC300,AC327,AC341))</f>
        <v>402.79458916432958</v>
      </c>
      <c r="AD237" s="44">
        <f t="shared" si="2424"/>
        <v>385.32353935939602</v>
      </c>
      <c r="AE237" s="45">
        <f t="shared" si="2069"/>
        <v>1563.6991066131832</v>
      </c>
      <c r="AF237" s="44">
        <f t="shared" ref="AF237:AG237" si="2425">IF(AND(AF240="",AND(AF300="",AND(AF327="",AF341=""))),"",SUM(AF240,AF300,AF327,AF341))</f>
        <v>370.03382505158345</v>
      </c>
      <c r="AG237" s="44">
        <f t="shared" si="2425"/>
        <v>432.50195335713317</v>
      </c>
      <c r="AH237" s="44">
        <f t="shared" ref="AH237:AI237" si="2426">IF(AND(AH240="",AND(AH300="",AND(AH327="",AH341=""))),"",SUM(AH240,AH300,AH327,AH341))</f>
        <v>432.76664014511823</v>
      </c>
      <c r="AI237" s="44">
        <f t="shared" si="2426"/>
        <v>420.30682048396056</v>
      </c>
      <c r="AJ237" s="45">
        <f t="shared" si="2072"/>
        <v>1655.6092390377953</v>
      </c>
      <c r="AK237" s="44">
        <f t="shared" ref="AK237:AL237" si="2427">IF(AND(AK240="",AND(AK300="",AND(AK327="",AK341=""))),"",SUM(AK240,AK300,AK327,AK341))</f>
        <v>363.01008489125905</v>
      </c>
      <c r="AL237" s="44">
        <f t="shared" si="2427"/>
        <v>394.6621108017028</v>
      </c>
      <c r="AM237" s="44">
        <f t="shared" ref="AM237:AN237" si="2428">IF(AND(AM240="",AND(AM300="",AND(AM327="",AM341=""))),"",SUM(AM240,AM300,AM327,AM341))</f>
        <v>436.07498222263479</v>
      </c>
      <c r="AN237" s="44">
        <f t="shared" si="2428"/>
        <v>377.33938453022125</v>
      </c>
      <c r="AO237" s="45">
        <f t="shared" si="2075"/>
        <v>1571.0865624458179</v>
      </c>
      <c r="AP237" s="44">
        <f t="shared" ref="AP237:AQ237" si="2429">IF(AND(AP240="",AND(AP300="",AND(AP327="",AP341=""))),"",SUM(AP240,AP300,AP327,AP341))</f>
        <v>222.49461766943688</v>
      </c>
      <c r="AQ237" s="44">
        <f t="shared" si="2429"/>
        <v>172.30830429522436</v>
      </c>
      <c r="AR237" s="44">
        <f t="shared" ref="AR237:AS237" si="2430">IF(AND(AR240="",AND(AR300="",AND(AR327="",AR341=""))),"",SUM(AR240,AR300,AR327,AR341))</f>
        <v>125.31649452566327</v>
      </c>
      <c r="AS237" s="44">
        <f t="shared" si="2430"/>
        <v>210.61257197928299</v>
      </c>
      <c r="AT237" s="45">
        <f t="shared" si="2078"/>
        <v>730.73198846960747</v>
      </c>
      <c r="AU237" s="44">
        <f t="shared" ref="AU237:AV237" si="2431">IF(AND(AU240="",AND(AU300="",AND(AU327="",AU341=""))),"",SUM(AU240,AU300,AU327,AU341))</f>
        <v>162.10756982645026</v>
      </c>
      <c r="AV237" s="44">
        <f t="shared" si="2431"/>
        <v>368.19265230892984</v>
      </c>
      <c r="AW237" s="44">
        <f t="shared" ref="AW237:AX237" si="2432">IF(AND(AW240="",AND(AW300="",AND(AW327="",AW341=""))),"",SUM(AW240,AW300,AW327,AW341))</f>
        <v>189.29537786509624</v>
      </c>
      <c r="AX237" s="44">
        <f t="shared" si="2432"/>
        <v>376.96078010365613</v>
      </c>
      <c r="AY237" s="45">
        <f t="shared" si="2081"/>
        <v>1096.5563801041326</v>
      </c>
      <c r="AZ237" s="44">
        <f t="shared" ref="AZ237:BA237" si="2433">IF(AND(AZ240="",AND(AZ300="",AND(AZ327="",AZ341=""))),"",SUM(AZ240,AZ300,AZ327,AZ341))</f>
        <v>250.76291872163199</v>
      </c>
      <c r="BA237" s="44">
        <f t="shared" si="2433"/>
        <v>432.98039109571613</v>
      </c>
      <c r="BB237" s="44">
        <f t="shared" ref="BB237:BC237" si="2434">IF(AND(BB240="",AND(BB300="",AND(BB327="",BB341=""))),"",SUM(BB240,BB300,BB327,BB341))</f>
        <v>372.82870865771963</v>
      </c>
      <c r="BC237" s="44">
        <f t="shared" si="2434"/>
        <v>419.20092951729566</v>
      </c>
      <c r="BD237" s="45">
        <f t="shared" si="2084"/>
        <v>1475.7729479923632</v>
      </c>
      <c r="BE237" s="44">
        <f t="shared" ref="BE237:BF237" si="2435">IF(AND(BE240="",AND(BE300="",AND(BE327="",BE341=""))),"",SUM(BE240,BE300,BE327,BE341))</f>
        <v>380.87059770632538</v>
      </c>
      <c r="BF237" s="44">
        <f t="shared" si="2435"/>
        <v>536.2070923317433</v>
      </c>
    </row>
    <row r="238" spans="1:58" x14ac:dyDescent="0.25">
      <c r="A238" s="42" t="s">
        <v>106</v>
      </c>
      <c r="B238" s="44">
        <f>IF(AND(B241="",AND(B301="",B328="")),"",SUM(B241,B301,B328))</f>
        <v>1363.1370269983061</v>
      </c>
      <c r="C238" s="44">
        <f t="shared" ref="C238:G238" si="2436">IF(AND(C241="",AND(C301="",C328="")),"",SUM(C241,C301,C328))</f>
        <v>1375.0056318196675</v>
      </c>
      <c r="D238" s="44">
        <f t="shared" si="2436"/>
        <v>1264.1554712661955</v>
      </c>
      <c r="E238" s="44">
        <f t="shared" si="2436"/>
        <v>1191.6466995421349</v>
      </c>
      <c r="F238" s="45">
        <f t="shared" si="2056"/>
        <v>5193.9448296263045</v>
      </c>
      <c r="G238" s="44">
        <f t="shared" si="2436"/>
        <v>1157.6251593220472</v>
      </c>
      <c r="H238" s="44">
        <f t="shared" ref="H238:J238" si="2437">IF(AND(H241="",AND(H301="",H328="")),"",SUM(H241,H301,H328))</f>
        <v>1294.58464420887</v>
      </c>
      <c r="I238" s="44">
        <f t="shared" si="2437"/>
        <v>1127.7834577193141</v>
      </c>
      <c r="J238" s="44">
        <f t="shared" si="2437"/>
        <v>1043.1723337853307</v>
      </c>
      <c r="K238" s="45">
        <f t="shared" si="2058"/>
        <v>4623.1655950355625</v>
      </c>
      <c r="L238" s="44">
        <f t="shared" ref="L238:M238" si="2438">IF(AND(L241="",AND(L301="",L328="")),"",SUM(L241,L301,L328))</f>
        <v>1190.8374894982767</v>
      </c>
      <c r="M238" s="44">
        <f t="shared" si="2438"/>
        <v>1286.3089832845415</v>
      </c>
      <c r="N238" s="44">
        <f t="shared" ref="N238:O238" si="2439">IF(AND(N241="",AND(N301="",N328="")),"",SUM(N241,N301,N328))</f>
        <v>1195.0315468660285</v>
      </c>
      <c r="O238" s="44">
        <f t="shared" si="2439"/>
        <v>1032.103083384583</v>
      </c>
      <c r="P238" s="45">
        <f t="shared" si="2061"/>
        <v>4704.2811030334287</v>
      </c>
      <c r="Q238" s="44">
        <f t="shared" ref="Q238:R238" si="2440">IF(AND(Q241="",AND(Q301="",Q328="")),"",SUM(Q241,Q301,Q328))</f>
        <v>926.90087903234212</v>
      </c>
      <c r="R238" s="44">
        <f t="shared" si="2440"/>
        <v>850.92194767509432</v>
      </c>
      <c r="S238" s="44">
        <f t="shared" ref="S238:T238" si="2441">IF(AND(S241="",AND(S301="",S328="")),"",SUM(S241,S301,S328))</f>
        <v>869.91157081918186</v>
      </c>
      <c r="T238" s="44">
        <f t="shared" si="2441"/>
        <v>766.25048927949149</v>
      </c>
      <c r="U238" s="45">
        <f t="shared" si="2064"/>
        <v>3413.9848868061099</v>
      </c>
      <c r="V238" s="44">
        <f t="shared" ref="V238:Y238" si="2442">IF(AND(V241="",AND(V301="",V328="")),"",SUM(V241,V301,V328))</f>
        <v>1032.6492964427371</v>
      </c>
      <c r="W238" s="44">
        <f t="shared" si="2442"/>
        <v>968.93730103531357</v>
      </c>
      <c r="X238" s="44">
        <f t="shared" si="2442"/>
        <v>884.00683084297748</v>
      </c>
      <c r="Y238" s="44">
        <f t="shared" si="2442"/>
        <v>790.13919392596017</v>
      </c>
      <c r="Z238" s="45">
        <f t="shared" si="2066"/>
        <v>3675.7326222469883</v>
      </c>
      <c r="AA238" s="44">
        <f t="shared" ref="AA238:AB238" si="2443">IF(AND(AA241="",AND(AA301="",AA328="")),"",SUM(AA241,AA301,AA328))</f>
        <v>1380.456669049554</v>
      </c>
      <c r="AB238" s="44">
        <f t="shared" si="2443"/>
        <v>1203.3410366560784</v>
      </c>
      <c r="AC238" s="44">
        <f t="shared" ref="AC238:AD238" si="2444">IF(AND(AC241="",AND(AC301="",AC328="")),"",SUM(AC241,AC301,AC328))</f>
        <v>1221.5951066625771</v>
      </c>
      <c r="AD238" s="44">
        <f t="shared" si="2444"/>
        <v>1318.0022540411755</v>
      </c>
      <c r="AE238" s="45">
        <f t="shared" si="2069"/>
        <v>5123.3950664093845</v>
      </c>
      <c r="AF238" s="44">
        <f t="shared" ref="AF238:AG238" si="2445">IF(AND(AF241="",AND(AF301="",AF328="")),"",SUM(AF241,AF301,AF328))</f>
        <v>1486.5787298295299</v>
      </c>
      <c r="AG238" s="44">
        <f t="shared" si="2445"/>
        <v>1275.0592951416634</v>
      </c>
      <c r="AH238" s="44">
        <f t="shared" ref="AH238:AI238" si="2446">IF(AND(AH241="",AND(AH301="",AH328="")),"",SUM(AH241,AH301,AH328))</f>
        <v>1276.2159015027214</v>
      </c>
      <c r="AI238" s="44">
        <f t="shared" si="2446"/>
        <v>1287.6213156565309</v>
      </c>
      <c r="AJ238" s="45">
        <f t="shared" si="2072"/>
        <v>5325.4752421304456</v>
      </c>
      <c r="AK238" s="44">
        <f t="shared" ref="AK238:AL238" si="2447">IF(AND(AK241="",AND(AK301="",AK328="")),"",SUM(AK241,AK301,AK328))</f>
        <v>1324.016499543852</v>
      </c>
      <c r="AL238" s="44">
        <f t="shared" si="2447"/>
        <v>1166.4825474400668</v>
      </c>
      <c r="AM238" s="44">
        <f t="shared" ref="AM238:AN238" si="2448">IF(AND(AM241="",AND(AM301="",AM328="")),"",SUM(AM241,AM301,AM328))</f>
        <v>1088.162828786436</v>
      </c>
      <c r="AN238" s="44">
        <f t="shared" si="2448"/>
        <v>1021.4001455396834</v>
      </c>
      <c r="AO238" s="45">
        <f t="shared" si="2075"/>
        <v>4600.0620213100383</v>
      </c>
      <c r="AP238" s="44">
        <f t="shared" ref="AP238:AQ238" si="2449">IF(AND(AP241="",AND(AP301="",AP328="")),"",SUM(AP241,AP301,AP328))</f>
        <v>1044.7158052740426</v>
      </c>
      <c r="AQ238" s="44">
        <f t="shared" si="2449"/>
        <v>664.98921239851484</v>
      </c>
      <c r="AR238" s="44">
        <f t="shared" ref="AR238:AS238" si="2450">IF(AND(AR241="",AND(AR301="",AR328="")),"",SUM(AR241,AR301,AR328))</f>
        <v>750.57491085695221</v>
      </c>
      <c r="AS238" s="44">
        <f t="shared" si="2450"/>
        <v>1198.2509178272246</v>
      </c>
      <c r="AT238" s="45">
        <f t="shared" si="2078"/>
        <v>3658.5308463567344</v>
      </c>
      <c r="AU238" s="44">
        <f t="shared" ref="AU238:AV238" si="2451">IF(AND(AU241="",AND(AU301="",AU328="")),"",SUM(AU241,AU301,AU328))</f>
        <v>1444.1771152345152</v>
      </c>
      <c r="AV238" s="44">
        <f t="shared" si="2451"/>
        <v>2096.7744196312665</v>
      </c>
      <c r="AW238" s="44">
        <f t="shared" ref="AW238:AX238" si="2452">IF(AND(AW241="",AND(AW301="",AW328="")),"",SUM(AW241,AW301,AW328))</f>
        <v>1810.8972703852753</v>
      </c>
      <c r="AX238" s="44">
        <f t="shared" si="2452"/>
        <v>1783.2673982257847</v>
      </c>
      <c r="AY238" s="45">
        <f t="shared" si="2081"/>
        <v>7135.1162034768413</v>
      </c>
      <c r="AZ238" s="44">
        <f t="shared" ref="AZ238:BA238" si="2453">IF(AND(AZ241="",AND(AZ301="",AZ328="")),"",SUM(AZ241,AZ301,AZ328))</f>
        <v>1949.13814197801</v>
      </c>
      <c r="BA238" s="44">
        <f t="shared" si="2453"/>
        <v>2174.4988981524011</v>
      </c>
      <c r="BB238" s="44">
        <f t="shared" ref="BB238:BC238" si="2454">IF(AND(BB241="",AND(BB301="",BB328="")),"",SUM(BB241,BB301,BB328))</f>
        <v>1796.7193479286477</v>
      </c>
      <c r="BC238" s="44">
        <f t="shared" si="2454"/>
        <v>1979.8058216661827</v>
      </c>
      <c r="BD238" s="45">
        <f t="shared" si="2084"/>
        <v>7900.1622097252421</v>
      </c>
      <c r="BE238" s="44">
        <f t="shared" ref="BE238:BF238" si="2455">IF(AND(BE241="",AND(BE301="",BE328="")),"",SUM(BE241,BE301,BE328))</f>
        <v>2189.8304930337981</v>
      </c>
      <c r="BF238" s="44">
        <f t="shared" si="2455"/>
        <v>2044.0175989260094</v>
      </c>
    </row>
    <row r="239" spans="1:58" x14ac:dyDescent="0.25">
      <c r="A239" s="42" t="s">
        <v>156</v>
      </c>
      <c r="B239" s="44">
        <f>IF(AND(B240="",B241=""),"",SUM(B240)-SUM(B241))</f>
        <v>-920.10456120466142</v>
      </c>
      <c r="C239" s="44">
        <f t="shared" ref="C239:G239" si="2456">IF(AND(C240="",C241=""),"",SUM(C240)-SUM(C241))</f>
        <v>-899.32968767438774</v>
      </c>
      <c r="D239" s="44">
        <f t="shared" si="2456"/>
        <v>-818.74630081598434</v>
      </c>
      <c r="E239" s="44">
        <f t="shared" si="2456"/>
        <v>-738.66414281629898</v>
      </c>
      <c r="F239" s="45">
        <f t="shared" si="2056"/>
        <v>-3376.8446925113326</v>
      </c>
      <c r="G239" s="44">
        <f t="shared" si="2456"/>
        <v>-627.01608444747956</v>
      </c>
      <c r="H239" s="44">
        <f t="shared" ref="H239:J239" si="2457">IF(AND(H240="",H241=""),"",SUM(H240)-SUM(H241))</f>
        <v>-740.72456043098543</v>
      </c>
      <c r="I239" s="44">
        <f t="shared" si="2457"/>
        <v>-593.76882429976581</v>
      </c>
      <c r="J239" s="44">
        <f t="shared" si="2457"/>
        <v>-491.50675992733699</v>
      </c>
      <c r="K239" s="45">
        <f t="shared" si="2058"/>
        <v>-2453.0162291055676</v>
      </c>
      <c r="L239" s="44">
        <f t="shared" ref="L239:M239" si="2458">IF(AND(L240="",L241=""),"",SUM(L240)-SUM(L241))</f>
        <v>-768.26733123346901</v>
      </c>
      <c r="M239" s="44">
        <f t="shared" si="2458"/>
        <v>-850.81475979853872</v>
      </c>
      <c r="N239" s="44">
        <f t="shared" ref="N239:O239" si="2459">IF(AND(N240="",N241=""),"",SUM(N240)-SUM(N241))</f>
        <v>-768.05281233721064</v>
      </c>
      <c r="O239" s="44">
        <f t="shared" si="2459"/>
        <v>-667.7903694760081</v>
      </c>
      <c r="P239" s="45">
        <f t="shared" si="2061"/>
        <v>-3054.9252728452261</v>
      </c>
      <c r="Q239" s="44">
        <f t="shared" ref="Q239:R239" si="2460">IF(AND(Q240="",Q241=""),"",SUM(Q240)-SUM(Q241))</f>
        <v>-493.2451884843282</v>
      </c>
      <c r="R239" s="44">
        <f t="shared" si="2460"/>
        <v>-422.2227892928716</v>
      </c>
      <c r="S239" s="44">
        <f t="shared" ref="S239:T239" si="2461">IF(AND(S240="",S241=""),"",SUM(S240)-SUM(S241))</f>
        <v>-432.49139362308756</v>
      </c>
      <c r="T239" s="44">
        <f t="shared" si="2461"/>
        <v>-346.51904970819203</v>
      </c>
      <c r="U239" s="45">
        <f t="shared" si="2064"/>
        <v>-1694.4784211084793</v>
      </c>
      <c r="V239" s="44">
        <f t="shared" ref="V239:Y239" si="2462">IF(AND(V240="",V241=""),"",SUM(V240)-SUM(V241))</f>
        <v>-607.21173575419027</v>
      </c>
      <c r="W239" s="44">
        <f t="shared" si="2462"/>
        <v>-497.43653567410337</v>
      </c>
      <c r="X239" s="44">
        <f t="shared" si="2462"/>
        <v>-448.52727843162256</v>
      </c>
      <c r="Y239" s="44">
        <f t="shared" si="2462"/>
        <v>-385.27881389368861</v>
      </c>
      <c r="Z239" s="45">
        <f t="shared" si="2066"/>
        <v>-1938.4543637536049</v>
      </c>
      <c r="AA239" s="44">
        <f t="shared" ref="AA239:AB239" si="2463">IF(AND(AA240="",AA241=""),"",SUM(AA240)-SUM(AA241))</f>
        <v>-852.65395337961559</v>
      </c>
      <c r="AB239" s="44">
        <f t="shared" si="2463"/>
        <v>-655.17445014438113</v>
      </c>
      <c r="AC239" s="44">
        <f t="shared" ref="AC239:AD239" si="2464">IF(AND(AC240="",AC241=""),"",SUM(AC240)-SUM(AC241))</f>
        <v>-671.28414848528314</v>
      </c>
      <c r="AD239" s="44">
        <f t="shared" si="2464"/>
        <v>-749.5146880851737</v>
      </c>
      <c r="AE239" s="45">
        <f t="shared" si="2069"/>
        <v>-2928.6272400944536</v>
      </c>
      <c r="AF239" s="44">
        <f t="shared" ref="AF239:AG239" si="2465">IF(AND(AF240="",AF241=""),"",SUM(AF240)-SUM(AF241))</f>
        <v>-925.55265293307502</v>
      </c>
      <c r="AG239" s="44">
        <f t="shared" si="2465"/>
        <v>-683.29908147305855</v>
      </c>
      <c r="AH239" s="44">
        <f t="shared" ref="AH239:AI239" si="2466">IF(AND(AH240="",AH241=""),"",SUM(AH240)-SUM(AH241))</f>
        <v>-693.60535084790172</v>
      </c>
      <c r="AI239" s="44">
        <f t="shared" si="2466"/>
        <v>-694.36050973727481</v>
      </c>
      <c r="AJ239" s="45">
        <f t="shared" si="2072"/>
        <v>-2996.8175949913102</v>
      </c>
      <c r="AK239" s="44">
        <f t="shared" ref="AK239:AL239" si="2467">IF(AND(AK240="",AK241=""),"",SUM(AK240)-SUM(AK241))</f>
        <v>-832.37961375510497</v>
      </c>
      <c r="AL239" s="44">
        <f t="shared" si="2467"/>
        <v>-661.28015411102967</v>
      </c>
      <c r="AM239" s="44">
        <f t="shared" ref="AM239:AN239" si="2468">IF(AND(AM240="",AM241=""),"",SUM(AM240)-SUM(AM241))</f>
        <v>-591.80394983814926</v>
      </c>
      <c r="AN239" s="44">
        <f t="shared" si="2468"/>
        <v>-519.43626041913535</v>
      </c>
      <c r="AO239" s="45">
        <f t="shared" si="2075"/>
        <v>-2604.8999781234197</v>
      </c>
      <c r="AP239" s="44">
        <f t="shared" ref="AP239:AQ239" si="2469">IF(AND(AP240="",AP241=""),"",SUM(AP240)-SUM(AP241))</f>
        <v>-712.42769651642311</v>
      </c>
      <c r="AQ239" s="44">
        <f t="shared" si="2469"/>
        <v>-396.14667349634823</v>
      </c>
      <c r="AR239" s="44">
        <f t="shared" ref="AR239:AS239" si="2470">IF(AND(AR240="",AR241=""),"",SUM(AR240)-SUM(AR241))</f>
        <v>-446.57761962642428</v>
      </c>
      <c r="AS239" s="44">
        <f t="shared" si="2470"/>
        <v>-821.92395765533524</v>
      </c>
      <c r="AT239" s="45">
        <f t="shared" si="2078"/>
        <v>-2377.075947294531</v>
      </c>
      <c r="AU239" s="44">
        <f t="shared" ref="AU239:AV239" si="2471">IF(AND(AU240="",AU241=""),"",SUM(AU240)-SUM(AU241))</f>
        <v>-1110.7145312057169</v>
      </c>
      <c r="AV239" s="44">
        <f t="shared" si="2471"/>
        <v>-1565.7351646491497</v>
      </c>
      <c r="AW239" s="44">
        <f t="shared" ref="AW239:AX239" si="2472">IF(AND(AW240="",AW241=""),"",SUM(AW240)-SUM(AW241))</f>
        <v>-1421.3564043165779</v>
      </c>
      <c r="AX239" s="44">
        <f t="shared" si="2472"/>
        <v>-1276.9613300206456</v>
      </c>
      <c r="AY239" s="45">
        <f t="shared" si="2081"/>
        <v>-5374.7674301920906</v>
      </c>
      <c r="AZ239" s="44">
        <f t="shared" ref="AZ239:BA239" si="2473">IF(AND(AZ240="",AZ241=""),"",SUM(AZ240)-SUM(AZ241))</f>
        <v>-1468.0587932333058</v>
      </c>
      <c r="BA239" s="44">
        <f t="shared" si="2473"/>
        <v>-1588.6767181432945</v>
      </c>
      <c r="BB239" s="44">
        <f t="shared" ref="BB239:BC239" si="2474">IF(AND(BB240="",BB241=""),"",SUM(BB240)-SUM(BB241))</f>
        <v>-1329.1454955423171</v>
      </c>
      <c r="BC239" s="44">
        <f t="shared" si="2474"/>
        <v>-1530.8909687896996</v>
      </c>
      <c r="BD239" s="45">
        <f t="shared" si="2084"/>
        <v>-5916.771975708617</v>
      </c>
      <c r="BE239" s="44">
        <f t="shared" ref="BE239:BF239" si="2475">IF(AND(BE240="",BE241=""),"",SUM(BE240)-SUM(BE241))</f>
        <v>-1777.1714446822543</v>
      </c>
      <c r="BF239" s="44">
        <f t="shared" si="2475"/>
        <v>-1548.1073666456261</v>
      </c>
    </row>
    <row r="240" spans="1:58" x14ac:dyDescent="0.25">
      <c r="A240" s="42" t="s">
        <v>108</v>
      </c>
      <c r="B240" s="44">
        <f>IF(AND(B243="",B276=""),"",SUM(B243,B276))</f>
        <v>238.65769136145133</v>
      </c>
      <c r="C240" s="44">
        <f t="shared" ref="C240:G240" si="2476">IF(AND(C243="",C276=""),"",SUM(C243,C276))</f>
        <v>250.49745082301732</v>
      </c>
      <c r="D240" s="44">
        <f t="shared" si="2476"/>
        <v>222.38877135279336</v>
      </c>
      <c r="E240" s="44">
        <f t="shared" si="2476"/>
        <v>183.39494553270364</v>
      </c>
      <c r="F240" s="45">
        <f t="shared" si="2056"/>
        <v>894.9388590699657</v>
      </c>
      <c r="G240" s="44">
        <f t="shared" si="2476"/>
        <v>297.89108227590009</v>
      </c>
      <c r="H240" s="44">
        <f t="shared" ref="H240:J240" si="2477">IF(AND(H243="",H276=""),"",SUM(H243,H276))</f>
        <v>295.2606569980984</v>
      </c>
      <c r="I240" s="44">
        <f t="shared" si="2477"/>
        <v>287.06024301949054</v>
      </c>
      <c r="J240" s="44">
        <f t="shared" si="2477"/>
        <v>288.50190666841405</v>
      </c>
      <c r="K240" s="45">
        <f t="shared" si="2058"/>
        <v>1168.713888961903</v>
      </c>
      <c r="L240" s="44">
        <f t="shared" ref="L240:M240" si="2478">IF(AND(L243="",L276=""),"",SUM(L243,L276))</f>
        <v>162.22856627042128</v>
      </c>
      <c r="M240" s="44">
        <f t="shared" si="2478"/>
        <v>176.53695815207885</v>
      </c>
      <c r="N240" s="44">
        <f t="shared" ref="N240:O240" si="2479">IF(AND(N243="",N276=""),"",SUM(N243,N276))</f>
        <v>151.18019901391915</v>
      </c>
      <c r="O240" s="44">
        <f t="shared" si="2479"/>
        <v>105.65405982249183</v>
      </c>
      <c r="P240" s="45">
        <f t="shared" si="2061"/>
        <v>595.59978325891109</v>
      </c>
      <c r="Q240" s="44">
        <f t="shared" ref="Q240:R240" si="2480">IF(AND(Q243="",Q276=""),"",SUM(Q243,Q276))</f>
        <v>132.21558482814191</v>
      </c>
      <c r="R240" s="44">
        <f t="shared" si="2480"/>
        <v>158.0983767049641</v>
      </c>
      <c r="S240" s="44">
        <f t="shared" ref="S240:T240" si="2481">IF(AND(S243="",S276=""),"",SUM(S243,S276))</f>
        <v>145.64014080350375</v>
      </c>
      <c r="T240" s="44">
        <f t="shared" si="2481"/>
        <v>129.61664208376754</v>
      </c>
      <c r="U240" s="45">
        <f t="shared" si="2064"/>
        <v>565.57074442037731</v>
      </c>
      <c r="V240" s="44">
        <f t="shared" ref="V240:Y240" si="2482">IF(AND(V243="",V276=""),"",SUM(V243,V276))</f>
        <v>148.63626403660294</v>
      </c>
      <c r="W240" s="44">
        <f t="shared" si="2482"/>
        <v>189.41889208764445</v>
      </c>
      <c r="X240" s="44">
        <f t="shared" si="2482"/>
        <v>147.04329778461491</v>
      </c>
      <c r="Y240" s="44">
        <f t="shared" si="2482"/>
        <v>119.98173727441392</v>
      </c>
      <c r="Z240" s="45">
        <f t="shared" si="2066"/>
        <v>605.08019118327627</v>
      </c>
      <c r="AA240" s="44">
        <f t="shared" ref="AA240:AB240" si="2483">IF(AND(AA243="",AA276=""),"",SUM(AA243,AA276))</f>
        <v>271.87060150063013</v>
      </c>
      <c r="AB240" s="44">
        <f t="shared" si="2483"/>
        <v>290.52446479256429</v>
      </c>
      <c r="AC240" s="44">
        <f t="shared" ref="AC240:AD240" si="2484">IF(AND(AC243="",AC276=""),"",SUM(AC243,AC276))</f>
        <v>275.51568317180283</v>
      </c>
      <c r="AD240" s="44">
        <f t="shared" si="2484"/>
        <v>265.30299293401123</v>
      </c>
      <c r="AE240" s="45">
        <f t="shared" si="2069"/>
        <v>1103.2137423990084</v>
      </c>
      <c r="AF240" s="44">
        <f t="shared" ref="AF240:AG240" si="2485">IF(AND(AF243="",AF276=""),"",SUM(AF243,AF276))</f>
        <v>254.7292412432887</v>
      </c>
      <c r="AG240" s="44">
        <f t="shared" si="2485"/>
        <v>266.89068661875342</v>
      </c>
      <c r="AH240" s="44">
        <f t="shared" ref="AH240:AI240" si="2486">IF(AND(AH243="",AH276=""),"",SUM(AH243,AH276))</f>
        <v>262.25712846718551</v>
      </c>
      <c r="AI240" s="44">
        <f t="shared" si="2486"/>
        <v>262.58292733701626</v>
      </c>
      <c r="AJ240" s="45">
        <f t="shared" si="2072"/>
        <v>1046.4599836662437</v>
      </c>
      <c r="AK240" s="44">
        <f t="shared" ref="AK240:AL240" si="2487">IF(AND(AK243="",AK276=""),"",SUM(AK243,AK276))</f>
        <v>189.74666753657777</v>
      </c>
      <c r="AL240" s="44">
        <f t="shared" si="2487"/>
        <v>206.31640891159813</v>
      </c>
      <c r="AM240" s="44">
        <f t="shared" ref="AM240:AN240" si="2488">IF(AND(AM243="",AM276=""),"",SUM(AM243,AM276))</f>
        <v>197.54331257309084</v>
      </c>
      <c r="AN240" s="44">
        <f t="shared" si="2488"/>
        <v>192.9209855005783</v>
      </c>
      <c r="AO240" s="45">
        <f t="shared" si="2075"/>
        <v>786.5273745218451</v>
      </c>
      <c r="AP240" s="44">
        <f t="shared" ref="AP240:AQ240" si="2489">IF(AND(AP243="",AP276=""),"",SUM(AP243,AP276))</f>
        <v>19.823703893472569</v>
      </c>
      <c r="AQ240" s="44">
        <f t="shared" si="2489"/>
        <v>7.7576308510028937</v>
      </c>
      <c r="AR240" s="44">
        <f t="shared" ref="AR240:AS240" si="2490">IF(AND(AR243="",AR276=""),"",SUM(AR243,AR276))</f>
        <v>6.0576790612823856</v>
      </c>
      <c r="AS240" s="44">
        <f t="shared" si="2490"/>
        <v>94.586198747690275</v>
      </c>
      <c r="AT240" s="45">
        <f t="shared" si="2078"/>
        <v>128.22521255344813</v>
      </c>
      <c r="AU240" s="44">
        <f t="shared" ref="AU240:AV240" si="2491">IF(AND(AU243="",AU276=""),"",SUM(AU243,AU276))</f>
        <v>58.028340226892055</v>
      </c>
      <c r="AV240" s="44">
        <f t="shared" si="2491"/>
        <v>263.95148256602562</v>
      </c>
      <c r="AW240" s="44">
        <f t="shared" ref="AW240:AX240" si="2492">IF(AND(AW243="",AW276=""),"",SUM(AW243,AW276))</f>
        <v>103.22050709601493</v>
      </c>
      <c r="AX240" s="44">
        <f t="shared" si="2492"/>
        <v>233.34945622366837</v>
      </c>
      <c r="AY240" s="45">
        <f t="shared" si="2081"/>
        <v>658.54978611260094</v>
      </c>
      <c r="AZ240" s="44">
        <f t="shared" ref="AZ240:BA240" si="2493">IF(AND(AZ243="",AZ276=""),"",SUM(AZ243,AZ276))</f>
        <v>191.23216199475993</v>
      </c>
      <c r="BA240" s="44">
        <f t="shared" si="2493"/>
        <v>282.04033567729812</v>
      </c>
      <c r="BB240" s="44">
        <f t="shared" ref="BB240:BC240" si="2494">IF(AND(BB243="",BB276=""),"",SUM(BB243,BB276))</f>
        <v>171.02907152605212</v>
      </c>
      <c r="BC240" s="44">
        <f t="shared" si="2494"/>
        <v>146.21239431181806</v>
      </c>
      <c r="BD240" s="45">
        <f t="shared" si="2084"/>
        <v>790.51396350992832</v>
      </c>
      <c r="BE240" s="44">
        <f t="shared" ref="BE240:BF240" si="2495">IF(AND(BE243="",BE276=""),"",SUM(BE243,BE276))</f>
        <v>42.217110354482543</v>
      </c>
      <c r="BF240" s="44">
        <f t="shared" si="2495"/>
        <v>150.95169938143044</v>
      </c>
    </row>
    <row r="241" spans="1:58" x14ac:dyDescent="0.25">
      <c r="A241" s="42" t="s">
        <v>109</v>
      </c>
      <c r="B241" s="44">
        <f>IF(AND(B244="",B277=""),"",SUM(B244,B277))</f>
        <v>1158.7622525661127</v>
      </c>
      <c r="C241" s="44">
        <f t="shared" ref="C241:G241" si="2496">IF(AND(C244="",C277=""),"",SUM(C244,C277))</f>
        <v>1149.827138497405</v>
      </c>
      <c r="D241" s="44">
        <f t="shared" si="2496"/>
        <v>1041.1350721687777</v>
      </c>
      <c r="E241" s="44">
        <f t="shared" si="2496"/>
        <v>922.05908834900265</v>
      </c>
      <c r="F241" s="45">
        <f t="shared" si="2056"/>
        <v>4271.7835515812985</v>
      </c>
      <c r="G241" s="44">
        <f t="shared" si="2496"/>
        <v>924.90716672337965</v>
      </c>
      <c r="H241" s="44">
        <f t="shared" ref="H241:J241" si="2497">IF(AND(H244="",H277=""),"",SUM(H244,H277))</f>
        <v>1035.9852174290838</v>
      </c>
      <c r="I241" s="44">
        <f t="shared" si="2497"/>
        <v>880.8290673192563</v>
      </c>
      <c r="J241" s="44">
        <f t="shared" si="2497"/>
        <v>780.00866659575104</v>
      </c>
      <c r="K241" s="45">
        <f t="shared" si="2058"/>
        <v>3621.7301180674708</v>
      </c>
      <c r="L241" s="44">
        <f t="shared" ref="L241:M241" si="2498">IF(AND(L244="",L277=""),"",SUM(L244,L277))</f>
        <v>930.49589750389032</v>
      </c>
      <c r="M241" s="44">
        <f t="shared" si="2498"/>
        <v>1027.3517179506175</v>
      </c>
      <c r="N241" s="44">
        <f t="shared" ref="N241:O241" si="2499">IF(AND(N244="",N277=""),"",SUM(N244,N277))</f>
        <v>919.23301135112979</v>
      </c>
      <c r="O241" s="44">
        <f t="shared" si="2499"/>
        <v>773.44442929849993</v>
      </c>
      <c r="P241" s="45">
        <f t="shared" si="2061"/>
        <v>3650.5250561041375</v>
      </c>
      <c r="Q241" s="44">
        <f t="shared" ref="Q241:R241" si="2500">IF(AND(Q244="",Q277=""),"",SUM(Q244,Q277))</f>
        <v>625.46077331247011</v>
      </c>
      <c r="R241" s="44">
        <f t="shared" si="2500"/>
        <v>580.32116599783569</v>
      </c>
      <c r="S241" s="44">
        <f t="shared" ref="S241:T241" si="2501">IF(AND(S244="",S277=""),"",SUM(S244,S277))</f>
        <v>578.13153442659132</v>
      </c>
      <c r="T241" s="44">
        <f t="shared" si="2501"/>
        <v>476.13569179195957</v>
      </c>
      <c r="U241" s="45">
        <f t="shared" si="2064"/>
        <v>2260.049165528857</v>
      </c>
      <c r="V241" s="44">
        <f t="shared" ref="V241:Y241" si="2502">IF(AND(V244="",V277=""),"",SUM(V244,V277))</f>
        <v>755.84799979079321</v>
      </c>
      <c r="W241" s="44">
        <f t="shared" si="2502"/>
        <v>686.85542776174782</v>
      </c>
      <c r="X241" s="44">
        <f t="shared" si="2502"/>
        <v>595.57057621623744</v>
      </c>
      <c r="Y241" s="44">
        <f t="shared" si="2502"/>
        <v>505.2605511681025</v>
      </c>
      <c r="Z241" s="45">
        <f t="shared" si="2066"/>
        <v>2543.5345549368812</v>
      </c>
      <c r="AA241" s="44">
        <f t="shared" ref="AA241:AB241" si="2503">IF(AND(AA244="",AA277=""),"",SUM(AA244,AA277))</f>
        <v>1124.5245548802457</v>
      </c>
      <c r="AB241" s="44">
        <f t="shared" si="2503"/>
        <v>945.69891493694547</v>
      </c>
      <c r="AC241" s="44">
        <f t="shared" ref="AC241:AD241" si="2504">IF(AND(AC244="",AC277=""),"",SUM(AC244,AC277))</f>
        <v>946.79983165708597</v>
      </c>
      <c r="AD241" s="44">
        <f t="shared" si="2504"/>
        <v>1014.817681019185</v>
      </c>
      <c r="AE241" s="45">
        <f t="shared" si="2069"/>
        <v>4031.840982493462</v>
      </c>
      <c r="AF241" s="44">
        <f t="shared" ref="AF241:AG241" si="2505">IF(AND(AF244="",AF277=""),"",SUM(AF244,AF277))</f>
        <v>1180.2818941763637</v>
      </c>
      <c r="AG241" s="44">
        <f t="shared" si="2505"/>
        <v>950.18976809181197</v>
      </c>
      <c r="AH241" s="44">
        <f t="shared" ref="AH241:AI241" si="2506">IF(AND(AH244="",AH277=""),"",SUM(AH244,AH277))</f>
        <v>955.86247931508717</v>
      </c>
      <c r="AI241" s="44">
        <f t="shared" si="2506"/>
        <v>956.94343707429107</v>
      </c>
      <c r="AJ241" s="45">
        <f t="shared" si="2072"/>
        <v>4043.2775786575539</v>
      </c>
      <c r="AK241" s="44">
        <f t="shared" ref="AK241:AL241" si="2507">IF(AND(AK244="",AK277=""),"",SUM(AK244,AK277))</f>
        <v>1022.1262812916827</v>
      </c>
      <c r="AL241" s="44">
        <f t="shared" si="2507"/>
        <v>867.59656302262783</v>
      </c>
      <c r="AM241" s="44">
        <f t="shared" ref="AM241:AN241" si="2508">IF(AND(AM244="",AM277=""),"",SUM(AM244,AM277))</f>
        <v>789.34726241124008</v>
      </c>
      <c r="AN241" s="44">
        <f t="shared" si="2508"/>
        <v>712.35724591971371</v>
      </c>
      <c r="AO241" s="45">
        <f t="shared" si="2075"/>
        <v>3391.4273526452644</v>
      </c>
      <c r="AP241" s="44">
        <f t="shared" ref="AP241:AQ241" si="2509">IF(AND(AP244="",AP277=""),"",SUM(AP244,AP277))</f>
        <v>732.25140040989572</v>
      </c>
      <c r="AQ241" s="44">
        <f t="shared" si="2509"/>
        <v>403.90430434735111</v>
      </c>
      <c r="AR241" s="44">
        <f t="shared" ref="AR241:AS241" si="2510">IF(AND(AR244="",AR277=""),"",SUM(AR244,AR277))</f>
        <v>452.63529868770667</v>
      </c>
      <c r="AS241" s="44">
        <f t="shared" si="2510"/>
        <v>916.51015640302558</v>
      </c>
      <c r="AT241" s="45">
        <f t="shared" si="2078"/>
        <v>2505.3011598479789</v>
      </c>
      <c r="AU241" s="44">
        <f t="shared" ref="AU241:AV241" si="2511">IF(AND(AU244="",AU277=""),"",SUM(AU244,AU277))</f>
        <v>1168.7428714326088</v>
      </c>
      <c r="AV241" s="44">
        <f t="shared" si="2511"/>
        <v>1829.6866472151753</v>
      </c>
      <c r="AW241" s="44">
        <f t="shared" ref="AW241:AX241" si="2512">IF(AND(AW244="",AW277=""),"",SUM(AW244,AW277))</f>
        <v>1524.5769114125928</v>
      </c>
      <c r="AX241" s="44">
        <f t="shared" si="2512"/>
        <v>1510.3107862443139</v>
      </c>
      <c r="AY241" s="45">
        <f t="shared" si="2081"/>
        <v>6033.3172163046911</v>
      </c>
      <c r="AZ241" s="44">
        <f t="shared" ref="AZ241:BA241" si="2513">IF(AND(AZ244="",AZ277=""),"",SUM(AZ244,AZ277))</f>
        <v>1659.2909552280657</v>
      </c>
      <c r="BA241" s="44">
        <f t="shared" si="2513"/>
        <v>1870.7170538205926</v>
      </c>
      <c r="BB241" s="44">
        <f t="shared" ref="BB241:BC241" si="2514">IF(AND(BB244="",BB277=""),"",SUM(BB244,BB277))</f>
        <v>1500.1745670683692</v>
      </c>
      <c r="BC241" s="44">
        <f t="shared" si="2514"/>
        <v>1677.1033631015177</v>
      </c>
      <c r="BD241" s="45">
        <f t="shared" si="2084"/>
        <v>6707.2859392185455</v>
      </c>
      <c r="BE241" s="44">
        <f t="shared" ref="BE241:BF241" si="2515">IF(AND(BE244="",BE277=""),"",SUM(BE244,BE277))</f>
        <v>1819.388555036737</v>
      </c>
      <c r="BF241" s="44">
        <f t="shared" si="2515"/>
        <v>1699.0590660270566</v>
      </c>
    </row>
    <row r="242" spans="1:58" x14ac:dyDescent="0.25">
      <c r="A242" s="42" t="s">
        <v>157</v>
      </c>
      <c r="B242" s="44">
        <f>IF(AND(B243="",B244=""),"",SUM(B243)-SUM(B244))</f>
        <v>-931.39519692524573</v>
      </c>
      <c r="C242" s="44">
        <f t="shared" ref="C242:G242" si="2516">IF(AND(C243="",C244=""),"",SUM(C243)-SUM(C244))</f>
        <v>-928.4821299927745</v>
      </c>
      <c r="D242" s="44">
        <f t="shared" si="2516"/>
        <v>-834.21333523477927</v>
      </c>
      <c r="E242" s="44">
        <f t="shared" si="2516"/>
        <v>-738.46270309807596</v>
      </c>
      <c r="F242" s="45">
        <f t="shared" si="2056"/>
        <v>-3432.5533652508752</v>
      </c>
      <c r="G242" s="44">
        <f t="shared" si="2516"/>
        <v>-626.28340872334672</v>
      </c>
      <c r="H242" s="44">
        <f t="shared" ref="H242:J242" si="2517">IF(AND(H243="",H244=""),"",SUM(H243)-SUM(H244))</f>
        <v>-754.77521078577297</v>
      </c>
      <c r="I242" s="44">
        <f t="shared" si="2517"/>
        <v>-600.91270870666995</v>
      </c>
      <c r="J242" s="44">
        <f t="shared" si="2517"/>
        <v>-485.66968392193201</v>
      </c>
      <c r="K242" s="45">
        <f t="shared" si="2058"/>
        <v>-2467.6410121377216</v>
      </c>
      <c r="L242" s="44">
        <f t="shared" ref="L242:M242" si="2518">IF(AND(L243="",L244=""),"",SUM(L243)-SUM(L244))</f>
        <v>-770.02862030516428</v>
      </c>
      <c r="M242" s="44">
        <f t="shared" si="2518"/>
        <v>-858.46930641666449</v>
      </c>
      <c r="N242" s="44">
        <f t="shared" ref="N242:O242" si="2519">IF(AND(N243="",N244=""),"",SUM(N243)-SUM(N244))</f>
        <v>-767.77562533354512</v>
      </c>
      <c r="O242" s="44">
        <f t="shared" si="2519"/>
        <v>-661.4873292503745</v>
      </c>
      <c r="P242" s="45">
        <f t="shared" si="2061"/>
        <v>-3057.7608813057482</v>
      </c>
      <c r="Q242" s="44">
        <f t="shared" ref="Q242:R242" si="2520">IF(AND(Q243="",Q244=""),"",SUM(Q243)-SUM(Q244))</f>
        <v>-492.84108819483401</v>
      </c>
      <c r="R242" s="44">
        <f t="shared" si="2520"/>
        <v>-434.35572839610472</v>
      </c>
      <c r="S242" s="44">
        <f t="shared" ref="S242:T242" si="2521">IF(AND(S243="",S244=""),"",SUM(S243)-SUM(S244))</f>
        <v>-439.6300673381856</v>
      </c>
      <c r="T242" s="44">
        <f t="shared" si="2521"/>
        <v>-342.48755914102264</v>
      </c>
      <c r="U242" s="45">
        <f t="shared" si="2064"/>
        <v>-1709.3144430701468</v>
      </c>
      <c r="V242" s="44">
        <f t="shared" ref="V242:Y242" si="2522">IF(AND(V243="",V244=""),"",SUM(V243)-SUM(V244))</f>
        <v>-636.02464783473795</v>
      </c>
      <c r="W242" s="44">
        <f t="shared" si="2522"/>
        <v>-539.8285016499367</v>
      </c>
      <c r="X242" s="44">
        <f t="shared" si="2522"/>
        <v>-475.79860700920005</v>
      </c>
      <c r="Y242" s="44">
        <f t="shared" si="2522"/>
        <v>-401.85571197302551</v>
      </c>
      <c r="Z242" s="45">
        <f t="shared" si="2066"/>
        <v>-2053.5074684669003</v>
      </c>
      <c r="AA242" s="44">
        <f t="shared" ref="AA242:AB242" si="2523">IF(AND(AA243="",AA244=""),"",SUM(AA243)-SUM(AA244))</f>
        <v>-892.09681747288164</v>
      </c>
      <c r="AB242" s="44">
        <f t="shared" si="2523"/>
        <v>-704.18003655824305</v>
      </c>
      <c r="AC242" s="44">
        <f t="shared" ref="AC242:AD242" si="2524">IF(AND(AC243="",AC244=""),"",SUM(AC243)-SUM(AC244))</f>
        <v>-712.25029338819081</v>
      </c>
      <c r="AD242" s="44">
        <f t="shared" si="2524"/>
        <v>-784.71942483037037</v>
      </c>
      <c r="AE242" s="45">
        <f t="shared" si="2069"/>
        <v>-3093.2465722496859</v>
      </c>
      <c r="AF242" s="44">
        <f t="shared" ref="AF242:AG242" si="2525">IF(AND(AF243="",AF244=""),"",SUM(AF243)-SUM(AF244))</f>
        <v>-957.09798473238004</v>
      </c>
      <c r="AG242" s="44">
        <f t="shared" si="2525"/>
        <v>-724.50067117397725</v>
      </c>
      <c r="AH242" s="44">
        <f t="shared" ref="AH242:AI242" si="2526">IF(AND(AH243="",AH244=""),"",SUM(AH243)-SUM(AH244))</f>
        <v>-731.41546522058934</v>
      </c>
      <c r="AI242" s="44">
        <f t="shared" si="2526"/>
        <v>-733.17451439125148</v>
      </c>
      <c r="AJ242" s="45">
        <f t="shared" si="2072"/>
        <v>-3146.1886355181978</v>
      </c>
      <c r="AK242" s="44">
        <f t="shared" ref="AK242:AL242" si="2527">IF(AND(AK243="",AK244=""),"",SUM(AK243)-SUM(AK244))</f>
        <v>-863.12693689359492</v>
      </c>
      <c r="AL242" s="44">
        <f t="shared" si="2527"/>
        <v>-700.46915703438867</v>
      </c>
      <c r="AM242" s="44">
        <f t="shared" ref="AM242:AN242" si="2528">IF(AND(AM243="",AM244=""),"",SUM(AM243)-SUM(AM244))</f>
        <v>-626.84181958216755</v>
      </c>
      <c r="AN242" s="44">
        <f t="shared" si="2528"/>
        <v>-553.37213652470359</v>
      </c>
      <c r="AO242" s="45">
        <f t="shared" si="2075"/>
        <v>-2743.8100500348546</v>
      </c>
      <c r="AP242" s="44">
        <f t="shared" ref="AP242:AQ242" si="2529">IF(AND(AP243="",AP244=""),"",SUM(AP243)-SUM(AP244))</f>
        <v>-745.27313255461718</v>
      </c>
      <c r="AQ242" s="44">
        <f t="shared" si="2529"/>
        <v>-415.18436450348423</v>
      </c>
      <c r="AR242" s="44">
        <f t="shared" ref="AR242:AS242" si="2530">IF(AND(AR243="",AR244=""),"",SUM(AR243)-SUM(AR244))</f>
        <v>-456.74261842066528</v>
      </c>
      <c r="AS242" s="44">
        <f t="shared" si="2530"/>
        <v>-821.91049502538976</v>
      </c>
      <c r="AT242" s="45">
        <f t="shared" si="2078"/>
        <v>-2439.1106105041563</v>
      </c>
      <c r="AU242" s="44">
        <f t="shared" ref="AU242:AV242" si="2531">IF(AND(AU243="",AU244=""),"",SUM(AU243)-SUM(AU244))</f>
        <v>-1122.0089685385658</v>
      </c>
      <c r="AV242" s="44">
        <f t="shared" si="2531"/>
        <v>-1585.0626479277075</v>
      </c>
      <c r="AW242" s="44">
        <f t="shared" ref="AW242:AX242" si="2532">IF(AND(AW243="",AW244=""),"",SUM(AW243)-SUM(AW244))</f>
        <v>-1442.2748564969077</v>
      </c>
      <c r="AX242" s="44">
        <f t="shared" si="2532"/>
        <v>-1305.9717127029023</v>
      </c>
      <c r="AY242" s="45">
        <f t="shared" si="2081"/>
        <v>-5455.318185666084</v>
      </c>
      <c r="AZ242" s="44">
        <f t="shared" ref="AZ242:BA242" si="2533">IF(AND(AZ243="",AZ244=""),"",SUM(AZ243)-SUM(AZ244))</f>
        <v>-1484.6155674275487</v>
      </c>
      <c r="BA242" s="44">
        <f t="shared" si="2533"/>
        <v>-1602.4467370831151</v>
      </c>
      <c r="BB242" s="44">
        <f t="shared" ref="BB242:BC242" si="2534">IF(AND(BB243="",BB244=""),"",SUM(BB243)-SUM(BB244))</f>
        <v>-1340.665111664953</v>
      </c>
      <c r="BC242" s="44">
        <f t="shared" si="2534"/>
        <v>-1538.3454428251287</v>
      </c>
      <c r="BD242" s="45">
        <f t="shared" si="2084"/>
        <v>-5966.0728590007457</v>
      </c>
      <c r="BE242" s="44">
        <f t="shared" ref="BE242:BF242" si="2535">IF(AND(BE243="",BE244=""),"",SUM(BE243)-SUM(BE244))</f>
        <v>-1782.7435684073548</v>
      </c>
      <c r="BF242" s="44">
        <f t="shared" si="2535"/>
        <v>-1562.1965901343913</v>
      </c>
    </row>
    <row r="243" spans="1:58" x14ac:dyDescent="0.25">
      <c r="A243" s="42" t="s">
        <v>158</v>
      </c>
      <c r="B243" s="44">
        <f>IF(AND(B246="",B267=""),"",SUM(B246,B267))</f>
        <v>207.78366765318083</v>
      </c>
      <c r="C243" s="44">
        <f t="shared" ref="C243:G243" si="2536">IF(AND(C246="",C267=""),"",SUM(C246,C267))</f>
        <v>200.10490772377432</v>
      </c>
      <c r="D243" s="44">
        <f t="shared" si="2536"/>
        <v>186.2215932885118</v>
      </c>
      <c r="E243" s="44">
        <f t="shared" si="2536"/>
        <v>164.83808921624262</v>
      </c>
      <c r="F243" s="45">
        <f t="shared" si="2056"/>
        <v>758.94825788170965</v>
      </c>
      <c r="G243" s="44">
        <f t="shared" si="2536"/>
        <v>277.21787453151808</v>
      </c>
      <c r="H243" s="44">
        <f t="shared" ref="H243:J243" si="2537">IF(AND(H246="",H267=""),"",SUM(H246,H267))</f>
        <v>258.75173178977849</v>
      </c>
      <c r="I243" s="44">
        <f t="shared" si="2537"/>
        <v>257.39063827767319</v>
      </c>
      <c r="J243" s="44">
        <f t="shared" si="2537"/>
        <v>271.40558568711106</v>
      </c>
      <c r="K243" s="45">
        <f t="shared" si="2058"/>
        <v>1064.7658302860809</v>
      </c>
      <c r="L243" s="44">
        <f t="shared" ref="L243:M243" si="2538">IF(AND(L246="",L267=""),"",SUM(L246,L267))</f>
        <v>137.23662122229203</v>
      </c>
      <c r="M243" s="44">
        <f t="shared" si="2538"/>
        <v>138.75672866025712</v>
      </c>
      <c r="N243" s="44">
        <f t="shared" ref="N243:O243" si="2539">IF(AND(N246="",N267=""),"",SUM(N246,N267))</f>
        <v>124.01270977984046</v>
      </c>
      <c r="O243" s="44">
        <f t="shared" si="2539"/>
        <v>92.446391382028196</v>
      </c>
      <c r="P243" s="45">
        <f t="shared" si="2061"/>
        <v>492.45245104441784</v>
      </c>
      <c r="Q243" s="44">
        <f t="shared" ref="Q243:R243" si="2540">IF(AND(Q246="",Q267=""),"",SUM(Q246,Q267))</f>
        <v>107.6417663436624</v>
      </c>
      <c r="R243" s="44">
        <f t="shared" si="2540"/>
        <v>117.68111475110527</v>
      </c>
      <c r="S243" s="44">
        <f t="shared" ref="S243:T243" si="2541">IF(AND(S246="",S267=""),"",SUM(S246,S267))</f>
        <v>113.65901406629081</v>
      </c>
      <c r="T243" s="44">
        <f t="shared" si="2541"/>
        <v>107.27244293392923</v>
      </c>
      <c r="U243" s="45">
        <f t="shared" si="2064"/>
        <v>446.2543380949877</v>
      </c>
      <c r="V243" s="44">
        <f t="shared" ref="V243:Y243" si="2542">IF(AND(V246="",V267=""),"",SUM(V246,V267))</f>
        <v>95.5095206897455</v>
      </c>
      <c r="W243" s="44">
        <f t="shared" si="2542"/>
        <v>111.84481393148224</v>
      </c>
      <c r="X243" s="44">
        <f t="shared" si="2542"/>
        <v>90.926865471322557</v>
      </c>
      <c r="Y243" s="44">
        <f t="shared" si="2542"/>
        <v>79.064257972830106</v>
      </c>
      <c r="Z243" s="45">
        <f t="shared" si="2066"/>
        <v>377.3454580653804</v>
      </c>
      <c r="AA243" s="44">
        <f t="shared" ref="AA243:AB243" si="2543">IF(AND(AA246="",AA267=""),"",SUM(AA246,AA267))</f>
        <v>192.10727928104251</v>
      </c>
      <c r="AB243" s="44">
        <f t="shared" si="2543"/>
        <v>196.94871978655658</v>
      </c>
      <c r="AC243" s="44">
        <f t="shared" ref="AC243:AD243" si="2544">IF(AND(AC246="",AC267=""),"",SUM(AC246,AC267))</f>
        <v>197.09795947706181</v>
      </c>
      <c r="AD243" s="44">
        <f t="shared" si="2544"/>
        <v>196.64575661445366</v>
      </c>
      <c r="AE243" s="45">
        <f t="shared" si="2069"/>
        <v>782.79971515911461</v>
      </c>
      <c r="AF243" s="44">
        <f t="shared" ref="AF243:AG243" si="2545">IF(AND(AF246="",AF267=""),"",SUM(AF246,AF267))</f>
        <v>185.2692595458708</v>
      </c>
      <c r="AG243" s="44">
        <f t="shared" si="2545"/>
        <v>183.38293910757278</v>
      </c>
      <c r="AH243" s="44">
        <f t="shared" ref="AH243:AI243" si="2546">IF(AND(AH246="",AH267=""),"",SUM(AH246,AH267))</f>
        <v>183.92939793255545</v>
      </c>
      <c r="AI243" s="44">
        <f t="shared" si="2546"/>
        <v>183.36607065976079</v>
      </c>
      <c r="AJ243" s="45">
        <f t="shared" si="2072"/>
        <v>735.94766724575982</v>
      </c>
      <c r="AK243" s="44">
        <f t="shared" ref="AK243:AL243" si="2547">IF(AND(AK246="",AK267=""),"",SUM(AK246,AK267))</f>
        <v>115.15529531829557</v>
      </c>
      <c r="AL243" s="44">
        <f t="shared" si="2547"/>
        <v>116.26852557808198</v>
      </c>
      <c r="AM243" s="44">
        <f t="shared" ref="AM243:AN243" si="2548">IF(AND(AM246="",AM267=""),"",SUM(AM246,AM267))</f>
        <v>115.03866208034341</v>
      </c>
      <c r="AN243" s="44">
        <f t="shared" si="2548"/>
        <v>113.41390132590737</v>
      </c>
      <c r="AO243" s="45">
        <f t="shared" si="2075"/>
        <v>459.87638430262831</v>
      </c>
      <c r="AP243" s="44">
        <f t="shared" ref="AP243:AQ243" si="2549">IF(AND(AP246="",AP267=""),"",SUM(AP246,AP267))</f>
        <v>-45.994698429816765</v>
      </c>
      <c r="AQ243" s="44">
        <f t="shared" si="2549"/>
        <v>-53.440144200211932</v>
      </c>
      <c r="AR243" s="44">
        <f t="shared" ref="AR243:AS243" si="2550">IF(AND(AR246="",AR267=""),"",SUM(AR246,AR267))</f>
        <v>-51.958508836012435</v>
      </c>
      <c r="AS243" s="44">
        <f t="shared" si="2550"/>
        <v>42.860425440497409</v>
      </c>
      <c r="AT243" s="45">
        <f t="shared" si="2078"/>
        <v>-108.53292602554373</v>
      </c>
      <c r="AU243" s="44">
        <f t="shared" ref="AU243:AV243" si="2551">IF(AND(AU246="",AU267=""),"",SUM(AU246,AU267))</f>
        <v>21.453488201931719</v>
      </c>
      <c r="AV243" s="44">
        <f t="shared" si="2551"/>
        <v>224.58264612306229</v>
      </c>
      <c r="AW243" s="44">
        <f t="shared" ref="AW243:AX243" si="2552">IF(AND(AW246="",AW267=""),"",SUM(AW246,AW267))</f>
        <v>64.498041087707634</v>
      </c>
      <c r="AX243" s="44">
        <f t="shared" si="2552"/>
        <v>179.06722822143041</v>
      </c>
      <c r="AY243" s="45">
        <f t="shared" si="2081"/>
        <v>489.60140363413205</v>
      </c>
      <c r="AZ243" s="44">
        <f t="shared" ref="AZ243:BA243" si="2553">IF(AND(AZ246="",AZ267=""),"",SUM(AZ246,AZ267))</f>
        <v>151.87280155971263</v>
      </c>
      <c r="BA243" s="44">
        <f t="shared" si="2553"/>
        <v>241.62732624104348</v>
      </c>
      <c r="BB243" s="44">
        <f t="shared" ref="BB243:BC243" si="2554">IF(AND(BB246="",BB267=""),"",SUM(BB246,BB267))</f>
        <v>131.7300159660706</v>
      </c>
      <c r="BC243" s="44">
        <f t="shared" si="2554"/>
        <v>102.69058584052256</v>
      </c>
      <c r="BD243" s="45">
        <f t="shared" si="2084"/>
        <v>627.92072960734924</v>
      </c>
      <c r="BE243" s="44">
        <f t="shared" ref="BE243:BF243" si="2555">IF(AND(BE246="",BE267=""),"",SUM(BE246,BE267))</f>
        <v>3.0874322012180464</v>
      </c>
      <c r="BF243" s="44">
        <f t="shared" si="2555"/>
        <v>105.50380291951001</v>
      </c>
    </row>
    <row r="244" spans="1:58" x14ac:dyDescent="0.25">
      <c r="A244" s="42" t="s">
        <v>159</v>
      </c>
      <c r="B244" s="44">
        <f>IF(AND(B247="",B268=""),"",SUM(B247,B268))</f>
        <v>1139.1788645784266</v>
      </c>
      <c r="C244" s="44">
        <f t="shared" ref="C244:G244" si="2556">IF(AND(C247="",C268=""),"",SUM(C247,C268))</f>
        <v>1128.5870377165488</v>
      </c>
      <c r="D244" s="44">
        <f t="shared" si="2556"/>
        <v>1020.4349285232911</v>
      </c>
      <c r="E244" s="44">
        <f t="shared" si="2556"/>
        <v>903.30079231431864</v>
      </c>
      <c r="F244" s="45">
        <f t="shared" si="2056"/>
        <v>4191.5016231325853</v>
      </c>
      <c r="G244" s="44">
        <f t="shared" si="2556"/>
        <v>903.5012832548648</v>
      </c>
      <c r="H244" s="44">
        <f t="shared" ref="H244:J244" si="2557">IF(AND(H247="",H268=""),"",SUM(H247,H268))</f>
        <v>1013.5269425755514</v>
      </c>
      <c r="I244" s="44">
        <f t="shared" si="2557"/>
        <v>858.30334698434319</v>
      </c>
      <c r="J244" s="44">
        <f t="shared" si="2557"/>
        <v>757.07526960904306</v>
      </c>
      <c r="K244" s="45">
        <f t="shared" si="2058"/>
        <v>3532.4068424238026</v>
      </c>
      <c r="L244" s="44">
        <f t="shared" ref="L244:M244" si="2558">IF(AND(L247="",L268=""),"",SUM(L247,L268))</f>
        <v>907.26524152745628</v>
      </c>
      <c r="M244" s="44">
        <f t="shared" si="2558"/>
        <v>997.22603507692156</v>
      </c>
      <c r="N244" s="44">
        <f t="shared" ref="N244:O244" si="2559">IF(AND(N247="",N268=""),"",SUM(N247,N268))</f>
        <v>891.78833511338564</v>
      </c>
      <c r="O244" s="44">
        <f t="shared" si="2559"/>
        <v>753.9337206324027</v>
      </c>
      <c r="P244" s="45">
        <f t="shared" si="2061"/>
        <v>3550.2133323501662</v>
      </c>
      <c r="Q244" s="44">
        <f t="shared" ref="Q244:R244" si="2560">IF(AND(Q247="",Q268=""),"",SUM(Q247,Q268))</f>
        <v>600.48285453849644</v>
      </c>
      <c r="R244" s="44">
        <f t="shared" si="2560"/>
        <v>552.03684314720999</v>
      </c>
      <c r="S244" s="44">
        <f t="shared" ref="S244:T244" si="2561">IF(AND(S247="",S268=""),"",SUM(S247,S268))</f>
        <v>553.28908140447641</v>
      </c>
      <c r="T244" s="44">
        <f t="shared" si="2561"/>
        <v>449.7600020749519</v>
      </c>
      <c r="U244" s="45">
        <f t="shared" si="2064"/>
        <v>2155.5687811651346</v>
      </c>
      <c r="V244" s="44">
        <f t="shared" ref="V244:Y244" si="2562">IF(AND(V247="",V268=""),"",SUM(V247,V268))</f>
        <v>731.53416852448345</v>
      </c>
      <c r="W244" s="44">
        <f t="shared" si="2562"/>
        <v>651.67331558141893</v>
      </c>
      <c r="X244" s="44">
        <f t="shared" si="2562"/>
        <v>566.72547248052263</v>
      </c>
      <c r="Y244" s="44">
        <f t="shared" si="2562"/>
        <v>480.9199699458556</v>
      </c>
      <c r="Z244" s="45">
        <f t="shared" si="2066"/>
        <v>2430.8529265322804</v>
      </c>
      <c r="AA244" s="44">
        <f t="shared" ref="AA244:AB244" si="2563">IF(AND(AA247="",AA268=""),"",SUM(AA247,AA268))</f>
        <v>1084.2040967539242</v>
      </c>
      <c r="AB244" s="44">
        <f t="shared" si="2563"/>
        <v>901.12875634479963</v>
      </c>
      <c r="AC244" s="44">
        <f t="shared" ref="AC244:AD244" si="2564">IF(AND(AC247="",AC268=""),"",SUM(AC247,AC268))</f>
        <v>909.34825286525256</v>
      </c>
      <c r="AD244" s="44">
        <f t="shared" si="2564"/>
        <v>981.36518144482409</v>
      </c>
      <c r="AE244" s="45">
        <f t="shared" si="2069"/>
        <v>3876.0462874088003</v>
      </c>
      <c r="AF244" s="44">
        <f t="shared" ref="AF244:AG244" si="2565">IF(AND(AF247="",AF268=""),"",SUM(AF247,AF268))</f>
        <v>1142.3672442782508</v>
      </c>
      <c r="AG244" s="44">
        <f t="shared" si="2565"/>
        <v>907.88361028155009</v>
      </c>
      <c r="AH244" s="44">
        <f t="shared" ref="AH244:AI244" si="2566">IF(AND(AH247="",AH268=""),"",SUM(AH247,AH268))</f>
        <v>915.34486315314484</v>
      </c>
      <c r="AI244" s="44">
        <f t="shared" si="2566"/>
        <v>916.54058505101227</v>
      </c>
      <c r="AJ244" s="45">
        <f t="shared" si="2072"/>
        <v>3882.1363027639582</v>
      </c>
      <c r="AK244" s="44">
        <f t="shared" ref="AK244:AL244" si="2567">IF(AND(AK247="",AK268=""),"",SUM(AK247,AK268))</f>
        <v>978.28223221189046</v>
      </c>
      <c r="AL244" s="44">
        <f t="shared" si="2567"/>
        <v>816.73768261247062</v>
      </c>
      <c r="AM244" s="44">
        <f t="shared" ref="AM244:AN244" si="2568">IF(AND(AM247="",AM268=""),"",SUM(AM247,AM268))</f>
        <v>741.88048166251099</v>
      </c>
      <c r="AN244" s="44">
        <f t="shared" si="2568"/>
        <v>666.78603785061102</v>
      </c>
      <c r="AO244" s="45">
        <f t="shared" si="2075"/>
        <v>3203.6864343374832</v>
      </c>
      <c r="AP244" s="44">
        <f t="shared" ref="AP244:AQ244" si="2569">IF(AND(AP247="",AP268=""),"",SUM(AP247,AP268))</f>
        <v>699.27843412480047</v>
      </c>
      <c r="AQ244" s="44">
        <f t="shared" si="2569"/>
        <v>361.7442203032723</v>
      </c>
      <c r="AR244" s="44">
        <f t="shared" ref="AR244:AS244" si="2570">IF(AND(AR247="",AR268=""),"",SUM(AR247,AR268))</f>
        <v>404.78410958465287</v>
      </c>
      <c r="AS244" s="44">
        <f t="shared" si="2570"/>
        <v>864.77092046588712</v>
      </c>
      <c r="AT244" s="45">
        <f t="shared" si="2078"/>
        <v>2330.5776844786128</v>
      </c>
      <c r="AU244" s="44">
        <f t="shared" ref="AU244:AV244" si="2571">IF(AND(AU247="",AU268=""),"",SUM(AU247,AU268))</f>
        <v>1143.4624567404976</v>
      </c>
      <c r="AV244" s="44">
        <f t="shared" si="2571"/>
        <v>1809.6452940507697</v>
      </c>
      <c r="AW244" s="44">
        <f t="shared" ref="AW244:AX244" si="2572">IF(AND(AW247="",AW268=""),"",SUM(AW247,AW268))</f>
        <v>1506.7728975846153</v>
      </c>
      <c r="AX244" s="44">
        <f t="shared" si="2572"/>
        <v>1485.0389409243328</v>
      </c>
      <c r="AY244" s="45">
        <f t="shared" si="2081"/>
        <v>5944.9195893002152</v>
      </c>
      <c r="AZ244" s="44">
        <f t="shared" ref="AZ244:BA244" si="2573">IF(AND(AZ247="",AZ268=""),"",SUM(AZ247,AZ268))</f>
        <v>1636.4883689872613</v>
      </c>
      <c r="BA244" s="44">
        <f t="shared" si="2573"/>
        <v>1844.0740633241585</v>
      </c>
      <c r="BB244" s="44">
        <f t="shared" ref="BB244:BC244" si="2574">IF(AND(BB247="",BB268=""),"",SUM(BB247,BB268))</f>
        <v>1472.3951276310236</v>
      </c>
      <c r="BC244" s="44">
        <f t="shared" si="2574"/>
        <v>1641.0360286656512</v>
      </c>
      <c r="BD244" s="45">
        <f t="shared" si="2084"/>
        <v>6593.9935886080948</v>
      </c>
      <c r="BE244" s="44">
        <f t="shared" ref="BE244:BF244" si="2575">IF(AND(BE247="",BE268=""),"",SUM(BE247,BE268))</f>
        <v>1785.8310006085728</v>
      </c>
      <c r="BF244" s="44">
        <f t="shared" si="2575"/>
        <v>1667.7003930539013</v>
      </c>
    </row>
    <row r="245" spans="1:58" x14ac:dyDescent="0.25">
      <c r="A245" s="42" t="s">
        <v>160</v>
      </c>
      <c r="B245" s="44">
        <f>IF(AND(B246="",B247=""),"",SUM(B246)-SUM(B247))</f>
        <v>-391.19200548986606</v>
      </c>
      <c r="C245" s="44">
        <f t="shared" ref="C245:G245" si="2576">IF(AND(C246="",C247=""),"",SUM(C246)-SUM(C247))</f>
        <v>-292.32377810934554</v>
      </c>
      <c r="D245" s="44">
        <f t="shared" si="2576"/>
        <v>-274.23067951591065</v>
      </c>
      <c r="E245" s="44">
        <f t="shared" si="2576"/>
        <v>-259.2590513648214</v>
      </c>
      <c r="F245" s="45">
        <f t="shared" si="2056"/>
        <v>-1217.0055144799435</v>
      </c>
      <c r="G245" s="44">
        <f t="shared" si="2576"/>
        <v>-696.7341848539221</v>
      </c>
      <c r="H245" s="44">
        <f t="shared" ref="H245:J245" si="2577">IF(AND(H246="",H247=""),"",SUM(H246)-SUM(H247))</f>
        <v>-644.95564725572058</v>
      </c>
      <c r="I245" s="44">
        <f t="shared" si="2577"/>
        <v>-623.80792769821971</v>
      </c>
      <c r="J245" s="44">
        <f t="shared" si="2577"/>
        <v>-581.35403214050075</v>
      </c>
      <c r="K245" s="45">
        <f t="shared" si="2058"/>
        <v>-2546.8517919483634</v>
      </c>
      <c r="L245" s="44">
        <f t="shared" ref="L245:M245" si="2578">IF(AND(L246="",L247=""),"",SUM(L246)-SUM(L247))</f>
        <v>-721.76002395219859</v>
      </c>
      <c r="M245" s="44">
        <f t="shared" si="2578"/>
        <v>-889.08039436284469</v>
      </c>
      <c r="N245" s="44">
        <f t="shared" ref="N245:O245" si="2579">IF(AND(N246="",N247=""),"",SUM(N246)-SUM(N247))</f>
        <v>-540.1520432205848</v>
      </c>
      <c r="O245" s="44">
        <f t="shared" si="2579"/>
        <v>-473.53451903475832</v>
      </c>
      <c r="P245" s="45">
        <f t="shared" si="2061"/>
        <v>-2624.5269805703865</v>
      </c>
      <c r="Q245" s="44">
        <f t="shared" ref="Q245:R245" si="2580">IF(AND(Q246="",Q247=""),"",SUM(Q246)-SUM(Q247))</f>
        <v>-1054.6211194961259</v>
      </c>
      <c r="R245" s="44">
        <f t="shared" si="2580"/>
        <v>-692.12306721991069</v>
      </c>
      <c r="S245" s="44">
        <f t="shared" ref="S245:T245" si="2581">IF(AND(S246="",S247=""),"",SUM(S246)-SUM(S247))</f>
        <v>-639.56442245914604</v>
      </c>
      <c r="T245" s="44">
        <f t="shared" si="2581"/>
        <v>-670.98403225555239</v>
      </c>
      <c r="U245" s="45">
        <f t="shared" si="2064"/>
        <v>-3057.2926414307349</v>
      </c>
      <c r="V245" s="44">
        <f t="shared" ref="V245:Y245" si="2582">IF(AND(V246="",V247=""),"",SUM(V246)-SUM(V247))</f>
        <v>-886.71740709430344</v>
      </c>
      <c r="W245" s="44">
        <f t="shared" si="2582"/>
        <v>-596.58701434741874</v>
      </c>
      <c r="X245" s="44">
        <f t="shared" si="2582"/>
        <v>-554.47295632485316</v>
      </c>
      <c r="Y245" s="44">
        <f t="shared" si="2582"/>
        <v>-539.38332768640964</v>
      </c>
      <c r="Z245" s="45">
        <f t="shared" si="2066"/>
        <v>-2577.160705452985</v>
      </c>
      <c r="AA245" s="44">
        <f t="shared" ref="AA245:AB245" si="2583">IF(AND(AA246="",AA247=""),"",SUM(AA246)-SUM(AA247))</f>
        <v>-907.05287118558135</v>
      </c>
      <c r="AB245" s="44">
        <f t="shared" si="2583"/>
        <v>-537.276627471187</v>
      </c>
      <c r="AC245" s="44">
        <f t="shared" ref="AC245:AD245" si="2584">IF(AND(AC246="",AC247=""),"",SUM(AC246)-SUM(AC247))</f>
        <v>-493.42901936977239</v>
      </c>
      <c r="AD245" s="44">
        <f t="shared" si="2584"/>
        <v>-501.98367029965812</v>
      </c>
      <c r="AE245" s="45">
        <f t="shared" si="2069"/>
        <v>-2439.7421883261991</v>
      </c>
      <c r="AF245" s="44">
        <f t="shared" ref="AF245:AG245" si="2585">IF(AND(AF246="",AF247=""),"",SUM(AF246)-SUM(AF247))</f>
        <v>-888.02086885990582</v>
      </c>
      <c r="AG245" s="44">
        <f t="shared" si="2585"/>
        <v>-561.37413956476973</v>
      </c>
      <c r="AH245" s="44">
        <f t="shared" ref="AH245:AI245" si="2586">IF(AND(AH246="",AH247=""),"",SUM(AH246)-SUM(AH247))</f>
        <v>-451.57889053657539</v>
      </c>
      <c r="AI245" s="44">
        <f t="shared" si="2586"/>
        <v>-565.4634443608993</v>
      </c>
      <c r="AJ245" s="45">
        <f t="shared" si="2072"/>
        <v>-2466.4373433221504</v>
      </c>
      <c r="AK245" s="44">
        <f t="shared" ref="AK245:AL245" si="2587">IF(AND(AK246="",AK247=""),"",SUM(AK246)-SUM(AK247))</f>
        <v>-1282.7187587800843</v>
      </c>
      <c r="AL245" s="44">
        <f t="shared" si="2587"/>
        <v>-741.60815175412938</v>
      </c>
      <c r="AM245" s="44">
        <f t="shared" ref="AM245:AN245" si="2588">IF(AND(AM246="",AM247=""),"",SUM(AM246)-SUM(AM247))</f>
        <v>-671.72659239708582</v>
      </c>
      <c r="AN245" s="44">
        <f t="shared" si="2588"/>
        <v>-806.99680406234927</v>
      </c>
      <c r="AO245" s="45">
        <f t="shared" si="2075"/>
        <v>-3503.050306993649</v>
      </c>
      <c r="AP245" s="44">
        <f t="shared" ref="AP245:AQ245" si="2589">IF(AND(AP246="",AP247=""),"",SUM(AP246)-SUM(AP247))</f>
        <v>-568.44398461613866</v>
      </c>
      <c r="AQ245" s="44">
        <f t="shared" si="2589"/>
        <v>-533.78715265049527</v>
      </c>
      <c r="AR245" s="44">
        <f t="shared" ref="AR245:AS245" si="2590">IF(AND(AR246="",AR247=""),"",SUM(AR246)-SUM(AR247))</f>
        <v>-422.27012265506431</v>
      </c>
      <c r="AS245" s="44">
        <f t="shared" si="2590"/>
        <v>-859.38076422757831</v>
      </c>
      <c r="AT245" s="45">
        <f t="shared" si="2078"/>
        <v>-2383.8820241492767</v>
      </c>
      <c r="AU245" s="44">
        <f t="shared" ref="AU245:AV245" si="2591">IF(AND(AU246="",AU247=""),"",SUM(AU246)-SUM(AU247))</f>
        <v>-509.72283912637687</v>
      </c>
      <c r="AV245" s="44">
        <f t="shared" si="2591"/>
        <v>-531.58097664363152</v>
      </c>
      <c r="AW245" s="44">
        <f t="shared" ref="AW245:AX245" si="2592">IF(AND(AW246="",AW247=""),"",SUM(AW246)-SUM(AW247))</f>
        <v>-628.25062894527002</v>
      </c>
      <c r="AX245" s="44">
        <f t="shared" si="2592"/>
        <v>-784.5121411328978</v>
      </c>
      <c r="AY245" s="45">
        <f t="shared" si="2081"/>
        <v>-2454.0665858481761</v>
      </c>
      <c r="AZ245" s="44">
        <f t="shared" ref="AZ245:BA245" si="2593">IF(AND(AZ246="",AZ247=""),"",SUM(AZ246)-SUM(AZ247))</f>
        <v>-605.81921965866309</v>
      </c>
      <c r="BA245" s="44">
        <f t="shared" si="2593"/>
        <v>-818.63430368719128</v>
      </c>
      <c r="BB245" s="44">
        <f t="shared" ref="BB245:BC245" si="2594">IF(AND(BB246="",BB247=""),"",SUM(BB246)-SUM(BB247))</f>
        <v>-686.02418346722936</v>
      </c>
      <c r="BC245" s="44">
        <f t="shared" si="2594"/>
        <v>-1000.7109193831419</v>
      </c>
      <c r="BD245" s="45">
        <f t="shared" si="2084"/>
        <v>-3111.1886261962259</v>
      </c>
      <c r="BE245" s="44">
        <f t="shared" ref="BE245:BF245" si="2595">IF(AND(BE246="",BE247=""),"",SUM(BE246)-SUM(BE247))</f>
        <v>-572.07038004854894</v>
      </c>
      <c r="BF245" s="44">
        <f t="shared" si="2595"/>
        <v>-950.60052154826701</v>
      </c>
    </row>
    <row r="246" spans="1:58" x14ac:dyDescent="0.25">
      <c r="A246" s="42" t="s">
        <v>85</v>
      </c>
      <c r="B246" s="44">
        <f>IF(AND(B249="",AND(B252="",B255="")),"",SUM(B249,B252,B255))</f>
        <v>137.25911996282531</v>
      </c>
      <c r="C246" s="44">
        <f t="shared" ref="C246:G246" si="2596">IF(AND(C249="",AND(C252="",C255="")),"",SUM(C249,C252,C255))</f>
        <v>132.48280606656647</v>
      </c>
      <c r="D246" s="44">
        <f t="shared" si="2596"/>
        <v>122.19643199855253</v>
      </c>
      <c r="E246" s="44">
        <f t="shared" si="2596"/>
        <v>106.24628927415493</v>
      </c>
      <c r="F246" s="45">
        <f t="shared" si="2056"/>
        <v>498.18464730209928</v>
      </c>
      <c r="G246" s="44">
        <f t="shared" si="2596"/>
        <v>91.715731901732255</v>
      </c>
      <c r="H246" s="44">
        <f t="shared" ref="H246:J246" si="2597">IF(AND(H249="",AND(H252="",H255="")),"",SUM(H249,H252,H255))</f>
        <v>86.007781690417275</v>
      </c>
      <c r="I246" s="44">
        <f t="shared" si="2597"/>
        <v>84.971475145006579</v>
      </c>
      <c r="J246" s="44">
        <f t="shared" si="2597"/>
        <v>89.330002403759394</v>
      </c>
      <c r="K246" s="45">
        <f t="shared" si="2058"/>
        <v>352.02499114091552</v>
      </c>
      <c r="L246" s="44">
        <f t="shared" ref="L246:M246" si="2598">IF(AND(L249="",AND(L252="",L255="")),"",SUM(L249,L252,L255))</f>
        <v>29.010556679192931</v>
      </c>
      <c r="M246" s="44">
        <f t="shared" si="2598"/>
        <v>32.109645443815083</v>
      </c>
      <c r="N246" s="44">
        <f t="shared" ref="N246:O246" si="2599">IF(AND(N249="",AND(N252="",N255="")),"",SUM(N249,N252,N255))</f>
        <v>30.127165886883176</v>
      </c>
      <c r="O246" s="44">
        <f t="shared" si="2599"/>
        <v>25.809640032564882</v>
      </c>
      <c r="P246" s="45">
        <f t="shared" si="2061"/>
        <v>117.05700804245608</v>
      </c>
      <c r="Q246" s="44">
        <f t="shared" ref="Q246:R246" si="2600">IF(AND(Q249="",AND(Q252="",Q255="")),"",SUM(Q249,Q252,Q255))</f>
        <v>87.29173697336752</v>
      </c>
      <c r="R246" s="44">
        <f t="shared" si="2600"/>
        <v>86.113539629837845</v>
      </c>
      <c r="S246" s="44">
        <f t="shared" ref="S246:T246" si="2601">IF(AND(S249="",AND(S252="",S255="")),"",SUM(S249,S252,S255))</f>
        <v>85.972663991034636</v>
      </c>
      <c r="T246" s="44">
        <f t="shared" si="2601"/>
        <v>89.016197123756626</v>
      </c>
      <c r="U246" s="45">
        <f t="shared" si="2064"/>
        <v>348.39413771799667</v>
      </c>
      <c r="V246" s="44">
        <f t="shared" ref="V246:Y246" si="2602">IF(AND(V249="",AND(V252="",V255="")),"",SUM(V249,V252,V255))</f>
        <v>112.6807274226845</v>
      </c>
      <c r="W246" s="44">
        <f t="shared" si="2602"/>
        <v>114.63537624208062</v>
      </c>
      <c r="X246" s="44">
        <f t="shared" si="2602"/>
        <v>116.95471929381317</v>
      </c>
      <c r="Y246" s="44">
        <f t="shared" si="2602"/>
        <v>119.31244362376239</v>
      </c>
      <c r="Z246" s="45">
        <f t="shared" si="2066"/>
        <v>463.58326658234068</v>
      </c>
      <c r="AA246" s="44">
        <f t="shared" ref="AA246:AB246" si="2603">IF(AND(AA249="",AND(AA252="",AA255="")),"",SUM(AA249,AA252,AA255))</f>
        <v>62.074228813017982</v>
      </c>
      <c r="AB246" s="44">
        <f t="shared" si="2603"/>
        <v>62.254415197725777</v>
      </c>
      <c r="AC246" s="44">
        <f t="shared" ref="AC246:AD246" si="2604">IF(AND(AC249="",AND(AC252="",AC255="")),"",SUM(AC249,AC252,AC255))</f>
        <v>62.40792759325165</v>
      </c>
      <c r="AD246" s="44">
        <f t="shared" si="2604"/>
        <v>62.534765999595621</v>
      </c>
      <c r="AE246" s="45">
        <f t="shared" si="2069"/>
        <v>249.27133760359101</v>
      </c>
      <c r="AF246" s="44">
        <f t="shared" ref="AF246:AG246" si="2605">IF(AND(AF249="",AND(AF252="",AF255="")),"",SUM(AF249,AF252,AF255))</f>
        <v>75.20762703540349</v>
      </c>
      <c r="AG246" s="44">
        <f t="shared" si="2605"/>
        <v>75.220433694096982</v>
      </c>
      <c r="AH246" s="44">
        <f t="shared" ref="AH246:AI246" si="2606">IF(AND(AH249="",AND(AH252="",AH255="")),"",SUM(AH249,AH252,AH255))</f>
        <v>74.573780744566847</v>
      </c>
      <c r="AI246" s="44">
        <f t="shared" si="2606"/>
        <v>73.275889776463316</v>
      </c>
      <c r="AJ246" s="45">
        <f t="shared" si="2072"/>
        <v>298.27773125053068</v>
      </c>
      <c r="AK246" s="44">
        <f t="shared" ref="AK246:AL246" si="2607">IF(AND(AK249="",AND(AK252="",AK255="")),"",SUM(AK249,AK252,AK255))</f>
        <v>78.204022588781996</v>
      </c>
      <c r="AL246" s="44">
        <f t="shared" si="2607"/>
        <v>77.932668801836712</v>
      </c>
      <c r="AM246" s="44">
        <f t="shared" ref="AM246:AN246" si="2608">IF(AND(AM249="",AND(AM252="",AM255="")),"",SUM(AM249,AM252,AM255))</f>
        <v>77.751766277206528</v>
      </c>
      <c r="AN246" s="44">
        <f t="shared" si="2608"/>
        <v>77.661315014891429</v>
      </c>
      <c r="AO246" s="45">
        <f t="shared" si="2075"/>
        <v>311.54977268271665</v>
      </c>
      <c r="AP246" s="44">
        <f t="shared" ref="AP246:AQ246" si="2609">IF(AND(AP249="",AND(AP252="",AP255="")),"",SUM(AP249,AP252,AP255))</f>
        <v>7.0218209128541424</v>
      </c>
      <c r="AQ246" s="44">
        <f t="shared" si="2609"/>
        <v>17.737292212865629</v>
      </c>
      <c r="AR246" s="44">
        <f t="shared" ref="AR246:AS246" si="2610">IF(AND(AR249="",AND(AR252="",AR255="")),"",SUM(AR249,AR252,AR255))</f>
        <v>10.035859139843675</v>
      </c>
      <c r="AS246" s="44">
        <f t="shared" si="2610"/>
        <v>103.86800100650322</v>
      </c>
      <c r="AT246" s="45">
        <f t="shared" si="2078"/>
        <v>138.66297327206667</v>
      </c>
      <c r="AU246" s="44">
        <f t="shared" ref="AU246:AV246" si="2611">IF(AND(AU249="",AND(AU252="",AU255="")),"",SUM(AU249,AU252,AU255))</f>
        <v>16.074043473930423</v>
      </c>
      <c r="AV246" s="44">
        <f t="shared" si="2611"/>
        <v>42.296128567873062</v>
      </c>
      <c r="AW246" s="44">
        <f t="shared" ref="AW246:AX246" si="2612">IF(AND(AW249="",AND(AW252="",AW255="")),"",SUM(AW249,AW252,AW255))</f>
        <v>77.424181640818219</v>
      </c>
      <c r="AX246" s="44">
        <f t="shared" si="2612"/>
        <v>94.526963381949429</v>
      </c>
      <c r="AY246" s="45">
        <f t="shared" si="2081"/>
        <v>230.32131706457113</v>
      </c>
      <c r="AZ246" s="44">
        <f t="shared" ref="AZ246:BA246" si="2613">IF(AND(AZ249="",AND(AZ252="",AZ255="")),"",SUM(AZ249,AZ252,AZ255))</f>
        <v>32.709194149469354</v>
      </c>
      <c r="BA246" s="44">
        <f t="shared" si="2613"/>
        <v>64.093997450833726</v>
      </c>
      <c r="BB246" s="44">
        <f t="shared" ref="BB246:BC246" si="2614">IF(AND(BB249="",AND(BB252="",BB255="")),"",SUM(BB249,BB252,BB255))</f>
        <v>29.326077002547258</v>
      </c>
      <c r="BC246" s="44">
        <f t="shared" si="2614"/>
        <v>71.642036728715652</v>
      </c>
      <c r="BD246" s="45">
        <f t="shared" si="2084"/>
        <v>197.771305331566</v>
      </c>
      <c r="BE246" s="44">
        <f t="shared" ref="BE246:BF246" si="2615">IF(AND(BE249="",AND(BE252="",BE255="")),"",SUM(BE249,BE252,BE255))</f>
        <v>16.277766326738142</v>
      </c>
      <c r="BF246" s="44">
        <f t="shared" si="2615"/>
        <v>68.958751342783998</v>
      </c>
    </row>
    <row r="247" spans="1:58" x14ac:dyDescent="0.25">
      <c r="A247" s="42" t="s">
        <v>86</v>
      </c>
      <c r="B247" s="44">
        <f>IF(AND(B250="",AND(B253="",B256="")),"",SUM(B250,B253,B256))</f>
        <v>528.45112545269137</v>
      </c>
      <c r="C247" s="44">
        <f t="shared" ref="C247:G247" si="2616">IF(AND(C250="",AND(C253="",C256="")),"",SUM(C250,C253,C256))</f>
        <v>424.80658417591201</v>
      </c>
      <c r="D247" s="44">
        <f t="shared" si="2616"/>
        <v>396.42711151446315</v>
      </c>
      <c r="E247" s="44">
        <f t="shared" si="2616"/>
        <v>365.50534063897635</v>
      </c>
      <c r="F247" s="45">
        <f t="shared" si="2056"/>
        <v>1715.1901617820429</v>
      </c>
      <c r="G247" s="44">
        <f t="shared" si="2616"/>
        <v>788.44991675565439</v>
      </c>
      <c r="H247" s="44">
        <f t="shared" ref="H247:J247" si="2617">IF(AND(H250="",AND(H253="",H256="")),"",SUM(H250,H253,H256))</f>
        <v>730.96342894613781</v>
      </c>
      <c r="I247" s="44">
        <f t="shared" si="2617"/>
        <v>708.77940284322631</v>
      </c>
      <c r="J247" s="44">
        <f t="shared" si="2617"/>
        <v>670.68403454426016</v>
      </c>
      <c r="K247" s="45">
        <f t="shared" si="2058"/>
        <v>2898.8767830892789</v>
      </c>
      <c r="L247" s="44">
        <f t="shared" ref="L247:M247" si="2618">IF(AND(L250="",AND(L253="",L256="")),"",SUM(L250,L253,L256))</f>
        <v>750.77058063139157</v>
      </c>
      <c r="M247" s="44">
        <f t="shared" si="2618"/>
        <v>921.1900398066598</v>
      </c>
      <c r="N247" s="44">
        <f t="shared" ref="N247:O247" si="2619">IF(AND(N250="",AND(N253="",N256="")),"",SUM(N250,N253,N256))</f>
        <v>570.27920910746798</v>
      </c>
      <c r="O247" s="44">
        <f t="shared" si="2619"/>
        <v>499.34415906732318</v>
      </c>
      <c r="P247" s="45">
        <f t="shared" si="2061"/>
        <v>2741.5839886128429</v>
      </c>
      <c r="Q247" s="44">
        <f t="shared" ref="Q247:R247" si="2620">IF(AND(Q250="",AND(Q253="",Q256="")),"",SUM(Q250,Q253,Q256))</f>
        <v>1141.9128564694934</v>
      </c>
      <c r="R247" s="44">
        <f t="shared" si="2620"/>
        <v>778.23660684974857</v>
      </c>
      <c r="S247" s="44">
        <f t="shared" ref="S247:T247" si="2621">IF(AND(S250="",AND(S253="",S256="")),"",SUM(S250,S253,S256))</f>
        <v>725.53708645018071</v>
      </c>
      <c r="T247" s="44">
        <f t="shared" si="2621"/>
        <v>760.00022937930908</v>
      </c>
      <c r="U247" s="45">
        <f t="shared" si="2064"/>
        <v>3405.6867791487316</v>
      </c>
      <c r="V247" s="44">
        <f t="shared" ref="V247:Y247" si="2622">IF(AND(V250="",AND(V253="",V256="")),"",SUM(V250,V253,V256))</f>
        <v>999.39813451698797</v>
      </c>
      <c r="W247" s="44">
        <f t="shared" si="2622"/>
        <v>711.22239058949935</v>
      </c>
      <c r="X247" s="44">
        <f t="shared" si="2622"/>
        <v>671.42767561866629</v>
      </c>
      <c r="Y247" s="44">
        <f t="shared" si="2622"/>
        <v>658.69577131017206</v>
      </c>
      <c r="Z247" s="45">
        <f t="shared" si="2066"/>
        <v>3040.7439720353254</v>
      </c>
      <c r="AA247" s="44">
        <f t="shared" ref="AA247:AB247" si="2623">IF(AND(AA250="",AND(AA253="",AA256="")),"",SUM(AA250,AA253,AA256))</f>
        <v>969.12709999859931</v>
      </c>
      <c r="AB247" s="44">
        <f t="shared" si="2623"/>
        <v>599.53104266891273</v>
      </c>
      <c r="AC247" s="44">
        <f t="shared" ref="AC247:AD247" si="2624">IF(AND(AC250="",AND(AC253="",AC256="")),"",SUM(AC250,AC253,AC256))</f>
        <v>555.83694696302405</v>
      </c>
      <c r="AD247" s="44">
        <f t="shared" si="2624"/>
        <v>564.51843629925372</v>
      </c>
      <c r="AE247" s="45">
        <f t="shared" si="2069"/>
        <v>2689.0135259297899</v>
      </c>
      <c r="AF247" s="44">
        <f t="shared" ref="AF247:AG247" si="2625">IF(AND(AF250="",AND(AF253="",AF256="")),"",SUM(AF250,AF253,AF256))</f>
        <v>963.22849589530927</v>
      </c>
      <c r="AG247" s="44">
        <f t="shared" si="2625"/>
        <v>636.59457325886672</v>
      </c>
      <c r="AH247" s="44">
        <f t="shared" ref="AH247:AI247" si="2626">IF(AND(AH250="",AND(AH253="",AH256="")),"",SUM(AH250,AH253,AH256))</f>
        <v>526.15267128114226</v>
      </c>
      <c r="AI247" s="44">
        <f t="shared" si="2626"/>
        <v>638.73933413736268</v>
      </c>
      <c r="AJ247" s="45">
        <f t="shared" si="2072"/>
        <v>2764.7150745726808</v>
      </c>
      <c r="AK247" s="44">
        <f t="shared" ref="AK247:AL247" si="2627">IF(AND(AK250="",AND(AK253="",AK256="")),"",SUM(AK250,AK253,AK256))</f>
        <v>1360.9227813688663</v>
      </c>
      <c r="AL247" s="44">
        <f t="shared" si="2627"/>
        <v>819.54082055596609</v>
      </c>
      <c r="AM247" s="44">
        <f t="shared" ref="AM247:AN247" si="2628">IF(AND(AM250="",AND(AM253="",AM256="")),"",SUM(AM250,AM253,AM256))</f>
        <v>749.47835867429239</v>
      </c>
      <c r="AN247" s="44">
        <f t="shared" si="2628"/>
        <v>884.65811907724071</v>
      </c>
      <c r="AO247" s="45">
        <f t="shared" si="2075"/>
        <v>3814.6000796763656</v>
      </c>
      <c r="AP247" s="44">
        <f t="shared" ref="AP247:AQ247" si="2629">IF(AND(AP250="",AND(AP253="",AP256="")),"",SUM(AP250,AP253,AP256))</f>
        <v>575.46580552899286</v>
      </c>
      <c r="AQ247" s="44">
        <f t="shared" si="2629"/>
        <v>551.52444486336094</v>
      </c>
      <c r="AR247" s="44">
        <f t="shared" ref="AR247:AS247" si="2630">IF(AND(AR250="",AND(AR253="",AR256="")),"",SUM(AR250,AR253,AR256))</f>
        <v>432.30598179490801</v>
      </c>
      <c r="AS247" s="44">
        <f t="shared" si="2630"/>
        <v>963.24876523408147</v>
      </c>
      <c r="AT247" s="45">
        <f t="shared" si="2078"/>
        <v>2522.5449974213434</v>
      </c>
      <c r="AU247" s="44">
        <f t="shared" ref="AU247:AV247" si="2631">IF(AND(AU250="",AND(AU253="",AU256="")),"",SUM(AU250,AU253,AU256))</f>
        <v>525.7968826003073</v>
      </c>
      <c r="AV247" s="44">
        <f t="shared" si="2631"/>
        <v>573.87710521150461</v>
      </c>
      <c r="AW247" s="44">
        <f t="shared" ref="AW247:AX247" si="2632">IF(AND(AW250="",AND(AW253="",AW256="")),"",SUM(AW250,AW253,AW256))</f>
        <v>705.67481058608826</v>
      </c>
      <c r="AX247" s="44">
        <f t="shared" si="2632"/>
        <v>879.03910451484728</v>
      </c>
      <c r="AY247" s="45">
        <f t="shared" si="2081"/>
        <v>2684.3879029127474</v>
      </c>
      <c r="AZ247" s="44">
        <f t="shared" ref="AZ247:BA247" si="2633">IF(AND(AZ250="",AND(AZ253="",AZ256="")),"",SUM(AZ250,AZ253,AZ256))</f>
        <v>638.52841380813243</v>
      </c>
      <c r="BA247" s="44">
        <f t="shared" si="2633"/>
        <v>882.72830113802502</v>
      </c>
      <c r="BB247" s="44">
        <f t="shared" ref="BB247:BC247" si="2634">IF(AND(BB250="",AND(BB253="",BB256="")),"",SUM(BB250,BB253,BB256))</f>
        <v>715.35026046977657</v>
      </c>
      <c r="BC247" s="44">
        <f t="shared" si="2634"/>
        <v>1072.3529561118576</v>
      </c>
      <c r="BD247" s="45">
        <f t="shared" si="2084"/>
        <v>3308.9599315277915</v>
      </c>
      <c r="BE247" s="44">
        <f t="shared" ref="BE247:BF247" si="2635">IF(AND(BE250="",AND(BE253="",BE256="")),"",SUM(BE250,BE253,BE256))</f>
        <v>588.34814637528712</v>
      </c>
      <c r="BF247" s="44">
        <f t="shared" si="2635"/>
        <v>1019.559272891051</v>
      </c>
    </row>
    <row r="248" spans="1:58" x14ac:dyDescent="0.25">
      <c r="A248" s="42" t="s">
        <v>161</v>
      </c>
      <c r="B248" s="44">
        <f>IF(AND(B249="",B250=""),"",SUM(B249)-SUM(B250))</f>
        <v>-391.19200548986606</v>
      </c>
      <c r="C248" s="44">
        <f t="shared" ref="C248:G248" si="2636">IF(AND(C249="",C250=""),"",SUM(C249)-SUM(C250))</f>
        <v>-292.32377810934554</v>
      </c>
      <c r="D248" s="44">
        <f t="shared" si="2636"/>
        <v>-274.23067951591065</v>
      </c>
      <c r="E248" s="44">
        <f t="shared" si="2636"/>
        <v>-259.2590513648214</v>
      </c>
      <c r="F248" s="45">
        <f t="shared" si="2056"/>
        <v>-1217.0055144799435</v>
      </c>
      <c r="G248" s="44">
        <f t="shared" si="2636"/>
        <v>-696.7341848539221</v>
      </c>
      <c r="H248" s="44">
        <f t="shared" ref="H248:J248" si="2637">IF(AND(H249="",H250=""),"",SUM(H249)-SUM(H250))</f>
        <v>-644.95564725572058</v>
      </c>
      <c r="I248" s="44">
        <f t="shared" si="2637"/>
        <v>-623.80792769821971</v>
      </c>
      <c r="J248" s="44">
        <f t="shared" si="2637"/>
        <v>-581.35403214050075</v>
      </c>
      <c r="K248" s="45">
        <f t="shared" si="2058"/>
        <v>-2546.8517919483634</v>
      </c>
      <c r="L248" s="44">
        <f t="shared" ref="L248:M248" si="2638">IF(AND(L249="",L250=""),"",SUM(L249)-SUM(L250))</f>
        <v>-721.76002395219859</v>
      </c>
      <c r="M248" s="44">
        <f t="shared" si="2638"/>
        <v>-889.08039436284469</v>
      </c>
      <c r="N248" s="44">
        <f t="shared" ref="N248:O248" si="2639">IF(AND(N249="",N250=""),"",SUM(N249)-SUM(N250))</f>
        <v>-540.1520432205848</v>
      </c>
      <c r="O248" s="44">
        <f t="shared" si="2639"/>
        <v>-473.53451903475832</v>
      </c>
      <c r="P248" s="45">
        <f t="shared" si="2061"/>
        <v>-2624.5269805703865</v>
      </c>
      <c r="Q248" s="44">
        <f t="shared" ref="Q248:R248" si="2640">IF(AND(Q249="",Q250=""),"",SUM(Q249)-SUM(Q250))</f>
        <v>-1054.6211194961259</v>
      </c>
      <c r="R248" s="44">
        <f t="shared" si="2640"/>
        <v>-692.12306721991069</v>
      </c>
      <c r="S248" s="44">
        <f t="shared" ref="S248:T248" si="2641">IF(AND(S249="",S250=""),"",SUM(S249)-SUM(S250))</f>
        <v>-639.56442245914604</v>
      </c>
      <c r="T248" s="44">
        <f t="shared" si="2641"/>
        <v>-670.98403225555239</v>
      </c>
      <c r="U248" s="45">
        <f t="shared" si="2064"/>
        <v>-3057.2926414307349</v>
      </c>
      <c r="V248" s="44">
        <f t="shared" ref="V248:Y248" si="2642">IF(AND(V249="",V250=""),"",SUM(V249)-SUM(V250))</f>
        <v>-886.71740709430344</v>
      </c>
      <c r="W248" s="44">
        <f t="shared" si="2642"/>
        <v>-596.58701434741874</v>
      </c>
      <c r="X248" s="44">
        <f t="shared" si="2642"/>
        <v>-554.47295632485316</v>
      </c>
      <c r="Y248" s="44">
        <f t="shared" si="2642"/>
        <v>-539.38332768640964</v>
      </c>
      <c r="Z248" s="45">
        <f t="shared" si="2066"/>
        <v>-2577.160705452985</v>
      </c>
      <c r="AA248" s="44">
        <f t="shared" ref="AA248:AB248" si="2643">IF(AND(AA249="",AA250=""),"",SUM(AA249)-SUM(AA250))</f>
        <v>-907.05287118558135</v>
      </c>
      <c r="AB248" s="44">
        <f t="shared" si="2643"/>
        <v>-537.276627471187</v>
      </c>
      <c r="AC248" s="44">
        <f t="shared" ref="AC248:AD248" si="2644">IF(AND(AC249="",AC250=""),"",SUM(AC249)-SUM(AC250))</f>
        <v>-493.42901936977239</v>
      </c>
      <c r="AD248" s="44">
        <f t="shared" si="2644"/>
        <v>-501.98367029965812</v>
      </c>
      <c r="AE248" s="45">
        <f t="shared" si="2069"/>
        <v>-2439.7421883261991</v>
      </c>
      <c r="AF248" s="44">
        <f t="shared" ref="AF248:AG248" si="2645">IF(AND(AF249="",AF250=""),"",SUM(AF249)-SUM(AF250))</f>
        <v>-888.02086885990582</v>
      </c>
      <c r="AG248" s="44">
        <f t="shared" si="2645"/>
        <v>-561.37413956476973</v>
      </c>
      <c r="AH248" s="44">
        <f t="shared" ref="AH248:AI248" si="2646">IF(AND(AH249="",AH250=""),"",SUM(AH249)-SUM(AH250))</f>
        <v>-451.57889053657539</v>
      </c>
      <c r="AI248" s="44">
        <f t="shared" si="2646"/>
        <v>-565.4634443608993</v>
      </c>
      <c r="AJ248" s="45">
        <f t="shared" si="2072"/>
        <v>-2466.4373433221504</v>
      </c>
      <c r="AK248" s="44">
        <f t="shared" ref="AK248:AL248" si="2647">IF(AND(AK249="",AK250=""),"",SUM(AK249)-SUM(AK250))</f>
        <v>-1282.7187587800843</v>
      </c>
      <c r="AL248" s="44">
        <f t="shared" si="2647"/>
        <v>-741.60815175412938</v>
      </c>
      <c r="AM248" s="44">
        <f t="shared" ref="AM248:AN248" si="2648">IF(AND(AM249="",AM250=""),"",SUM(AM249)-SUM(AM250))</f>
        <v>-671.72659239708582</v>
      </c>
      <c r="AN248" s="44">
        <f t="shared" si="2648"/>
        <v>-806.99680406234927</v>
      </c>
      <c r="AO248" s="45">
        <f t="shared" si="2075"/>
        <v>-3503.050306993649</v>
      </c>
      <c r="AP248" s="44">
        <f t="shared" ref="AP248:AQ248" si="2649">IF(AND(AP249="",AP250=""),"",SUM(AP249)-SUM(AP250))</f>
        <v>-568.44398461613866</v>
      </c>
      <c r="AQ248" s="44">
        <f t="shared" si="2649"/>
        <v>-533.78715265049527</v>
      </c>
      <c r="AR248" s="44">
        <f t="shared" ref="AR248:AS248" si="2650">IF(AND(AR249="",AR250=""),"",SUM(AR249)-SUM(AR250))</f>
        <v>-422.27012265506431</v>
      </c>
      <c r="AS248" s="44">
        <f t="shared" si="2650"/>
        <v>-859.38076422757831</v>
      </c>
      <c r="AT248" s="45">
        <f t="shared" si="2078"/>
        <v>-2383.8820241492767</v>
      </c>
      <c r="AU248" s="44">
        <f t="shared" ref="AU248:AV248" si="2651">IF(AND(AU249="",AU250=""),"",SUM(AU249)-SUM(AU250))</f>
        <v>-509.72283912637687</v>
      </c>
      <c r="AV248" s="44">
        <f t="shared" si="2651"/>
        <v>-531.58097664363152</v>
      </c>
      <c r="AW248" s="44">
        <f t="shared" ref="AW248:AX248" si="2652">IF(AND(AW249="",AW250=""),"",SUM(AW249)-SUM(AW250))</f>
        <v>-628.25062894527002</v>
      </c>
      <c r="AX248" s="44">
        <f t="shared" si="2652"/>
        <v>-784.5121411328978</v>
      </c>
      <c r="AY248" s="45">
        <f t="shared" si="2081"/>
        <v>-2454.0665858481761</v>
      </c>
      <c r="AZ248" s="44">
        <f t="shared" ref="AZ248:BA248" si="2653">IF(AND(AZ249="",AZ250=""),"",SUM(AZ249)-SUM(AZ250))</f>
        <v>-605.81921965866309</v>
      </c>
      <c r="BA248" s="44">
        <f t="shared" si="2653"/>
        <v>-818.63430368719128</v>
      </c>
      <c r="BB248" s="44">
        <f t="shared" ref="BB248:BC248" si="2654">IF(AND(BB249="",BB250=""),"",SUM(BB249)-SUM(BB250))</f>
        <v>-686.02418346722936</v>
      </c>
      <c r="BC248" s="44">
        <f t="shared" si="2654"/>
        <v>-1000.7109193831419</v>
      </c>
      <c r="BD248" s="45">
        <f t="shared" si="2084"/>
        <v>-3111.1886261962259</v>
      </c>
      <c r="BE248" s="44">
        <f t="shared" ref="BE248:BF248" si="2655">IF(AND(BE249="",BE250=""),"",SUM(BE249)-SUM(BE250))</f>
        <v>-572.07038004854894</v>
      </c>
      <c r="BF248" s="44">
        <f t="shared" si="2655"/>
        <v>-950.60052154826701</v>
      </c>
    </row>
    <row r="249" spans="1:58" x14ac:dyDescent="0.25">
      <c r="A249" s="42" t="s">
        <v>162</v>
      </c>
      <c r="B249" s="44">
        <v>137.25911996282531</v>
      </c>
      <c r="C249" s="44">
        <v>132.48280606656647</v>
      </c>
      <c r="D249" s="44">
        <v>122.19643199855253</v>
      </c>
      <c r="E249" s="44">
        <v>106.24628927415493</v>
      </c>
      <c r="F249" s="45">
        <f t="shared" si="2056"/>
        <v>498.18464730209928</v>
      </c>
      <c r="G249" s="44">
        <v>91.715731901732255</v>
      </c>
      <c r="H249" s="44">
        <v>86.007781690417275</v>
      </c>
      <c r="I249" s="44">
        <v>84.971475145006579</v>
      </c>
      <c r="J249" s="44">
        <v>89.330002403759394</v>
      </c>
      <c r="K249" s="45">
        <f t="shared" si="2058"/>
        <v>352.02499114091552</v>
      </c>
      <c r="L249" s="44">
        <v>29.010556679192931</v>
      </c>
      <c r="M249" s="44">
        <v>32.109645443815083</v>
      </c>
      <c r="N249" s="44">
        <v>30.127165886883176</v>
      </c>
      <c r="O249" s="44">
        <v>25.809640032564882</v>
      </c>
      <c r="P249" s="45">
        <f t="shared" si="2061"/>
        <v>117.05700804245608</v>
      </c>
      <c r="Q249" s="44">
        <v>87.29173697336752</v>
      </c>
      <c r="R249" s="44">
        <v>86.113539629837845</v>
      </c>
      <c r="S249" s="44">
        <v>85.972663991034636</v>
      </c>
      <c r="T249" s="44">
        <v>89.016197123756626</v>
      </c>
      <c r="U249" s="45">
        <f t="shared" si="2064"/>
        <v>348.39413771799667</v>
      </c>
      <c r="V249" s="44">
        <v>112.6807274226845</v>
      </c>
      <c r="W249" s="44">
        <v>114.63537624208062</v>
      </c>
      <c r="X249" s="44">
        <v>116.95471929381317</v>
      </c>
      <c r="Y249" s="44">
        <v>119.31244362376239</v>
      </c>
      <c r="Z249" s="45">
        <f t="shared" si="2066"/>
        <v>463.58326658234068</v>
      </c>
      <c r="AA249" s="44">
        <v>62.074228813017982</v>
      </c>
      <c r="AB249" s="44">
        <v>62.254415197725777</v>
      </c>
      <c r="AC249" s="44">
        <v>62.40792759325165</v>
      </c>
      <c r="AD249" s="44">
        <v>62.534765999595621</v>
      </c>
      <c r="AE249" s="45">
        <f t="shared" si="2069"/>
        <v>249.27133760359101</v>
      </c>
      <c r="AF249" s="44">
        <v>75.20762703540349</v>
      </c>
      <c r="AG249" s="44">
        <v>75.220433694096982</v>
      </c>
      <c r="AH249" s="44">
        <v>74.573780744566847</v>
      </c>
      <c r="AI249" s="44">
        <v>73.275889776463316</v>
      </c>
      <c r="AJ249" s="45">
        <f t="shared" si="2072"/>
        <v>298.27773125053068</v>
      </c>
      <c r="AK249" s="44">
        <v>78.204022588781996</v>
      </c>
      <c r="AL249" s="44">
        <v>77.932668801836712</v>
      </c>
      <c r="AM249" s="44">
        <v>77.751766277206528</v>
      </c>
      <c r="AN249" s="44">
        <v>77.661315014891429</v>
      </c>
      <c r="AO249" s="45">
        <f t="shared" si="2075"/>
        <v>311.54977268271665</v>
      </c>
      <c r="AP249" s="44">
        <v>7.0218209128541424</v>
      </c>
      <c r="AQ249" s="44">
        <v>17.737292212865629</v>
      </c>
      <c r="AR249" s="44">
        <v>10.035859139843675</v>
      </c>
      <c r="AS249" s="44">
        <v>103.86800100650322</v>
      </c>
      <c r="AT249" s="45">
        <f t="shared" si="2078"/>
        <v>138.66297327206667</v>
      </c>
      <c r="AU249" s="44">
        <v>16.074043473930423</v>
      </c>
      <c r="AV249" s="44">
        <v>42.296128567873062</v>
      </c>
      <c r="AW249" s="44">
        <v>77.424181640818219</v>
      </c>
      <c r="AX249" s="44">
        <v>94.526963381949429</v>
      </c>
      <c r="AY249" s="45">
        <f t="shared" si="2081"/>
        <v>230.32131706457113</v>
      </c>
      <c r="AZ249" s="44">
        <v>32.709194149469354</v>
      </c>
      <c r="BA249" s="44">
        <v>64.093997450833726</v>
      </c>
      <c r="BB249" s="44">
        <v>29.326077002547258</v>
      </c>
      <c r="BC249" s="44">
        <v>71.642036728715652</v>
      </c>
      <c r="BD249" s="45">
        <f t="shared" si="2084"/>
        <v>197.771305331566</v>
      </c>
      <c r="BE249" s="44">
        <v>16.277766326738142</v>
      </c>
      <c r="BF249" s="44">
        <v>68.958751342783998</v>
      </c>
    </row>
    <row r="250" spans="1:58" x14ac:dyDescent="0.25">
      <c r="A250" s="42" t="s">
        <v>163</v>
      </c>
      <c r="B250" s="44">
        <v>528.45112545269137</v>
      </c>
      <c r="C250" s="44">
        <v>424.80658417591201</v>
      </c>
      <c r="D250" s="44">
        <v>396.42711151446315</v>
      </c>
      <c r="E250" s="44">
        <v>365.50534063897635</v>
      </c>
      <c r="F250" s="45">
        <f t="shared" si="2056"/>
        <v>1715.1901617820429</v>
      </c>
      <c r="G250" s="44">
        <v>788.44991675565439</v>
      </c>
      <c r="H250" s="44">
        <v>730.96342894613781</v>
      </c>
      <c r="I250" s="44">
        <v>708.77940284322631</v>
      </c>
      <c r="J250" s="44">
        <v>670.68403454426016</v>
      </c>
      <c r="K250" s="45">
        <f t="shared" si="2058"/>
        <v>2898.8767830892789</v>
      </c>
      <c r="L250" s="44">
        <v>750.77058063139157</v>
      </c>
      <c r="M250" s="44">
        <v>921.1900398066598</v>
      </c>
      <c r="N250" s="44">
        <v>570.27920910746798</v>
      </c>
      <c r="O250" s="44">
        <v>499.34415906732318</v>
      </c>
      <c r="P250" s="45">
        <f t="shared" si="2061"/>
        <v>2741.5839886128429</v>
      </c>
      <c r="Q250" s="44">
        <v>1141.9128564694934</v>
      </c>
      <c r="R250" s="44">
        <v>778.23660684974857</v>
      </c>
      <c r="S250" s="44">
        <v>725.53708645018071</v>
      </c>
      <c r="T250" s="44">
        <v>760.00022937930908</v>
      </c>
      <c r="U250" s="45">
        <f t="shared" si="2064"/>
        <v>3405.6867791487316</v>
      </c>
      <c r="V250" s="44">
        <v>999.39813451698797</v>
      </c>
      <c r="W250" s="44">
        <v>711.22239058949935</v>
      </c>
      <c r="X250" s="44">
        <v>671.42767561866629</v>
      </c>
      <c r="Y250" s="44">
        <v>658.69577131017206</v>
      </c>
      <c r="Z250" s="45">
        <f t="shared" si="2066"/>
        <v>3040.7439720353254</v>
      </c>
      <c r="AA250" s="44">
        <v>969.12709999859931</v>
      </c>
      <c r="AB250" s="44">
        <v>599.53104266891273</v>
      </c>
      <c r="AC250" s="44">
        <v>555.83694696302405</v>
      </c>
      <c r="AD250" s="44">
        <v>564.51843629925372</v>
      </c>
      <c r="AE250" s="45">
        <f t="shared" si="2069"/>
        <v>2689.0135259297899</v>
      </c>
      <c r="AF250" s="44">
        <v>963.22849589530927</v>
      </c>
      <c r="AG250" s="44">
        <v>636.59457325886672</v>
      </c>
      <c r="AH250" s="44">
        <v>526.15267128114226</v>
      </c>
      <c r="AI250" s="44">
        <v>638.73933413736268</v>
      </c>
      <c r="AJ250" s="45">
        <f t="shared" si="2072"/>
        <v>2764.7150745726808</v>
      </c>
      <c r="AK250" s="44">
        <v>1360.9227813688663</v>
      </c>
      <c r="AL250" s="44">
        <v>819.54082055596609</v>
      </c>
      <c r="AM250" s="44">
        <v>749.47835867429239</v>
      </c>
      <c r="AN250" s="44">
        <v>884.65811907724071</v>
      </c>
      <c r="AO250" s="45">
        <f t="shared" si="2075"/>
        <v>3814.6000796763656</v>
      </c>
      <c r="AP250" s="44">
        <v>575.46580552899286</v>
      </c>
      <c r="AQ250" s="44">
        <v>551.52444486336094</v>
      </c>
      <c r="AR250" s="44">
        <v>432.30598179490801</v>
      </c>
      <c r="AS250" s="44">
        <v>963.24876523408147</v>
      </c>
      <c r="AT250" s="45">
        <f t="shared" si="2078"/>
        <v>2522.5449974213434</v>
      </c>
      <c r="AU250" s="44">
        <v>525.7968826003073</v>
      </c>
      <c r="AV250" s="44">
        <v>573.87710521150461</v>
      </c>
      <c r="AW250" s="44">
        <v>705.67481058608826</v>
      </c>
      <c r="AX250" s="44">
        <v>879.03910451484728</v>
      </c>
      <c r="AY250" s="45">
        <f t="shared" si="2081"/>
        <v>2684.3879029127474</v>
      </c>
      <c r="AZ250" s="44">
        <v>638.52841380813243</v>
      </c>
      <c r="BA250" s="44">
        <v>882.72830113802502</v>
      </c>
      <c r="BB250" s="44">
        <v>715.35026046977657</v>
      </c>
      <c r="BC250" s="44">
        <v>1072.3529561118576</v>
      </c>
      <c r="BD250" s="45">
        <f t="shared" si="2084"/>
        <v>3308.9599315277915</v>
      </c>
      <c r="BE250" s="44">
        <v>588.34814637528712</v>
      </c>
      <c r="BF250" s="44">
        <v>1019.559272891051</v>
      </c>
    </row>
    <row r="251" spans="1:58" x14ac:dyDescent="0.25">
      <c r="A251" s="42" t="s">
        <v>164</v>
      </c>
      <c r="B251" s="44">
        <f>IF(AND(B252="",B253=""),"",SUM(B252)-SUM(B253))</f>
        <v>0</v>
      </c>
      <c r="C251" s="44">
        <f t="shared" ref="C251:G251" si="2656">IF(AND(C252="",C253=""),"",SUM(C252)-SUM(C253))</f>
        <v>0</v>
      </c>
      <c r="D251" s="44">
        <f t="shared" si="2656"/>
        <v>0</v>
      </c>
      <c r="E251" s="44">
        <f t="shared" si="2656"/>
        <v>0</v>
      </c>
      <c r="F251" s="45">
        <f t="shared" si="2056"/>
        <v>0</v>
      </c>
      <c r="G251" s="44">
        <f t="shared" si="2656"/>
        <v>0</v>
      </c>
      <c r="H251" s="44">
        <f t="shared" ref="H251:J251" si="2657">IF(AND(H252="",H253=""),"",SUM(H252)-SUM(H253))</f>
        <v>0</v>
      </c>
      <c r="I251" s="44">
        <f t="shared" si="2657"/>
        <v>0</v>
      </c>
      <c r="J251" s="44">
        <f t="shared" si="2657"/>
        <v>0</v>
      </c>
      <c r="K251" s="45">
        <f t="shared" si="2058"/>
        <v>0</v>
      </c>
      <c r="L251" s="44">
        <f t="shared" ref="L251:M251" si="2658">IF(AND(L252="",L253=""),"",SUM(L252)-SUM(L253))</f>
        <v>0</v>
      </c>
      <c r="M251" s="44">
        <f t="shared" si="2658"/>
        <v>0</v>
      </c>
      <c r="N251" s="44">
        <f t="shared" ref="N251:O251" si="2659">IF(AND(N252="",N253=""),"",SUM(N252)-SUM(N253))</f>
        <v>0</v>
      </c>
      <c r="O251" s="44">
        <f t="shared" si="2659"/>
        <v>0</v>
      </c>
      <c r="P251" s="45">
        <f t="shared" si="2061"/>
        <v>0</v>
      </c>
      <c r="Q251" s="44">
        <f t="shared" ref="Q251:R251" si="2660">IF(AND(Q252="",Q253=""),"",SUM(Q252)-SUM(Q253))</f>
        <v>0</v>
      </c>
      <c r="R251" s="44">
        <f t="shared" si="2660"/>
        <v>0</v>
      </c>
      <c r="S251" s="44">
        <f t="shared" ref="S251:T251" si="2661">IF(AND(S252="",S253=""),"",SUM(S252)-SUM(S253))</f>
        <v>0</v>
      </c>
      <c r="T251" s="44">
        <f t="shared" si="2661"/>
        <v>0</v>
      </c>
      <c r="U251" s="45">
        <f t="shared" si="2064"/>
        <v>0</v>
      </c>
      <c r="V251" s="44">
        <f t="shared" ref="V251:Y251" si="2662">IF(AND(V252="",V253=""),"",SUM(V252)-SUM(V253))</f>
        <v>0</v>
      </c>
      <c r="W251" s="44">
        <f t="shared" si="2662"/>
        <v>0</v>
      </c>
      <c r="X251" s="44">
        <f t="shared" si="2662"/>
        <v>0</v>
      </c>
      <c r="Y251" s="44">
        <f t="shared" si="2662"/>
        <v>0</v>
      </c>
      <c r="Z251" s="45">
        <f t="shared" si="2066"/>
        <v>0</v>
      </c>
      <c r="AA251" s="44">
        <f t="shared" ref="AA251:AB251" si="2663">IF(AND(AA252="",AA253=""),"",SUM(AA252)-SUM(AA253))</f>
        <v>0</v>
      </c>
      <c r="AB251" s="44">
        <f t="shared" si="2663"/>
        <v>0</v>
      </c>
      <c r="AC251" s="44">
        <f t="shared" ref="AC251:AD251" si="2664">IF(AND(AC252="",AC253=""),"",SUM(AC252)-SUM(AC253))</f>
        <v>0</v>
      </c>
      <c r="AD251" s="44">
        <f t="shared" si="2664"/>
        <v>0</v>
      </c>
      <c r="AE251" s="45">
        <f t="shared" si="2069"/>
        <v>0</v>
      </c>
      <c r="AF251" s="44">
        <f t="shared" ref="AF251:AG251" si="2665">IF(AND(AF252="",AF253=""),"",SUM(AF252)-SUM(AF253))</f>
        <v>0</v>
      </c>
      <c r="AG251" s="44">
        <f t="shared" si="2665"/>
        <v>0</v>
      </c>
      <c r="AH251" s="44">
        <f t="shared" ref="AH251:AI251" si="2666">IF(AND(AH252="",AH253=""),"",SUM(AH252)-SUM(AH253))</f>
        <v>0</v>
      </c>
      <c r="AI251" s="44">
        <f t="shared" si="2666"/>
        <v>0</v>
      </c>
      <c r="AJ251" s="45">
        <f t="shared" si="2072"/>
        <v>0</v>
      </c>
      <c r="AK251" s="44">
        <f t="shared" ref="AK251:AL251" si="2667">IF(AND(AK252="",AK253=""),"",SUM(AK252)-SUM(AK253))</f>
        <v>0</v>
      </c>
      <c r="AL251" s="44">
        <f t="shared" si="2667"/>
        <v>0</v>
      </c>
      <c r="AM251" s="44">
        <f t="shared" ref="AM251:AN251" si="2668">IF(AND(AM252="",AM253=""),"",SUM(AM252)-SUM(AM253))</f>
        <v>0</v>
      </c>
      <c r="AN251" s="44">
        <f t="shared" si="2668"/>
        <v>0</v>
      </c>
      <c r="AO251" s="45">
        <f t="shared" si="2075"/>
        <v>0</v>
      </c>
      <c r="AP251" s="44">
        <f t="shared" ref="AP251:AQ251" si="2669">IF(AND(AP252="",AP253=""),"",SUM(AP252)-SUM(AP253))</f>
        <v>0</v>
      </c>
      <c r="AQ251" s="44">
        <f t="shared" si="2669"/>
        <v>0</v>
      </c>
      <c r="AR251" s="44">
        <f t="shared" ref="AR251:AS251" si="2670">IF(AND(AR252="",AR253=""),"",SUM(AR252)-SUM(AR253))</f>
        <v>0</v>
      </c>
      <c r="AS251" s="44">
        <f t="shared" si="2670"/>
        <v>0</v>
      </c>
      <c r="AT251" s="45">
        <f t="shared" si="2078"/>
        <v>0</v>
      </c>
      <c r="AU251" s="44">
        <f t="shared" ref="AU251:AV251" si="2671">IF(AND(AU252="",AU253=""),"",SUM(AU252)-SUM(AU253))</f>
        <v>0</v>
      </c>
      <c r="AV251" s="44">
        <f t="shared" si="2671"/>
        <v>0</v>
      </c>
      <c r="AW251" s="44">
        <f t="shared" ref="AW251:AX251" si="2672">IF(AND(AW252="",AW253=""),"",SUM(AW252)-SUM(AW253))</f>
        <v>0</v>
      </c>
      <c r="AX251" s="44">
        <f t="shared" si="2672"/>
        <v>0</v>
      </c>
      <c r="AY251" s="45">
        <f t="shared" si="2081"/>
        <v>0</v>
      </c>
      <c r="AZ251" s="44">
        <f t="shared" ref="AZ251:BA251" si="2673">IF(AND(AZ252="",AZ253=""),"",SUM(AZ252)-SUM(AZ253))</f>
        <v>0</v>
      </c>
      <c r="BA251" s="44">
        <f t="shared" si="2673"/>
        <v>0</v>
      </c>
      <c r="BB251" s="44">
        <f t="shared" ref="BB251:BC251" si="2674">IF(AND(BB252="",BB253=""),"",SUM(BB252)-SUM(BB253))</f>
        <v>0</v>
      </c>
      <c r="BC251" s="44">
        <f t="shared" si="2674"/>
        <v>0</v>
      </c>
      <c r="BD251" s="45">
        <f t="shared" si="2084"/>
        <v>0</v>
      </c>
      <c r="BE251" s="44">
        <f t="shared" ref="BE251:BF251" si="2675">IF(AND(BE252="",BE253=""),"",SUM(BE252)-SUM(BE253))</f>
        <v>0</v>
      </c>
      <c r="BF251" s="44">
        <f t="shared" si="2675"/>
        <v>0</v>
      </c>
    </row>
    <row r="252" spans="1:58" x14ac:dyDescent="0.25">
      <c r="A252" s="42" t="s">
        <v>162</v>
      </c>
      <c r="B252" s="44">
        <v>0</v>
      </c>
      <c r="C252" s="44">
        <v>0</v>
      </c>
      <c r="D252" s="44">
        <v>0</v>
      </c>
      <c r="E252" s="44">
        <v>0</v>
      </c>
      <c r="F252" s="45">
        <f t="shared" si="2056"/>
        <v>0</v>
      </c>
      <c r="G252" s="44">
        <v>0</v>
      </c>
      <c r="H252" s="44">
        <v>0</v>
      </c>
      <c r="I252" s="44">
        <v>0</v>
      </c>
      <c r="J252" s="44">
        <v>0</v>
      </c>
      <c r="K252" s="45">
        <f t="shared" si="2058"/>
        <v>0</v>
      </c>
      <c r="L252" s="44">
        <v>0</v>
      </c>
      <c r="M252" s="44">
        <v>0</v>
      </c>
      <c r="N252" s="44">
        <v>0</v>
      </c>
      <c r="O252" s="44">
        <v>0</v>
      </c>
      <c r="P252" s="45">
        <f t="shared" si="2061"/>
        <v>0</v>
      </c>
      <c r="Q252" s="44">
        <v>0</v>
      </c>
      <c r="R252" s="44">
        <v>0</v>
      </c>
      <c r="S252" s="44">
        <v>0</v>
      </c>
      <c r="T252" s="44">
        <v>0</v>
      </c>
      <c r="U252" s="45">
        <f t="shared" si="2064"/>
        <v>0</v>
      </c>
      <c r="V252" s="44">
        <v>0</v>
      </c>
      <c r="W252" s="44">
        <v>0</v>
      </c>
      <c r="X252" s="44">
        <v>0</v>
      </c>
      <c r="Y252" s="44">
        <v>0</v>
      </c>
      <c r="Z252" s="45">
        <f t="shared" si="2066"/>
        <v>0</v>
      </c>
      <c r="AA252" s="44">
        <v>0</v>
      </c>
      <c r="AB252" s="44">
        <v>0</v>
      </c>
      <c r="AC252" s="44">
        <v>0</v>
      </c>
      <c r="AD252" s="44">
        <v>0</v>
      </c>
      <c r="AE252" s="45">
        <f t="shared" si="2069"/>
        <v>0</v>
      </c>
      <c r="AF252" s="44">
        <v>0</v>
      </c>
      <c r="AG252" s="44">
        <v>0</v>
      </c>
      <c r="AH252" s="44">
        <v>0</v>
      </c>
      <c r="AI252" s="44">
        <v>0</v>
      </c>
      <c r="AJ252" s="45">
        <f t="shared" si="2072"/>
        <v>0</v>
      </c>
      <c r="AK252" s="44">
        <v>0</v>
      </c>
      <c r="AL252" s="44">
        <v>0</v>
      </c>
      <c r="AM252" s="44">
        <v>0</v>
      </c>
      <c r="AN252" s="44">
        <v>0</v>
      </c>
      <c r="AO252" s="45">
        <f t="shared" si="2075"/>
        <v>0</v>
      </c>
      <c r="AP252" s="44">
        <v>0</v>
      </c>
      <c r="AQ252" s="44">
        <v>0</v>
      </c>
      <c r="AR252" s="44">
        <v>0</v>
      </c>
      <c r="AS252" s="44">
        <v>0</v>
      </c>
      <c r="AT252" s="45">
        <f t="shared" si="2078"/>
        <v>0</v>
      </c>
      <c r="AU252" s="44">
        <v>0</v>
      </c>
      <c r="AV252" s="44">
        <v>0</v>
      </c>
      <c r="AW252" s="44">
        <v>0</v>
      </c>
      <c r="AX252" s="44">
        <v>0</v>
      </c>
      <c r="AY252" s="45">
        <f t="shared" si="2081"/>
        <v>0</v>
      </c>
      <c r="AZ252" s="44">
        <v>0</v>
      </c>
      <c r="BA252" s="44">
        <v>0</v>
      </c>
      <c r="BB252" s="44">
        <v>0</v>
      </c>
      <c r="BC252" s="44">
        <v>0</v>
      </c>
      <c r="BD252" s="45">
        <f t="shared" si="2084"/>
        <v>0</v>
      </c>
      <c r="BE252" s="44">
        <v>0</v>
      </c>
      <c r="BF252" s="44">
        <v>0</v>
      </c>
    </row>
    <row r="253" spans="1:58" x14ac:dyDescent="0.25">
      <c r="A253" s="42" t="s">
        <v>163</v>
      </c>
      <c r="B253" s="44">
        <v>0</v>
      </c>
      <c r="C253" s="44">
        <v>0</v>
      </c>
      <c r="D253" s="44">
        <v>0</v>
      </c>
      <c r="E253" s="44">
        <v>0</v>
      </c>
      <c r="F253" s="45">
        <f t="shared" si="2056"/>
        <v>0</v>
      </c>
      <c r="G253" s="44">
        <v>0</v>
      </c>
      <c r="H253" s="44">
        <v>0</v>
      </c>
      <c r="I253" s="44">
        <v>0</v>
      </c>
      <c r="J253" s="44">
        <v>0</v>
      </c>
      <c r="K253" s="45">
        <f t="shared" si="2058"/>
        <v>0</v>
      </c>
      <c r="L253" s="44">
        <v>0</v>
      </c>
      <c r="M253" s="44">
        <v>0</v>
      </c>
      <c r="N253" s="44">
        <v>0</v>
      </c>
      <c r="O253" s="44">
        <v>0</v>
      </c>
      <c r="P253" s="45">
        <f t="shared" si="2061"/>
        <v>0</v>
      </c>
      <c r="Q253" s="44">
        <v>0</v>
      </c>
      <c r="R253" s="44">
        <v>0</v>
      </c>
      <c r="S253" s="44">
        <v>0</v>
      </c>
      <c r="T253" s="44">
        <v>0</v>
      </c>
      <c r="U253" s="45">
        <f t="shared" si="2064"/>
        <v>0</v>
      </c>
      <c r="V253" s="44">
        <v>0</v>
      </c>
      <c r="W253" s="44">
        <v>0</v>
      </c>
      <c r="X253" s="44">
        <v>0</v>
      </c>
      <c r="Y253" s="44">
        <v>0</v>
      </c>
      <c r="Z253" s="45">
        <f t="shared" si="2066"/>
        <v>0</v>
      </c>
      <c r="AA253" s="44">
        <v>0</v>
      </c>
      <c r="AB253" s="44">
        <v>0</v>
      </c>
      <c r="AC253" s="44">
        <v>0</v>
      </c>
      <c r="AD253" s="44">
        <v>0</v>
      </c>
      <c r="AE253" s="45">
        <f t="shared" si="2069"/>
        <v>0</v>
      </c>
      <c r="AF253" s="44">
        <v>0</v>
      </c>
      <c r="AG253" s="44">
        <v>0</v>
      </c>
      <c r="AH253" s="44">
        <v>0</v>
      </c>
      <c r="AI253" s="44">
        <v>0</v>
      </c>
      <c r="AJ253" s="45">
        <f t="shared" si="2072"/>
        <v>0</v>
      </c>
      <c r="AK253" s="44">
        <v>0</v>
      </c>
      <c r="AL253" s="44">
        <v>0</v>
      </c>
      <c r="AM253" s="44">
        <v>0</v>
      </c>
      <c r="AN253" s="44">
        <v>0</v>
      </c>
      <c r="AO253" s="45">
        <f t="shared" si="2075"/>
        <v>0</v>
      </c>
      <c r="AP253" s="44">
        <v>0</v>
      </c>
      <c r="AQ253" s="44">
        <v>0</v>
      </c>
      <c r="AR253" s="44">
        <v>0</v>
      </c>
      <c r="AS253" s="44">
        <v>0</v>
      </c>
      <c r="AT253" s="45">
        <f t="shared" si="2078"/>
        <v>0</v>
      </c>
      <c r="AU253" s="44">
        <v>0</v>
      </c>
      <c r="AV253" s="44">
        <v>0</v>
      </c>
      <c r="AW253" s="44">
        <v>0</v>
      </c>
      <c r="AX253" s="44">
        <v>0</v>
      </c>
      <c r="AY253" s="45">
        <f t="shared" si="2081"/>
        <v>0</v>
      </c>
      <c r="AZ253" s="44">
        <v>0</v>
      </c>
      <c r="BA253" s="44">
        <v>0</v>
      </c>
      <c r="BB253" s="44">
        <v>0</v>
      </c>
      <c r="BC253" s="44">
        <v>0</v>
      </c>
      <c r="BD253" s="45">
        <f t="shared" si="2084"/>
        <v>0</v>
      </c>
      <c r="BE253" s="44">
        <v>0</v>
      </c>
      <c r="BF253" s="44">
        <v>0</v>
      </c>
    </row>
    <row r="254" spans="1:58" x14ac:dyDescent="0.25">
      <c r="A254" s="42" t="s">
        <v>165</v>
      </c>
      <c r="B254" s="44">
        <f>IF(AND(B255="",B256=""),"",SUM(B255)-SUM(B256))</f>
        <v>0</v>
      </c>
      <c r="C254" s="44">
        <f t="shared" ref="C254:G254" si="2676">IF(AND(C255="",C256=""),"",SUM(C255)-SUM(C256))</f>
        <v>0</v>
      </c>
      <c r="D254" s="44">
        <f t="shared" si="2676"/>
        <v>0</v>
      </c>
      <c r="E254" s="44">
        <f t="shared" si="2676"/>
        <v>0</v>
      </c>
      <c r="F254" s="45">
        <f t="shared" si="2056"/>
        <v>0</v>
      </c>
      <c r="G254" s="44">
        <f t="shared" si="2676"/>
        <v>0</v>
      </c>
      <c r="H254" s="44">
        <f t="shared" ref="H254:J254" si="2677">IF(AND(H255="",H256=""),"",SUM(H255)-SUM(H256))</f>
        <v>0</v>
      </c>
      <c r="I254" s="44">
        <f t="shared" si="2677"/>
        <v>0</v>
      </c>
      <c r="J254" s="44">
        <f t="shared" si="2677"/>
        <v>0</v>
      </c>
      <c r="K254" s="45">
        <f t="shared" si="2058"/>
        <v>0</v>
      </c>
      <c r="L254" s="44">
        <f t="shared" ref="L254:M254" si="2678">IF(AND(L255="",L256=""),"",SUM(L255)-SUM(L256))</f>
        <v>0</v>
      </c>
      <c r="M254" s="44">
        <f t="shared" si="2678"/>
        <v>0</v>
      </c>
      <c r="N254" s="44">
        <f t="shared" ref="N254:O254" si="2679">IF(AND(N255="",N256=""),"",SUM(N255)-SUM(N256))</f>
        <v>0</v>
      </c>
      <c r="O254" s="44">
        <f t="shared" si="2679"/>
        <v>0</v>
      </c>
      <c r="P254" s="45">
        <f t="shared" si="2061"/>
        <v>0</v>
      </c>
      <c r="Q254" s="44">
        <f t="shared" ref="Q254:R254" si="2680">IF(AND(Q255="",Q256=""),"",SUM(Q255)-SUM(Q256))</f>
        <v>0</v>
      </c>
      <c r="R254" s="44">
        <f t="shared" si="2680"/>
        <v>0</v>
      </c>
      <c r="S254" s="44">
        <f t="shared" ref="S254:T254" si="2681">IF(AND(S255="",S256=""),"",SUM(S255)-SUM(S256))</f>
        <v>0</v>
      </c>
      <c r="T254" s="44">
        <f t="shared" si="2681"/>
        <v>0</v>
      </c>
      <c r="U254" s="45">
        <f t="shared" si="2064"/>
        <v>0</v>
      </c>
      <c r="V254" s="44">
        <f t="shared" ref="V254:Y254" si="2682">IF(AND(V255="",V256=""),"",SUM(V255)-SUM(V256))</f>
        <v>0</v>
      </c>
      <c r="W254" s="44">
        <f t="shared" si="2682"/>
        <v>0</v>
      </c>
      <c r="X254" s="44">
        <f t="shared" si="2682"/>
        <v>0</v>
      </c>
      <c r="Y254" s="44">
        <f t="shared" si="2682"/>
        <v>0</v>
      </c>
      <c r="Z254" s="45">
        <f t="shared" si="2066"/>
        <v>0</v>
      </c>
      <c r="AA254" s="44">
        <f t="shared" ref="AA254:AB254" si="2683">IF(AND(AA255="",AA256=""),"",SUM(AA255)-SUM(AA256))</f>
        <v>0</v>
      </c>
      <c r="AB254" s="44">
        <f t="shared" si="2683"/>
        <v>0</v>
      </c>
      <c r="AC254" s="44">
        <f t="shared" ref="AC254:AD254" si="2684">IF(AND(AC255="",AC256=""),"",SUM(AC255)-SUM(AC256))</f>
        <v>0</v>
      </c>
      <c r="AD254" s="44">
        <f t="shared" si="2684"/>
        <v>0</v>
      </c>
      <c r="AE254" s="45">
        <f t="shared" si="2069"/>
        <v>0</v>
      </c>
      <c r="AF254" s="44">
        <f t="shared" ref="AF254:AG254" si="2685">IF(AND(AF255="",AF256=""),"",SUM(AF255)-SUM(AF256))</f>
        <v>0</v>
      </c>
      <c r="AG254" s="44">
        <f t="shared" si="2685"/>
        <v>0</v>
      </c>
      <c r="AH254" s="44">
        <f t="shared" ref="AH254:AI254" si="2686">IF(AND(AH255="",AH256=""),"",SUM(AH255)-SUM(AH256))</f>
        <v>0</v>
      </c>
      <c r="AI254" s="44">
        <f t="shared" si="2686"/>
        <v>0</v>
      </c>
      <c r="AJ254" s="45">
        <f t="shared" si="2072"/>
        <v>0</v>
      </c>
      <c r="AK254" s="44">
        <f t="shared" ref="AK254:AL254" si="2687">IF(AND(AK255="",AK256=""),"",SUM(AK255)-SUM(AK256))</f>
        <v>0</v>
      </c>
      <c r="AL254" s="44">
        <f t="shared" si="2687"/>
        <v>0</v>
      </c>
      <c r="AM254" s="44">
        <f t="shared" ref="AM254:AN254" si="2688">IF(AND(AM255="",AM256=""),"",SUM(AM255)-SUM(AM256))</f>
        <v>0</v>
      </c>
      <c r="AN254" s="44">
        <f t="shared" si="2688"/>
        <v>0</v>
      </c>
      <c r="AO254" s="45">
        <f t="shared" si="2075"/>
        <v>0</v>
      </c>
      <c r="AP254" s="44">
        <f t="shared" ref="AP254:AQ254" si="2689">IF(AND(AP255="",AP256=""),"",SUM(AP255)-SUM(AP256))</f>
        <v>0</v>
      </c>
      <c r="AQ254" s="44">
        <f t="shared" si="2689"/>
        <v>0</v>
      </c>
      <c r="AR254" s="44">
        <f t="shared" ref="AR254:AS254" si="2690">IF(AND(AR255="",AR256=""),"",SUM(AR255)-SUM(AR256))</f>
        <v>0</v>
      </c>
      <c r="AS254" s="44">
        <f t="shared" si="2690"/>
        <v>0</v>
      </c>
      <c r="AT254" s="45">
        <f t="shared" si="2078"/>
        <v>0</v>
      </c>
      <c r="AU254" s="44">
        <f t="shared" ref="AU254:AV254" si="2691">IF(AND(AU255="",AU256=""),"",SUM(AU255)-SUM(AU256))</f>
        <v>0</v>
      </c>
      <c r="AV254" s="44">
        <f t="shared" si="2691"/>
        <v>0</v>
      </c>
      <c r="AW254" s="44">
        <f t="shared" ref="AW254:AX254" si="2692">IF(AND(AW255="",AW256=""),"",SUM(AW255)-SUM(AW256))</f>
        <v>0</v>
      </c>
      <c r="AX254" s="44">
        <f t="shared" si="2692"/>
        <v>0</v>
      </c>
      <c r="AY254" s="45">
        <f t="shared" si="2081"/>
        <v>0</v>
      </c>
      <c r="AZ254" s="44">
        <f t="shared" ref="AZ254:BA254" si="2693">IF(AND(AZ255="",AZ256=""),"",SUM(AZ255)-SUM(AZ256))</f>
        <v>0</v>
      </c>
      <c r="BA254" s="44">
        <f t="shared" si="2693"/>
        <v>0</v>
      </c>
      <c r="BB254" s="44">
        <f t="shared" ref="BB254:BC254" si="2694">IF(AND(BB255="",BB256=""),"",SUM(BB255)-SUM(BB256))</f>
        <v>0</v>
      </c>
      <c r="BC254" s="44">
        <f t="shared" si="2694"/>
        <v>0</v>
      </c>
      <c r="BD254" s="45">
        <f t="shared" si="2084"/>
        <v>0</v>
      </c>
      <c r="BE254" s="44">
        <f t="shared" ref="BE254:BF254" si="2695">IF(AND(BE255="",BE256=""),"",SUM(BE255)-SUM(BE256))</f>
        <v>0</v>
      </c>
      <c r="BF254" s="44">
        <f t="shared" si="2695"/>
        <v>0</v>
      </c>
    </row>
    <row r="255" spans="1:58" x14ac:dyDescent="0.25">
      <c r="A255" s="42" t="s">
        <v>166</v>
      </c>
      <c r="B255" s="44">
        <v>0</v>
      </c>
      <c r="C255" s="44">
        <v>0</v>
      </c>
      <c r="D255" s="44">
        <v>0</v>
      </c>
      <c r="E255" s="44">
        <v>0</v>
      </c>
      <c r="F255" s="45">
        <f t="shared" si="2056"/>
        <v>0</v>
      </c>
      <c r="G255" s="44">
        <v>0</v>
      </c>
      <c r="H255" s="44">
        <v>0</v>
      </c>
      <c r="I255" s="44">
        <v>0</v>
      </c>
      <c r="J255" s="44">
        <v>0</v>
      </c>
      <c r="K255" s="45">
        <f t="shared" si="2058"/>
        <v>0</v>
      </c>
      <c r="L255" s="44">
        <v>0</v>
      </c>
      <c r="M255" s="44">
        <v>0</v>
      </c>
      <c r="N255" s="44">
        <v>0</v>
      </c>
      <c r="O255" s="44">
        <v>0</v>
      </c>
      <c r="P255" s="45">
        <f t="shared" si="2061"/>
        <v>0</v>
      </c>
      <c r="Q255" s="44">
        <v>0</v>
      </c>
      <c r="R255" s="44">
        <v>0</v>
      </c>
      <c r="S255" s="44">
        <v>0</v>
      </c>
      <c r="T255" s="44">
        <v>0</v>
      </c>
      <c r="U255" s="45">
        <f t="shared" si="2064"/>
        <v>0</v>
      </c>
      <c r="V255" s="44">
        <v>0</v>
      </c>
      <c r="W255" s="44">
        <v>0</v>
      </c>
      <c r="X255" s="44">
        <v>0</v>
      </c>
      <c r="Y255" s="44">
        <v>0</v>
      </c>
      <c r="Z255" s="45">
        <f t="shared" si="2066"/>
        <v>0</v>
      </c>
      <c r="AA255" s="44">
        <v>0</v>
      </c>
      <c r="AB255" s="44">
        <v>0</v>
      </c>
      <c r="AC255" s="44">
        <v>0</v>
      </c>
      <c r="AD255" s="44">
        <v>0</v>
      </c>
      <c r="AE255" s="45">
        <f t="shared" si="2069"/>
        <v>0</v>
      </c>
      <c r="AF255" s="44">
        <v>0</v>
      </c>
      <c r="AG255" s="44">
        <v>0</v>
      </c>
      <c r="AH255" s="44">
        <v>0</v>
      </c>
      <c r="AI255" s="44">
        <v>0</v>
      </c>
      <c r="AJ255" s="45">
        <f t="shared" si="2072"/>
        <v>0</v>
      </c>
      <c r="AK255" s="44">
        <v>0</v>
      </c>
      <c r="AL255" s="44">
        <v>0</v>
      </c>
      <c r="AM255" s="44">
        <v>0</v>
      </c>
      <c r="AN255" s="44">
        <v>0</v>
      </c>
      <c r="AO255" s="45">
        <f t="shared" si="2075"/>
        <v>0</v>
      </c>
      <c r="AP255" s="44">
        <v>0</v>
      </c>
      <c r="AQ255" s="44">
        <v>0</v>
      </c>
      <c r="AR255" s="44">
        <v>0</v>
      </c>
      <c r="AS255" s="44">
        <v>0</v>
      </c>
      <c r="AT255" s="45">
        <f t="shared" si="2078"/>
        <v>0</v>
      </c>
      <c r="AU255" s="44">
        <v>0</v>
      </c>
      <c r="AV255" s="44">
        <v>0</v>
      </c>
      <c r="AW255" s="44">
        <v>0</v>
      </c>
      <c r="AX255" s="44">
        <v>0</v>
      </c>
      <c r="AY255" s="45">
        <f t="shared" si="2081"/>
        <v>0</v>
      </c>
      <c r="AZ255" s="44">
        <v>0</v>
      </c>
      <c r="BA255" s="44">
        <v>0</v>
      </c>
      <c r="BB255" s="44">
        <v>0</v>
      </c>
      <c r="BC255" s="44">
        <v>0</v>
      </c>
      <c r="BD255" s="45">
        <f t="shared" si="2084"/>
        <v>0</v>
      </c>
      <c r="BE255" s="44">
        <v>0</v>
      </c>
      <c r="BF255" s="44">
        <v>0</v>
      </c>
    </row>
    <row r="256" spans="1:58" x14ac:dyDescent="0.25">
      <c r="A256" s="42" t="s">
        <v>167</v>
      </c>
      <c r="B256" s="44">
        <v>0</v>
      </c>
      <c r="C256" s="44">
        <v>0</v>
      </c>
      <c r="D256" s="44">
        <v>0</v>
      </c>
      <c r="E256" s="44">
        <v>0</v>
      </c>
      <c r="F256" s="45">
        <f t="shared" si="2056"/>
        <v>0</v>
      </c>
      <c r="G256" s="44">
        <v>0</v>
      </c>
      <c r="H256" s="44">
        <v>0</v>
      </c>
      <c r="I256" s="44">
        <v>0</v>
      </c>
      <c r="J256" s="44">
        <v>0</v>
      </c>
      <c r="K256" s="45">
        <f t="shared" si="2058"/>
        <v>0</v>
      </c>
      <c r="L256" s="44">
        <v>0</v>
      </c>
      <c r="M256" s="44">
        <v>0</v>
      </c>
      <c r="N256" s="44">
        <v>0</v>
      </c>
      <c r="O256" s="44">
        <v>0</v>
      </c>
      <c r="P256" s="45">
        <f t="shared" si="2061"/>
        <v>0</v>
      </c>
      <c r="Q256" s="44">
        <v>0</v>
      </c>
      <c r="R256" s="44">
        <v>0</v>
      </c>
      <c r="S256" s="44">
        <v>0</v>
      </c>
      <c r="T256" s="44">
        <v>0</v>
      </c>
      <c r="U256" s="45">
        <f t="shared" si="2064"/>
        <v>0</v>
      </c>
      <c r="V256" s="44">
        <v>0</v>
      </c>
      <c r="W256" s="44">
        <v>0</v>
      </c>
      <c r="X256" s="44">
        <v>0</v>
      </c>
      <c r="Y256" s="44">
        <v>0</v>
      </c>
      <c r="Z256" s="45">
        <f t="shared" si="2066"/>
        <v>0</v>
      </c>
      <c r="AA256" s="44">
        <v>0</v>
      </c>
      <c r="AB256" s="44">
        <v>0</v>
      </c>
      <c r="AC256" s="44">
        <v>0</v>
      </c>
      <c r="AD256" s="44">
        <v>0</v>
      </c>
      <c r="AE256" s="45">
        <f t="shared" si="2069"/>
        <v>0</v>
      </c>
      <c r="AF256" s="44">
        <v>0</v>
      </c>
      <c r="AG256" s="44">
        <v>0</v>
      </c>
      <c r="AH256" s="44">
        <v>0</v>
      </c>
      <c r="AI256" s="44">
        <v>0</v>
      </c>
      <c r="AJ256" s="45">
        <f t="shared" si="2072"/>
        <v>0</v>
      </c>
      <c r="AK256" s="44">
        <v>0</v>
      </c>
      <c r="AL256" s="44">
        <v>0</v>
      </c>
      <c r="AM256" s="44">
        <v>0</v>
      </c>
      <c r="AN256" s="44">
        <v>0</v>
      </c>
      <c r="AO256" s="45">
        <f t="shared" si="2075"/>
        <v>0</v>
      </c>
      <c r="AP256" s="44">
        <v>0</v>
      </c>
      <c r="AQ256" s="44">
        <v>0</v>
      </c>
      <c r="AR256" s="44">
        <v>0</v>
      </c>
      <c r="AS256" s="44">
        <v>0</v>
      </c>
      <c r="AT256" s="45">
        <f t="shared" si="2078"/>
        <v>0</v>
      </c>
      <c r="AU256" s="44">
        <v>0</v>
      </c>
      <c r="AV256" s="44">
        <v>0</v>
      </c>
      <c r="AW256" s="44">
        <v>0</v>
      </c>
      <c r="AX256" s="44">
        <v>0</v>
      </c>
      <c r="AY256" s="45">
        <f t="shared" si="2081"/>
        <v>0</v>
      </c>
      <c r="AZ256" s="44">
        <v>0</v>
      </c>
      <c r="BA256" s="44">
        <v>0</v>
      </c>
      <c r="BB256" s="44">
        <v>0</v>
      </c>
      <c r="BC256" s="44">
        <v>0</v>
      </c>
      <c r="BD256" s="45">
        <f t="shared" si="2084"/>
        <v>0</v>
      </c>
      <c r="BE256" s="44">
        <v>0</v>
      </c>
      <c r="BF256" s="44">
        <v>0</v>
      </c>
    </row>
    <row r="257" spans="1:58" x14ac:dyDescent="0.25">
      <c r="A257" s="42" t="s">
        <v>168</v>
      </c>
      <c r="B257" s="44" t="str">
        <f>IF(AND(B258="",B259=""),"",SUM(B258)-SUM(B259))</f>
        <v/>
      </c>
      <c r="C257" s="44" t="str">
        <f t="shared" ref="C257:G257" si="2696">IF(AND(C258="",C259=""),"",SUM(C258)-SUM(C259))</f>
        <v/>
      </c>
      <c r="D257" s="44" t="str">
        <f t="shared" si="2696"/>
        <v/>
      </c>
      <c r="E257" s="44" t="str">
        <f t="shared" si="2696"/>
        <v/>
      </c>
      <c r="F257" s="45"/>
      <c r="G257" s="44" t="str">
        <f t="shared" si="2696"/>
        <v/>
      </c>
      <c r="H257" s="44" t="str">
        <f t="shared" ref="H257:J257" si="2697">IF(AND(H258="",H259=""),"",SUM(H258)-SUM(H259))</f>
        <v/>
      </c>
      <c r="I257" s="44" t="str">
        <f t="shared" si="2697"/>
        <v/>
      </c>
      <c r="J257" s="44" t="str">
        <f t="shared" si="2697"/>
        <v/>
      </c>
      <c r="K257" s="45"/>
      <c r="L257" s="44" t="str">
        <f t="shared" ref="L257:M257" si="2698">IF(AND(L258="",L259=""),"",SUM(L258)-SUM(L259))</f>
        <v/>
      </c>
      <c r="M257" s="44" t="str">
        <f t="shared" si="2698"/>
        <v/>
      </c>
      <c r="N257" s="44" t="str">
        <f t="shared" ref="N257:O257" si="2699">IF(AND(N258="",N259=""),"",SUM(N258)-SUM(N259))</f>
        <v/>
      </c>
      <c r="O257" s="44" t="str">
        <f t="shared" si="2699"/>
        <v/>
      </c>
      <c r="P257" s="45"/>
      <c r="Q257" s="44" t="str">
        <f t="shared" ref="Q257:R257" si="2700">IF(AND(Q258="",Q259=""),"",SUM(Q258)-SUM(Q259))</f>
        <v/>
      </c>
      <c r="R257" s="44" t="str">
        <f t="shared" si="2700"/>
        <v/>
      </c>
      <c r="S257" s="44" t="str">
        <f t="shared" ref="S257:T257" si="2701">IF(AND(S258="",S259=""),"",SUM(S258)-SUM(S259))</f>
        <v/>
      </c>
      <c r="T257" s="44" t="str">
        <f t="shared" si="2701"/>
        <v/>
      </c>
      <c r="U257" s="45"/>
      <c r="V257" s="44" t="str">
        <f t="shared" ref="V257:Y257" si="2702">IF(AND(V258="",V259=""),"",SUM(V258)-SUM(V259))</f>
        <v/>
      </c>
      <c r="W257" s="44" t="str">
        <f t="shared" si="2702"/>
        <v/>
      </c>
      <c r="X257" s="44" t="str">
        <f t="shared" si="2702"/>
        <v/>
      </c>
      <c r="Y257" s="44" t="str">
        <f t="shared" si="2702"/>
        <v/>
      </c>
      <c r="Z257" s="45"/>
      <c r="AA257" s="44" t="str">
        <f t="shared" ref="AA257:AB257" si="2703">IF(AND(AA258="",AA259=""),"",SUM(AA258)-SUM(AA259))</f>
        <v/>
      </c>
      <c r="AB257" s="44" t="str">
        <f t="shared" si="2703"/>
        <v/>
      </c>
      <c r="AC257" s="44" t="str">
        <f t="shared" ref="AC257:AD257" si="2704">IF(AND(AC258="",AC259=""),"",SUM(AC258)-SUM(AC259))</f>
        <v/>
      </c>
      <c r="AD257" s="44" t="str">
        <f t="shared" si="2704"/>
        <v/>
      </c>
      <c r="AE257" s="45"/>
      <c r="AF257" s="44" t="str">
        <f t="shared" ref="AF257:AG257" si="2705">IF(AND(AF258="",AF259=""),"",SUM(AF258)-SUM(AF259))</f>
        <v/>
      </c>
      <c r="AG257" s="44" t="str">
        <f t="shared" si="2705"/>
        <v/>
      </c>
      <c r="AH257" s="44" t="str">
        <f t="shared" ref="AH257:AI257" si="2706">IF(AND(AH258="",AH259=""),"",SUM(AH258)-SUM(AH259))</f>
        <v/>
      </c>
      <c r="AI257" s="44" t="str">
        <f t="shared" si="2706"/>
        <v/>
      </c>
      <c r="AJ257" s="45"/>
      <c r="AK257" s="44" t="str">
        <f t="shared" ref="AK257:AL257" si="2707">IF(AND(AK258="",AK259=""),"",SUM(AK258)-SUM(AK259))</f>
        <v/>
      </c>
      <c r="AL257" s="44" t="str">
        <f t="shared" si="2707"/>
        <v/>
      </c>
      <c r="AM257" s="44" t="str">
        <f t="shared" ref="AM257:AN257" si="2708">IF(AND(AM258="",AM259=""),"",SUM(AM258)-SUM(AM259))</f>
        <v/>
      </c>
      <c r="AN257" s="44" t="str">
        <f t="shared" si="2708"/>
        <v/>
      </c>
      <c r="AO257" s="45"/>
      <c r="AP257" s="44" t="str">
        <f t="shared" ref="AP257:AQ257" si="2709">IF(AND(AP258="",AP259=""),"",SUM(AP258)-SUM(AP259))</f>
        <v/>
      </c>
      <c r="AQ257" s="44" t="str">
        <f t="shared" si="2709"/>
        <v/>
      </c>
      <c r="AR257" s="44" t="str">
        <f t="shared" ref="AR257:AS257" si="2710">IF(AND(AR258="",AR259=""),"",SUM(AR258)-SUM(AR259))</f>
        <v/>
      </c>
      <c r="AS257" s="44" t="str">
        <f t="shared" si="2710"/>
        <v/>
      </c>
      <c r="AT257" s="45"/>
      <c r="AU257" s="44" t="str">
        <f t="shared" ref="AU257:AV257" si="2711">IF(AND(AU258="",AU259=""),"",SUM(AU258)-SUM(AU259))</f>
        <v/>
      </c>
      <c r="AV257" s="44" t="str">
        <f t="shared" si="2711"/>
        <v/>
      </c>
      <c r="AW257" s="44" t="str">
        <f t="shared" ref="AW257:AX257" si="2712">IF(AND(AW258="",AW259=""),"",SUM(AW258)-SUM(AW259))</f>
        <v/>
      </c>
      <c r="AX257" s="44" t="str">
        <f t="shared" si="2712"/>
        <v/>
      </c>
      <c r="AY257" s="45"/>
      <c r="AZ257" s="44" t="str">
        <f t="shared" ref="AZ257:BA257" si="2713">IF(AND(AZ258="",AZ259=""),"",SUM(AZ258)-SUM(AZ259))</f>
        <v/>
      </c>
      <c r="BA257" s="44" t="str">
        <f t="shared" si="2713"/>
        <v/>
      </c>
      <c r="BB257" s="44" t="str">
        <f t="shared" ref="BB257:BC257" si="2714">IF(AND(BB258="",BB259=""),"",SUM(BB258)-SUM(BB259))</f>
        <v/>
      </c>
      <c r="BC257" s="44" t="str">
        <f t="shared" si="2714"/>
        <v/>
      </c>
      <c r="BD257" s="45"/>
      <c r="BE257" s="44" t="str">
        <f t="shared" ref="BE257:BF257" si="2715">IF(AND(BE258="",BE259=""),"",SUM(BE258)-SUM(BE259))</f>
        <v/>
      </c>
      <c r="BF257" s="44" t="str">
        <f t="shared" si="2715"/>
        <v/>
      </c>
    </row>
    <row r="258" spans="1:58" x14ac:dyDescent="0.25">
      <c r="A258" s="42" t="s">
        <v>169</v>
      </c>
      <c r="B258" s="44"/>
      <c r="C258" s="44"/>
      <c r="D258" s="44"/>
      <c r="E258" s="44"/>
      <c r="F258" s="45"/>
      <c r="G258" s="44"/>
      <c r="H258" s="44"/>
      <c r="I258" s="44"/>
      <c r="J258" s="44"/>
      <c r="K258" s="45"/>
      <c r="L258" s="44"/>
      <c r="M258" s="44"/>
      <c r="N258" s="44"/>
      <c r="O258" s="44"/>
      <c r="P258" s="45"/>
      <c r="Q258" s="44"/>
      <c r="R258" s="44"/>
      <c r="S258" s="44"/>
      <c r="T258" s="44"/>
      <c r="U258" s="45"/>
      <c r="V258" s="44"/>
      <c r="W258" s="44"/>
      <c r="X258" s="44"/>
      <c r="Y258" s="44"/>
      <c r="Z258" s="45"/>
      <c r="AA258" s="44"/>
      <c r="AB258" s="44"/>
      <c r="AC258" s="44"/>
      <c r="AD258" s="44"/>
      <c r="AE258" s="45"/>
      <c r="AF258" s="44"/>
      <c r="AG258" s="44"/>
      <c r="AH258" s="44"/>
      <c r="AI258" s="44"/>
      <c r="AJ258" s="45"/>
      <c r="AK258" s="44"/>
      <c r="AL258" s="44"/>
      <c r="AM258" s="44"/>
      <c r="AN258" s="44"/>
      <c r="AO258" s="45"/>
      <c r="AP258" s="44"/>
      <c r="AQ258" s="44"/>
      <c r="AR258" s="44"/>
      <c r="AS258" s="44"/>
      <c r="AT258" s="45"/>
      <c r="AU258" s="44"/>
      <c r="AV258" s="44"/>
      <c r="AW258" s="44"/>
      <c r="AX258" s="44"/>
      <c r="AY258" s="45"/>
      <c r="AZ258" s="44"/>
      <c r="BA258" s="44"/>
      <c r="BB258" s="44"/>
      <c r="BC258" s="44"/>
      <c r="BD258" s="45"/>
      <c r="BE258" s="44"/>
      <c r="BF258" s="44"/>
    </row>
    <row r="259" spans="1:58" x14ac:dyDescent="0.25">
      <c r="A259" s="42" t="s">
        <v>170</v>
      </c>
      <c r="B259" s="44"/>
      <c r="C259" s="44"/>
      <c r="D259" s="44"/>
      <c r="E259" s="44"/>
      <c r="F259" s="45"/>
      <c r="G259" s="44"/>
      <c r="H259" s="44"/>
      <c r="I259" s="44"/>
      <c r="J259" s="44"/>
      <c r="K259" s="45"/>
      <c r="L259" s="44"/>
      <c r="M259" s="44"/>
      <c r="N259" s="44"/>
      <c r="O259" s="44"/>
      <c r="P259" s="45"/>
      <c r="Q259" s="44"/>
      <c r="R259" s="44"/>
      <c r="S259" s="44"/>
      <c r="T259" s="44"/>
      <c r="U259" s="45"/>
      <c r="V259" s="44"/>
      <c r="W259" s="44"/>
      <c r="X259" s="44"/>
      <c r="Y259" s="44"/>
      <c r="Z259" s="45"/>
      <c r="AA259" s="44"/>
      <c r="AB259" s="44"/>
      <c r="AC259" s="44"/>
      <c r="AD259" s="44"/>
      <c r="AE259" s="45"/>
      <c r="AF259" s="44"/>
      <c r="AG259" s="44"/>
      <c r="AH259" s="44"/>
      <c r="AI259" s="44"/>
      <c r="AJ259" s="45"/>
      <c r="AK259" s="44"/>
      <c r="AL259" s="44"/>
      <c r="AM259" s="44"/>
      <c r="AN259" s="44"/>
      <c r="AO259" s="45"/>
      <c r="AP259" s="44"/>
      <c r="AQ259" s="44"/>
      <c r="AR259" s="44"/>
      <c r="AS259" s="44"/>
      <c r="AT259" s="45"/>
      <c r="AU259" s="44"/>
      <c r="AV259" s="44"/>
      <c r="AW259" s="44"/>
      <c r="AX259" s="44"/>
      <c r="AY259" s="45"/>
      <c r="AZ259" s="44"/>
      <c r="BA259" s="44"/>
      <c r="BB259" s="44"/>
      <c r="BC259" s="44"/>
      <c r="BD259" s="45"/>
      <c r="BE259" s="44"/>
      <c r="BF259" s="44"/>
    </row>
    <row r="260" spans="1:58" x14ac:dyDescent="0.25">
      <c r="A260" s="42" t="s">
        <v>171</v>
      </c>
      <c r="B260" s="44" t="str">
        <f>IF(AND(B261="",B262=""),"",SUM(B261)-SUM(B262))</f>
        <v/>
      </c>
      <c r="C260" s="44" t="str">
        <f t="shared" ref="C260:G260" si="2716">IF(AND(C261="",C262=""),"",SUM(C261)-SUM(C262))</f>
        <v/>
      </c>
      <c r="D260" s="44" t="str">
        <f t="shared" si="2716"/>
        <v/>
      </c>
      <c r="E260" s="44" t="str">
        <f t="shared" si="2716"/>
        <v/>
      </c>
      <c r="F260" s="45"/>
      <c r="G260" s="44" t="str">
        <f t="shared" si="2716"/>
        <v/>
      </c>
      <c r="H260" s="44" t="str">
        <f t="shared" ref="H260:J260" si="2717">IF(AND(H261="",H262=""),"",SUM(H261)-SUM(H262))</f>
        <v/>
      </c>
      <c r="I260" s="44" t="str">
        <f t="shared" si="2717"/>
        <v/>
      </c>
      <c r="J260" s="44" t="str">
        <f t="shared" si="2717"/>
        <v/>
      </c>
      <c r="K260" s="45"/>
      <c r="L260" s="44" t="str">
        <f t="shared" ref="L260:M260" si="2718">IF(AND(L261="",L262=""),"",SUM(L261)-SUM(L262))</f>
        <v/>
      </c>
      <c r="M260" s="44" t="str">
        <f t="shared" si="2718"/>
        <v/>
      </c>
      <c r="N260" s="44" t="str">
        <f t="shared" ref="N260:O260" si="2719">IF(AND(N261="",N262=""),"",SUM(N261)-SUM(N262))</f>
        <v/>
      </c>
      <c r="O260" s="44" t="str">
        <f t="shared" si="2719"/>
        <v/>
      </c>
      <c r="P260" s="45"/>
      <c r="Q260" s="44" t="str">
        <f t="shared" ref="Q260:R260" si="2720">IF(AND(Q261="",Q262=""),"",SUM(Q261)-SUM(Q262))</f>
        <v/>
      </c>
      <c r="R260" s="44" t="str">
        <f t="shared" si="2720"/>
        <v/>
      </c>
      <c r="S260" s="44" t="str">
        <f t="shared" ref="S260:T260" si="2721">IF(AND(S261="",S262=""),"",SUM(S261)-SUM(S262))</f>
        <v/>
      </c>
      <c r="T260" s="44" t="str">
        <f t="shared" si="2721"/>
        <v/>
      </c>
      <c r="U260" s="45"/>
      <c r="V260" s="44" t="str">
        <f t="shared" ref="V260:Y260" si="2722">IF(AND(V261="",V262=""),"",SUM(V261)-SUM(V262))</f>
        <v/>
      </c>
      <c r="W260" s="44" t="str">
        <f t="shared" si="2722"/>
        <v/>
      </c>
      <c r="X260" s="44" t="str">
        <f t="shared" si="2722"/>
        <v/>
      </c>
      <c r="Y260" s="44" t="str">
        <f t="shared" si="2722"/>
        <v/>
      </c>
      <c r="Z260" s="45"/>
      <c r="AA260" s="44" t="str">
        <f t="shared" ref="AA260:AB260" si="2723">IF(AND(AA261="",AA262=""),"",SUM(AA261)-SUM(AA262))</f>
        <v/>
      </c>
      <c r="AB260" s="44" t="str">
        <f t="shared" si="2723"/>
        <v/>
      </c>
      <c r="AC260" s="44" t="str">
        <f t="shared" ref="AC260:AD260" si="2724">IF(AND(AC261="",AC262=""),"",SUM(AC261)-SUM(AC262))</f>
        <v/>
      </c>
      <c r="AD260" s="44" t="str">
        <f t="shared" si="2724"/>
        <v/>
      </c>
      <c r="AE260" s="45"/>
      <c r="AF260" s="44" t="str">
        <f t="shared" ref="AF260:AG260" si="2725">IF(AND(AF261="",AF262=""),"",SUM(AF261)-SUM(AF262))</f>
        <v/>
      </c>
      <c r="AG260" s="44" t="str">
        <f t="shared" si="2725"/>
        <v/>
      </c>
      <c r="AH260" s="44" t="str">
        <f t="shared" ref="AH260:AI260" si="2726">IF(AND(AH261="",AH262=""),"",SUM(AH261)-SUM(AH262))</f>
        <v/>
      </c>
      <c r="AI260" s="44" t="str">
        <f t="shared" si="2726"/>
        <v/>
      </c>
      <c r="AJ260" s="45"/>
      <c r="AK260" s="44" t="str">
        <f t="shared" ref="AK260:AL260" si="2727">IF(AND(AK261="",AK262=""),"",SUM(AK261)-SUM(AK262))</f>
        <v/>
      </c>
      <c r="AL260" s="44" t="str">
        <f t="shared" si="2727"/>
        <v/>
      </c>
      <c r="AM260" s="44" t="str">
        <f t="shared" ref="AM260:AN260" si="2728">IF(AND(AM261="",AM262=""),"",SUM(AM261)-SUM(AM262))</f>
        <v/>
      </c>
      <c r="AN260" s="44" t="str">
        <f t="shared" si="2728"/>
        <v/>
      </c>
      <c r="AO260" s="45"/>
      <c r="AP260" s="44" t="str">
        <f t="shared" ref="AP260:AQ260" si="2729">IF(AND(AP261="",AP262=""),"",SUM(AP261)-SUM(AP262))</f>
        <v/>
      </c>
      <c r="AQ260" s="44" t="str">
        <f t="shared" si="2729"/>
        <v/>
      </c>
      <c r="AR260" s="44" t="str">
        <f t="shared" ref="AR260:AS260" si="2730">IF(AND(AR261="",AR262=""),"",SUM(AR261)-SUM(AR262))</f>
        <v/>
      </c>
      <c r="AS260" s="44" t="str">
        <f t="shared" si="2730"/>
        <v/>
      </c>
      <c r="AT260" s="45"/>
      <c r="AU260" s="44" t="str">
        <f t="shared" ref="AU260:AV260" si="2731">IF(AND(AU261="",AU262=""),"",SUM(AU261)-SUM(AU262))</f>
        <v/>
      </c>
      <c r="AV260" s="44" t="str">
        <f t="shared" si="2731"/>
        <v/>
      </c>
      <c r="AW260" s="44" t="str">
        <f t="shared" ref="AW260:AX260" si="2732">IF(AND(AW261="",AW262=""),"",SUM(AW261)-SUM(AW262))</f>
        <v/>
      </c>
      <c r="AX260" s="44" t="str">
        <f t="shared" si="2732"/>
        <v/>
      </c>
      <c r="AY260" s="45"/>
      <c r="AZ260" s="44" t="str">
        <f t="shared" ref="AZ260:BA260" si="2733">IF(AND(AZ261="",AZ262=""),"",SUM(AZ261)-SUM(AZ262))</f>
        <v/>
      </c>
      <c r="BA260" s="44" t="str">
        <f t="shared" si="2733"/>
        <v/>
      </c>
      <c r="BB260" s="44" t="str">
        <f t="shared" ref="BB260:BC260" si="2734">IF(AND(BB261="",BB262=""),"",SUM(BB261)-SUM(BB262))</f>
        <v/>
      </c>
      <c r="BC260" s="44" t="str">
        <f t="shared" si="2734"/>
        <v/>
      </c>
      <c r="BD260" s="45"/>
      <c r="BE260" s="44" t="str">
        <f t="shared" ref="BE260:BF260" si="2735">IF(AND(BE261="",BE262=""),"",SUM(BE261)-SUM(BE262))</f>
        <v/>
      </c>
      <c r="BF260" s="44" t="str">
        <f t="shared" si="2735"/>
        <v/>
      </c>
    </row>
    <row r="261" spans="1:58" x14ac:dyDescent="0.25">
      <c r="A261" s="42" t="s">
        <v>169</v>
      </c>
      <c r="B261" s="44"/>
      <c r="C261" s="44"/>
      <c r="D261" s="44"/>
      <c r="E261" s="44"/>
      <c r="F261" s="45"/>
      <c r="G261" s="44"/>
      <c r="H261" s="44"/>
      <c r="I261" s="44"/>
      <c r="J261" s="44"/>
      <c r="K261" s="45"/>
      <c r="L261" s="44"/>
      <c r="M261" s="44"/>
      <c r="N261" s="44"/>
      <c r="O261" s="44"/>
      <c r="P261" s="45"/>
      <c r="Q261" s="44"/>
      <c r="R261" s="44"/>
      <c r="S261" s="44"/>
      <c r="T261" s="44"/>
      <c r="U261" s="45"/>
      <c r="V261" s="44"/>
      <c r="W261" s="44"/>
      <c r="X261" s="44"/>
      <c r="Y261" s="44"/>
      <c r="Z261" s="45"/>
      <c r="AA261" s="44"/>
      <c r="AB261" s="44"/>
      <c r="AC261" s="44"/>
      <c r="AD261" s="44"/>
      <c r="AE261" s="45"/>
      <c r="AF261" s="44"/>
      <c r="AG261" s="44"/>
      <c r="AH261" s="44"/>
      <c r="AI261" s="44"/>
      <c r="AJ261" s="45"/>
      <c r="AK261" s="44"/>
      <c r="AL261" s="44"/>
      <c r="AM261" s="44"/>
      <c r="AN261" s="44"/>
      <c r="AO261" s="45"/>
      <c r="AP261" s="44"/>
      <c r="AQ261" s="44"/>
      <c r="AR261" s="44"/>
      <c r="AS261" s="44"/>
      <c r="AT261" s="45"/>
      <c r="AU261" s="44"/>
      <c r="AV261" s="44"/>
      <c r="AW261" s="44"/>
      <c r="AX261" s="44"/>
      <c r="AY261" s="45"/>
      <c r="AZ261" s="44"/>
      <c r="BA261" s="44"/>
      <c r="BB261" s="44"/>
      <c r="BC261" s="44"/>
      <c r="BD261" s="45"/>
      <c r="BE261" s="44"/>
      <c r="BF261" s="44"/>
    </row>
    <row r="262" spans="1:58" x14ac:dyDescent="0.25">
      <c r="A262" s="42" t="s">
        <v>170</v>
      </c>
      <c r="B262" s="44"/>
      <c r="C262" s="44"/>
      <c r="D262" s="44"/>
      <c r="E262" s="44"/>
      <c r="F262" s="45"/>
      <c r="G262" s="44"/>
      <c r="H262" s="44"/>
      <c r="I262" s="44"/>
      <c r="J262" s="44"/>
      <c r="K262" s="45"/>
      <c r="L262" s="44"/>
      <c r="M262" s="44"/>
      <c r="N262" s="44"/>
      <c r="O262" s="44"/>
      <c r="P262" s="45"/>
      <c r="Q262" s="44"/>
      <c r="R262" s="44"/>
      <c r="S262" s="44"/>
      <c r="T262" s="44"/>
      <c r="U262" s="45"/>
      <c r="V262" s="44"/>
      <c r="W262" s="44"/>
      <c r="X262" s="44"/>
      <c r="Y262" s="44"/>
      <c r="Z262" s="45"/>
      <c r="AA262" s="44"/>
      <c r="AB262" s="44"/>
      <c r="AC262" s="44"/>
      <c r="AD262" s="44"/>
      <c r="AE262" s="45"/>
      <c r="AF262" s="44"/>
      <c r="AG262" s="44"/>
      <c r="AH262" s="44"/>
      <c r="AI262" s="44"/>
      <c r="AJ262" s="45"/>
      <c r="AK262" s="44"/>
      <c r="AL262" s="44"/>
      <c r="AM262" s="44"/>
      <c r="AN262" s="44"/>
      <c r="AO262" s="45"/>
      <c r="AP262" s="44"/>
      <c r="AQ262" s="44"/>
      <c r="AR262" s="44"/>
      <c r="AS262" s="44"/>
      <c r="AT262" s="45"/>
      <c r="AU262" s="44"/>
      <c r="AV262" s="44"/>
      <c r="AW262" s="44"/>
      <c r="AX262" s="44"/>
      <c r="AY262" s="45"/>
      <c r="AZ262" s="44"/>
      <c r="BA262" s="44"/>
      <c r="BB262" s="44"/>
      <c r="BC262" s="44"/>
      <c r="BD262" s="45"/>
      <c r="BE262" s="44"/>
      <c r="BF262" s="44"/>
    </row>
    <row r="263" spans="1:58" x14ac:dyDescent="0.25">
      <c r="A263" s="42" t="s">
        <v>172</v>
      </c>
      <c r="B263" s="44" t="str">
        <f>IF(AND(B264="",B265=""),"",SUM(B264)-SUM(B265))</f>
        <v/>
      </c>
      <c r="C263" s="44" t="str">
        <f t="shared" ref="C263:G263" si="2736">IF(AND(C264="",C265=""),"",SUM(C264)-SUM(C265))</f>
        <v/>
      </c>
      <c r="D263" s="44" t="str">
        <f t="shared" si="2736"/>
        <v/>
      </c>
      <c r="E263" s="44" t="str">
        <f t="shared" si="2736"/>
        <v/>
      </c>
      <c r="F263" s="45"/>
      <c r="G263" s="44" t="str">
        <f t="shared" si="2736"/>
        <v/>
      </c>
      <c r="H263" s="44" t="str">
        <f t="shared" ref="H263:J263" si="2737">IF(AND(H264="",H265=""),"",SUM(H264)-SUM(H265))</f>
        <v/>
      </c>
      <c r="I263" s="44" t="str">
        <f t="shared" si="2737"/>
        <v/>
      </c>
      <c r="J263" s="44" t="str">
        <f t="shared" si="2737"/>
        <v/>
      </c>
      <c r="K263" s="45"/>
      <c r="L263" s="44" t="str">
        <f t="shared" ref="L263:M263" si="2738">IF(AND(L264="",L265=""),"",SUM(L264)-SUM(L265))</f>
        <v/>
      </c>
      <c r="M263" s="44" t="str">
        <f t="shared" si="2738"/>
        <v/>
      </c>
      <c r="N263" s="44" t="str">
        <f t="shared" ref="N263:O263" si="2739">IF(AND(N264="",N265=""),"",SUM(N264)-SUM(N265))</f>
        <v/>
      </c>
      <c r="O263" s="44" t="str">
        <f t="shared" si="2739"/>
        <v/>
      </c>
      <c r="P263" s="45"/>
      <c r="Q263" s="44" t="str">
        <f t="shared" ref="Q263:R263" si="2740">IF(AND(Q264="",Q265=""),"",SUM(Q264)-SUM(Q265))</f>
        <v/>
      </c>
      <c r="R263" s="44" t="str">
        <f t="shared" si="2740"/>
        <v/>
      </c>
      <c r="S263" s="44" t="str">
        <f t="shared" ref="S263:T263" si="2741">IF(AND(S264="",S265=""),"",SUM(S264)-SUM(S265))</f>
        <v/>
      </c>
      <c r="T263" s="44" t="str">
        <f t="shared" si="2741"/>
        <v/>
      </c>
      <c r="U263" s="45"/>
      <c r="V263" s="44" t="str">
        <f t="shared" ref="V263:Y263" si="2742">IF(AND(V264="",V265=""),"",SUM(V264)-SUM(V265))</f>
        <v/>
      </c>
      <c r="W263" s="44" t="str">
        <f t="shared" si="2742"/>
        <v/>
      </c>
      <c r="X263" s="44" t="str">
        <f t="shared" si="2742"/>
        <v/>
      </c>
      <c r="Y263" s="44" t="str">
        <f t="shared" si="2742"/>
        <v/>
      </c>
      <c r="Z263" s="45"/>
      <c r="AA263" s="44" t="str">
        <f t="shared" ref="AA263:AB263" si="2743">IF(AND(AA264="",AA265=""),"",SUM(AA264)-SUM(AA265))</f>
        <v/>
      </c>
      <c r="AB263" s="44" t="str">
        <f t="shared" si="2743"/>
        <v/>
      </c>
      <c r="AC263" s="44" t="str">
        <f t="shared" ref="AC263:AD263" si="2744">IF(AND(AC264="",AC265=""),"",SUM(AC264)-SUM(AC265))</f>
        <v/>
      </c>
      <c r="AD263" s="44" t="str">
        <f t="shared" si="2744"/>
        <v/>
      </c>
      <c r="AE263" s="45"/>
      <c r="AF263" s="44" t="str">
        <f t="shared" ref="AF263:AG263" si="2745">IF(AND(AF264="",AF265=""),"",SUM(AF264)-SUM(AF265))</f>
        <v/>
      </c>
      <c r="AG263" s="44" t="str">
        <f t="shared" si="2745"/>
        <v/>
      </c>
      <c r="AH263" s="44" t="str">
        <f t="shared" ref="AH263:AI263" si="2746">IF(AND(AH264="",AH265=""),"",SUM(AH264)-SUM(AH265))</f>
        <v/>
      </c>
      <c r="AI263" s="44" t="str">
        <f t="shared" si="2746"/>
        <v/>
      </c>
      <c r="AJ263" s="45"/>
      <c r="AK263" s="44" t="str">
        <f t="shared" ref="AK263:AL263" si="2747">IF(AND(AK264="",AK265=""),"",SUM(AK264)-SUM(AK265))</f>
        <v/>
      </c>
      <c r="AL263" s="44" t="str">
        <f t="shared" si="2747"/>
        <v/>
      </c>
      <c r="AM263" s="44" t="str">
        <f t="shared" ref="AM263:AN263" si="2748">IF(AND(AM264="",AM265=""),"",SUM(AM264)-SUM(AM265))</f>
        <v/>
      </c>
      <c r="AN263" s="44" t="str">
        <f t="shared" si="2748"/>
        <v/>
      </c>
      <c r="AO263" s="45"/>
      <c r="AP263" s="44" t="str">
        <f t="shared" ref="AP263:AQ263" si="2749">IF(AND(AP264="",AP265=""),"",SUM(AP264)-SUM(AP265))</f>
        <v/>
      </c>
      <c r="AQ263" s="44" t="str">
        <f t="shared" si="2749"/>
        <v/>
      </c>
      <c r="AR263" s="44" t="str">
        <f t="shared" ref="AR263:AS263" si="2750">IF(AND(AR264="",AR265=""),"",SUM(AR264)-SUM(AR265))</f>
        <v/>
      </c>
      <c r="AS263" s="44" t="str">
        <f t="shared" si="2750"/>
        <v/>
      </c>
      <c r="AT263" s="45"/>
      <c r="AU263" s="44" t="str">
        <f t="shared" ref="AU263:AV263" si="2751">IF(AND(AU264="",AU265=""),"",SUM(AU264)-SUM(AU265))</f>
        <v/>
      </c>
      <c r="AV263" s="44" t="str">
        <f t="shared" si="2751"/>
        <v/>
      </c>
      <c r="AW263" s="44" t="str">
        <f t="shared" ref="AW263:AX263" si="2752">IF(AND(AW264="",AW265=""),"",SUM(AW264)-SUM(AW265))</f>
        <v/>
      </c>
      <c r="AX263" s="44" t="str">
        <f t="shared" si="2752"/>
        <v/>
      </c>
      <c r="AY263" s="45"/>
      <c r="AZ263" s="44" t="str">
        <f t="shared" ref="AZ263:BA263" si="2753">IF(AND(AZ264="",AZ265=""),"",SUM(AZ264)-SUM(AZ265))</f>
        <v/>
      </c>
      <c r="BA263" s="44" t="str">
        <f t="shared" si="2753"/>
        <v/>
      </c>
      <c r="BB263" s="44" t="str">
        <f t="shared" ref="BB263:BC263" si="2754">IF(AND(BB264="",BB265=""),"",SUM(BB264)-SUM(BB265))</f>
        <v/>
      </c>
      <c r="BC263" s="44" t="str">
        <f t="shared" si="2754"/>
        <v/>
      </c>
      <c r="BD263" s="45"/>
      <c r="BE263" s="44" t="str">
        <f t="shared" ref="BE263:BF263" si="2755">IF(AND(BE264="",BE265=""),"",SUM(BE264)-SUM(BE265))</f>
        <v/>
      </c>
      <c r="BF263" s="44" t="str">
        <f t="shared" si="2755"/>
        <v/>
      </c>
    </row>
    <row r="264" spans="1:58" x14ac:dyDescent="0.25">
      <c r="A264" s="42" t="s">
        <v>169</v>
      </c>
      <c r="B264" s="44"/>
      <c r="C264" s="44"/>
      <c r="D264" s="44"/>
      <c r="E264" s="44"/>
      <c r="F264" s="45"/>
      <c r="G264" s="44"/>
      <c r="H264" s="44"/>
      <c r="I264" s="44"/>
      <c r="J264" s="44"/>
      <c r="K264" s="45"/>
      <c r="L264" s="44"/>
      <c r="M264" s="44"/>
      <c r="N264" s="44"/>
      <c r="O264" s="44"/>
      <c r="P264" s="45"/>
      <c r="Q264" s="44"/>
      <c r="R264" s="44"/>
      <c r="S264" s="44"/>
      <c r="T264" s="44"/>
      <c r="U264" s="45"/>
      <c r="V264" s="44"/>
      <c r="W264" s="44"/>
      <c r="X264" s="44"/>
      <c r="Y264" s="44"/>
      <c r="Z264" s="45"/>
      <c r="AA264" s="44"/>
      <c r="AB264" s="44"/>
      <c r="AC264" s="44"/>
      <c r="AD264" s="44"/>
      <c r="AE264" s="45"/>
      <c r="AF264" s="44"/>
      <c r="AG264" s="44"/>
      <c r="AH264" s="44"/>
      <c r="AI264" s="44"/>
      <c r="AJ264" s="45"/>
      <c r="AK264" s="44"/>
      <c r="AL264" s="44"/>
      <c r="AM264" s="44"/>
      <c r="AN264" s="44"/>
      <c r="AO264" s="45"/>
      <c r="AP264" s="44"/>
      <c r="AQ264" s="44"/>
      <c r="AR264" s="44"/>
      <c r="AS264" s="44"/>
      <c r="AT264" s="45"/>
      <c r="AU264" s="44"/>
      <c r="AV264" s="44"/>
      <c r="AW264" s="44"/>
      <c r="AX264" s="44"/>
      <c r="AY264" s="45"/>
      <c r="AZ264" s="44"/>
      <c r="BA264" s="44"/>
      <c r="BB264" s="44"/>
      <c r="BC264" s="44"/>
      <c r="BD264" s="45"/>
      <c r="BE264" s="44"/>
      <c r="BF264" s="44"/>
    </row>
    <row r="265" spans="1:58" x14ac:dyDescent="0.25">
      <c r="A265" s="42" t="s">
        <v>170</v>
      </c>
      <c r="B265" s="44"/>
      <c r="C265" s="44"/>
      <c r="D265" s="44"/>
      <c r="E265" s="44"/>
      <c r="F265" s="45"/>
      <c r="G265" s="44"/>
      <c r="H265" s="44"/>
      <c r="I265" s="44"/>
      <c r="J265" s="44"/>
      <c r="K265" s="45"/>
      <c r="L265" s="44"/>
      <c r="M265" s="44"/>
      <c r="N265" s="44"/>
      <c r="O265" s="44"/>
      <c r="P265" s="45"/>
      <c r="Q265" s="44"/>
      <c r="R265" s="44"/>
      <c r="S265" s="44"/>
      <c r="T265" s="44"/>
      <c r="U265" s="45"/>
      <c r="V265" s="44"/>
      <c r="W265" s="44"/>
      <c r="X265" s="44"/>
      <c r="Y265" s="44"/>
      <c r="Z265" s="45"/>
      <c r="AA265" s="44"/>
      <c r="AB265" s="44"/>
      <c r="AC265" s="44"/>
      <c r="AD265" s="44"/>
      <c r="AE265" s="45"/>
      <c r="AF265" s="44"/>
      <c r="AG265" s="44"/>
      <c r="AH265" s="44"/>
      <c r="AI265" s="44"/>
      <c r="AJ265" s="45"/>
      <c r="AK265" s="44"/>
      <c r="AL265" s="44"/>
      <c r="AM265" s="44"/>
      <c r="AN265" s="44"/>
      <c r="AO265" s="45"/>
      <c r="AP265" s="44"/>
      <c r="AQ265" s="44"/>
      <c r="AR265" s="44"/>
      <c r="AS265" s="44"/>
      <c r="AT265" s="45"/>
      <c r="AU265" s="44"/>
      <c r="AV265" s="44"/>
      <c r="AW265" s="44"/>
      <c r="AX265" s="44"/>
      <c r="AY265" s="45"/>
      <c r="AZ265" s="44"/>
      <c r="BA265" s="44"/>
      <c r="BB265" s="44"/>
      <c r="BC265" s="44"/>
      <c r="BD265" s="45"/>
      <c r="BE265" s="44"/>
      <c r="BF265" s="44"/>
    </row>
    <row r="266" spans="1:58" x14ac:dyDescent="0.25">
      <c r="A266" s="42" t="s">
        <v>173</v>
      </c>
      <c r="B266" s="44">
        <f>IF(AND(B267="",B268=""),"",SUM(B267)-SUM(B268))</f>
        <v>-540.20319143537961</v>
      </c>
      <c r="C266" s="44">
        <f t="shared" ref="C266:G266" si="2756">IF(AND(C267="",C268=""),"",SUM(C267)-SUM(C268))</f>
        <v>-636.15835188342908</v>
      </c>
      <c r="D266" s="44">
        <f t="shared" si="2756"/>
        <v>-559.98265571886873</v>
      </c>
      <c r="E266" s="44">
        <f t="shared" si="2756"/>
        <v>-479.20365173325462</v>
      </c>
      <c r="F266" s="45">
        <f t="shared" si="2056"/>
        <v>-2215.5478507709322</v>
      </c>
      <c r="G266" s="44">
        <f t="shared" si="2756"/>
        <v>70.450776130575463</v>
      </c>
      <c r="H266" s="44">
        <f t="shared" ref="H266:J266" si="2757">IF(AND(H267="",H268=""),"",SUM(H267)-SUM(H268))</f>
        <v>-109.81956353005239</v>
      </c>
      <c r="I266" s="44">
        <f t="shared" si="2757"/>
        <v>22.895218991549712</v>
      </c>
      <c r="J266" s="44">
        <f t="shared" si="2757"/>
        <v>95.684348218568772</v>
      </c>
      <c r="K266" s="45">
        <f t="shared" si="2058"/>
        <v>79.210779810641554</v>
      </c>
      <c r="L266" s="44">
        <f t="shared" ref="L266:M266" si="2758">IF(AND(L267="",L268=""),"",SUM(L267)-SUM(L268))</f>
        <v>-48.26859635296556</v>
      </c>
      <c r="M266" s="44">
        <f t="shared" si="2758"/>
        <v>30.611087946180305</v>
      </c>
      <c r="N266" s="44">
        <f t="shared" ref="N266:O266" si="2759">IF(AND(N267="",N268=""),"",SUM(N267)-SUM(N268))</f>
        <v>-227.62358211296038</v>
      </c>
      <c r="O266" s="44">
        <f t="shared" si="2759"/>
        <v>-187.95281021561618</v>
      </c>
      <c r="P266" s="45">
        <f t="shared" si="2061"/>
        <v>-433.23390073536183</v>
      </c>
      <c r="Q266" s="44">
        <f t="shared" ref="Q266:R266" si="2760">IF(AND(Q267="",Q268=""),"",SUM(Q267)-SUM(Q268))</f>
        <v>561.78003130129184</v>
      </c>
      <c r="R266" s="44">
        <f t="shared" si="2760"/>
        <v>257.76733882380603</v>
      </c>
      <c r="S266" s="44">
        <f t="shared" ref="S266:T266" si="2761">IF(AND(S267="",S268=""),"",SUM(S267)-SUM(S268))</f>
        <v>199.9343551209605</v>
      </c>
      <c r="T266" s="44">
        <f t="shared" si="2761"/>
        <v>328.49647311452975</v>
      </c>
      <c r="U266" s="45">
        <f t="shared" si="2064"/>
        <v>1347.9781983605881</v>
      </c>
      <c r="V266" s="44">
        <f t="shared" ref="V266:Y266" si="2762">IF(AND(V267="",V268=""),"",SUM(V267)-SUM(V268))</f>
        <v>250.69275925956558</v>
      </c>
      <c r="W266" s="44">
        <f t="shared" si="2762"/>
        <v>56.758512697481983</v>
      </c>
      <c r="X266" s="44">
        <f t="shared" si="2762"/>
        <v>78.674349315653046</v>
      </c>
      <c r="Y266" s="44">
        <f t="shared" si="2762"/>
        <v>137.52761571338419</v>
      </c>
      <c r="Z266" s="45">
        <f t="shared" si="2066"/>
        <v>523.65323698608472</v>
      </c>
      <c r="AA266" s="44">
        <f t="shared" ref="AA266:AB266" si="2763">IF(AND(AA267="",AA268=""),"",SUM(AA267)-SUM(AA268))</f>
        <v>14.956053712699685</v>
      </c>
      <c r="AB266" s="44">
        <f t="shared" si="2763"/>
        <v>-166.90340908705608</v>
      </c>
      <c r="AC266" s="44">
        <f t="shared" ref="AC266:AD266" si="2764">IF(AND(AC267="",AC268=""),"",SUM(AC267)-SUM(AC268))</f>
        <v>-218.82127401841836</v>
      </c>
      <c r="AD266" s="44">
        <f t="shared" si="2764"/>
        <v>-282.73575453071231</v>
      </c>
      <c r="AE266" s="45">
        <f t="shared" si="2069"/>
        <v>-653.50438392348701</v>
      </c>
      <c r="AF266" s="44">
        <f t="shared" ref="AF266:AG266" si="2765">IF(AND(AF267="",AF268=""),"",SUM(AF267)-SUM(AF268))</f>
        <v>-69.077115872474252</v>
      </c>
      <c r="AG266" s="44">
        <f t="shared" si="2765"/>
        <v>-163.12653160920752</v>
      </c>
      <c r="AH266" s="44">
        <f t="shared" ref="AH266:AI266" si="2766">IF(AND(AH267="",AH268=""),"",SUM(AH267)-SUM(AH268))</f>
        <v>-279.83657468401395</v>
      </c>
      <c r="AI266" s="44">
        <f t="shared" si="2766"/>
        <v>-167.71107003035212</v>
      </c>
      <c r="AJ266" s="45">
        <f t="shared" si="2072"/>
        <v>-679.75129219604787</v>
      </c>
      <c r="AK266" s="44">
        <f t="shared" ref="AK266:AL266" si="2767">IF(AND(AK267="",AK268=""),"",SUM(AK267)-SUM(AK268))</f>
        <v>419.59182188648936</v>
      </c>
      <c r="AL266" s="44">
        <f t="shared" si="2767"/>
        <v>41.138994719740722</v>
      </c>
      <c r="AM266" s="44">
        <f t="shared" ref="AM266:AN266" si="2768">IF(AND(AM267="",AM268=""),"",SUM(AM267)-SUM(AM268))</f>
        <v>44.884772814918243</v>
      </c>
      <c r="AN266" s="44">
        <f t="shared" si="2768"/>
        <v>253.62466753764562</v>
      </c>
      <c r="AO266" s="45">
        <f t="shared" si="2075"/>
        <v>759.24025695879391</v>
      </c>
      <c r="AP266" s="44">
        <f t="shared" ref="AP266:AQ266" si="2769">IF(AND(AP267="",AP268=""),"",SUM(AP267)-SUM(AP268))</f>
        <v>-176.82914793847846</v>
      </c>
      <c r="AQ266" s="44">
        <f t="shared" si="2769"/>
        <v>118.60278814701105</v>
      </c>
      <c r="AR266" s="44">
        <f t="shared" ref="AR266:AS266" si="2770">IF(AND(AR267="",AR268=""),"",SUM(AR267)-SUM(AR268))</f>
        <v>-34.472495765600968</v>
      </c>
      <c r="AS266" s="44">
        <f t="shared" si="2770"/>
        <v>37.470269202188575</v>
      </c>
      <c r="AT266" s="45">
        <f t="shared" si="2078"/>
        <v>-55.228586354879795</v>
      </c>
      <c r="AU266" s="44">
        <f t="shared" ref="AU266:AV266" si="2771">IF(AND(AU267="",AU268=""),"",SUM(AU267)-SUM(AU268))</f>
        <v>-612.28612941218898</v>
      </c>
      <c r="AV266" s="44">
        <f t="shared" si="2771"/>
        <v>-1053.4816712840759</v>
      </c>
      <c r="AW266" s="44">
        <f t="shared" ref="AW266:AX266" si="2772">IF(AND(AW267="",AW268=""),"",SUM(AW267)-SUM(AW268))</f>
        <v>-814.02422755163752</v>
      </c>
      <c r="AX266" s="44">
        <f t="shared" si="2772"/>
        <v>-521.45957157000453</v>
      </c>
      <c r="AY266" s="45">
        <f t="shared" si="2081"/>
        <v>-3001.2515998179069</v>
      </c>
      <c r="AZ266" s="44">
        <f t="shared" ref="AZ266:BA266" si="2773">IF(AND(AZ267="",AZ268=""),"",SUM(AZ267)-SUM(AZ268))</f>
        <v>-878.79634776888543</v>
      </c>
      <c r="BA266" s="44">
        <f t="shared" si="2773"/>
        <v>-783.81243339592356</v>
      </c>
      <c r="BB266" s="44">
        <f t="shared" ref="BB266:BC266" si="2774">IF(AND(BB267="",BB268=""),"",SUM(BB267)-SUM(BB268))</f>
        <v>-654.64092819772361</v>
      </c>
      <c r="BC266" s="44">
        <f t="shared" si="2774"/>
        <v>-537.63452344198674</v>
      </c>
      <c r="BD266" s="45">
        <f t="shared" si="2084"/>
        <v>-2854.8842328045193</v>
      </c>
      <c r="BE266" s="44">
        <f t="shared" ref="BE266:BF266" si="2775">IF(AND(BE267="",BE268=""),"",SUM(BE267)-SUM(BE268))</f>
        <v>-1210.6731883588059</v>
      </c>
      <c r="BF266" s="44">
        <f t="shared" si="2775"/>
        <v>-611.59606858612437</v>
      </c>
    </row>
    <row r="267" spans="1:58" x14ac:dyDescent="0.25">
      <c r="A267" s="42" t="s">
        <v>85</v>
      </c>
      <c r="B267" s="44">
        <v>70.524547690355533</v>
      </c>
      <c r="C267" s="44">
        <v>67.622101657207836</v>
      </c>
      <c r="D267" s="44">
        <v>64.025161289959271</v>
      </c>
      <c r="E267" s="44">
        <v>58.591799942087675</v>
      </c>
      <c r="F267" s="45">
        <f t="shared" si="2056"/>
        <v>260.76361057961032</v>
      </c>
      <c r="G267" s="44">
        <v>185.50214262978585</v>
      </c>
      <c r="H267" s="44">
        <v>172.7439500993612</v>
      </c>
      <c r="I267" s="44">
        <v>172.4191631326666</v>
      </c>
      <c r="J267" s="44">
        <v>182.07558328335165</v>
      </c>
      <c r="K267" s="45">
        <f t="shared" si="2058"/>
        <v>712.7408391451653</v>
      </c>
      <c r="L267" s="44">
        <v>108.2260645430991</v>
      </c>
      <c r="M267" s="44">
        <v>106.64708321644204</v>
      </c>
      <c r="N267" s="44">
        <v>93.885543892957287</v>
      </c>
      <c r="O267" s="44">
        <v>66.63675134946331</v>
      </c>
      <c r="P267" s="45">
        <f t="shared" si="2061"/>
        <v>375.39544300196178</v>
      </c>
      <c r="Q267" s="44">
        <v>20.35002937029488</v>
      </c>
      <c r="R267" s="44">
        <v>31.567575121267428</v>
      </c>
      <c r="S267" s="44">
        <v>27.686350075256172</v>
      </c>
      <c r="T267" s="44">
        <v>18.256245810172601</v>
      </c>
      <c r="U267" s="45">
        <f t="shared" si="2064"/>
        <v>97.860200376991088</v>
      </c>
      <c r="V267" s="44">
        <v>-17.171206732939005</v>
      </c>
      <c r="W267" s="44">
        <v>-2.7905623105983941</v>
      </c>
      <c r="X267" s="44">
        <v>-26.027853822490609</v>
      </c>
      <c r="Y267" s="44">
        <v>-40.248185650932285</v>
      </c>
      <c r="Z267" s="45">
        <f t="shared" si="2066"/>
        <v>-86.237808516960285</v>
      </c>
      <c r="AA267" s="44">
        <v>130.03305046802453</v>
      </c>
      <c r="AB267" s="44">
        <v>134.69430458883082</v>
      </c>
      <c r="AC267" s="44">
        <v>134.69003188381015</v>
      </c>
      <c r="AD267" s="44">
        <v>134.11099061485805</v>
      </c>
      <c r="AE267" s="45">
        <f t="shared" si="2069"/>
        <v>533.52837755552355</v>
      </c>
      <c r="AF267" s="44">
        <v>110.06163251046729</v>
      </c>
      <c r="AG267" s="44">
        <v>108.1625054134758</v>
      </c>
      <c r="AH267" s="44">
        <v>109.35561718798861</v>
      </c>
      <c r="AI267" s="44">
        <v>110.09018088329748</v>
      </c>
      <c r="AJ267" s="45">
        <f t="shared" si="2072"/>
        <v>437.6699359952292</v>
      </c>
      <c r="AK267" s="44">
        <v>36.951272729513583</v>
      </c>
      <c r="AL267" s="44">
        <v>38.335856776245265</v>
      </c>
      <c r="AM267" s="44">
        <v>37.286895803136886</v>
      </c>
      <c r="AN267" s="44">
        <v>35.752586311015946</v>
      </c>
      <c r="AO267" s="45">
        <f t="shared" si="2075"/>
        <v>148.32661161991169</v>
      </c>
      <c r="AP267" s="44">
        <v>-53.016519342670904</v>
      </c>
      <c r="AQ267" s="44">
        <v>-71.177436413077558</v>
      </c>
      <c r="AR267" s="44">
        <v>-61.994367975856107</v>
      </c>
      <c r="AS267" s="44">
        <v>-61.007575566005812</v>
      </c>
      <c r="AT267" s="45">
        <f t="shared" si="2078"/>
        <v>-247.19589929761037</v>
      </c>
      <c r="AU267" s="44">
        <v>5.3794447280012951</v>
      </c>
      <c r="AV267" s="44">
        <v>182.28651755518922</v>
      </c>
      <c r="AW267" s="44">
        <v>-12.926140553110578</v>
      </c>
      <c r="AX267" s="44">
        <v>84.540264839480997</v>
      </c>
      <c r="AY267" s="45">
        <f t="shared" si="2081"/>
        <v>259.28008656956092</v>
      </c>
      <c r="AZ267" s="44">
        <v>119.16360741024329</v>
      </c>
      <c r="BA267" s="44">
        <v>177.53332879020974</v>
      </c>
      <c r="BB267" s="44">
        <v>102.40393896352334</v>
      </c>
      <c r="BC267" s="44">
        <v>31.048549111806906</v>
      </c>
      <c r="BD267" s="45">
        <f t="shared" si="2084"/>
        <v>430.14942427578325</v>
      </c>
      <c r="BE267" s="44">
        <v>-13.190334125520096</v>
      </c>
      <c r="BF267" s="44">
        <v>36.545051576726017</v>
      </c>
    </row>
    <row r="268" spans="1:58" x14ac:dyDescent="0.25">
      <c r="A268" s="42" t="s">
        <v>86</v>
      </c>
      <c r="B268" s="44">
        <v>610.72773912573518</v>
      </c>
      <c r="C268" s="44">
        <v>703.78045354063693</v>
      </c>
      <c r="D268" s="44">
        <v>624.00781700882794</v>
      </c>
      <c r="E268" s="44">
        <v>537.79545167534229</v>
      </c>
      <c r="F268" s="45">
        <f t="shared" ref="F268:F331" si="2776">SUM(B268:E268)</f>
        <v>2476.3114613505422</v>
      </c>
      <c r="G268" s="44">
        <v>115.05136649921039</v>
      </c>
      <c r="H268" s="44">
        <v>282.56351362941359</v>
      </c>
      <c r="I268" s="44">
        <v>149.52394414111689</v>
      </c>
      <c r="J268" s="44">
        <v>86.391235064782876</v>
      </c>
      <c r="K268" s="45">
        <f t="shared" ref="K268:K331" si="2777">SUM(G268:J268)</f>
        <v>633.5300593345238</v>
      </c>
      <c r="L268" s="44">
        <v>156.49466089606466</v>
      </c>
      <c r="M268" s="44">
        <v>76.035995270261736</v>
      </c>
      <c r="N268" s="44">
        <v>321.50912600591766</v>
      </c>
      <c r="O268" s="44">
        <v>254.58956156507949</v>
      </c>
      <c r="P268" s="45">
        <f t="shared" ref="P268:P331" si="2778">SUM(L268:O268)</f>
        <v>808.62934373732355</v>
      </c>
      <c r="Q268" s="44">
        <v>-541.43000193099692</v>
      </c>
      <c r="R268" s="44">
        <v>-226.19976370253858</v>
      </c>
      <c r="S268" s="44">
        <v>-172.24800504570433</v>
      </c>
      <c r="T268" s="44">
        <v>-310.24022730435718</v>
      </c>
      <c r="U268" s="45">
        <f t="shared" ref="U268:U331" si="2779">SUM(Q268:T268)</f>
        <v>-1250.117997983597</v>
      </c>
      <c r="V268" s="44">
        <v>-267.86396599250457</v>
      </c>
      <c r="W268" s="44">
        <v>-59.549075008080379</v>
      </c>
      <c r="X268" s="44">
        <v>-104.70220313814366</v>
      </c>
      <c r="Y268" s="44">
        <v>-177.77580136431646</v>
      </c>
      <c r="Z268" s="45">
        <f t="shared" ref="Z268:Z331" si="2780">SUM(V268:Y268)</f>
        <v>-609.89104550304501</v>
      </c>
      <c r="AA268" s="44">
        <v>115.07699675532484</v>
      </c>
      <c r="AB268" s="44">
        <v>301.59771367588689</v>
      </c>
      <c r="AC268" s="44">
        <v>353.51130590222851</v>
      </c>
      <c r="AD268" s="44">
        <v>416.84674514557037</v>
      </c>
      <c r="AE268" s="45">
        <f t="shared" ref="AE268:AE331" si="2781">SUM(AA268:AD268)</f>
        <v>1187.0327614790106</v>
      </c>
      <c r="AF268" s="44">
        <v>179.13874838294154</v>
      </c>
      <c r="AG268" s="44">
        <v>271.28903702268332</v>
      </c>
      <c r="AH268" s="44">
        <v>389.19219187200258</v>
      </c>
      <c r="AI268" s="44">
        <v>277.8012509136496</v>
      </c>
      <c r="AJ268" s="45">
        <f t="shared" ref="AJ268:AJ331" si="2782">SUM(AF268:AI268)</f>
        <v>1117.4212281912769</v>
      </c>
      <c r="AK268" s="44">
        <v>-382.64054915697579</v>
      </c>
      <c r="AL268" s="44">
        <v>-2.8031379434954546</v>
      </c>
      <c r="AM268" s="44">
        <v>-7.5978770117813585</v>
      </c>
      <c r="AN268" s="44">
        <v>-217.87208122662969</v>
      </c>
      <c r="AO268" s="45">
        <f t="shared" ref="AO268:AO331" si="2783">SUM(AK268:AN268)</f>
        <v>-610.91364533888236</v>
      </c>
      <c r="AP268" s="44">
        <v>123.81262859580757</v>
      </c>
      <c r="AQ268" s="44">
        <v>-189.78022456008861</v>
      </c>
      <c r="AR268" s="44">
        <v>-27.521872210255143</v>
      </c>
      <c r="AS268" s="44">
        <v>-98.477844768194387</v>
      </c>
      <c r="AT268" s="45">
        <f t="shared" ref="AT268:AT331" si="2784">SUM(AP268:AS268)</f>
        <v>-191.96731294273059</v>
      </c>
      <c r="AU268" s="44">
        <v>617.6655741401903</v>
      </c>
      <c r="AV268" s="44">
        <v>1235.7681888392651</v>
      </c>
      <c r="AW268" s="44">
        <v>801.09808699852692</v>
      </c>
      <c r="AX268" s="44">
        <v>605.99983640948551</v>
      </c>
      <c r="AY268" s="45">
        <f t="shared" ref="AY268:AY331" si="2785">SUM(AU268:AX268)</f>
        <v>3260.5316863874677</v>
      </c>
      <c r="AZ268" s="44">
        <v>997.95995517912877</v>
      </c>
      <c r="BA268" s="44">
        <v>961.34576218613336</v>
      </c>
      <c r="BB268" s="44">
        <v>757.044867161247</v>
      </c>
      <c r="BC268" s="44">
        <v>568.68307255379364</v>
      </c>
      <c r="BD268" s="45">
        <f t="shared" ref="BD268:BD331" si="2786">SUM(AZ268:BC268)</f>
        <v>3285.0336570803029</v>
      </c>
      <c r="BE268" s="44">
        <v>1197.4828542332857</v>
      </c>
      <c r="BF268" s="44">
        <v>648.14112016285037</v>
      </c>
    </row>
    <row r="269" spans="1:58" x14ac:dyDescent="0.25">
      <c r="A269" s="42" t="s">
        <v>174</v>
      </c>
      <c r="B269" s="44" t="str">
        <f>IF(AND(B270="",B271=""),"",SUM(B270)-SUM(B271))</f>
        <v/>
      </c>
      <c r="C269" s="44" t="str">
        <f t="shared" ref="C269:G269" si="2787">IF(AND(C270="",C271=""),"",SUM(C270)-SUM(C271))</f>
        <v/>
      </c>
      <c r="D269" s="44" t="str">
        <f t="shared" si="2787"/>
        <v/>
      </c>
      <c r="E269" s="44" t="str">
        <f t="shared" si="2787"/>
        <v/>
      </c>
      <c r="F269" s="45"/>
      <c r="G269" s="44" t="str">
        <f t="shared" si="2787"/>
        <v/>
      </c>
      <c r="H269" s="44" t="str">
        <f t="shared" ref="H269:J269" si="2788">IF(AND(H270="",H271=""),"",SUM(H270)-SUM(H271))</f>
        <v/>
      </c>
      <c r="I269" s="44" t="str">
        <f t="shared" si="2788"/>
        <v/>
      </c>
      <c r="J269" s="44" t="str">
        <f t="shared" si="2788"/>
        <v/>
      </c>
      <c r="K269" s="45"/>
      <c r="L269" s="44" t="str">
        <f t="shared" ref="L269:M269" si="2789">IF(AND(L270="",L271=""),"",SUM(L270)-SUM(L271))</f>
        <v/>
      </c>
      <c r="M269" s="44" t="str">
        <f t="shared" si="2789"/>
        <v/>
      </c>
      <c r="N269" s="44" t="str">
        <f t="shared" ref="N269:O269" si="2790">IF(AND(N270="",N271=""),"",SUM(N270)-SUM(N271))</f>
        <v/>
      </c>
      <c r="O269" s="44" t="str">
        <f t="shared" si="2790"/>
        <v/>
      </c>
      <c r="P269" s="45"/>
      <c r="Q269" s="44" t="str">
        <f t="shared" ref="Q269:R269" si="2791">IF(AND(Q270="",Q271=""),"",SUM(Q270)-SUM(Q271))</f>
        <v/>
      </c>
      <c r="R269" s="44" t="str">
        <f t="shared" si="2791"/>
        <v/>
      </c>
      <c r="S269" s="44" t="str">
        <f t="shared" ref="S269:T269" si="2792">IF(AND(S270="",S271=""),"",SUM(S270)-SUM(S271))</f>
        <v/>
      </c>
      <c r="T269" s="44" t="str">
        <f t="shared" si="2792"/>
        <v/>
      </c>
      <c r="U269" s="45"/>
      <c r="V269" s="44" t="str">
        <f t="shared" ref="V269:Y269" si="2793">IF(AND(V270="",V271=""),"",SUM(V270)-SUM(V271))</f>
        <v/>
      </c>
      <c r="W269" s="44" t="str">
        <f t="shared" si="2793"/>
        <v/>
      </c>
      <c r="X269" s="44" t="str">
        <f t="shared" si="2793"/>
        <v/>
      </c>
      <c r="Y269" s="44" t="str">
        <f t="shared" si="2793"/>
        <v/>
      </c>
      <c r="Z269" s="45"/>
      <c r="AA269" s="44" t="str">
        <f t="shared" ref="AA269:AB269" si="2794">IF(AND(AA270="",AA271=""),"",SUM(AA270)-SUM(AA271))</f>
        <v/>
      </c>
      <c r="AB269" s="44" t="str">
        <f t="shared" si="2794"/>
        <v/>
      </c>
      <c r="AC269" s="44" t="str">
        <f t="shared" ref="AC269:AD269" si="2795">IF(AND(AC270="",AC271=""),"",SUM(AC270)-SUM(AC271))</f>
        <v/>
      </c>
      <c r="AD269" s="44" t="str">
        <f t="shared" si="2795"/>
        <v/>
      </c>
      <c r="AE269" s="45"/>
      <c r="AF269" s="44" t="str">
        <f t="shared" ref="AF269:AG269" si="2796">IF(AND(AF270="",AF271=""),"",SUM(AF270)-SUM(AF271))</f>
        <v/>
      </c>
      <c r="AG269" s="44" t="str">
        <f t="shared" si="2796"/>
        <v/>
      </c>
      <c r="AH269" s="44" t="str">
        <f t="shared" ref="AH269:AI269" si="2797">IF(AND(AH270="",AH271=""),"",SUM(AH270)-SUM(AH271))</f>
        <v/>
      </c>
      <c r="AI269" s="44" t="str">
        <f t="shared" si="2797"/>
        <v/>
      </c>
      <c r="AJ269" s="45"/>
      <c r="AK269" s="44" t="str">
        <f t="shared" ref="AK269:AL269" si="2798">IF(AND(AK270="",AK271=""),"",SUM(AK270)-SUM(AK271))</f>
        <v/>
      </c>
      <c r="AL269" s="44" t="str">
        <f t="shared" si="2798"/>
        <v/>
      </c>
      <c r="AM269" s="44" t="str">
        <f t="shared" ref="AM269:AN269" si="2799">IF(AND(AM270="",AM271=""),"",SUM(AM270)-SUM(AM271))</f>
        <v/>
      </c>
      <c r="AN269" s="44" t="str">
        <f t="shared" si="2799"/>
        <v/>
      </c>
      <c r="AO269" s="45"/>
      <c r="AP269" s="44" t="str">
        <f t="shared" ref="AP269:AQ269" si="2800">IF(AND(AP270="",AP271=""),"",SUM(AP270)-SUM(AP271))</f>
        <v/>
      </c>
      <c r="AQ269" s="44" t="str">
        <f t="shared" si="2800"/>
        <v/>
      </c>
      <c r="AR269" s="44" t="str">
        <f t="shared" ref="AR269:AS269" si="2801">IF(AND(AR270="",AR271=""),"",SUM(AR270)-SUM(AR271))</f>
        <v/>
      </c>
      <c r="AS269" s="44" t="str">
        <f t="shared" si="2801"/>
        <v/>
      </c>
      <c r="AT269" s="45"/>
      <c r="AU269" s="44" t="str">
        <f t="shared" ref="AU269:AV269" si="2802">IF(AND(AU270="",AU271=""),"",SUM(AU270)-SUM(AU271))</f>
        <v/>
      </c>
      <c r="AV269" s="44" t="str">
        <f t="shared" si="2802"/>
        <v/>
      </c>
      <c r="AW269" s="44" t="str">
        <f t="shared" ref="AW269:AX269" si="2803">IF(AND(AW270="",AW271=""),"",SUM(AW270)-SUM(AW271))</f>
        <v/>
      </c>
      <c r="AX269" s="44" t="str">
        <f t="shared" si="2803"/>
        <v/>
      </c>
      <c r="AY269" s="45"/>
      <c r="AZ269" s="44" t="str">
        <f t="shared" ref="AZ269:BA269" si="2804">IF(AND(AZ270="",AZ271=""),"",SUM(AZ270)-SUM(AZ271))</f>
        <v/>
      </c>
      <c r="BA269" s="44" t="str">
        <f t="shared" si="2804"/>
        <v/>
      </c>
      <c r="BB269" s="44" t="str">
        <f t="shared" ref="BB269:BC269" si="2805">IF(AND(BB270="",BB271=""),"",SUM(BB270)-SUM(BB271))</f>
        <v/>
      </c>
      <c r="BC269" s="44" t="str">
        <f t="shared" si="2805"/>
        <v/>
      </c>
      <c r="BD269" s="45"/>
      <c r="BE269" s="44" t="str">
        <f t="shared" ref="BE269:BF269" si="2806">IF(AND(BE270="",BE271=""),"",SUM(BE270)-SUM(BE271))</f>
        <v/>
      </c>
      <c r="BF269" s="44" t="str">
        <f t="shared" si="2806"/>
        <v/>
      </c>
    </row>
    <row r="270" spans="1:58" x14ac:dyDescent="0.25">
      <c r="A270" s="42" t="s">
        <v>162</v>
      </c>
      <c r="B270" s="44"/>
      <c r="C270" s="44"/>
      <c r="D270" s="44"/>
      <c r="E270" s="44"/>
      <c r="F270" s="45"/>
      <c r="G270" s="44"/>
      <c r="H270" s="44"/>
      <c r="I270" s="44"/>
      <c r="J270" s="44"/>
      <c r="K270" s="45"/>
      <c r="L270" s="44"/>
      <c r="M270" s="44"/>
      <c r="N270" s="44"/>
      <c r="O270" s="44"/>
      <c r="P270" s="45"/>
      <c r="Q270" s="44"/>
      <c r="R270" s="44"/>
      <c r="S270" s="44"/>
      <c r="T270" s="44"/>
      <c r="U270" s="45"/>
      <c r="V270" s="44"/>
      <c r="W270" s="44"/>
      <c r="X270" s="44"/>
      <c r="Y270" s="44"/>
      <c r="Z270" s="45"/>
      <c r="AA270" s="44"/>
      <c r="AB270" s="44"/>
      <c r="AC270" s="44"/>
      <c r="AD270" s="44"/>
      <c r="AE270" s="45"/>
      <c r="AF270" s="44"/>
      <c r="AG270" s="44"/>
      <c r="AH270" s="44"/>
      <c r="AI270" s="44"/>
      <c r="AJ270" s="45"/>
      <c r="AK270" s="44"/>
      <c r="AL270" s="44"/>
      <c r="AM270" s="44"/>
      <c r="AN270" s="44"/>
      <c r="AO270" s="45"/>
      <c r="AP270" s="44"/>
      <c r="AQ270" s="44"/>
      <c r="AR270" s="44"/>
      <c r="AS270" s="44"/>
      <c r="AT270" s="45"/>
      <c r="AU270" s="44"/>
      <c r="AV270" s="44"/>
      <c r="AW270" s="44"/>
      <c r="AX270" s="44"/>
      <c r="AY270" s="45"/>
      <c r="AZ270" s="44"/>
      <c r="BA270" s="44"/>
      <c r="BB270" s="44"/>
      <c r="BC270" s="44"/>
      <c r="BD270" s="45"/>
      <c r="BE270" s="44"/>
      <c r="BF270" s="44"/>
    </row>
    <row r="271" spans="1:58" x14ac:dyDescent="0.25">
      <c r="A271" s="42" t="s">
        <v>163</v>
      </c>
      <c r="B271" s="44"/>
      <c r="C271" s="44"/>
      <c r="D271" s="44"/>
      <c r="E271" s="44"/>
      <c r="F271" s="45"/>
      <c r="G271" s="44"/>
      <c r="H271" s="44"/>
      <c r="I271" s="44"/>
      <c r="J271" s="44"/>
      <c r="K271" s="45"/>
      <c r="L271" s="44"/>
      <c r="M271" s="44"/>
      <c r="N271" s="44"/>
      <c r="O271" s="44"/>
      <c r="P271" s="45"/>
      <c r="Q271" s="44"/>
      <c r="R271" s="44"/>
      <c r="S271" s="44"/>
      <c r="T271" s="44"/>
      <c r="U271" s="45"/>
      <c r="V271" s="44"/>
      <c r="W271" s="44"/>
      <c r="X271" s="44"/>
      <c r="Y271" s="44"/>
      <c r="Z271" s="45"/>
      <c r="AA271" s="44"/>
      <c r="AB271" s="44"/>
      <c r="AC271" s="44"/>
      <c r="AD271" s="44"/>
      <c r="AE271" s="45"/>
      <c r="AF271" s="44"/>
      <c r="AG271" s="44"/>
      <c r="AH271" s="44"/>
      <c r="AI271" s="44"/>
      <c r="AJ271" s="45"/>
      <c r="AK271" s="44"/>
      <c r="AL271" s="44"/>
      <c r="AM271" s="44"/>
      <c r="AN271" s="44"/>
      <c r="AO271" s="45"/>
      <c r="AP271" s="44"/>
      <c r="AQ271" s="44"/>
      <c r="AR271" s="44"/>
      <c r="AS271" s="44"/>
      <c r="AT271" s="45"/>
      <c r="AU271" s="44"/>
      <c r="AV271" s="44"/>
      <c r="AW271" s="44"/>
      <c r="AX271" s="44"/>
      <c r="AY271" s="45"/>
      <c r="AZ271" s="44"/>
      <c r="BA271" s="44"/>
      <c r="BB271" s="44"/>
      <c r="BC271" s="44"/>
      <c r="BD271" s="45"/>
      <c r="BE271" s="44"/>
      <c r="BF271" s="44"/>
    </row>
    <row r="272" spans="1:58" x14ac:dyDescent="0.25">
      <c r="A272" s="42" t="s">
        <v>175</v>
      </c>
      <c r="B272" s="44" t="str">
        <f>IF(AND(B273="",B274=""),"",SUM(B273)-SUM(B274))</f>
        <v/>
      </c>
      <c r="C272" s="44" t="str">
        <f t="shared" ref="C272:G272" si="2807">IF(AND(C273="",C274=""),"",SUM(C273)-SUM(C274))</f>
        <v/>
      </c>
      <c r="D272" s="44" t="str">
        <f t="shared" si="2807"/>
        <v/>
      </c>
      <c r="E272" s="44" t="str">
        <f t="shared" si="2807"/>
        <v/>
      </c>
      <c r="F272" s="45"/>
      <c r="G272" s="44" t="str">
        <f t="shared" si="2807"/>
        <v/>
      </c>
      <c r="H272" s="44" t="str">
        <f t="shared" ref="H272:J272" si="2808">IF(AND(H273="",H274=""),"",SUM(H273)-SUM(H274))</f>
        <v/>
      </c>
      <c r="I272" s="44" t="str">
        <f t="shared" si="2808"/>
        <v/>
      </c>
      <c r="J272" s="44" t="str">
        <f t="shared" si="2808"/>
        <v/>
      </c>
      <c r="K272" s="45"/>
      <c r="L272" s="44" t="str">
        <f t="shared" ref="L272:M272" si="2809">IF(AND(L273="",L274=""),"",SUM(L273)-SUM(L274))</f>
        <v/>
      </c>
      <c r="M272" s="44" t="str">
        <f t="shared" si="2809"/>
        <v/>
      </c>
      <c r="N272" s="44" t="str">
        <f t="shared" ref="N272:O272" si="2810">IF(AND(N273="",N274=""),"",SUM(N273)-SUM(N274))</f>
        <v/>
      </c>
      <c r="O272" s="44" t="str">
        <f t="shared" si="2810"/>
        <v/>
      </c>
      <c r="P272" s="45"/>
      <c r="Q272" s="44" t="str">
        <f t="shared" ref="Q272:R272" si="2811">IF(AND(Q273="",Q274=""),"",SUM(Q273)-SUM(Q274))</f>
        <v/>
      </c>
      <c r="R272" s="44" t="str">
        <f t="shared" si="2811"/>
        <v/>
      </c>
      <c r="S272" s="44" t="str">
        <f t="shared" ref="S272:T272" si="2812">IF(AND(S273="",S274=""),"",SUM(S273)-SUM(S274))</f>
        <v/>
      </c>
      <c r="T272" s="44" t="str">
        <f t="shared" si="2812"/>
        <v/>
      </c>
      <c r="U272" s="45"/>
      <c r="V272" s="44" t="str">
        <f t="shared" ref="V272:Y272" si="2813">IF(AND(V273="",V274=""),"",SUM(V273)-SUM(V274))</f>
        <v/>
      </c>
      <c r="W272" s="44" t="str">
        <f t="shared" si="2813"/>
        <v/>
      </c>
      <c r="X272" s="44" t="str">
        <f t="shared" si="2813"/>
        <v/>
      </c>
      <c r="Y272" s="44" t="str">
        <f t="shared" si="2813"/>
        <v/>
      </c>
      <c r="Z272" s="45"/>
      <c r="AA272" s="44" t="str">
        <f t="shared" ref="AA272:AB272" si="2814">IF(AND(AA273="",AA274=""),"",SUM(AA273)-SUM(AA274))</f>
        <v/>
      </c>
      <c r="AB272" s="44" t="str">
        <f t="shared" si="2814"/>
        <v/>
      </c>
      <c r="AC272" s="44" t="str">
        <f t="shared" ref="AC272:AD272" si="2815">IF(AND(AC273="",AC274=""),"",SUM(AC273)-SUM(AC274))</f>
        <v/>
      </c>
      <c r="AD272" s="44" t="str">
        <f t="shared" si="2815"/>
        <v/>
      </c>
      <c r="AE272" s="45"/>
      <c r="AF272" s="44" t="str">
        <f t="shared" ref="AF272:AG272" si="2816">IF(AND(AF273="",AF274=""),"",SUM(AF273)-SUM(AF274))</f>
        <v/>
      </c>
      <c r="AG272" s="44" t="str">
        <f t="shared" si="2816"/>
        <v/>
      </c>
      <c r="AH272" s="44" t="str">
        <f t="shared" ref="AH272:AI272" si="2817">IF(AND(AH273="",AH274=""),"",SUM(AH273)-SUM(AH274))</f>
        <v/>
      </c>
      <c r="AI272" s="44" t="str">
        <f t="shared" si="2817"/>
        <v/>
      </c>
      <c r="AJ272" s="45"/>
      <c r="AK272" s="44" t="str">
        <f t="shared" ref="AK272:AL272" si="2818">IF(AND(AK273="",AK274=""),"",SUM(AK273)-SUM(AK274))</f>
        <v/>
      </c>
      <c r="AL272" s="44" t="str">
        <f t="shared" si="2818"/>
        <v/>
      </c>
      <c r="AM272" s="44" t="str">
        <f t="shared" ref="AM272:AN272" si="2819">IF(AND(AM273="",AM274=""),"",SUM(AM273)-SUM(AM274))</f>
        <v/>
      </c>
      <c r="AN272" s="44" t="str">
        <f t="shared" si="2819"/>
        <v/>
      </c>
      <c r="AO272" s="45"/>
      <c r="AP272" s="44" t="str">
        <f t="shared" ref="AP272:AQ272" si="2820">IF(AND(AP273="",AP274=""),"",SUM(AP273)-SUM(AP274))</f>
        <v/>
      </c>
      <c r="AQ272" s="44" t="str">
        <f t="shared" si="2820"/>
        <v/>
      </c>
      <c r="AR272" s="44" t="str">
        <f t="shared" ref="AR272:AS272" si="2821">IF(AND(AR273="",AR274=""),"",SUM(AR273)-SUM(AR274))</f>
        <v/>
      </c>
      <c r="AS272" s="44" t="str">
        <f t="shared" si="2821"/>
        <v/>
      </c>
      <c r="AT272" s="45"/>
      <c r="AU272" s="44" t="str">
        <f t="shared" ref="AU272:AV272" si="2822">IF(AND(AU273="",AU274=""),"",SUM(AU273)-SUM(AU274))</f>
        <v/>
      </c>
      <c r="AV272" s="44" t="str">
        <f t="shared" si="2822"/>
        <v/>
      </c>
      <c r="AW272" s="44" t="str">
        <f t="shared" ref="AW272:AX272" si="2823">IF(AND(AW273="",AW274=""),"",SUM(AW273)-SUM(AW274))</f>
        <v/>
      </c>
      <c r="AX272" s="44" t="str">
        <f t="shared" si="2823"/>
        <v/>
      </c>
      <c r="AY272" s="45"/>
      <c r="AZ272" s="44" t="str">
        <f t="shared" ref="AZ272:BA272" si="2824">IF(AND(AZ273="",AZ274=""),"",SUM(AZ273)-SUM(AZ274))</f>
        <v/>
      </c>
      <c r="BA272" s="44" t="str">
        <f t="shared" si="2824"/>
        <v/>
      </c>
      <c r="BB272" s="44" t="str">
        <f t="shared" ref="BB272:BC272" si="2825">IF(AND(BB273="",BB274=""),"",SUM(BB273)-SUM(BB274))</f>
        <v/>
      </c>
      <c r="BC272" s="44" t="str">
        <f t="shared" si="2825"/>
        <v/>
      </c>
      <c r="BD272" s="45"/>
      <c r="BE272" s="44" t="str">
        <f t="shared" ref="BE272:BF272" si="2826">IF(AND(BE273="",BE274=""),"",SUM(BE273)-SUM(BE274))</f>
        <v/>
      </c>
      <c r="BF272" s="44" t="str">
        <f t="shared" si="2826"/>
        <v/>
      </c>
    </row>
    <row r="273" spans="1:58" x14ac:dyDescent="0.25">
      <c r="A273" s="42" t="s">
        <v>162</v>
      </c>
      <c r="B273" s="44"/>
      <c r="C273" s="44"/>
      <c r="D273" s="44"/>
      <c r="E273" s="44"/>
      <c r="F273" s="45"/>
      <c r="G273" s="44"/>
      <c r="H273" s="44"/>
      <c r="I273" s="44"/>
      <c r="J273" s="44"/>
      <c r="K273" s="45"/>
      <c r="L273" s="44"/>
      <c r="M273" s="44"/>
      <c r="N273" s="44"/>
      <c r="O273" s="44"/>
      <c r="P273" s="45"/>
      <c r="Q273" s="44"/>
      <c r="R273" s="44"/>
      <c r="S273" s="44"/>
      <c r="T273" s="44"/>
      <c r="U273" s="45"/>
      <c r="V273" s="44"/>
      <c r="W273" s="44"/>
      <c r="X273" s="44"/>
      <c r="Y273" s="44"/>
      <c r="Z273" s="45"/>
      <c r="AA273" s="44"/>
      <c r="AB273" s="44"/>
      <c r="AC273" s="44"/>
      <c r="AD273" s="44"/>
      <c r="AE273" s="45"/>
      <c r="AF273" s="44"/>
      <c r="AG273" s="44"/>
      <c r="AH273" s="44"/>
      <c r="AI273" s="44"/>
      <c r="AJ273" s="45"/>
      <c r="AK273" s="44"/>
      <c r="AL273" s="44"/>
      <c r="AM273" s="44"/>
      <c r="AN273" s="44"/>
      <c r="AO273" s="45"/>
      <c r="AP273" s="44"/>
      <c r="AQ273" s="44"/>
      <c r="AR273" s="44"/>
      <c r="AS273" s="44"/>
      <c r="AT273" s="45"/>
      <c r="AU273" s="44"/>
      <c r="AV273" s="44"/>
      <c r="AW273" s="44"/>
      <c r="AX273" s="44"/>
      <c r="AY273" s="45"/>
      <c r="AZ273" s="44"/>
      <c r="BA273" s="44"/>
      <c r="BB273" s="44"/>
      <c r="BC273" s="44"/>
      <c r="BD273" s="45"/>
      <c r="BE273" s="44"/>
      <c r="BF273" s="44"/>
    </row>
    <row r="274" spans="1:58" x14ac:dyDescent="0.25">
      <c r="A274" s="42" t="s">
        <v>163</v>
      </c>
      <c r="B274" s="44"/>
      <c r="C274" s="44"/>
      <c r="D274" s="44"/>
      <c r="E274" s="44"/>
      <c r="F274" s="45"/>
      <c r="G274" s="44"/>
      <c r="H274" s="44"/>
      <c r="I274" s="44"/>
      <c r="J274" s="44"/>
      <c r="K274" s="45"/>
      <c r="L274" s="44"/>
      <c r="M274" s="44"/>
      <c r="N274" s="44"/>
      <c r="O274" s="44"/>
      <c r="P274" s="45"/>
      <c r="Q274" s="44"/>
      <c r="R274" s="44"/>
      <c r="S274" s="44"/>
      <c r="T274" s="44"/>
      <c r="U274" s="45"/>
      <c r="V274" s="44"/>
      <c r="W274" s="44"/>
      <c r="X274" s="44"/>
      <c r="Y274" s="44"/>
      <c r="Z274" s="45"/>
      <c r="AA274" s="44"/>
      <c r="AB274" s="44"/>
      <c r="AC274" s="44"/>
      <c r="AD274" s="44"/>
      <c r="AE274" s="45"/>
      <c r="AF274" s="44"/>
      <c r="AG274" s="44"/>
      <c r="AH274" s="44"/>
      <c r="AI274" s="44"/>
      <c r="AJ274" s="45"/>
      <c r="AK274" s="44"/>
      <c r="AL274" s="44"/>
      <c r="AM274" s="44"/>
      <c r="AN274" s="44"/>
      <c r="AO274" s="45"/>
      <c r="AP274" s="44"/>
      <c r="AQ274" s="44"/>
      <c r="AR274" s="44"/>
      <c r="AS274" s="44"/>
      <c r="AT274" s="45"/>
      <c r="AU274" s="44"/>
      <c r="AV274" s="44"/>
      <c r="AW274" s="44"/>
      <c r="AX274" s="44"/>
      <c r="AY274" s="45"/>
      <c r="AZ274" s="44"/>
      <c r="BA274" s="44"/>
      <c r="BB274" s="44"/>
      <c r="BC274" s="44"/>
      <c r="BD274" s="45"/>
      <c r="BE274" s="44"/>
      <c r="BF274" s="44"/>
    </row>
    <row r="275" spans="1:58" x14ac:dyDescent="0.25">
      <c r="A275" s="42" t="s">
        <v>176</v>
      </c>
      <c r="B275" s="44">
        <f>IF(AND(B276="",B277=""),"",SUM(B276)-SUM(B277))</f>
        <v>11.290635720584348</v>
      </c>
      <c r="C275" s="44">
        <f t="shared" ref="C275:G275" si="2827">IF(AND(C276="",C277=""),"",SUM(C276)-SUM(C277))</f>
        <v>29.152442318386711</v>
      </c>
      <c r="D275" s="44">
        <f t="shared" si="2827"/>
        <v>15.467034418794846</v>
      </c>
      <c r="E275" s="44">
        <f t="shared" si="2827"/>
        <v>-0.20143971822296436</v>
      </c>
      <c r="F275" s="45">
        <f t="shared" si="2776"/>
        <v>55.708672739542941</v>
      </c>
      <c r="G275" s="44">
        <f t="shared" si="2827"/>
        <v>-0.73267572413283588</v>
      </c>
      <c r="H275" s="44">
        <f t="shared" ref="H275:J275" si="2828">IF(AND(H276="",H277=""),"",SUM(H276)-SUM(H277))</f>
        <v>14.050650354787535</v>
      </c>
      <c r="I275" s="44">
        <f t="shared" si="2828"/>
        <v>7.143884406904295</v>
      </c>
      <c r="J275" s="44">
        <f t="shared" si="2828"/>
        <v>-5.8370760054050521</v>
      </c>
      <c r="K275" s="45">
        <f t="shared" si="2777"/>
        <v>14.624783032153942</v>
      </c>
      <c r="L275" s="44">
        <f t="shared" ref="L275:M275" si="2829">IF(AND(L276="",L277=""),"",SUM(L276)-SUM(L277))</f>
        <v>1.761289071695245</v>
      </c>
      <c r="M275" s="44">
        <f t="shared" si="2829"/>
        <v>7.6545466181258135</v>
      </c>
      <c r="N275" s="44">
        <f t="shared" ref="N275:O275" si="2830">IF(AND(N276="",N277=""),"",SUM(N276)-SUM(N277))</f>
        <v>-0.27718700366547466</v>
      </c>
      <c r="O275" s="44">
        <f t="shared" si="2830"/>
        <v>-6.3030402256335787</v>
      </c>
      <c r="P275" s="45">
        <f t="shared" si="2778"/>
        <v>2.8356084605220051</v>
      </c>
      <c r="Q275" s="44">
        <f t="shared" ref="Q275:R275" si="2831">IF(AND(Q276="",Q277=""),"",SUM(Q276)-SUM(Q277))</f>
        <v>-0.40410028949419896</v>
      </c>
      <c r="R275" s="44">
        <f t="shared" si="2831"/>
        <v>12.132939103233092</v>
      </c>
      <c r="S275" s="44">
        <f t="shared" ref="S275:T275" si="2832">IF(AND(S276="",S277=""),"",SUM(S276)-SUM(S277))</f>
        <v>7.138673715098026</v>
      </c>
      <c r="T275" s="44">
        <f t="shared" si="2832"/>
        <v>-4.0314905671693566</v>
      </c>
      <c r="U275" s="45">
        <f t="shared" si="2779"/>
        <v>14.836021961667562</v>
      </c>
      <c r="V275" s="44">
        <f t="shared" ref="V275:Y275" si="2833">IF(AND(V276="",V277=""),"",SUM(V276)-SUM(V277))</f>
        <v>28.81291208054764</v>
      </c>
      <c r="W275" s="44">
        <f t="shared" si="2833"/>
        <v>42.39196597583333</v>
      </c>
      <c r="X275" s="44">
        <f t="shared" si="2833"/>
        <v>27.271328577577592</v>
      </c>
      <c r="Y275" s="44">
        <f t="shared" si="2833"/>
        <v>16.576898079336932</v>
      </c>
      <c r="Z275" s="45">
        <f t="shared" si="2780"/>
        <v>115.0531047132955</v>
      </c>
      <c r="AA275" s="44">
        <f t="shared" ref="AA275:AB275" si="2834">IF(AND(AA276="",AA277=""),"",SUM(AA276)-SUM(AA277))</f>
        <v>39.442864093266067</v>
      </c>
      <c r="AB275" s="44">
        <f t="shared" si="2834"/>
        <v>49.005586413861892</v>
      </c>
      <c r="AC275" s="44">
        <f t="shared" ref="AC275:AD275" si="2835">IF(AND(AC276="",AC277=""),"",SUM(AC276)-SUM(AC277))</f>
        <v>40.966144902907629</v>
      </c>
      <c r="AD275" s="44">
        <f t="shared" si="2835"/>
        <v>35.204736745196669</v>
      </c>
      <c r="AE275" s="45">
        <f t="shared" si="2781"/>
        <v>164.61933215523226</v>
      </c>
      <c r="AF275" s="44">
        <f t="shared" ref="AF275:AG275" si="2836">IF(AND(AF276="",AF277=""),"",SUM(AF276)-SUM(AF277))</f>
        <v>31.54533179930506</v>
      </c>
      <c r="AG275" s="44">
        <f t="shared" si="2836"/>
        <v>41.201589700918724</v>
      </c>
      <c r="AH275" s="44">
        <f t="shared" ref="AH275:AI275" si="2837">IF(AND(AH276="",AH277=""),"",SUM(AH276)-SUM(AH277))</f>
        <v>37.810114372687778</v>
      </c>
      <c r="AI275" s="44">
        <f t="shared" si="2837"/>
        <v>38.814004653976625</v>
      </c>
      <c r="AJ275" s="45">
        <f t="shared" si="2782"/>
        <v>149.37104052688818</v>
      </c>
      <c r="AK275" s="44">
        <f t="shared" ref="AK275:AL275" si="2838">IF(AND(AK276="",AK277=""),"",SUM(AK276)-SUM(AK277))</f>
        <v>30.747323138489847</v>
      </c>
      <c r="AL275" s="44">
        <f t="shared" si="2838"/>
        <v>39.189002923358906</v>
      </c>
      <c r="AM275" s="44">
        <f t="shared" ref="AM275:AN275" si="2839">IF(AND(AM276="",AM277=""),"",SUM(AM276)-SUM(AM277))</f>
        <v>35.037869744018394</v>
      </c>
      <c r="AN275" s="44">
        <f t="shared" si="2839"/>
        <v>33.935876105568198</v>
      </c>
      <c r="AO275" s="45">
        <f t="shared" si="2783"/>
        <v>138.91007191143535</v>
      </c>
      <c r="AP275" s="44">
        <f t="shared" ref="AP275:AQ275" si="2840">IF(AND(AP276="",AP277=""),"",SUM(AP276)-SUM(AP277))</f>
        <v>32.84543603819408</v>
      </c>
      <c r="AQ275" s="44">
        <f t="shared" si="2840"/>
        <v>19.037691007136004</v>
      </c>
      <c r="AR275" s="44">
        <f t="shared" ref="AR275:AS275" si="2841">IF(AND(AR276="",AR277=""),"",SUM(AR276)-SUM(AR277))</f>
        <v>10.164998794241022</v>
      </c>
      <c r="AS275" s="44">
        <f t="shared" si="2841"/>
        <v>-1.3462629945600213E-2</v>
      </c>
      <c r="AT275" s="45">
        <f t="shared" si="2784"/>
        <v>62.034663209625506</v>
      </c>
      <c r="AU275" s="44">
        <f t="shared" ref="AU275:AV275" si="2842">IF(AND(AU276="",AU277=""),"",SUM(AU276)-SUM(AU277))</f>
        <v>11.294437332849114</v>
      </c>
      <c r="AV275" s="44">
        <f t="shared" si="2842"/>
        <v>19.327483278557736</v>
      </c>
      <c r="AW275" s="44">
        <f t="shared" ref="AW275:AX275" si="2843">IF(AND(AW276="",AW277=""),"",SUM(AW276)-SUM(AW277))</f>
        <v>20.918452180329858</v>
      </c>
      <c r="AX275" s="44">
        <f t="shared" si="2843"/>
        <v>29.010382682256783</v>
      </c>
      <c r="AY275" s="45">
        <f t="shared" si="2785"/>
        <v>80.55075547399349</v>
      </c>
      <c r="AZ275" s="44">
        <f t="shared" ref="AZ275:BA275" si="2844">IF(AND(AZ276="",AZ277=""),"",SUM(AZ276)-SUM(AZ277))</f>
        <v>16.556774194242834</v>
      </c>
      <c r="BA275" s="44">
        <f t="shared" si="2844"/>
        <v>13.770018939820488</v>
      </c>
      <c r="BB275" s="44">
        <f t="shared" ref="BB275:BC275" si="2845">IF(AND(BB276="",BB277=""),"",SUM(BB276)-SUM(BB277))</f>
        <v>11.519616122635924</v>
      </c>
      <c r="BC275" s="44">
        <f t="shared" si="2845"/>
        <v>7.4544740354288663</v>
      </c>
      <c r="BD275" s="45">
        <f t="shared" si="2786"/>
        <v>49.300883292128113</v>
      </c>
      <c r="BE275" s="44">
        <f t="shared" ref="BE275:BF275" si="2846">IF(AND(BE276="",BE277=""),"",SUM(BE276)-SUM(BE277))</f>
        <v>5.5721237251003544</v>
      </c>
      <c r="BF275" s="44">
        <f t="shared" si="2846"/>
        <v>14.08922348876521</v>
      </c>
    </row>
    <row r="276" spans="1:58" x14ac:dyDescent="0.25">
      <c r="A276" s="42" t="s">
        <v>177</v>
      </c>
      <c r="B276" s="44">
        <f>IF(AND(B279="",AND(B282="",B285="")),"",SUM(B279,B282,B285))</f>
        <v>30.874023708270514</v>
      </c>
      <c r="C276" s="44">
        <f t="shared" ref="C276:G276" si="2847">IF(AND(C279="",AND(C282="",C285="")),"",SUM(C279,C282,C285))</f>
        <v>50.392543099243007</v>
      </c>
      <c r="D276" s="44">
        <f t="shared" si="2847"/>
        <v>36.167178064281543</v>
      </c>
      <c r="E276" s="44">
        <f t="shared" si="2847"/>
        <v>18.556856316461023</v>
      </c>
      <c r="F276" s="45">
        <f t="shared" si="2776"/>
        <v>135.99060118825611</v>
      </c>
      <c r="G276" s="44">
        <f t="shared" si="2847"/>
        <v>20.673207744382008</v>
      </c>
      <c r="H276" s="44">
        <f t="shared" ref="H276:J276" si="2848">IF(AND(H279="",AND(H282="",H285="")),"",SUM(H279,H282,H285))</f>
        <v>36.508925208319901</v>
      </c>
      <c r="I276" s="44">
        <f t="shared" si="2848"/>
        <v>29.669604741817366</v>
      </c>
      <c r="J276" s="44">
        <f t="shared" si="2848"/>
        <v>17.096320981302977</v>
      </c>
      <c r="K276" s="45">
        <f t="shared" si="2777"/>
        <v>103.94805867582225</v>
      </c>
      <c r="L276" s="44">
        <f t="shared" ref="L276:M276" si="2849">IF(AND(L279="",AND(L282="",L285="")),"",SUM(L279,L282,L285))</f>
        <v>24.991945048129253</v>
      </c>
      <c r="M276" s="44">
        <f t="shared" si="2849"/>
        <v>37.780229491821736</v>
      </c>
      <c r="N276" s="44">
        <f t="shared" ref="N276:O276" si="2850">IF(AND(N279="",AND(N282="",N285="")),"",SUM(N279,N282,N285))</f>
        <v>27.16748923407868</v>
      </c>
      <c r="O276" s="44">
        <f t="shared" si="2850"/>
        <v>13.207668440463637</v>
      </c>
      <c r="P276" s="45">
        <f t="shared" si="2778"/>
        <v>103.1473322144933</v>
      </c>
      <c r="Q276" s="44">
        <f t="shared" ref="Q276:R276" si="2851">IF(AND(Q279="",AND(Q282="",Q285="")),"",SUM(Q279,Q282,Q285))</f>
        <v>24.573818484479514</v>
      </c>
      <c r="R276" s="44">
        <f t="shared" si="2851"/>
        <v>40.417261953858826</v>
      </c>
      <c r="S276" s="44">
        <f t="shared" ref="S276:T276" si="2852">IF(AND(S279="",AND(S282="",S285="")),"",SUM(S279,S282,S285))</f>
        <v>31.981126737212946</v>
      </c>
      <c r="T276" s="44">
        <f t="shared" si="2852"/>
        <v>22.344199149838328</v>
      </c>
      <c r="U276" s="45">
        <f t="shared" si="2779"/>
        <v>119.31640632538962</v>
      </c>
      <c r="V276" s="44">
        <f t="shared" ref="V276:Y276" si="2853">IF(AND(V279="",AND(V282="",V285="")),"",SUM(V279,V282,V285))</f>
        <v>53.126743346857424</v>
      </c>
      <c r="W276" s="44">
        <f t="shared" si="2853"/>
        <v>77.574078156162201</v>
      </c>
      <c r="X276" s="44">
        <f t="shared" si="2853"/>
        <v>56.11643231329235</v>
      </c>
      <c r="Y276" s="44">
        <f t="shared" si="2853"/>
        <v>40.917479301583818</v>
      </c>
      <c r="Z276" s="45">
        <f t="shared" si="2780"/>
        <v>227.73473311789579</v>
      </c>
      <c r="AA276" s="44">
        <f t="shared" ref="AA276:AB276" si="2854">IF(AND(AA279="",AND(AA282="",AA285="")),"",SUM(AA279,AA282,AA285))</f>
        <v>79.763322219587621</v>
      </c>
      <c r="AB276" s="44">
        <f t="shared" si="2854"/>
        <v>93.575745006007693</v>
      </c>
      <c r="AC276" s="44">
        <f t="shared" ref="AC276:AD276" si="2855">IF(AND(AC279="",AND(AC282="",AC285="")),"",SUM(AC279,AC282,AC285))</f>
        <v>78.417723694741014</v>
      </c>
      <c r="AD276" s="44">
        <f t="shared" si="2855"/>
        <v>68.657236319557583</v>
      </c>
      <c r="AE276" s="45">
        <f t="shared" si="2781"/>
        <v>320.41402723989393</v>
      </c>
      <c r="AF276" s="44">
        <f t="shared" ref="AF276:AG276" si="2856">IF(AND(AF279="",AND(AF282="",AF285="")),"",SUM(AF279,AF282,AF285))</f>
        <v>69.459981697417902</v>
      </c>
      <c r="AG276" s="44">
        <f t="shared" si="2856"/>
        <v>83.507747511180654</v>
      </c>
      <c r="AH276" s="44">
        <f t="shared" ref="AH276:AI276" si="2857">IF(AND(AH279="",AND(AH282="",AH285="")),"",SUM(AH279,AH282,AH285))</f>
        <v>78.327730534630064</v>
      </c>
      <c r="AI276" s="44">
        <f t="shared" si="2857"/>
        <v>79.21685667725545</v>
      </c>
      <c r="AJ276" s="45">
        <f t="shared" si="2782"/>
        <v>310.51231642048407</v>
      </c>
      <c r="AK276" s="44">
        <f t="shared" ref="AK276:AL276" si="2858">IF(AND(AK279="",AND(AK282="",AK285="")),"",SUM(AK279,AK282,AK285))</f>
        <v>74.591372218282189</v>
      </c>
      <c r="AL276" s="44">
        <f t="shared" si="2858"/>
        <v>90.047883333516154</v>
      </c>
      <c r="AM276" s="44">
        <f t="shared" ref="AM276:AN276" si="2859">IF(AND(AM279="",AND(AM282="",AM285="")),"",SUM(AM279,AM282,AM285))</f>
        <v>82.50465049274743</v>
      </c>
      <c r="AN276" s="44">
        <f t="shared" si="2859"/>
        <v>79.507084174670922</v>
      </c>
      <c r="AO276" s="45">
        <f t="shared" si="2783"/>
        <v>326.65099021921668</v>
      </c>
      <c r="AP276" s="44">
        <f t="shared" ref="AP276:AQ276" si="2860">IF(AND(AP279="",AND(AP282="",AP285="")),"",SUM(AP279,AP282,AP285))</f>
        <v>65.818402323289334</v>
      </c>
      <c r="AQ276" s="44">
        <f t="shared" si="2860"/>
        <v>61.197775051214826</v>
      </c>
      <c r="AR276" s="44">
        <f t="shared" ref="AR276:AS276" si="2861">IF(AND(AR279="",AND(AR282="",AR285="")),"",SUM(AR279,AR282,AR285))</f>
        <v>58.01618789729482</v>
      </c>
      <c r="AS276" s="44">
        <f t="shared" si="2861"/>
        <v>51.725773307192874</v>
      </c>
      <c r="AT276" s="45">
        <f t="shared" si="2784"/>
        <v>236.75813857899186</v>
      </c>
      <c r="AU276" s="44">
        <f t="shared" ref="AU276:AV276" si="2862">IF(AND(AU279="",AND(AU282="",AU285="")),"",SUM(AU279,AU282,AU285))</f>
        <v>36.574852024960336</v>
      </c>
      <c r="AV276" s="44">
        <f t="shared" si="2862"/>
        <v>39.368836442963349</v>
      </c>
      <c r="AW276" s="44">
        <f t="shared" ref="AW276:AX276" si="2863">IF(AND(AW279="",AND(AW282="",AW285="")),"",SUM(AW279,AW282,AW285))</f>
        <v>38.722466008307293</v>
      </c>
      <c r="AX276" s="44">
        <f t="shared" si="2863"/>
        <v>54.282228002237943</v>
      </c>
      <c r="AY276" s="45">
        <f t="shared" si="2785"/>
        <v>168.94838247846894</v>
      </c>
      <c r="AZ276" s="44">
        <f t="shared" ref="AZ276:BA276" si="2864">IF(AND(AZ279="",AND(AZ282="",AZ285="")),"",SUM(AZ279,AZ282,AZ285))</f>
        <v>39.359360435047314</v>
      </c>
      <c r="BA276" s="44">
        <f t="shared" si="2864"/>
        <v>40.413009436254626</v>
      </c>
      <c r="BB276" s="44">
        <f t="shared" ref="BB276:BC276" si="2865">IF(AND(BB279="",AND(BB282="",BB285="")),"",SUM(BB279,BB282,BB285))</f>
        <v>39.299055559981532</v>
      </c>
      <c r="BC276" s="44">
        <f t="shared" si="2865"/>
        <v>43.521808471295493</v>
      </c>
      <c r="BD276" s="45">
        <f t="shared" si="2786"/>
        <v>162.59323390257896</v>
      </c>
      <c r="BE276" s="44">
        <f t="shared" ref="BE276:BF276" si="2866">IF(AND(BE279="",AND(BE282="",BE285="")),"",SUM(BE279,BE282,BE285))</f>
        <v>39.129678153264493</v>
      </c>
      <c r="BF276" s="44">
        <f t="shared" si="2866"/>
        <v>45.44789646192045</v>
      </c>
    </row>
    <row r="277" spans="1:58" x14ac:dyDescent="0.25">
      <c r="A277" s="42" t="s">
        <v>159</v>
      </c>
      <c r="B277" s="44">
        <f>IF(AND(B280="",AND(B283="",B286="")),"",SUM(B280,B283,B286))</f>
        <v>19.583387987686166</v>
      </c>
      <c r="C277" s="44">
        <f t="shared" ref="C277:G277" si="2867">IF(AND(C280="",AND(C283="",C286="")),"",SUM(C280,C283,C286))</f>
        <v>21.240100780856295</v>
      </c>
      <c r="D277" s="44">
        <f t="shared" si="2867"/>
        <v>20.700143645486698</v>
      </c>
      <c r="E277" s="44">
        <f t="shared" si="2867"/>
        <v>18.758296034683987</v>
      </c>
      <c r="F277" s="45">
        <f t="shared" si="2776"/>
        <v>80.281928448713145</v>
      </c>
      <c r="G277" s="44">
        <f t="shared" si="2867"/>
        <v>21.405883468514844</v>
      </c>
      <c r="H277" s="44">
        <f t="shared" ref="H277:J277" si="2868">IF(AND(H280="",AND(H283="",H286="")),"",SUM(H280,H283,H286))</f>
        <v>22.458274853532366</v>
      </c>
      <c r="I277" s="44">
        <f t="shared" si="2868"/>
        <v>22.525720334913071</v>
      </c>
      <c r="J277" s="44">
        <f t="shared" si="2868"/>
        <v>22.933396986708029</v>
      </c>
      <c r="K277" s="45">
        <f t="shared" si="2777"/>
        <v>89.32327564366831</v>
      </c>
      <c r="L277" s="44">
        <f t="shared" ref="L277:M277" si="2869">IF(AND(L280="",AND(L283="",L286="")),"",SUM(L280,L283,L286))</f>
        <v>23.230655976434008</v>
      </c>
      <c r="M277" s="44">
        <f t="shared" si="2869"/>
        <v>30.125682873695922</v>
      </c>
      <c r="N277" s="44">
        <f t="shared" ref="N277:O277" si="2870">IF(AND(N280="",AND(N283="",N286="")),"",SUM(N280,N283,N286))</f>
        <v>27.444676237744154</v>
      </c>
      <c r="O277" s="44">
        <f t="shared" si="2870"/>
        <v>19.510708666097216</v>
      </c>
      <c r="P277" s="45">
        <f t="shared" si="2778"/>
        <v>100.31172375397129</v>
      </c>
      <c r="Q277" s="44">
        <f t="shared" ref="Q277:R277" si="2871">IF(AND(Q280="",AND(Q283="",Q286="")),"",SUM(Q280,Q283,Q286))</f>
        <v>24.977918773973713</v>
      </c>
      <c r="R277" s="44">
        <f t="shared" si="2871"/>
        <v>28.284322850625735</v>
      </c>
      <c r="S277" s="44">
        <f t="shared" ref="S277:T277" si="2872">IF(AND(S280="",AND(S283="",S286="")),"",SUM(S280,S283,S286))</f>
        <v>24.84245302211492</v>
      </c>
      <c r="T277" s="44">
        <f t="shared" si="2872"/>
        <v>26.375689717007685</v>
      </c>
      <c r="U277" s="45">
        <f t="shared" si="2779"/>
        <v>104.48038436372205</v>
      </c>
      <c r="V277" s="44">
        <f t="shared" ref="V277:Y277" si="2873">IF(AND(V280="",AND(V283="",V286="")),"",SUM(V280,V283,V286))</f>
        <v>24.313831266309784</v>
      </c>
      <c r="W277" s="44">
        <f t="shared" si="2873"/>
        <v>35.182112180328872</v>
      </c>
      <c r="X277" s="44">
        <f t="shared" si="2873"/>
        <v>28.845103735714758</v>
      </c>
      <c r="Y277" s="44">
        <f t="shared" si="2873"/>
        <v>24.340581222246886</v>
      </c>
      <c r="Z277" s="45">
        <f t="shared" si="2780"/>
        <v>112.68162840460029</v>
      </c>
      <c r="AA277" s="44">
        <f t="shared" ref="AA277:AB277" si="2874">IF(AND(AA280="",AND(AA283="",AA286="")),"",SUM(AA280,AA283,AA286))</f>
        <v>40.320458126321554</v>
      </c>
      <c r="AB277" s="44">
        <f t="shared" si="2874"/>
        <v>44.570158592145802</v>
      </c>
      <c r="AC277" s="44">
        <f t="shared" ref="AC277:AD277" si="2875">IF(AND(AC280="",AND(AC283="",AC286="")),"",SUM(AC280,AC283,AC286))</f>
        <v>37.451578791833384</v>
      </c>
      <c r="AD277" s="44">
        <f t="shared" si="2875"/>
        <v>33.452499574360914</v>
      </c>
      <c r="AE277" s="45">
        <f t="shared" si="2781"/>
        <v>155.79469508466167</v>
      </c>
      <c r="AF277" s="44">
        <f t="shared" ref="AF277:AG277" si="2876">IF(AND(AF280="",AND(AF283="",AF286="")),"",SUM(AF280,AF283,AF286))</f>
        <v>37.914649898112842</v>
      </c>
      <c r="AG277" s="44">
        <f t="shared" si="2876"/>
        <v>42.306157810261929</v>
      </c>
      <c r="AH277" s="44">
        <f t="shared" ref="AH277:AI277" si="2877">IF(AND(AH280="",AND(AH283="",AH286="")),"",SUM(AH280,AH283,AH286))</f>
        <v>40.517616161942286</v>
      </c>
      <c r="AI277" s="44">
        <f t="shared" si="2877"/>
        <v>40.402852023278825</v>
      </c>
      <c r="AJ277" s="45">
        <f t="shared" si="2782"/>
        <v>161.14127589359589</v>
      </c>
      <c r="AK277" s="44">
        <f t="shared" ref="AK277:AL277" si="2878">IF(AND(AK280="",AND(AK283="",AK286="")),"",SUM(AK280,AK283,AK286))</f>
        <v>43.844049079792342</v>
      </c>
      <c r="AL277" s="44">
        <f t="shared" si="2878"/>
        <v>50.858880410157248</v>
      </c>
      <c r="AM277" s="44">
        <f t="shared" ref="AM277:AN277" si="2879">IF(AND(AM280="",AND(AM283="",AM286="")),"",SUM(AM280,AM283,AM286))</f>
        <v>47.466780748729036</v>
      </c>
      <c r="AN277" s="44">
        <f t="shared" si="2879"/>
        <v>45.571208069102724</v>
      </c>
      <c r="AO277" s="45">
        <f t="shared" si="2783"/>
        <v>187.74091830778133</v>
      </c>
      <c r="AP277" s="44">
        <f t="shared" ref="AP277:AQ277" si="2880">IF(AND(AP280="",AND(AP283="",AP286="")),"",SUM(AP280,AP283,AP286))</f>
        <v>32.972966285095254</v>
      </c>
      <c r="AQ277" s="44">
        <f t="shared" si="2880"/>
        <v>42.160084044078822</v>
      </c>
      <c r="AR277" s="44">
        <f t="shared" ref="AR277:AS277" si="2881">IF(AND(AR280="",AND(AR283="",AR286="")),"",SUM(AR280,AR283,AR286))</f>
        <v>47.851189103053798</v>
      </c>
      <c r="AS277" s="44">
        <f t="shared" si="2881"/>
        <v>51.739235937138474</v>
      </c>
      <c r="AT277" s="45">
        <f t="shared" si="2784"/>
        <v>174.72347536936633</v>
      </c>
      <c r="AU277" s="44">
        <f t="shared" ref="AU277:AV277" si="2882">IF(AND(AU280="",AND(AU283="",AU286="")),"",SUM(AU280,AU283,AU286))</f>
        <v>25.280414692111222</v>
      </c>
      <c r="AV277" s="44">
        <f t="shared" si="2882"/>
        <v>20.041353164405614</v>
      </c>
      <c r="AW277" s="44">
        <f t="shared" ref="AW277:AX277" si="2883">IF(AND(AW280="",AND(AW283="",AW286="")),"",SUM(AW280,AW283,AW286))</f>
        <v>17.804013827977435</v>
      </c>
      <c r="AX277" s="44">
        <f t="shared" si="2883"/>
        <v>25.271845319981161</v>
      </c>
      <c r="AY277" s="45">
        <f t="shared" si="2785"/>
        <v>88.397627004475424</v>
      </c>
      <c r="AZ277" s="44">
        <f t="shared" ref="AZ277:BA277" si="2884">IF(AND(AZ280="",AND(AZ283="",AZ286="")),"",SUM(AZ280,AZ283,AZ286))</f>
        <v>22.80258624080448</v>
      </c>
      <c r="BA277" s="44">
        <f t="shared" si="2884"/>
        <v>26.642990496434138</v>
      </c>
      <c r="BB277" s="44">
        <f t="shared" ref="BB277:BC277" si="2885">IF(AND(BB280="",AND(BB283="",BB286="")),"",SUM(BB280,BB283,BB286))</f>
        <v>27.779439437345609</v>
      </c>
      <c r="BC277" s="44">
        <f t="shared" si="2885"/>
        <v>36.067334435866627</v>
      </c>
      <c r="BD277" s="45">
        <f t="shared" si="2786"/>
        <v>113.29235061045085</v>
      </c>
      <c r="BE277" s="44">
        <f t="shared" ref="BE277:BF277" si="2886">IF(AND(BE280="",AND(BE283="",BE286="")),"",SUM(BE280,BE283,BE286))</f>
        <v>33.557554428164138</v>
      </c>
      <c r="BF277" s="44">
        <f t="shared" si="2886"/>
        <v>31.35867297315524</v>
      </c>
    </row>
    <row r="278" spans="1:58" x14ac:dyDescent="0.25">
      <c r="A278" s="42" t="s">
        <v>178</v>
      </c>
      <c r="B278" s="44">
        <f>IF(AND(B279="",B280=""),"",SUM(B279)-SUM(B280))</f>
        <v>-5.9626136722034104</v>
      </c>
      <c r="C278" s="44">
        <f t="shared" ref="C278:G278" si="2887">IF(AND(C279="",C280=""),"",SUM(C279)-SUM(C280))</f>
        <v>-6.5000868674728647</v>
      </c>
      <c r="D278" s="44">
        <f t="shared" si="2887"/>
        <v>-7.4537916557492458</v>
      </c>
      <c r="E278" s="44">
        <f t="shared" si="2887"/>
        <v>-7.5757193298978507</v>
      </c>
      <c r="F278" s="45">
        <f t="shared" si="2776"/>
        <v>-27.49221152532337</v>
      </c>
      <c r="G278" s="44">
        <f t="shared" si="2887"/>
        <v>-8.745019825253145</v>
      </c>
      <c r="H278" s="44">
        <f t="shared" ref="H278:J278" si="2888">IF(AND(H279="",H280=""),"",SUM(H279)-SUM(H280))</f>
        <v>-8.6823972704152119</v>
      </c>
      <c r="I278" s="44">
        <f t="shared" si="2888"/>
        <v>-9.3267340156529581</v>
      </c>
      <c r="J278" s="44">
        <f t="shared" si="2888"/>
        <v>-10.410343109990041</v>
      </c>
      <c r="K278" s="45">
        <f t="shared" si="2777"/>
        <v>-37.164494221311358</v>
      </c>
      <c r="L278" s="44">
        <f t="shared" ref="L278:M278" si="2889">IF(AND(L279="",L280=""),"",SUM(L279)-SUM(L280))</f>
        <v>-8.8179935068873334</v>
      </c>
      <c r="M278" s="44">
        <f t="shared" si="2889"/>
        <v>-12.242715714202621</v>
      </c>
      <c r="N278" s="44">
        <f t="shared" ref="N278:O278" si="2890">IF(AND(N279="",N280=""),"",SUM(N279)-SUM(N280))</f>
        <v>-12.220874924726584</v>
      </c>
      <c r="O278" s="44">
        <f t="shared" si="2890"/>
        <v>-8.2978393305885554</v>
      </c>
      <c r="P278" s="45">
        <f t="shared" si="2778"/>
        <v>-41.579423476405097</v>
      </c>
      <c r="Q278" s="44">
        <f t="shared" ref="Q278:R278" si="2891">IF(AND(Q279="",Q280=""),"",SUM(Q279)-SUM(Q280))</f>
        <v>-9.0805964091809201</v>
      </c>
      <c r="R278" s="44">
        <f t="shared" si="2891"/>
        <v>-4.4251036977073026</v>
      </c>
      <c r="S278" s="44">
        <f t="shared" ref="S278:T278" si="2892">IF(AND(S279="",S280=""),"",SUM(S279)-SUM(S280))</f>
        <v>-5.0819223398616655</v>
      </c>
      <c r="T278" s="44">
        <f t="shared" si="2892"/>
        <v>-11.504550531520872</v>
      </c>
      <c r="U278" s="45">
        <f t="shared" si="2779"/>
        <v>-30.09217297827076</v>
      </c>
      <c r="V278" s="44">
        <f t="shared" ref="V278:Y278" si="2893">IF(AND(V279="",V280=""),"",SUM(V279)-SUM(V280))</f>
        <v>-7.1838922427439957</v>
      </c>
      <c r="W278" s="44">
        <f t="shared" si="2893"/>
        <v>-11.760035485760815</v>
      </c>
      <c r="X278" s="44">
        <f t="shared" si="2893"/>
        <v>-10.835637766836452</v>
      </c>
      <c r="Y278" s="44">
        <f t="shared" si="2893"/>
        <v>-9.9941884910289822</v>
      </c>
      <c r="Z278" s="45">
        <f t="shared" si="2780"/>
        <v>-39.773753986370245</v>
      </c>
      <c r="AA278" s="44">
        <f t="shared" ref="AA278:AB278" si="2894">IF(AND(AA279="",AA280=""),"",SUM(AA279)-SUM(AA280))</f>
        <v>-12.666592368192521</v>
      </c>
      <c r="AB278" s="44">
        <f t="shared" si="2894"/>
        <v>-12.770431083507372</v>
      </c>
      <c r="AC278" s="44">
        <f t="shared" ref="AC278:AD278" si="2895">IF(AND(AC279="",AC280=""),"",SUM(AC279)-SUM(AC280))</f>
        <v>-12.805241873334181</v>
      </c>
      <c r="AD278" s="44">
        <f t="shared" si="2895"/>
        <v>-12.796685629375837</v>
      </c>
      <c r="AE278" s="45">
        <f t="shared" si="2781"/>
        <v>-51.038950954409913</v>
      </c>
      <c r="AF278" s="44">
        <f t="shared" ref="AF278:AG278" si="2896">IF(AND(AF279="",AF280=""),"",SUM(AF279)-SUM(AF280))</f>
        <v>-17.263609475757754</v>
      </c>
      <c r="AG278" s="44">
        <f t="shared" si="2896"/>
        <v>-17.602696053571332</v>
      </c>
      <c r="AH278" s="44">
        <f t="shared" ref="AH278:AI278" si="2897">IF(AND(AH279="",AH280=""),"",SUM(AH279)-SUM(AH280))</f>
        <v>-17.383058363879197</v>
      </c>
      <c r="AI278" s="44">
        <f t="shared" si="2897"/>
        <v>-17.199044898503811</v>
      </c>
      <c r="AJ278" s="45">
        <f t="shared" si="2782"/>
        <v>-69.448408791712097</v>
      </c>
      <c r="AK278" s="44">
        <f t="shared" ref="AK278:AL278" si="2898">IF(AND(AK279="",AK280=""),"",SUM(AK279)-SUM(AK280))</f>
        <v>-16.474205551037581</v>
      </c>
      <c r="AL278" s="44">
        <f t="shared" si="2898"/>
        <v>-17.078088090750562</v>
      </c>
      <c r="AM278" s="44">
        <f t="shared" ref="AM278:AN278" si="2899">IF(AND(AM279="",AM280=""),"",SUM(AM279)-SUM(AM280))</f>
        <v>-16.654002174271884</v>
      </c>
      <c r="AN278" s="44">
        <f t="shared" si="2899"/>
        <v>-16.344846908579314</v>
      </c>
      <c r="AO278" s="45">
        <f t="shared" si="2783"/>
        <v>-66.551142724639334</v>
      </c>
      <c r="AP278" s="44">
        <f t="shared" ref="AP278:AQ278" si="2900">IF(AND(AP279="",AP280=""),"",SUM(AP279)-SUM(AP280))</f>
        <v>-3.0927879302572165</v>
      </c>
      <c r="AQ278" s="44">
        <f t="shared" si="2900"/>
        <v>2.6004257321722584</v>
      </c>
      <c r="AR278" s="44">
        <f t="shared" ref="AR278:AS278" si="2901">IF(AND(AR279="",AR280=""),"",SUM(AR279)-SUM(AR280))</f>
        <v>-0.37862436992886117</v>
      </c>
      <c r="AS278" s="44">
        <f t="shared" si="2901"/>
        <v>-3.9469078629904093</v>
      </c>
      <c r="AT278" s="45">
        <f t="shared" si="2784"/>
        <v>-4.8178944310042287</v>
      </c>
      <c r="AU278" s="44">
        <f t="shared" ref="AU278:AV278" si="2902">IF(AND(AU279="",AU280=""),"",SUM(AU279)-SUM(AU280))</f>
        <v>-6.795261810427915</v>
      </c>
      <c r="AV278" s="44">
        <f t="shared" si="2902"/>
        <v>-8.9899250944534828</v>
      </c>
      <c r="AW278" s="44">
        <f t="shared" ref="AW278:AX278" si="2903">IF(AND(AW279="",AW280=""),"",SUM(AW279)-SUM(AW280))</f>
        <v>-9.6119848239749608</v>
      </c>
      <c r="AX278" s="44">
        <f t="shared" si="2903"/>
        <v>-12.695895676199566</v>
      </c>
      <c r="AY278" s="45">
        <f t="shared" si="2785"/>
        <v>-38.093067405055919</v>
      </c>
      <c r="AZ278" s="44">
        <f t="shared" ref="AZ278:BA278" si="2904">IF(AND(AZ279="",AZ280=""),"",SUM(AZ279)-SUM(AZ280))</f>
        <v>-14.557566208769313</v>
      </c>
      <c r="BA278" s="44">
        <f t="shared" si="2904"/>
        <v>-15.609898735783952</v>
      </c>
      <c r="BB278" s="44">
        <f t="shared" ref="BB278:BC278" si="2905">IF(AND(BB279="",BB280=""),"",SUM(BB279)-SUM(BB280))</f>
        <v>-14.601616686948105</v>
      </c>
      <c r="BC278" s="44">
        <f t="shared" si="2905"/>
        <v>-15.733474376586358</v>
      </c>
      <c r="BD278" s="45">
        <f t="shared" si="2786"/>
        <v>-60.50255600808773</v>
      </c>
      <c r="BE278" s="44">
        <f t="shared" ref="BE278:BF278" si="2906">IF(AND(BE279="",BE280=""),"",SUM(BE279)-SUM(BE280))</f>
        <v>-15.195012680245949</v>
      </c>
      <c r="BF278" s="44">
        <f t="shared" si="2906"/>
        <v>-15.277816318031361</v>
      </c>
    </row>
    <row r="279" spans="1:58" x14ac:dyDescent="0.25">
      <c r="A279" s="42" t="s">
        <v>111</v>
      </c>
      <c r="B279" s="44">
        <v>5.6651717783514606</v>
      </c>
      <c r="C279" s="44">
        <v>5.4263577412056083</v>
      </c>
      <c r="D279" s="44">
        <v>4.9487296669139376</v>
      </c>
      <c r="E279" s="44">
        <v>4.2322875554764465</v>
      </c>
      <c r="F279" s="45">
        <f t="shared" si="2776"/>
        <v>20.272546741947451</v>
      </c>
      <c r="G279" s="44">
        <v>5.7032513207870696</v>
      </c>
      <c r="H279" s="44">
        <v>5.3546732336997698</v>
      </c>
      <c r="I279" s="44">
        <v>5.3226109705476983</v>
      </c>
      <c r="J279" s="44">
        <v>5.6112175993568449</v>
      </c>
      <c r="K279" s="45">
        <f t="shared" si="2777"/>
        <v>21.991753124391384</v>
      </c>
      <c r="L279" s="44">
        <v>5.8153466179864601</v>
      </c>
      <c r="M279" s="44">
        <v>5.9373305685896804</v>
      </c>
      <c r="N279" s="44">
        <v>5.2501624904054971</v>
      </c>
      <c r="O279" s="44">
        <v>3.813362712963801</v>
      </c>
      <c r="P279" s="45">
        <f t="shared" si="2778"/>
        <v>20.816202389945438</v>
      </c>
      <c r="Q279" s="44">
        <v>4.9875912636542372</v>
      </c>
      <c r="R279" s="44">
        <v>5.0210764188444097</v>
      </c>
      <c r="S279" s="44">
        <v>5.013198942941874</v>
      </c>
      <c r="T279" s="44">
        <v>4.9963452972638986</v>
      </c>
      <c r="U279" s="45">
        <f t="shared" si="2779"/>
        <v>20.018211922704417</v>
      </c>
      <c r="V279" s="44">
        <v>4.1134536956179897</v>
      </c>
      <c r="W279" s="44">
        <v>4.1465445248583386</v>
      </c>
      <c r="X279" s="44">
        <v>4.1706999949375767</v>
      </c>
      <c r="Y279" s="44">
        <v>4.1778265906257745</v>
      </c>
      <c r="Z279" s="45">
        <f t="shared" si="2780"/>
        <v>16.608524806039679</v>
      </c>
      <c r="AA279" s="44">
        <v>4.4640330506142654</v>
      </c>
      <c r="AB279" s="44">
        <v>4.4811180098434598</v>
      </c>
      <c r="AC279" s="44">
        <v>4.4937775412460095</v>
      </c>
      <c r="AD279" s="44">
        <v>4.5038492105184877</v>
      </c>
      <c r="AE279" s="45">
        <f t="shared" si="2781"/>
        <v>17.942777812222221</v>
      </c>
      <c r="AF279" s="44">
        <v>4.2128584190177625</v>
      </c>
      <c r="AG279" s="44">
        <v>4.2130607323835605</v>
      </c>
      <c r="AH279" s="44">
        <v>4.1965937316828992</v>
      </c>
      <c r="AI279" s="44">
        <v>4.1634574169157794</v>
      </c>
      <c r="AJ279" s="45">
        <f t="shared" si="2782"/>
        <v>16.785970300000002</v>
      </c>
      <c r="AK279" s="44">
        <v>5.4005536904732665</v>
      </c>
      <c r="AL279" s="44">
        <v>5.3794379229428895</v>
      </c>
      <c r="AM279" s="44">
        <v>5.3653470121648077</v>
      </c>
      <c r="AN279" s="44">
        <v>5.3582255742531446</v>
      </c>
      <c r="AO279" s="45">
        <f t="shared" si="2783"/>
        <v>21.503564199834106</v>
      </c>
      <c r="AP279" s="44">
        <v>18.201750538966319</v>
      </c>
      <c r="AQ279" s="44">
        <v>20.595855514659835</v>
      </c>
      <c r="AR279" s="44">
        <v>17.265375560155906</v>
      </c>
      <c r="AS279" s="44">
        <v>13.637715441857024</v>
      </c>
      <c r="AT279" s="45">
        <f t="shared" si="2784"/>
        <v>69.700697055639083</v>
      </c>
      <c r="AU279" s="44">
        <v>4.2894369174136155</v>
      </c>
      <c r="AV279" s="44">
        <v>2.2767716831687639</v>
      </c>
      <c r="AW279" s="44">
        <v>1.7522944527714519</v>
      </c>
      <c r="AX279" s="44">
        <v>7.4453818197409021</v>
      </c>
      <c r="AY279" s="45">
        <f t="shared" si="2785"/>
        <v>15.763884873094733</v>
      </c>
      <c r="AZ279" s="44">
        <v>2.7825496421098528</v>
      </c>
      <c r="BA279" s="44">
        <v>3.8830431211951772</v>
      </c>
      <c r="BB279" s="44">
        <v>2.1908682720312744</v>
      </c>
      <c r="BC279" s="44">
        <v>3.7846810921192104</v>
      </c>
      <c r="BD279" s="45">
        <f t="shared" si="2786"/>
        <v>12.641142127455515</v>
      </c>
      <c r="BE279" s="44">
        <v>2.9953742474435012</v>
      </c>
      <c r="BF279" s="44">
        <v>3.1316481446150148</v>
      </c>
    </row>
    <row r="280" spans="1:58" x14ac:dyDescent="0.25">
      <c r="A280" s="42" t="s">
        <v>112</v>
      </c>
      <c r="B280" s="44">
        <v>11.627785450554871</v>
      </c>
      <c r="C280" s="44">
        <v>11.926444608678473</v>
      </c>
      <c r="D280" s="44">
        <v>12.402521322663183</v>
      </c>
      <c r="E280" s="44">
        <v>11.808006885374297</v>
      </c>
      <c r="F280" s="45">
        <f t="shared" si="2776"/>
        <v>47.764758267270821</v>
      </c>
      <c r="G280" s="44">
        <v>14.448271146040215</v>
      </c>
      <c r="H280" s="44">
        <v>14.037070504114983</v>
      </c>
      <c r="I280" s="44">
        <v>14.649344986200656</v>
      </c>
      <c r="J280" s="44">
        <v>16.021560709346886</v>
      </c>
      <c r="K280" s="45">
        <f t="shared" si="2777"/>
        <v>59.156247345702738</v>
      </c>
      <c r="L280" s="44">
        <v>14.633340124873794</v>
      </c>
      <c r="M280" s="44">
        <v>18.180046282792301</v>
      </c>
      <c r="N280" s="44">
        <v>17.471037415132081</v>
      </c>
      <c r="O280" s="44">
        <v>12.111202043552357</v>
      </c>
      <c r="P280" s="45">
        <f t="shared" si="2778"/>
        <v>62.395625866350528</v>
      </c>
      <c r="Q280" s="44">
        <v>14.068187672835158</v>
      </c>
      <c r="R280" s="44">
        <v>9.4461801165517123</v>
      </c>
      <c r="S280" s="44">
        <v>10.095121282803539</v>
      </c>
      <c r="T280" s="44">
        <v>16.50089582878477</v>
      </c>
      <c r="U280" s="45">
        <f t="shared" si="2779"/>
        <v>50.110384900975184</v>
      </c>
      <c r="V280" s="44">
        <v>11.297345938361985</v>
      </c>
      <c r="W280" s="44">
        <v>15.906580010619153</v>
      </c>
      <c r="X280" s="44">
        <v>15.006337761774029</v>
      </c>
      <c r="Y280" s="44">
        <v>14.172015081654756</v>
      </c>
      <c r="Z280" s="45">
        <f t="shared" si="2780"/>
        <v>56.38227879240992</v>
      </c>
      <c r="AA280" s="44">
        <v>17.130625418806787</v>
      </c>
      <c r="AB280" s="44">
        <v>17.251549093350832</v>
      </c>
      <c r="AC280" s="44">
        <v>17.29901941458019</v>
      </c>
      <c r="AD280" s="44">
        <v>17.300534839894326</v>
      </c>
      <c r="AE280" s="45">
        <f t="shared" si="2781"/>
        <v>68.981728766632131</v>
      </c>
      <c r="AF280" s="44">
        <v>21.476467894775517</v>
      </c>
      <c r="AG280" s="44">
        <v>21.815756785954893</v>
      </c>
      <c r="AH280" s="44">
        <v>21.579652095562096</v>
      </c>
      <c r="AI280" s="44">
        <v>21.36250231541959</v>
      </c>
      <c r="AJ280" s="45">
        <f t="shared" si="2782"/>
        <v>86.2343790917121</v>
      </c>
      <c r="AK280" s="44">
        <v>21.874759241510848</v>
      </c>
      <c r="AL280" s="44">
        <v>22.457526013693453</v>
      </c>
      <c r="AM280" s="44">
        <v>22.019349186436692</v>
      </c>
      <c r="AN280" s="44">
        <v>21.703072482832457</v>
      </c>
      <c r="AO280" s="45">
        <f t="shared" si="2783"/>
        <v>88.054706924473436</v>
      </c>
      <c r="AP280" s="44">
        <v>21.294538469223536</v>
      </c>
      <c r="AQ280" s="44">
        <v>17.995429782487577</v>
      </c>
      <c r="AR280" s="44">
        <v>17.643999930084767</v>
      </c>
      <c r="AS280" s="44">
        <v>17.584623304847433</v>
      </c>
      <c r="AT280" s="45">
        <f t="shared" si="2784"/>
        <v>74.518591486643317</v>
      </c>
      <c r="AU280" s="44">
        <v>11.084698727841531</v>
      </c>
      <c r="AV280" s="44">
        <v>11.266696777622247</v>
      </c>
      <c r="AW280" s="44">
        <v>11.364279276746412</v>
      </c>
      <c r="AX280" s="44">
        <v>20.141277495940468</v>
      </c>
      <c r="AY280" s="45">
        <f t="shared" si="2785"/>
        <v>53.856952278150658</v>
      </c>
      <c r="AZ280" s="44">
        <v>17.340115850879165</v>
      </c>
      <c r="BA280" s="44">
        <v>19.49294185697913</v>
      </c>
      <c r="BB280" s="44">
        <v>16.792484958979379</v>
      </c>
      <c r="BC280" s="44">
        <v>19.518155468705569</v>
      </c>
      <c r="BD280" s="45">
        <f t="shared" si="2786"/>
        <v>73.143698135543247</v>
      </c>
      <c r="BE280" s="44">
        <v>18.190386927689449</v>
      </c>
      <c r="BF280" s="44">
        <v>18.409464462646376</v>
      </c>
    </row>
    <row r="281" spans="1:58" x14ac:dyDescent="0.25">
      <c r="A281" s="42" t="s">
        <v>179</v>
      </c>
      <c r="B281" s="44">
        <f>IF(AND(B282="",B283=""),"",SUM(B282)-SUM(B283))</f>
        <v>0.76738305230040105</v>
      </c>
      <c r="C281" s="44">
        <f t="shared" ref="C281:G281" si="2907">IF(AND(C282="",C283=""),"",SUM(C282)-SUM(C283))</f>
        <v>1.0573988755984016</v>
      </c>
      <c r="D281" s="44">
        <f t="shared" si="2907"/>
        <v>0.96557437251090006</v>
      </c>
      <c r="E281" s="44">
        <f t="shared" si="2907"/>
        <v>0.72421710948809515</v>
      </c>
      <c r="F281" s="45">
        <f t="shared" si="2776"/>
        <v>3.5145734098977979</v>
      </c>
      <c r="G281" s="44">
        <f t="shared" si="2907"/>
        <v>0.65558420678171692</v>
      </c>
      <c r="H281" s="44">
        <f t="shared" ref="H281:J281" si="2908">IF(AND(H282="",H283=""),"",SUM(H282)-SUM(H283))</f>
        <v>1.0215034369868747</v>
      </c>
      <c r="I281" s="44">
        <f t="shared" si="2908"/>
        <v>1.0269804951767467</v>
      </c>
      <c r="J281" s="44">
        <f t="shared" si="2908"/>
        <v>0.75869275065649688</v>
      </c>
      <c r="K281" s="45">
        <f t="shared" si="2777"/>
        <v>3.4627608896018351</v>
      </c>
      <c r="L281" s="44">
        <f t="shared" ref="L281:M281" si="2909">IF(AND(L282="",L283=""),"",SUM(L282)-SUM(L283))</f>
        <v>1.8320255573166011</v>
      </c>
      <c r="M281" s="44">
        <f t="shared" si="2909"/>
        <v>2.5832595957091469</v>
      </c>
      <c r="N281" s="44">
        <f t="shared" ref="N281:O281" si="2910">IF(AND(N282="",N283=""),"",SUM(N282)-SUM(N283))</f>
        <v>2.295636374189542</v>
      </c>
      <c r="O281" s="44">
        <f t="shared" si="2910"/>
        <v>1.5863889857669125</v>
      </c>
      <c r="P281" s="45">
        <f t="shared" si="2778"/>
        <v>8.297310512982202</v>
      </c>
      <c r="Q281" s="44">
        <f t="shared" ref="Q281:R281" si="2911">IF(AND(Q282="",Q283=""),"",SUM(Q282)-SUM(Q283))</f>
        <v>1.7204501481926007</v>
      </c>
      <c r="R281" s="44">
        <f t="shared" si="2911"/>
        <v>0.68860543814154551</v>
      </c>
      <c r="S281" s="44">
        <f t="shared" ref="S281:T281" si="2912">IF(AND(S282="",S283=""),"",SUM(S282)-SUM(S283))</f>
        <v>0.7468287817715944</v>
      </c>
      <c r="T281" s="44">
        <f t="shared" si="2912"/>
        <v>2.2694941222262739</v>
      </c>
      <c r="U281" s="45">
        <f t="shared" si="2779"/>
        <v>5.4253784903320144</v>
      </c>
      <c r="V281" s="44">
        <f t="shared" ref="V281:Y281" si="2913">IF(AND(V282="",V283=""),"",SUM(V282)-SUM(V283))</f>
        <v>0.46832549340910878</v>
      </c>
      <c r="W281" s="44">
        <f t="shared" si="2913"/>
        <v>1.0352491063408369</v>
      </c>
      <c r="X281" s="44">
        <f t="shared" si="2913"/>
        <v>1.1655034749539861</v>
      </c>
      <c r="Y281" s="44">
        <f t="shared" si="2913"/>
        <v>1.0484933709023372</v>
      </c>
      <c r="Z281" s="45">
        <f t="shared" si="2780"/>
        <v>3.7175714456062687</v>
      </c>
      <c r="AA281" s="44">
        <f t="shared" ref="AA281:AB281" si="2914">IF(AND(AA282="",AA283=""),"",SUM(AA282)-SUM(AA283))</f>
        <v>0.52097711295026639</v>
      </c>
      <c r="AB281" s="44">
        <f t="shared" si="2914"/>
        <v>0.77941256894033628</v>
      </c>
      <c r="AC281" s="44">
        <f t="shared" ref="AC281:AD281" si="2915">IF(AND(AC282="",AC283=""),"",SUM(AC282)-SUM(AC283))</f>
        <v>0.65821570927539963</v>
      </c>
      <c r="AD281" s="44">
        <f t="shared" si="2915"/>
        <v>0.55321435708604805</v>
      </c>
      <c r="AE281" s="45">
        <f t="shared" si="2781"/>
        <v>2.5118197482520501</v>
      </c>
      <c r="AF281" s="44">
        <f t="shared" ref="AF281:AG281" si="2916">IF(AND(AF282="",AF283=""),"",SUM(AF282)-SUM(AF283))</f>
        <v>1.2605295379464914</v>
      </c>
      <c r="AG281" s="44">
        <f t="shared" si="2916"/>
        <v>1.3760373788882847</v>
      </c>
      <c r="AH281" s="44">
        <f t="shared" ref="AH281:AI281" si="2917">IF(AND(AH282="",AH283=""),"",SUM(AH282)-SUM(AH283))</f>
        <v>1.3418011384103745</v>
      </c>
      <c r="AI281" s="44">
        <f t="shared" si="2917"/>
        <v>1.3545731997335455</v>
      </c>
      <c r="AJ281" s="45">
        <f t="shared" si="2782"/>
        <v>5.3329412549786959</v>
      </c>
      <c r="AK281" s="44">
        <f t="shared" ref="AK281:AL281" si="2918">IF(AND(AK282="",AK283=""),"",SUM(AK282)-SUM(AK283))</f>
        <v>1.8502447690773962</v>
      </c>
      <c r="AL281" s="44">
        <f t="shared" si="2918"/>
        <v>1.8444913303325796</v>
      </c>
      <c r="AM281" s="44">
        <f t="shared" ref="AM281:AN281" si="2919">IF(AND(AM282="",AM283=""),"",SUM(AM282)-SUM(AM283))</f>
        <v>1.8307659667036544</v>
      </c>
      <c r="AN281" s="44">
        <f t="shared" si="2919"/>
        <v>1.817977177565621</v>
      </c>
      <c r="AO281" s="45">
        <f t="shared" si="2783"/>
        <v>7.3434792436792513</v>
      </c>
      <c r="AP281" s="44">
        <f t="shared" ref="AP281:AQ281" si="2920">IF(AND(AP282="",AP283=""),"",SUM(AP282)-SUM(AP283))</f>
        <v>1.6508609165494399</v>
      </c>
      <c r="AQ281" s="44">
        <f t="shared" si="2920"/>
        <v>7.4819400652554657E-2</v>
      </c>
      <c r="AR281" s="44">
        <f t="shared" ref="AR281:AS281" si="2921">IF(AND(AR282="",AR283=""),"",SUM(AR282)-SUM(AR283))</f>
        <v>1.6059662618054602</v>
      </c>
      <c r="AS281" s="44">
        <f t="shared" si="2921"/>
        <v>1.725513326213463</v>
      </c>
      <c r="AT281" s="45">
        <f t="shared" si="2784"/>
        <v>5.0571599052209173</v>
      </c>
      <c r="AU281" s="44">
        <f t="shared" ref="AU281:AV281" si="2922">IF(AND(AU282="",AU283=""),"",SUM(AU282)-SUM(AU283))</f>
        <v>11.252808840946859</v>
      </c>
      <c r="AV281" s="44">
        <f t="shared" si="2922"/>
        <v>10.128643648114307</v>
      </c>
      <c r="AW281" s="44">
        <f t="shared" ref="AW281:AX281" si="2923">IF(AND(AW282="",AW283=""),"",SUM(AW282)-SUM(AW283))</f>
        <v>13.320645808083652</v>
      </c>
      <c r="AX281" s="44">
        <f t="shared" si="2923"/>
        <v>14.677690471760517</v>
      </c>
      <c r="AY281" s="45">
        <f t="shared" si="2785"/>
        <v>49.379788768905343</v>
      </c>
      <c r="AZ281" s="44">
        <f t="shared" ref="AZ281:BA281" si="2924">IF(AND(AZ282="",AZ283=""),"",SUM(AZ282)-SUM(AZ283))</f>
        <v>12.850678742958586</v>
      </c>
      <c r="BA281" s="44">
        <f t="shared" si="2924"/>
        <v>9.9835957353962854</v>
      </c>
      <c r="BB281" s="44">
        <f t="shared" ref="BB281:BC281" si="2925">IF(AND(BB282="",BB283=""),"",SUM(BB282)-SUM(BB283))</f>
        <v>12.315842089440416</v>
      </c>
      <c r="BC281" s="44">
        <f t="shared" si="2925"/>
        <v>11.978322637996811</v>
      </c>
      <c r="BD281" s="45">
        <f t="shared" si="2786"/>
        <v>47.128439205792098</v>
      </c>
      <c r="BE281" s="44">
        <f t="shared" ref="BE281:BF281" si="2926">IF(AND(BE282="",BE283=""),"",SUM(BE282)-SUM(BE283))</f>
        <v>12.082906866174978</v>
      </c>
      <c r="BF281" s="44">
        <f t="shared" si="2926"/>
        <v>16.287130522070875</v>
      </c>
    </row>
    <row r="282" spans="1:58" x14ac:dyDescent="0.25">
      <c r="A282" s="42" t="s">
        <v>111</v>
      </c>
      <c r="B282" s="44">
        <v>1.9967844427245125</v>
      </c>
      <c r="C282" s="44">
        <v>2.2630629914252514</v>
      </c>
      <c r="D282" s="44">
        <v>2.0791602849772772</v>
      </c>
      <c r="E282" s="44">
        <v>1.6680353522591576</v>
      </c>
      <c r="F282" s="45">
        <f t="shared" si="2776"/>
        <v>8.0070430713861995</v>
      </c>
      <c r="G282" s="44">
        <v>1.638543132075079</v>
      </c>
      <c r="H282" s="44">
        <v>1.9071468812668089</v>
      </c>
      <c r="I282" s="44">
        <v>1.9013361361293353</v>
      </c>
      <c r="J282" s="44">
        <v>1.7077882659678065</v>
      </c>
      <c r="K282" s="45">
        <f t="shared" si="2777"/>
        <v>7.1548144154390299</v>
      </c>
      <c r="L282" s="44">
        <v>3.2535123713489069</v>
      </c>
      <c r="M282" s="44">
        <v>4.0183274320306293</v>
      </c>
      <c r="N282" s="44">
        <v>3.5595275075121697</v>
      </c>
      <c r="O282" s="44">
        <v>2.4943456908026622</v>
      </c>
      <c r="P282" s="45">
        <f t="shared" si="2778"/>
        <v>13.325713001694368</v>
      </c>
      <c r="Q282" s="44">
        <v>2.5854570553495342</v>
      </c>
      <c r="R282" s="44">
        <v>1.5616955459839026</v>
      </c>
      <c r="S282" s="44">
        <v>1.6220807900997483</v>
      </c>
      <c r="T282" s="44">
        <v>3.1409867308405977</v>
      </c>
      <c r="U282" s="45">
        <f t="shared" si="2779"/>
        <v>8.9102201222737811</v>
      </c>
      <c r="V282" s="44">
        <v>1.4753343378771246</v>
      </c>
      <c r="W282" s="44">
        <v>2.0430029634587017</v>
      </c>
      <c r="X282" s="44">
        <v>2.17375400717175</v>
      </c>
      <c r="Y282" s="44">
        <v>2.0569922406700507</v>
      </c>
      <c r="Z282" s="45">
        <f t="shared" si="2780"/>
        <v>7.7490835491776267</v>
      </c>
      <c r="AA282" s="44">
        <v>1.3878072304502664</v>
      </c>
      <c r="AB282" s="44">
        <v>1.6462426864403363</v>
      </c>
      <c r="AC282" s="44">
        <v>1.5250458267753997</v>
      </c>
      <c r="AD282" s="44">
        <v>1.4200444745860481</v>
      </c>
      <c r="AE282" s="45">
        <f t="shared" si="2781"/>
        <v>5.9791402182520503</v>
      </c>
      <c r="AF282" s="44">
        <v>1.6795486807730748</v>
      </c>
      <c r="AG282" s="44">
        <v>1.8719349951768742</v>
      </c>
      <c r="AH282" s="44">
        <v>1.8080128064250345</v>
      </c>
      <c r="AI282" s="44">
        <v>1.8244549079672492</v>
      </c>
      <c r="AJ282" s="45">
        <f t="shared" si="2782"/>
        <v>7.1839513903422327</v>
      </c>
      <c r="AK282" s="44">
        <v>1.952576276724582</v>
      </c>
      <c r="AL282" s="44">
        <v>1.9476723861603022</v>
      </c>
      <c r="AM282" s="44">
        <v>1.9341821814577447</v>
      </c>
      <c r="AN282" s="44">
        <v>1.9213125069229493</v>
      </c>
      <c r="AO282" s="45">
        <f t="shared" si="2783"/>
        <v>7.7557433512655782</v>
      </c>
      <c r="AP282" s="44">
        <v>1.862746700038771</v>
      </c>
      <c r="AQ282" s="44">
        <v>1.7521489613360937</v>
      </c>
      <c r="AR282" s="44">
        <v>1.7827981726839564</v>
      </c>
      <c r="AS282" s="44">
        <v>1.8037224209786875</v>
      </c>
      <c r="AT282" s="45">
        <f t="shared" si="2784"/>
        <v>7.2014162550375094</v>
      </c>
      <c r="AU282" s="44">
        <v>11.449876434836687</v>
      </c>
      <c r="AV282" s="44">
        <v>10.324994327557366</v>
      </c>
      <c r="AW282" s="44">
        <v>13.518716758876588</v>
      </c>
      <c r="AX282" s="44">
        <v>14.914942167295143</v>
      </c>
      <c r="AY282" s="45">
        <f t="shared" si="2785"/>
        <v>50.208529688565783</v>
      </c>
      <c r="AZ282" s="44">
        <v>12.902573242025122</v>
      </c>
      <c r="BA282" s="44">
        <v>10.05928051726942</v>
      </c>
      <c r="BB282" s="44">
        <v>12.473099071435144</v>
      </c>
      <c r="BC282" s="44">
        <v>12.086652734509418</v>
      </c>
      <c r="BD282" s="45">
        <f t="shared" si="2786"/>
        <v>47.521605565239099</v>
      </c>
      <c r="BE282" s="44">
        <v>11.834594120127615</v>
      </c>
      <c r="BF282" s="44">
        <v>16.297727942019083</v>
      </c>
    </row>
    <row r="283" spans="1:58" x14ac:dyDescent="0.25">
      <c r="A283" s="42" t="s">
        <v>112</v>
      </c>
      <c r="B283" s="44">
        <v>1.2294013904241115</v>
      </c>
      <c r="C283" s="44">
        <v>1.2056641158268497</v>
      </c>
      <c r="D283" s="44">
        <v>1.1135859124663772</v>
      </c>
      <c r="E283" s="44">
        <v>0.94381824277106241</v>
      </c>
      <c r="F283" s="45">
        <f t="shared" si="2776"/>
        <v>4.4924696614884008</v>
      </c>
      <c r="G283" s="44">
        <v>0.98295892529336204</v>
      </c>
      <c r="H283" s="44">
        <v>0.88564344427993424</v>
      </c>
      <c r="I283" s="44">
        <v>0.87435564095258855</v>
      </c>
      <c r="J283" s="44">
        <v>0.94909551531130965</v>
      </c>
      <c r="K283" s="45">
        <f t="shared" si="2777"/>
        <v>3.6920535258371947</v>
      </c>
      <c r="L283" s="44">
        <v>1.4214868140323058</v>
      </c>
      <c r="M283" s="44">
        <v>1.4350678363214824</v>
      </c>
      <c r="N283" s="44">
        <v>1.2638911333226277</v>
      </c>
      <c r="O283" s="44">
        <v>0.90795670503574977</v>
      </c>
      <c r="P283" s="45">
        <f t="shared" si="2778"/>
        <v>5.0284024887121657</v>
      </c>
      <c r="Q283" s="44">
        <v>0.86500690715693351</v>
      </c>
      <c r="R283" s="44">
        <v>0.87309010784235708</v>
      </c>
      <c r="S283" s="44">
        <v>0.87525200832815386</v>
      </c>
      <c r="T283" s="44">
        <v>0.87149260861432376</v>
      </c>
      <c r="U283" s="45">
        <f t="shared" si="2779"/>
        <v>3.4848416319417681</v>
      </c>
      <c r="V283" s="44">
        <v>1.0070088444680159</v>
      </c>
      <c r="W283" s="44">
        <v>1.0077538571178648</v>
      </c>
      <c r="X283" s="44">
        <v>1.008250532217764</v>
      </c>
      <c r="Y283" s="44">
        <v>1.0084988697677135</v>
      </c>
      <c r="Z283" s="45">
        <f t="shared" si="2780"/>
        <v>4.0315121035713579</v>
      </c>
      <c r="AA283" s="44">
        <v>0.86683011750000005</v>
      </c>
      <c r="AB283" s="44">
        <v>0.86683011750000005</v>
      </c>
      <c r="AC283" s="44">
        <v>0.86683011750000005</v>
      </c>
      <c r="AD283" s="44">
        <v>0.86683011750000005</v>
      </c>
      <c r="AE283" s="45">
        <f t="shared" si="2781"/>
        <v>3.4673204700000002</v>
      </c>
      <c r="AF283" s="44">
        <v>0.41901914282658359</v>
      </c>
      <c r="AG283" s="44">
        <v>0.49589761628858953</v>
      </c>
      <c r="AH283" s="44">
        <v>0.46621166801465985</v>
      </c>
      <c r="AI283" s="44">
        <v>0.46988170823370368</v>
      </c>
      <c r="AJ283" s="45">
        <f t="shared" si="2782"/>
        <v>1.8510101353635366</v>
      </c>
      <c r="AK283" s="44">
        <v>0.10233150764718579</v>
      </c>
      <c r="AL283" s="44">
        <v>0.10318105582772269</v>
      </c>
      <c r="AM283" s="44">
        <v>0.10341621475409019</v>
      </c>
      <c r="AN283" s="44">
        <v>0.10333532935732821</v>
      </c>
      <c r="AO283" s="45">
        <f t="shared" si="2783"/>
        <v>0.41226410758632687</v>
      </c>
      <c r="AP283" s="44">
        <v>0.21188578348933107</v>
      </c>
      <c r="AQ283" s="44">
        <v>1.677329560683539</v>
      </c>
      <c r="AR283" s="44">
        <v>0.17683191087849609</v>
      </c>
      <c r="AS283" s="44">
        <v>7.8209094765224557E-2</v>
      </c>
      <c r="AT283" s="45">
        <f t="shared" si="2784"/>
        <v>2.1442563498165907</v>
      </c>
      <c r="AU283" s="44">
        <v>0.19706759388982864</v>
      </c>
      <c r="AV283" s="44">
        <v>0.19635067944305892</v>
      </c>
      <c r="AW283" s="44">
        <v>0.1980709507929361</v>
      </c>
      <c r="AX283" s="44">
        <v>0.2372516955346263</v>
      </c>
      <c r="AY283" s="45">
        <f t="shared" si="2785"/>
        <v>0.82874091966045005</v>
      </c>
      <c r="AZ283" s="44">
        <v>5.1894499066537286E-2</v>
      </c>
      <c r="BA283" s="44">
        <v>7.5684781873133683E-2</v>
      </c>
      <c r="BB283" s="44">
        <v>0.15725698199472718</v>
      </c>
      <c r="BC283" s="44">
        <v>0.10833009651260653</v>
      </c>
      <c r="BD283" s="45">
        <f t="shared" si="2786"/>
        <v>0.39316635944700462</v>
      </c>
      <c r="BE283" s="44">
        <v>-0.24831274604736345</v>
      </c>
      <c r="BF283" s="44">
        <v>1.0597419948207162E-2</v>
      </c>
    </row>
    <row r="284" spans="1:58" x14ac:dyDescent="0.25">
      <c r="A284" s="42" t="s">
        <v>180</v>
      </c>
      <c r="B284" s="44">
        <f>IF(AND(B285="",B286=""),"",SUM(B285)-SUM(B286))</f>
        <v>16.485866340487355</v>
      </c>
      <c r="C284" s="44">
        <f t="shared" ref="C284:G284" si="2927">IF(AND(C285="",C286=""),"",SUM(C285)-SUM(C286))</f>
        <v>34.595130310261176</v>
      </c>
      <c r="D284" s="44">
        <f t="shared" si="2927"/>
        <v>21.955251702033188</v>
      </c>
      <c r="E284" s="44">
        <f t="shared" si="2927"/>
        <v>6.6500625021867901</v>
      </c>
      <c r="F284" s="45">
        <f t="shared" si="2776"/>
        <v>79.686310854968497</v>
      </c>
      <c r="G284" s="44">
        <f t="shared" si="2927"/>
        <v>7.3567598943385892</v>
      </c>
      <c r="H284" s="44">
        <f t="shared" ref="H284:J284" si="2928">IF(AND(H285="",H286=""),"",SUM(H285)-SUM(H286))</f>
        <v>21.711544188215875</v>
      </c>
      <c r="I284" s="44">
        <f t="shared" si="2928"/>
        <v>15.443637927380506</v>
      </c>
      <c r="J284" s="44">
        <f t="shared" si="2928"/>
        <v>3.8145743539284913</v>
      </c>
      <c r="K284" s="45">
        <f t="shared" si="2777"/>
        <v>48.326516363863462</v>
      </c>
      <c r="L284" s="44">
        <f t="shared" ref="L284:M284" si="2929">IF(AND(L285="",L286=""),"",SUM(L285)-SUM(L286))</f>
        <v>8.7472570212659768</v>
      </c>
      <c r="M284" s="44">
        <f t="shared" si="2929"/>
        <v>17.314002736619287</v>
      </c>
      <c r="N284" s="44">
        <f t="shared" ref="N284:O284" si="2930">IF(AND(N285="",N286=""),"",SUM(N285)-SUM(N286))</f>
        <v>9.6480515468715673</v>
      </c>
      <c r="O284" s="44">
        <f t="shared" si="2930"/>
        <v>0.40841011918806469</v>
      </c>
      <c r="P284" s="45">
        <f t="shared" si="2778"/>
        <v>36.117721423944893</v>
      </c>
      <c r="Q284" s="44">
        <f t="shared" ref="Q284:R284" si="2931">IF(AND(Q285="",Q286=""),"",SUM(Q285)-SUM(Q286))</f>
        <v>6.9560459714941203</v>
      </c>
      <c r="R284" s="44">
        <f t="shared" si="2931"/>
        <v>15.869437362798848</v>
      </c>
      <c r="S284" s="44">
        <f t="shared" ref="S284:T284" si="2932">IF(AND(S285="",S286=""),"",SUM(S285)-SUM(S286))</f>
        <v>11.473767273188098</v>
      </c>
      <c r="T284" s="44">
        <f t="shared" si="2932"/>
        <v>5.2035658421252435</v>
      </c>
      <c r="U284" s="45">
        <f t="shared" si="2779"/>
        <v>39.502816449606314</v>
      </c>
      <c r="V284" s="44">
        <f t="shared" ref="V284:Y284" si="2933">IF(AND(V285="",V286=""),"",SUM(V285)-SUM(V286))</f>
        <v>35.52847882988253</v>
      </c>
      <c r="W284" s="44">
        <f t="shared" si="2933"/>
        <v>53.116752355253297</v>
      </c>
      <c r="X284" s="44">
        <f t="shared" si="2933"/>
        <v>36.941462869460054</v>
      </c>
      <c r="Y284" s="44">
        <f t="shared" si="2933"/>
        <v>25.522593199463575</v>
      </c>
      <c r="Z284" s="45">
        <f t="shared" si="2780"/>
        <v>151.10928725405947</v>
      </c>
      <c r="AA284" s="44">
        <f t="shared" ref="AA284:AB284" si="2934">IF(AND(AA285="",AA286=""),"",SUM(AA285)-SUM(AA286))</f>
        <v>51.588479348508329</v>
      </c>
      <c r="AB284" s="44">
        <f t="shared" si="2934"/>
        <v>60.996604928428923</v>
      </c>
      <c r="AC284" s="44">
        <f t="shared" ref="AC284:AD284" si="2935">IF(AND(AC285="",AC286=""),"",SUM(AC285)-SUM(AC286))</f>
        <v>53.113171066966409</v>
      </c>
      <c r="AD284" s="44">
        <f t="shared" si="2935"/>
        <v>47.448208017486465</v>
      </c>
      <c r="AE284" s="45">
        <f t="shared" si="2781"/>
        <v>213.14646336139015</v>
      </c>
      <c r="AF284" s="44">
        <f t="shared" ref="AF284:AG284" si="2936">IF(AND(AF285="",AF286=""),"",SUM(AF285)-SUM(AF286))</f>
        <v>47.548411737116318</v>
      </c>
      <c r="AG284" s="44">
        <f t="shared" si="2936"/>
        <v>57.428248375601768</v>
      </c>
      <c r="AH284" s="44">
        <f t="shared" ref="AH284:AI284" si="2937">IF(AND(AH285="",AH286=""),"",SUM(AH285)-SUM(AH286))</f>
        <v>53.851371598156589</v>
      </c>
      <c r="AI284" s="44">
        <f t="shared" si="2937"/>
        <v>54.658476352746895</v>
      </c>
      <c r="AJ284" s="45">
        <f t="shared" si="2782"/>
        <v>213.48650806362159</v>
      </c>
      <c r="AK284" s="44">
        <f t="shared" ref="AK284:AL284" si="2938">IF(AND(AK285="",AK286=""),"",SUM(AK285)-SUM(AK286))</f>
        <v>45.371283920450033</v>
      </c>
      <c r="AL284" s="44">
        <f t="shared" si="2938"/>
        <v>54.422599683776895</v>
      </c>
      <c r="AM284" s="44">
        <f t="shared" ref="AM284:AN284" si="2939">IF(AND(AM285="",AM286=""),"",SUM(AM285)-SUM(AM286))</f>
        <v>49.861105951586637</v>
      </c>
      <c r="AN284" s="44">
        <f t="shared" si="2939"/>
        <v>48.462745836581881</v>
      </c>
      <c r="AO284" s="45">
        <f t="shared" si="2783"/>
        <v>198.11773539239545</v>
      </c>
      <c r="AP284" s="44">
        <f t="shared" ref="AP284:AQ284" si="2940">IF(AND(AP285="",AP286=""),"",SUM(AP285)-SUM(AP286))</f>
        <v>34.287363051901856</v>
      </c>
      <c r="AQ284" s="44">
        <f t="shared" si="2940"/>
        <v>16.362445874311192</v>
      </c>
      <c r="AR284" s="44">
        <f t="shared" ref="AR284:AS284" si="2941">IF(AND(AR285="",AR286=""),"",SUM(AR285)-SUM(AR286))</f>
        <v>8.9376569023644166</v>
      </c>
      <c r="AS284" s="44">
        <f t="shared" si="2941"/>
        <v>2.207931906831341</v>
      </c>
      <c r="AT284" s="45">
        <f t="shared" si="2784"/>
        <v>61.795397735408805</v>
      </c>
      <c r="AU284" s="44">
        <f t="shared" ref="AU284:AV284" si="2942">IF(AND(AU285="",AU286=""),"",SUM(AU285)-SUM(AU286))</f>
        <v>6.8368903023301684</v>
      </c>
      <c r="AV284" s="44">
        <f t="shared" si="2942"/>
        <v>18.188764724896913</v>
      </c>
      <c r="AW284" s="44">
        <f t="shared" ref="AW284:AX284" si="2943">IF(AND(AW285="",AW286=""),"",SUM(AW285)-SUM(AW286))</f>
        <v>17.209791196221161</v>
      </c>
      <c r="AX284" s="44">
        <f t="shared" si="2943"/>
        <v>27.028587886695831</v>
      </c>
      <c r="AY284" s="45">
        <f t="shared" si="2785"/>
        <v>69.264034110144081</v>
      </c>
      <c r="AZ284" s="44">
        <f t="shared" ref="AZ284:BA284" si="2944">IF(AND(AZ285="",AZ286=""),"",SUM(AZ285)-SUM(AZ286))</f>
        <v>18.263661660053565</v>
      </c>
      <c r="BA284" s="44">
        <f t="shared" si="2944"/>
        <v>19.39632194020815</v>
      </c>
      <c r="BB284" s="44">
        <f t="shared" ref="BB284:BC284" si="2945">IF(AND(BB285="",BB286=""),"",SUM(BB285)-SUM(BB286))</f>
        <v>13.805390720143615</v>
      </c>
      <c r="BC284" s="44">
        <f t="shared" si="2945"/>
        <v>11.209625774018416</v>
      </c>
      <c r="BD284" s="45">
        <f t="shared" si="2786"/>
        <v>62.675000094423737</v>
      </c>
      <c r="BE284" s="44">
        <f t="shared" ref="BE284:BF284" si="2946">IF(AND(BE285="",BE286=""),"",SUM(BE285)-SUM(BE286))</f>
        <v>8.6842295391713265</v>
      </c>
      <c r="BF284" s="44">
        <f t="shared" si="2946"/>
        <v>13.079909284725694</v>
      </c>
    </row>
    <row r="285" spans="1:58" x14ac:dyDescent="0.25">
      <c r="A285" s="42" t="s">
        <v>111</v>
      </c>
      <c r="B285" s="44">
        <v>23.212067487194542</v>
      </c>
      <c r="C285" s="44">
        <v>42.703122366612149</v>
      </c>
      <c r="D285" s="44">
        <v>29.139288112390325</v>
      </c>
      <c r="E285" s="44">
        <v>12.656533408725419</v>
      </c>
      <c r="F285" s="45">
        <f t="shared" si="2776"/>
        <v>107.71101137492245</v>
      </c>
      <c r="G285" s="44">
        <v>13.331413291519858</v>
      </c>
      <c r="H285" s="44">
        <v>29.247105093353323</v>
      </c>
      <c r="I285" s="44">
        <v>22.445657635140332</v>
      </c>
      <c r="J285" s="44">
        <v>9.7773151159783254</v>
      </c>
      <c r="K285" s="45">
        <f t="shared" si="2777"/>
        <v>74.801491135991839</v>
      </c>
      <c r="L285" s="44">
        <v>15.923086058793885</v>
      </c>
      <c r="M285" s="44">
        <v>27.824571491201425</v>
      </c>
      <c r="N285" s="44">
        <v>18.357799236161014</v>
      </c>
      <c r="O285" s="44">
        <v>6.8999600366971734</v>
      </c>
      <c r="P285" s="45">
        <f t="shared" si="2778"/>
        <v>69.005416822853505</v>
      </c>
      <c r="Q285" s="44">
        <v>17.000770165475743</v>
      </c>
      <c r="R285" s="44">
        <v>33.834489989030516</v>
      </c>
      <c r="S285" s="44">
        <v>25.345847004171326</v>
      </c>
      <c r="T285" s="44">
        <v>14.206867121733833</v>
      </c>
      <c r="U285" s="45">
        <f t="shared" si="2779"/>
        <v>90.387974280411413</v>
      </c>
      <c r="V285" s="44">
        <v>47.537955313362311</v>
      </c>
      <c r="W285" s="44">
        <v>71.384530667845155</v>
      </c>
      <c r="X285" s="44">
        <v>49.77197831118302</v>
      </c>
      <c r="Y285" s="44">
        <v>34.682660470287992</v>
      </c>
      <c r="Z285" s="45">
        <f t="shared" si="2780"/>
        <v>203.37712476267848</v>
      </c>
      <c r="AA285" s="44">
        <v>73.911481938523096</v>
      </c>
      <c r="AB285" s="44">
        <v>87.448384309723892</v>
      </c>
      <c r="AC285" s="44">
        <v>72.398900326719598</v>
      </c>
      <c r="AD285" s="44">
        <v>62.733342634453052</v>
      </c>
      <c r="AE285" s="45">
        <f t="shared" si="2781"/>
        <v>296.49210920941965</v>
      </c>
      <c r="AF285" s="44">
        <v>63.567574597627058</v>
      </c>
      <c r="AG285" s="44">
        <v>77.422751783620214</v>
      </c>
      <c r="AH285" s="44">
        <v>72.323123996522128</v>
      </c>
      <c r="AI285" s="44">
        <v>73.228944352372423</v>
      </c>
      <c r="AJ285" s="45">
        <f t="shared" si="2782"/>
        <v>286.54239473014184</v>
      </c>
      <c r="AK285" s="44">
        <v>67.238242251084344</v>
      </c>
      <c r="AL285" s="44">
        <v>82.720773024412964</v>
      </c>
      <c r="AM285" s="44">
        <v>75.205121299124883</v>
      </c>
      <c r="AN285" s="44">
        <v>72.227546093494823</v>
      </c>
      <c r="AO285" s="45">
        <f t="shared" si="2783"/>
        <v>297.39168266811703</v>
      </c>
      <c r="AP285" s="44">
        <v>45.753905084284241</v>
      </c>
      <c r="AQ285" s="44">
        <v>38.849770575218898</v>
      </c>
      <c r="AR285" s="44">
        <v>38.968014164454956</v>
      </c>
      <c r="AS285" s="44">
        <v>36.284335444357161</v>
      </c>
      <c r="AT285" s="45">
        <f t="shared" si="2784"/>
        <v>159.85602526831525</v>
      </c>
      <c r="AU285" s="44">
        <v>20.835538672710033</v>
      </c>
      <c r="AV285" s="44">
        <v>26.767070432237219</v>
      </c>
      <c r="AW285" s="44">
        <v>23.451454796659252</v>
      </c>
      <c r="AX285" s="44">
        <v>31.9219040152019</v>
      </c>
      <c r="AY285" s="45">
        <f t="shared" si="2785"/>
        <v>102.9759679168084</v>
      </c>
      <c r="AZ285" s="44">
        <v>23.674237550912341</v>
      </c>
      <c r="BA285" s="44">
        <v>26.470685797790026</v>
      </c>
      <c r="BB285" s="44">
        <v>24.635088216515115</v>
      </c>
      <c r="BC285" s="44">
        <v>27.650474644666865</v>
      </c>
      <c r="BD285" s="45">
        <f t="shared" si="2786"/>
        <v>102.43048620988435</v>
      </c>
      <c r="BE285" s="44">
        <v>24.299709785693381</v>
      </c>
      <c r="BF285" s="44">
        <v>26.01852037528635</v>
      </c>
    </row>
    <row r="286" spans="1:58" x14ac:dyDescent="0.25">
      <c r="A286" s="42" t="s">
        <v>112</v>
      </c>
      <c r="B286" s="44">
        <v>6.7262011467071847</v>
      </c>
      <c r="C286" s="44">
        <v>8.1079920563509713</v>
      </c>
      <c r="D286" s="44">
        <v>7.1840364103571375</v>
      </c>
      <c r="E286" s="44">
        <v>6.0064709065386293</v>
      </c>
      <c r="F286" s="45">
        <f t="shared" si="2776"/>
        <v>28.024700519953925</v>
      </c>
      <c r="G286" s="44">
        <v>5.9746533971812692</v>
      </c>
      <c r="H286" s="44">
        <v>7.5355609051374488</v>
      </c>
      <c r="I286" s="44">
        <v>7.0020197077598265</v>
      </c>
      <c r="J286" s="44">
        <v>5.9627407620498341</v>
      </c>
      <c r="K286" s="45">
        <f t="shared" si="2777"/>
        <v>26.474974772128377</v>
      </c>
      <c r="L286" s="44">
        <v>7.1758290375279072</v>
      </c>
      <c r="M286" s="44">
        <v>10.510568754582136</v>
      </c>
      <c r="N286" s="44">
        <v>8.709747689289447</v>
      </c>
      <c r="O286" s="44">
        <v>6.4915499175091087</v>
      </c>
      <c r="P286" s="45">
        <f t="shared" si="2778"/>
        <v>32.887695398908598</v>
      </c>
      <c r="Q286" s="44">
        <v>10.044724193981622</v>
      </c>
      <c r="R286" s="44">
        <v>17.965052626231667</v>
      </c>
      <c r="S286" s="44">
        <v>13.872079730983227</v>
      </c>
      <c r="T286" s="44">
        <v>9.0033012796085892</v>
      </c>
      <c r="U286" s="45">
        <f t="shared" si="2779"/>
        <v>50.885157830805113</v>
      </c>
      <c r="V286" s="44">
        <v>12.009476483479784</v>
      </c>
      <c r="W286" s="44">
        <v>18.267778312591858</v>
      </c>
      <c r="X286" s="44">
        <v>12.830515441722966</v>
      </c>
      <c r="Y286" s="44">
        <v>9.1600672708244169</v>
      </c>
      <c r="Z286" s="45">
        <f t="shared" si="2780"/>
        <v>52.267837508619024</v>
      </c>
      <c r="AA286" s="44">
        <v>22.323002590014767</v>
      </c>
      <c r="AB286" s="44">
        <v>26.451779381294969</v>
      </c>
      <c r="AC286" s="44">
        <v>19.28572925975319</v>
      </c>
      <c r="AD286" s="44">
        <v>15.285134616966589</v>
      </c>
      <c r="AE286" s="45">
        <f t="shared" si="2781"/>
        <v>83.345645848029505</v>
      </c>
      <c r="AF286" s="44">
        <v>16.01916286051074</v>
      </c>
      <c r="AG286" s="44">
        <v>19.994503408018446</v>
      </c>
      <c r="AH286" s="44">
        <v>18.471752398365535</v>
      </c>
      <c r="AI286" s="44">
        <v>18.570467999625528</v>
      </c>
      <c r="AJ286" s="45">
        <f t="shared" si="2782"/>
        <v>73.055886666520252</v>
      </c>
      <c r="AK286" s="44">
        <v>21.866958330634311</v>
      </c>
      <c r="AL286" s="44">
        <v>28.298173340636072</v>
      </c>
      <c r="AM286" s="44">
        <v>25.344015347538249</v>
      </c>
      <c r="AN286" s="44">
        <v>23.764800256912942</v>
      </c>
      <c r="AO286" s="45">
        <f t="shared" si="2783"/>
        <v>99.273947275721582</v>
      </c>
      <c r="AP286" s="44">
        <v>11.466542032382383</v>
      </c>
      <c r="AQ286" s="44">
        <v>22.487324700907706</v>
      </c>
      <c r="AR286" s="44">
        <v>30.03035726209054</v>
      </c>
      <c r="AS286" s="44">
        <v>34.07640353752582</v>
      </c>
      <c r="AT286" s="45">
        <f t="shared" si="2784"/>
        <v>98.060627532906452</v>
      </c>
      <c r="AU286" s="44">
        <v>13.998648370379865</v>
      </c>
      <c r="AV286" s="44">
        <v>8.5783057073403075</v>
      </c>
      <c r="AW286" s="44">
        <v>6.2416636004380894</v>
      </c>
      <c r="AX286" s="44">
        <v>4.8933161285060667</v>
      </c>
      <c r="AY286" s="45">
        <f t="shared" si="2785"/>
        <v>33.711933806664327</v>
      </c>
      <c r="AZ286" s="44">
        <v>5.4105758908587749</v>
      </c>
      <c r="BA286" s="44">
        <v>7.0743638575818766</v>
      </c>
      <c r="BB286" s="44">
        <v>10.8296974963715</v>
      </c>
      <c r="BC286" s="44">
        <v>16.440848870648448</v>
      </c>
      <c r="BD286" s="45">
        <f t="shared" si="2786"/>
        <v>39.755486115460599</v>
      </c>
      <c r="BE286" s="44">
        <v>15.615480246522054</v>
      </c>
      <c r="BF286" s="44">
        <v>12.938611090560656</v>
      </c>
    </row>
    <row r="287" spans="1:58" x14ac:dyDescent="0.25">
      <c r="A287" s="42" t="s">
        <v>181</v>
      </c>
      <c r="B287" s="44"/>
      <c r="C287" s="44"/>
      <c r="D287" s="44"/>
      <c r="E287" s="44"/>
      <c r="F287" s="45"/>
      <c r="G287" s="44"/>
      <c r="H287" s="44"/>
      <c r="I287" s="44"/>
      <c r="J287" s="44"/>
      <c r="K287" s="45"/>
      <c r="L287" s="44"/>
      <c r="M287" s="44"/>
      <c r="N287" s="44"/>
      <c r="O287" s="44"/>
      <c r="P287" s="45"/>
      <c r="Q287" s="44"/>
      <c r="R287" s="44"/>
      <c r="S287" s="44"/>
      <c r="T287" s="44"/>
      <c r="U287" s="45"/>
      <c r="V287" s="44"/>
      <c r="W287" s="44"/>
      <c r="X287" s="44"/>
      <c r="Y287" s="44"/>
      <c r="Z287" s="45"/>
      <c r="AA287" s="44"/>
      <c r="AB287" s="44"/>
      <c r="AC287" s="44"/>
      <c r="AD287" s="44"/>
      <c r="AE287" s="45"/>
      <c r="AF287" s="44"/>
      <c r="AG287" s="44"/>
      <c r="AH287" s="44"/>
      <c r="AI287" s="44"/>
      <c r="AJ287" s="45"/>
      <c r="AK287" s="44"/>
      <c r="AL287" s="44"/>
      <c r="AM287" s="44"/>
      <c r="AN287" s="44"/>
      <c r="AO287" s="45"/>
      <c r="AP287" s="44"/>
      <c r="AQ287" s="44"/>
      <c r="AR287" s="44"/>
      <c r="AS287" s="44"/>
      <c r="AT287" s="45"/>
      <c r="AU287" s="44"/>
      <c r="AV287" s="44"/>
      <c r="AW287" s="44"/>
      <c r="AX287" s="44"/>
      <c r="AY287" s="45"/>
      <c r="AZ287" s="44"/>
      <c r="BA287" s="44"/>
      <c r="BB287" s="44"/>
      <c r="BC287" s="44"/>
      <c r="BD287" s="45"/>
      <c r="BE287" s="44"/>
      <c r="BF287" s="44"/>
    </row>
    <row r="288" spans="1:58" x14ac:dyDescent="0.25">
      <c r="A288" s="42" t="s">
        <v>98</v>
      </c>
      <c r="B288" s="44"/>
      <c r="C288" s="44"/>
      <c r="D288" s="44"/>
      <c r="E288" s="44"/>
      <c r="F288" s="45"/>
      <c r="G288" s="44"/>
      <c r="H288" s="44"/>
      <c r="I288" s="44"/>
      <c r="J288" s="44"/>
      <c r="K288" s="45"/>
      <c r="L288" s="44"/>
      <c r="M288" s="44"/>
      <c r="N288" s="44"/>
      <c r="O288" s="44"/>
      <c r="P288" s="45"/>
      <c r="Q288" s="44"/>
      <c r="R288" s="44"/>
      <c r="S288" s="44"/>
      <c r="T288" s="44"/>
      <c r="U288" s="45"/>
      <c r="V288" s="44"/>
      <c r="W288" s="44"/>
      <c r="X288" s="44"/>
      <c r="Y288" s="44"/>
      <c r="Z288" s="45"/>
      <c r="AA288" s="44"/>
      <c r="AB288" s="44"/>
      <c r="AC288" s="44"/>
      <c r="AD288" s="44"/>
      <c r="AE288" s="45"/>
      <c r="AF288" s="44"/>
      <c r="AG288" s="44"/>
      <c r="AH288" s="44"/>
      <c r="AI288" s="44"/>
      <c r="AJ288" s="45"/>
      <c r="AK288" s="44"/>
      <c r="AL288" s="44"/>
      <c r="AM288" s="44"/>
      <c r="AN288" s="44"/>
      <c r="AO288" s="45"/>
      <c r="AP288" s="44"/>
      <c r="AQ288" s="44"/>
      <c r="AR288" s="44"/>
      <c r="AS288" s="44"/>
      <c r="AT288" s="45"/>
      <c r="AU288" s="44"/>
      <c r="AV288" s="44"/>
      <c r="AW288" s="44"/>
      <c r="AX288" s="44"/>
      <c r="AY288" s="45"/>
      <c r="AZ288" s="44"/>
      <c r="BA288" s="44"/>
      <c r="BB288" s="44"/>
      <c r="BC288" s="44"/>
      <c r="BD288" s="45"/>
      <c r="BE288" s="44"/>
      <c r="BF288" s="44"/>
    </row>
    <row r="289" spans="1:58" x14ac:dyDescent="0.25">
      <c r="A289" s="42" t="s">
        <v>99</v>
      </c>
      <c r="B289" s="44"/>
      <c r="C289" s="44"/>
      <c r="D289" s="44"/>
      <c r="E289" s="44"/>
      <c r="F289" s="45"/>
      <c r="G289" s="44"/>
      <c r="H289" s="44"/>
      <c r="I289" s="44"/>
      <c r="J289" s="44"/>
      <c r="K289" s="45"/>
      <c r="L289" s="44"/>
      <c r="M289" s="44"/>
      <c r="N289" s="44"/>
      <c r="O289" s="44"/>
      <c r="P289" s="45"/>
      <c r="Q289" s="44"/>
      <c r="R289" s="44"/>
      <c r="S289" s="44"/>
      <c r="T289" s="44"/>
      <c r="U289" s="45"/>
      <c r="V289" s="44"/>
      <c r="W289" s="44"/>
      <c r="X289" s="44"/>
      <c r="Y289" s="44"/>
      <c r="Z289" s="45"/>
      <c r="AA289" s="44"/>
      <c r="AB289" s="44"/>
      <c r="AC289" s="44"/>
      <c r="AD289" s="44"/>
      <c r="AE289" s="45"/>
      <c r="AF289" s="44"/>
      <c r="AG289" s="44"/>
      <c r="AH289" s="44"/>
      <c r="AI289" s="44"/>
      <c r="AJ289" s="45"/>
      <c r="AK289" s="44"/>
      <c r="AL289" s="44"/>
      <c r="AM289" s="44"/>
      <c r="AN289" s="44"/>
      <c r="AO289" s="45"/>
      <c r="AP289" s="44"/>
      <c r="AQ289" s="44"/>
      <c r="AR289" s="44"/>
      <c r="AS289" s="44"/>
      <c r="AT289" s="45"/>
      <c r="AU289" s="44"/>
      <c r="AV289" s="44"/>
      <c r="AW289" s="44"/>
      <c r="AX289" s="44"/>
      <c r="AY289" s="45"/>
      <c r="AZ289" s="44"/>
      <c r="BA289" s="44"/>
      <c r="BB289" s="44"/>
      <c r="BC289" s="44"/>
      <c r="BD289" s="45"/>
      <c r="BE289" s="44"/>
      <c r="BF289" s="44"/>
    </row>
    <row r="290" spans="1:58" x14ac:dyDescent="0.25">
      <c r="A290" s="42" t="s">
        <v>182</v>
      </c>
      <c r="B290" s="44"/>
      <c r="C290" s="44"/>
      <c r="D290" s="44"/>
      <c r="E290" s="44"/>
      <c r="F290" s="45"/>
      <c r="G290" s="44"/>
      <c r="H290" s="44"/>
      <c r="I290" s="44"/>
      <c r="J290" s="44"/>
      <c r="K290" s="45"/>
      <c r="L290" s="44"/>
      <c r="M290" s="44"/>
      <c r="N290" s="44"/>
      <c r="O290" s="44"/>
      <c r="P290" s="45"/>
      <c r="Q290" s="44"/>
      <c r="R290" s="44"/>
      <c r="S290" s="44"/>
      <c r="T290" s="44"/>
      <c r="U290" s="45"/>
      <c r="V290" s="44"/>
      <c r="W290" s="44"/>
      <c r="X290" s="44"/>
      <c r="Y290" s="44"/>
      <c r="Z290" s="45"/>
      <c r="AA290" s="44"/>
      <c r="AB290" s="44"/>
      <c r="AC290" s="44"/>
      <c r="AD290" s="44"/>
      <c r="AE290" s="45"/>
      <c r="AF290" s="44"/>
      <c r="AG290" s="44"/>
      <c r="AH290" s="44"/>
      <c r="AI290" s="44"/>
      <c r="AJ290" s="45"/>
      <c r="AK290" s="44"/>
      <c r="AL290" s="44"/>
      <c r="AM290" s="44"/>
      <c r="AN290" s="44"/>
      <c r="AO290" s="45"/>
      <c r="AP290" s="44"/>
      <c r="AQ290" s="44"/>
      <c r="AR290" s="44"/>
      <c r="AS290" s="44"/>
      <c r="AT290" s="45"/>
      <c r="AU290" s="44"/>
      <c r="AV290" s="44"/>
      <c r="AW290" s="44"/>
      <c r="AX290" s="44"/>
      <c r="AY290" s="45"/>
      <c r="AZ290" s="44"/>
      <c r="BA290" s="44"/>
      <c r="BB290" s="44"/>
      <c r="BC290" s="44"/>
      <c r="BD290" s="45"/>
      <c r="BE290" s="44"/>
      <c r="BF290" s="44"/>
    </row>
    <row r="291" spans="1:58" x14ac:dyDescent="0.25">
      <c r="A291" s="42" t="s">
        <v>98</v>
      </c>
      <c r="B291" s="44"/>
      <c r="C291" s="44"/>
      <c r="D291" s="44"/>
      <c r="E291" s="44"/>
      <c r="F291" s="45"/>
      <c r="G291" s="44"/>
      <c r="H291" s="44"/>
      <c r="I291" s="44"/>
      <c r="J291" s="44"/>
      <c r="K291" s="45"/>
      <c r="L291" s="44"/>
      <c r="M291" s="44"/>
      <c r="N291" s="44"/>
      <c r="O291" s="44"/>
      <c r="P291" s="45"/>
      <c r="Q291" s="44"/>
      <c r="R291" s="44"/>
      <c r="S291" s="44"/>
      <c r="T291" s="44"/>
      <c r="U291" s="45"/>
      <c r="V291" s="44"/>
      <c r="W291" s="44"/>
      <c r="X291" s="44"/>
      <c r="Y291" s="44"/>
      <c r="Z291" s="45"/>
      <c r="AA291" s="44"/>
      <c r="AB291" s="44"/>
      <c r="AC291" s="44"/>
      <c r="AD291" s="44"/>
      <c r="AE291" s="45"/>
      <c r="AF291" s="44"/>
      <c r="AG291" s="44"/>
      <c r="AH291" s="44"/>
      <c r="AI291" s="44"/>
      <c r="AJ291" s="45"/>
      <c r="AK291" s="44"/>
      <c r="AL291" s="44"/>
      <c r="AM291" s="44"/>
      <c r="AN291" s="44"/>
      <c r="AO291" s="45"/>
      <c r="AP291" s="44"/>
      <c r="AQ291" s="44"/>
      <c r="AR291" s="44"/>
      <c r="AS291" s="44"/>
      <c r="AT291" s="45"/>
      <c r="AU291" s="44"/>
      <c r="AV291" s="44"/>
      <c r="AW291" s="44"/>
      <c r="AX291" s="44"/>
      <c r="AY291" s="45"/>
      <c r="AZ291" s="44"/>
      <c r="BA291" s="44"/>
      <c r="BB291" s="44"/>
      <c r="BC291" s="44"/>
      <c r="BD291" s="45"/>
      <c r="BE291" s="44"/>
      <c r="BF291" s="44"/>
    </row>
    <row r="292" spans="1:58" x14ac:dyDescent="0.25">
      <c r="A292" s="42" t="s">
        <v>99</v>
      </c>
      <c r="B292" s="44"/>
      <c r="C292" s="44"/>
      <c r="D292" s="44"/>
      <c r="E292" s="44"/>
      <c r="F292" s="45"/>
      <c r="G292" s="44"/>
      <c r="H292" s="44"/>
      <c r="I292" s="44"/>
      <c r="J292" s="44"/>
      <c r="K292" s="45"/>
      <c r="L292" s="44"/>
      <c r="M292" s="44"/>
      <c r="N292" s="44"/>
      <c r="O292" s="44"/>
      <c r="P292" s="45"/>
      <c r="Q292" s="44"/>
      <c r="R292" s="44"/>
      <c r="S292" s="44"/>
      <c r="T292" s="44"/>
      <c r="U292" s="45"/>
      <c r="V292" s="44"/>
      <c r="W292" s="44"/>
      <c r="X292" s="44"/>
      <c r="Y292" s="44"/>
      <c r="Z292" s="45"/>
      <c r="AA292" s="44"/>
      <c r="AB292" s="44"/>
      <c r="AC292" s="44"/>
      <c r="AD292" s="44"/>
      <c r="AE292" s="45"/>
      <c r="AF292" s="44"/>
      <c r="AG292" s="44"/>
      <c r="AH292" s="44"/>
      <c r="AI292" s="44"/>
      <c r="AJ292" s="45"/>
      <c r="AK292" s="44"/>
      <c r="AL292" s="44"/>
      <c r="AM292" s="44"/>
      <c r="AN292" s="44"/>
      <c r="AO292" s="45"/>
      <c r="AP292" s="44"/>
      <c r="AQ292" s="44"/>
      <c r="AR292" s="44"/>
      <c r="AS292" s="44"/>
      <c r="AT292" s="45"/>
      <c r="AU292" s="44"/>
      <c r="AV292" s="44"/>
      <c r="AW292" s="44"/>
      <c r="AX292" s="44"/>
      <c r="AY292" s="45"/>
      <c r="AZ292" s="44"/>
      <c r="BA292" s="44"/>
      <c r="BB292" s="44"/>
      <c r="BC292" s="44"/>
      <c r="BD292" s="45"/>
      <c r="BE292" s="44"/>
      <c r="BF292" s="44"/>
    </row>
    <row r="293" spans="1:58" x14ac:dyDescent="0.25">
      <c r="A293" s="42" t="s">
        <v>183</v>
      </c>
      <c r="B293" s="44"/>
      <c r="C293" s="44"/>
      <c r="D293" s="44"/>
      <c r="E293" s="44"/>
      <c r="F293" s="45"/>
      <c r="G293" s="44"/>
      <c r="H293" s="44"/>
      <c r="I293" s="44"/>
      <c r="J293" s="44"/>
      <c r="K293" s="45"/>
      <c r="L293" s="44"/>
      <c r="M293" s="44"/>
      <c r="N293" s="44"/>
      <c r="O293" s="44"/>
      <c r="P293" s="45"/>
      <c r="Q293" s="44"/>
      <c r="R293" s="44"/>
      <c r="S293" s="44"/>
      <c r="T293" s="44"/>
      <c r="U293" s="45"/>
      <c r="V293" s="44"/>
      <c r="W293" s="44"/>
      <c r="X293" s="44"/>
      <c r="Y293" s="44"/>
      <c r="Z293" s="45"/>
      <c r="AA293" s="44"/>
      <c r="AB293" s="44"/>
      <c r="AC293" s="44"/>
      <c r="AD293" s="44"/>
      <c r="AE293" s="45"/>
      <c r="AF293" s="44"/>
      <c r="AG293" s="44"/>
      <c r="AH293" s="44"/>
      <c r="AI293" s="44"/>
      <c r="AJ293" s="45"/>
      <c r="AK293" s="44"/>
      <c r="AL293" s="44"/>
      <c r="AM293" s="44"/>
      <c r="AN293" s="44"/>
      <c r="AO293" s="45"/>
      <c r="AP293" s="44"/>
      <c r="AQ293" s="44"/>
      <c r="AR293" s="44"/>
      <c r="AS293" s="44"/>
      <c r="AT293" s="45"/>
      <c r="AU293" s="44"/>
      <c r="AV293" s="44"/>
      <c r="AW293" s="44"/>
      <c r="AX293" s="44"/>
      <c r="AY293" s="45"/>
      <c r="AZ293" s="44"/>
      <c r="BA293" s="44"/>
      <c r="BB293" s="44"/>
      <c r="BC293" s="44"/>
      <c r="BD293" s="45"/>
      <c r="BE293" s="44"/>
      <c r="BF293" s="44"/>
    </row>
    <row r="294" spans="1:58" x14ac:dyDescent="0.25">
      <c r="A294" s="42" t="s">
        <v>98</v>
      </c>
      <c r="B294" s="44"/>
      <c r="C294" s="44"/>
      <c r="D294" s="44"/>
      <c r="E294" s="44"/>
      <c r="F294" s="45"/>
      <c r="G294" s="44"/>
      <c r="H294" s="44"/>
      <c r="I294" s="44"/>
      <c r="J294" s="44"/>
      <c r="K294" s="45"/>
      <c r="L294" s="44"/>
      <c r="M294" s="44"/>
      <c r="N294" s="44"/>
      <c r="O294" s="44"/>
      <c r="P294" s="45"/>
      <c r="Q294" s="44"/>
      <c r="R294" s="44"/>
      <c r="S294" s="44"/>
      <c r="T294" s="44"/>
      <c r="U294" s="45"/>
      <c r="V294" s="44"/>
      <c r="W294" s="44"/>
      <c r="X294" s="44"/>
      <c r="Y294" s="44"/>
      <c r="Z294" s="45"/>
      <c r="AA294" s="44"/>
      <c r="AB294" s="44"/>
      <c r="AC294" s="44"/>
      <c r="AD294" s="44"/>
      <c r="AE294" s="45"/>
      <c r="AF294" s="44"/>
      <c r="AG294" s="44"/>
      <c r="AH294" s="44"/>
      <c r="AI294" s="44"/>
      <c r="AJ294" s="45"/>
      <c r="AK294" s="44"/>
      <c r="AL294" s="44"/>
      <c r="AM294" s="44"/>
      <c r="AN294" s="44"/>
      <c r="AO294" s="45"/>
      <c r="AP294" s="44"/>
      <c r="AQ294" s="44"/>
      <c r="AR294" s="44"/>
      <c r="AS294" s="44"/>
      <c r="AT294" s="45"/>
      <c r="AU294" s="44"/>
      <c r="AV294" s="44"/>
      <c r="AW294" s="44"/>
      <c r="AX294" s="44"/>
      <c r="AY294" s="45"/>
      <c r="AZ294" s="44"/>
      <c r="BA294" s="44"/>
      <c r="BB294" s="44"/>
      <c r="BC294" s="44"/>
      <c r="BD294" s="45"/>
      <c r="BE294" s="44"/>
      <c r="BF294" s="44"/>
    </row>
    <row r="295" spans="1:58" x14ac:dyDescent="0.25">
      <c r="A295" s="42" t="s">
        <v>99</v>
      </c>
      <c r="B295" s="44"/>
      <c r="C295" s="44"/>
      <c r="D295" s="44"/>
      <c r="E295" s="44"/>
      <c r="F295" s="45"/>
      <c r="G295" s="44"/>
      <c r="H295" s="44"/>
      <c r="I295" s="44"/>
      <c r="J295" s="44"/>
      <c r="K295" s="45"/>
      <c r="L295" s="44"/>
      <c r="M295" s="44"/>
      <c r="N295" s="44"/>
      <c r="O295" s="44"/>
      <c r="P295" s="45"/>
      <c r="Q295" s="44"/>
      <c r="R295" s="44"/>
      <c r="S295" s="44"/>
      <c r="T295" s="44"/>
      <c r="U295" s="45"/>
      <c r="V295" s="44"/>
      <c r="W295" s="44"/>
      <c r="X295" s="44"/>
      <c r="Y295" s="44"/>
      <c r="Z295" s="45"/>
      <c r="AA295" s="44"/>
      <c r="AB295" s="44"/>
      <c r="AC295" s="44"/>
      <c r="AD295" s="44"/>
      <c r="AE295" s="45"/>
      <c r="AF295" s="44"/>
      <c r="AG295" s="44"/>
      <c r="AH295" s="44"/>
      <c r="AI295" s="44"/>
      <c r="AJ295" s="45"/>
      <c r="AK295" s="44"/>
      <c r="AL295" s="44"/>
      <c r="AM295" s="44"/>
      <c r="AN295" s="44"/>
      <c r="AO295" s="45"/>
      <c r="AP295" s="44"/>
      <c r="AQ295" s="44"/>
      <c r="AR295" s="44"/>
      <c r="AS295" s="44"/>
      <c r="AT295" s="45"/>
      <c r="AU295" s="44"/>
      <c r="AV295" s="44"/>
      <c r="AW295" s="44"/>
      <c r="AX295" s="44"/>
      <c r="AY295" s="45"/>
      <c r="AZ295" s="44"/>
      <c r="BA295" s="44"/>
      <c r="BB295" s="44"/>
      <c r="BC295" s="44"/>
      <c r="BD295" s="45"/>
      <c r="BE295" s="44"/>
      <c r="BF295" s="44"/>
    </row>
    <row r="296" spans="1:58" x14ac:dyDescent="0.25">
      <c r="A296" s="42" t="s">
        <v>184</v>
      </c>
      <c r="B296" s="44">
        <v>0</v>
      </c>
      <c r="C296" s="44"/>
      <c r="D296" s="44"/>
      <c r="E296" s="44"/>
      <c r="F296" s="45"/>
      <c r="G296" s="44"/>
      <c r="H296" s="44"/>
      <c r="I296" s="44"/>
      <c r="J296" s="44"/>
      <c r="K296" s="45"/>
      <c r="L296" s="44"/>
      <c r="M296" s="44"/>
      <c r="N296" s="44"/>
      <c r="O296" s="44"/>
      <c r="P296" s="45"/>
      <c r="Q296" s="44"/>
      <c r="R296" s="44"/>
      <c r="S296" s="44"/>
      <c r="T296" s="44"/>
      <c r="U296" s="45"/>
      <c r="V296" s="44"/>
      <c r="W296" s="44"/>
      <c r="X296" s="44"/>
      <c r="Y296" s="44"/>
      <c r="Z296" s="45"/>
      <c r="AA296" s="44"/>
      <c r="AB296" s="44"/>
      <c r="AC296" s="44"/>
      <c r="AD296" s="44"/>
      <c r="AE296" s="45"/>
      <c r="AF296" s="44"/>
      <c r="AG296" s="44"/>
      <c r="AH296" s="44"/>
      <c r="AI296" s="44"/>
      <c r="AJ296" s="45"/>
      <c r="AK296" s="44"/>
      <c r="AL296" s="44"/>
      <c r="AM296" s="44"/>
      <c r="AN296" s="44"/>
      <c r="AO296" s="45"/>
      <c r="AP296" s="44"/>
      <c r="AQ296" s="44"/>
      <c r="AR296" s="44"/>
      <c r="AS296" s="44"/>
      <c r="AT296" s="45"/>
      <c r="AU296" s="44"/>
      <c r="AV296" s="44"/>
      <c r="AW296" s="44"/>
      <c r="AX296" s="44"/>
      <c r="AY296" s="45"/>
      <c r="AZ296" s="44"/>
      <c r="BA296" s="44"/>
      <c r="BB296" s="44"/>
      <c r="BC296" s="44"/>
      <c r="BD296" s="45"/>
      <c r="BE296" s="44"/>
      <c r="BF296" s="44"/>
    </row>
    <row r="297" spans="1:58" x14ac:dyDescent="0.25">
      <c r="A297" s="42" t="s">
        <v>185</v>
      </c>
      <c r="B297" s="44">
        <v>0</v>
      </c>
      <c r="C297" s="44"/>
      <c r="D297" s="44"/>
      <c r="E297" s="44"/>
      <c r="F297" s="45"/>
      <c r="G297" s="44"/>
      <c r="H297" s="44"/>
      <c r="I297" s="44"/>
      <c r="J297" s="44"/>
      <c r="K297" s="45"/>
      <c r="L297" s="44"/>
      <c r="M297" s="44"/>
      <c r="N297" s="44"/>
      <c r="O297" s="44"/>
      <c r="P297" s="45"/>
      <c r="Q297" s="44"/>
      <c r="R297" s="44"/>
      <c r="S297" s="44"/>
      <c r="T297" s="44"/>
      <c r="U297" s="45"/>
      <c r="V297" s="44"/>
      <c r="W297" s="44"/>
      <c r="X297" s="44"/>
      <c r="Y297" s="44"/>
      <c r="Z297" s="45"/>
      <c r="AA297" s="44"/>
      <c r="AB297" s="44"/>
      <c r="AC297" s="44"/>
      <c r="AD297" s="44"/>
      <c r="AE297" s="45"/>
      <c r="AF297" s="44"/>
      <c r="AG297" s="44"/>
      <c r="AH297" s="44"/>
      <c r="AI297" s="44"/>
      <c r="AJ297" s="45"/>
      <c r="AK297" s="44"/>
      <c r="AL297" s="44"/>
      <c r="AM297" s="44"/>
      <c r="AN297" s="44"/>
      <c r="AO297" s="45"/>
      <c r="AP297" s="44"/>
      <c r="AQ297" s="44"/>
      <c r="AR297" s="44"/>
      <c r="AS297" s="44"/>
      <c r="AT297" s="45"/>
      <c r="AU297" s="44"/>
      <c r="AV297" s="44"/>
      <c r="AW297" s="44"/>
      <c r="AX297" s="44"/>
      <c r="AY297" s="45"/>
      <c r="AZ297" s="44"/>
      <c r="BA297" s="44"/>
      <c r="BB297" s="44"/>
      <c r="BC297" s="44"/>
      <c r="BD297" s="45"/>
      <c r="BE297" s="44"/>
      <c r="BF297" s="44"/>
    </row>
    <row r="298" spans="1:58" x14ac:dyDescent="0.25">
      <c r="A298" s="42" t="s">
        <v>186</v>
      </c>
      <c r="B298" s="44">
        <v>0</v>
      </c>
      <c r="C298" s="44"/>
      <c r="D298" s="44"/>
      <c r="E298" s="44"/>
      <c r="F298" s="45"/>
      <c r="G298" s="44"/>
      <c r="H298" s="44"/>
      <c r="I298" s="44"/>
      <c r="J298" s="44"/>
      <c r="K298" s="45"/>
      <c r="L298" s="44"/>
      <c r="M298" s="44"/>
      <c r="N298" s="44"/>
      <c r="O298" s="44"/>
      <c r="P298" s="45"/>
      <c r="Q298" s="44"/>
      <c r="R298" s="44"/>
      <c r="S298" s="44"/>
      <c r="T298" s="44"/>
      <c r="U298" s="45"/>
      <c r="V298" s="44"/>
      <c r="W298" s="44"/>
      <c r="X298" s="44"/>
      <c r="Y298" s="44"/>
      <c r="Z298" s="45"/>
      <c r="AA298" s="44"/>
      <c r="AB298" s="44"/>
      <c r="AC298" s="44"/>
      <c r="AD298" s="44"/>
      <c r="AE298" s="45"/>
      <c r="AF298" s="44"/>
      <c r="AG298" s="44"/>
      <c r="AH298" s="44"/>
      <c r="AI298" s="44"/>
      <c r="AJ298" s="45"/>
      <c r="AK298" s="44"/>
      <c r="AL298" s="44"/>
      <c r="AM298" s="44"/>
      <c r="AN298" s="44"/>
      <c r="AO298" s="45"/>
      <c r="AP298" s="44"/>
      <c r="AQ298" s="44"/>
      <c r="AR298" s="44"/>
      <c r="AS298" s="44"/>
      <c r="AT298" s="45"/>
      <c r="AU298" s="44"/>
      <c r="AV298" s="44"/>
      <c r="AW298" s="44"/>
      <c r="AX298" s="44"/>
      <c r="AY298" s="45"/>
      <c r="AZ298" s="44"/>
      <c r="BA298" s="44"/>
      <c r="BB298" s="44"/>
      <c r="BC298" s="44"/>
      <c r="BD298" s="45"/>
      <c r="BE298" s="44"/>
      <c r="BF298" s="44"/>
    </row>
    <row r="299" spans="1:58" x14ac:dyDescent="0.25">
      <c r="A299" s="42" t="s">
        <v>187</v>
      </c>
      <c r="B299" s="44">
        <f>IF(AND(B300="",B301=""),"",SUM(B300)-SUM(B301))</f>
        <v>-109.42890361910071</v>
      </c>
      <c r="C299" s="44">
        <f t="shared" ref="C299:G299" si="2947">IF(AND(C300="",C301=""),"",SUM(C300)-SUM(C301))</f>
        <v>-124.69257341212614</v>
      </c>
      <c r="D299" s="44">
        <f t="shared" si="2947"/>
        <v>-129.96303993162834</v>
      </c>
      <c r="E299" s="44">
        <f t="shared" si="2947"/>
        <v>-167.29529930183801</v>
      </c>
      <c r="F299" s="45">
        <f t="shared" si="2776"/>
        <v>-531.3798162646932</v>
      </c>
      <c r="G299" s="44">
        <f t="shared" si="2947"/>
        <v>-156.48025053532714</v>
      </c>
      <c r="H299" s="44">
        <f t="shared" ref="H299:J299" si="2948">IF(AND(H300="",H301=""),"",SUM(H300)-SUM(H301))</f>
        <v>-169.56273433486834</v>
      </c>
      <c r="I299" s="44">
        <f t="shared" si="2948"/>
        <v>-170.16447276678332</v>
      </c>
      <c r="J299" s="44">
        <f t="shared" si="2948"/>
        <v>-176.5778093534887</v>
      </c>
      <c r="K299" s="45">
        <f t="shared" si="2777"/>
        <v>-672.78526699046756</v>
      </c>
      <c r="L299" s="44">
        <f t="shared" ref="L299:M299" si="2949">IF(AND(L300="",L301=""),"",SUM(L300)-SUM(L301))</f>
        <v>-177.49343410840669</v>
      </c>
      <c r="M299" s="44">
        <f t="shared" si="2949"/>
        <v>-178.88558633675464</v>
      </c>
      <c r="N299" s="44">
        <f t="shared" ref="N299:O299" si="2950">IF(AND(N300="",N301=""),"",SUM(N300)-SUM(N301))</f>
        <v>-190.05158479299607</v>
      </c>
      <c r="O299" s="44">
        <f t="shared" si="2950"/>
        <v>-188.96733252876362</v>
      </c>
      <c r="P299" s="45">
        <f t="shared" si="2778"/>
        <v>-735.39793776692113</v>
      </c>
      <c r="Q299" s="44">
        <f t="shared" ref="Q299:R299" si="2951">IF(AND(Q300="",Q301=""),"",SUM(Q300)-SUM(Q301))</f>
        <v>-203.71146488130563</v>
      </c>
      <c r="R299" s="44">
        <f t="shared" si="2951"/>
        <v>-194.97346970829506</v>
      </c>
      <c r="S299" s="44">
        <f t="shared" ref="S299:T299" si="2952">IF(AND(S300="",S301=""),"",SUM(S300)-SUM(S301))</f>
        <v>-194.90452093138225</v>
      </c>
      <c r="T299" s="44">
        <f t="shared" si="2952"/>
        <v>-182.64857574379766</v>
      </c>
      <c r="U299" s="45">
        <f t="shared" si="2779"/>
        <v>-776.2380312647806</v>
      </c>
      <c r="V299" s="44">
        <f t="shared" ref="V299:Y299" si="2953">IF(AND(V300="",V301=""),"",SUM(V300)-SUM(V301))</f>
        <v>-168.02426087665626</v>
      </c>
      <c r="W299" s="44">
        <f t="shared" si="2953"/>
        <v>-157.58444489415783</v>
      </c>
      <c r="X299" s="44">
        <f t="shared" si="2953"/>
        <v>-167.29400036628351</v>
      </c>
      <c r="Y299" s="44">
        <f t="shared" si="2953"/>
        <v>-160.35010813316325</v>
      </c>
      <c r="Z299" s="45">
        <f t="shared" si="2780"/>
        <v>-653.25281427026084</v>
      </c>
      <c r="AA299" s="44">
        <f t="shared" ref="AA299:AB299" si="2954">IF(AND(AA300="",AA301=""),"",SUM(AA300)-SUM(AA301))</f>
        <v>-148.16068278968842</v>
      </c>
      <c r="AB299" s="44">
        <f t="shared" si="2954"/>
        <v>-125.75710866482007</v>
      </c>
      <c r="AC299" s="44">
        <f t="shared" ref="AC299:AD299" si="2955">IF(AND(AC300="",AC301=""),"",SUM(AC300)-SUM(AC301))</f>
        <v>-152.20279243363674</v>
      </c>
      <c r="AD299" s="44">
        <f t="shared" si="2955"/>
        <v>-172.29977601903809</v>
      </c>
      <c r="AE299" s="45">
        <f t="shared" si="2781"/>
        <v>-598.4203599071833</v>
      </c>
      <c r="AF299" s="44">
        <f t="shared" ref="AF299:AG299" si="2956">IF(AND(AF300="",AF301=""),"",SUM(AF300)-SUM(AF301))</f>
        <v>-175.70526077682649</v>
      </c>
      <c r="AG299" s="44">
        <f t="shared" si="2956"/>
        <v>-183.13708513664756</v>
      </c>
      <c r="AH299" s="44">
        <f t="shared" ref="AH299:AI299" si="2957">IF(AND(AH300="",AH301=""),"",SUM(AH300)-SUM(AH301))</f>
        <v>-178.70829736532997</v>
      </c>
      <c r="AI299" s="44">
        <f t="shared" si="2957"/>
        <v>-162.95076138618813</v>
      </c>
      <c r="AJ299" s="45">
        <f t="shared" si="2782"/>
        <v>-700.50140466499215</v>
      </c>
      <c r="AK299" s="44">
        <f t="shared" ref="AK299:AL299" si="2958">IF(AND(AK300="",AK301=""),"",SUM(AK300)-SUM(AK301))</f>
        <v>-157.21197007585286</v>
      </c>
      <c r="AL299" s="44">
        <f t="shared" si="2958"/>
        <v>-146.39895815422926</v>
      </c>
      <c r="AM299" s="44">
        <f t="shared" ref="AM299:AN299" si="2959">IF(AND(AM300="",AM301=""),"",SUM(AM300)-SUM(AM301))</f>
        <v>-136.4454784143272</v>
      </c>
      <c r="AN299" s="44">
        <f t="shared" si="2959"/>
        <v>-159.8732802501514</v>
      </c>
      <c r="AO299" s="45">
        <f t="shared" si="2783"/>
        <v>-599.92968689456075</v>
      </c>
      <c r="AP299" s="44">
        <f t="shared" ref="AP299:AQ299" si="2960">IF(AND(AP300="",AP301=""),"",SUM(AP300)-SUM(AP301))</f>
        <v>-152.49673590313122</v>
      </c>
      <c r="AQ299" s="44">
        <f t="shared" si="2960"/>
        <v>-158.59639685551053</v>
      </c>
      <c r="AR299" s="44">
        <f t="shared" ref="AR299:AS299" si="2961">IF(AND(AR300="",AR301=""),"",SUM(AR300)-SUM(AR301))</f>
        <v>-180.61291118814583</v>
      </c>
      <c r="AS299" s="44">
        <f t="shared" si="2961"/>
        <v>-174.35339269094897</v>
      </c>
      <c r="AT299" s="45">
        <f t="shared" si="2784"/>
        <v>-666.05943663773655</v>
      </c>
      <c r="AU299" s="44">
        <f t="shared" ref="AU299:AV299" si="2962">IF(AND(AU300="",AU301=""),"",SUM(AU300)-SUM(AU301))</f>
        <v>-169.93878211449641</v>
      </c>
      <c r="AV299" s="44">
        <f t="shared" si="2962"/>
        <v>-178.5602091202536</v>
      </c>
      <c r="AW299" s="44">
        <f t="shared" ref="AW299:AX299" si="2963">IF(AND(AW300="",AW301=""),"",SUM(AW300)-SUM(AW301))</f>
        <v>-178.80624530166355</v>
      </c>
      <c r="AX299" s="44">
        <f t="shared" si="2963"/>
        <v>-173.50132337696431</v>
      </c>
      <c r="AY299" s="45">
        <f t="shared" si="2785"/>
        <v>-700.8065599133779</v>
      </c>
      <c r="AZ299" s="44">
        <f t="shared" ref="AZ299:BA299" si="2964">IF(AND(AZ300="",AZ301=""),"",SUM(AZ300)-SUM(AZ301))</f>
        <v>-171.03351777773653</v>
      </c>
      <c r="BA299" s="44">
        <f t="shared" si="2964"/>
        <v>-158.81790072732656</v>
      </c>
      <c r="BB299" s="44">
        <f t="shared" ref="BB299:BC299" si="2965">IF(AND(BB300="",BB301=""),"",SUM(BB300)-SUM(BB301))</f>
        <v>-132.93006369640932</v>
      </c>
      <c r="BC299" s="44">
        <f t="shared" si="2965"/>
        <v>-120.71346985842145</v>
      </c>
      <c r="BD299" s="45">
        <f t="shared" si="2786"/>
        <v>-583.49495205989388</v>
      </c>
      <c r="BE299" s="44">
        <f t="shared" ref="BE299:BF299" si="2966">IF(AND(BE300="",BE301=""),"",SUM(BE300)-SUM(BE301))</f>
        <v>-108.90249518651868</v>
      </c>
      <c r="BF299" s="44">
        <f t="shared" si="2966"/>
        <v>-92.081369997866801</v>
      </c>
    </row>
    <row r="300" spans="1:58" x14ac:dyDescent="0.25">
      <c r="A300" s="42" t="s">
        <v>93</v>
      </c>
      <c r="B300" s="44">
        <f>IF(AND(B303="",B318=""),"",SUM(B303,B318))</f>
        <v>30.695543591746919</v>
      </c>
      <c r="C300" s="44">
        <f t="shared" ref="C300:G300" si="2967">IF(AND(C303="",C318=""),"",SUM(C303,C318))</f>
        <v>28.131495701144477</v>
      </c>
      <c r="D300" s="44">
        <f t="shared" si="2967"/>
        <v>28.655419853361771</v>
      </c>
      <c r="E300" s="44">
        <f t="shared" si="2967"/>
        <v>28.655912932363865</v>
      </c>
      <c r="F300" s="45">
        <f t="shared" si="2776"/>
        <v>116.13837207861704</v>
      </c>
      <c r="G300" s="44">
        <f t="shared" si="2967"/>
        <v>22.189778229612095</v>
      </c>
      <c r="H300" s="44">
        <f t="shared" ref="H300:J300" si="2968">IF(AND(H303="",H318=""),"",SUM(H303,H318))</f>
        <v>21.706798820070929</v>
      </c>
      <c r="I300" s="44">
        <f t="shared" si="2968"/>
        <v>19.292683568155987</v>
      </c>
      <c r="J300" s="44">
        <f t="shared" si="2968"/>
        <v>19.215086461450593</v>
      </c>
      <c r="K300" s="45">
        <f t="shared" si="2777"/>
        <v>82.404347079289607</v>
      </c>
      <c r="L300" s="44">
        <f t="shared" ref="L300:M300" si="2969">IF(AND(L303="",L318=""),"",SUM(L303,L318))</f>
        <v>16.903454669713668</v>
      </c>
      <c r="M300" s="44">
        <f t="shared" si="2969"/>
        <v>16.527343081365707</v>
      </c>
      <c r="N300" s="44">
        <f t="shared" ref="N300:O300" si="2970">IF(AND(N303="",N318=""),"",SUM(N303,N318))</f>
        <v>16.446543745124295</v>
      </c>
      <c r="O300" s="44">
        <f t="shared" si="2970"/>
        <v>17.001764159356767</v>
      </c>
      <c r="P300" s="45">
        <f t="shared" si="2778"/>
        <v>66.879105655560437</v>
      </c>
      <c r="Q300" s="44">
        <f t="shared" ref="Q300:R300" si="2971">IF(AND(Q303="",Q318=""),"",SUM(Q303,Q318))</f>
        <v>16.991811654935528</v>
      </c>
      <c r="R300" s="44">
        <f t="shared" si="2971"/>
        <v>17.565049327946113</v>
      </c>
      <c r="S300" s="44">
        <f t="shared" ref="S300:T300" si="2972">IF(AND(S303="",S318=""),"",SUM(S303,S318))</f>
        <v>18.665103714858859</v>
      </c>
      <c r="T300" s="44">
        <f t="shared" si="2972"/>
        <v>19.978233822443489</v>
      </c>
      <c r="U300" s="45">
        <f t="shared" si="2779"/>
        <v>73.200198520183989</v>
      </c>
      <c r="V300" s="44">
        <f t="shared" ref="V300:Y300" si="2973">IF(AND(V303="",V318=""),"",SUM(V303,V318))</f>
        <v>21.060005081132005</v>
      </c>
      <c r="W300" s="44">
        <f t="shared" si="2973"/>
        <v>22.262362373630459</v>
      </c>
      <c r="X300" s="44">
        <f t="shared" si="2973"/>
        <v>25.166697461504747</v>
      </c>
      <c r="Y300" s="44">
        <f t="shared" si="2973"/>
        <v>25.708109274625016</v>
      </c>
      <c r="Z300" s="45">
        <f t="shared" si="2780"/>
        <v>94.197174190892227</v>
      </c>
      <c r="AA300" s="44">
        <f t="shared" ref="AA300:AB300" si="2974">IF(AND(AA303="",AA318=""),"",SUM(AA303,AA318))</f>
        <v>28.475540654838113</v>
      </c>
      <c r="AB300" s="44">
        <f t="shared" si="2974"/>
        <v>30.301424599706486</v>
      </c>
      <c r="AC300" s="44">
        <f t="shared" ref="AC300:AD300" si="2975">IF(AND(AC303="",AC318=""),"",SUM(AC303,AC318))</f>
        <v>31.6814256108898</v>
      </c>
      <c r="AD300" s="44">
        <f t="shared" si="2975"/>
        <v>31.329915915488421</v>
      </c>
      <c r="AE300" s="45">
        <f t="shared" si="2781"/>
        <v>121.78830678092282</v>
      </c>
      <c r="AF300" s="44">
        <f t="shared" ref="AF300:AG300" si="2976">IF(AND(AF303="",AF318=""),"",SUM(AF303,AF318))</f>
        <v>32.729199354142601</v>
      </c>
      <c r="AG300" s="44">
        <f t="shared" si="2976"/>
        <v>37.025384224321549</v>
      </c>
      <c r="AH300" s="44">
        <f t="shared" ref="AH300:AI300" si="2977">IF(AND(AH303="",AH318=""),"",SUM(AH303,AH318))</f>
        <v>39.182279565639107</v>
      </c>
      <c r="AI300" s="44">
        <f t="shared" si="2977"/>
        <v>40.013989444780968</v>
      </c>
      <c r="AJ300" s="45">
        <f t="shared" si="2782"/>
        <v>148.95085258888423</v>
      </c>
      <c r="AK300" s="44">
        <f t="shared" ref="AK300:AL300" si="2978">IF(AND(AK303="",AK318=""),"",SUM(AK303,AK318))</f>
        <v>46.848467550705259</v>
      </c>
      <c r="AL300" s="44">
        <f t="shared" si="2978"/>
        <v>52.837043592328811</v>
      </c>
      <c r="AM300" s="44">
        <f t="shared" ref="AM300:AN300" si="2979">IF(AND(AM303="",AM318=""),"",SUM(AM303,AM318))</f>
        <v>59.492336602230928</v>
      </c>
      <c r="AN300" s="44">
        <f t="shared" si="2979"/>
        <v>59.206660006406736</v>
      </c>
      <c r="AO300" s="45">
        <f t="shared" si="2783"/>
        <v>218.38450775167172</v>
      </c>
      <c r="AP300" s="44">
        <f t="shared" ref="AP300:AQ300" si="2980">IF(AND(AP303="",AP318=""),"",SUM(AP303,AP318))</f>
        <v>50.8152381452716</v>
      </c>
      <c r="AQ300" s="44">
        <f t="shared" si="2980"/>
        <v>37.868116948509268</v>
      </c>
      <c r="AR300" s="44">
        <f t="shared" ref="AR300:AS300" si="2981">IF(AND(AR303="",AR318=""),"",SUM(AR303,AR318))</f>
        <v>34.538756097357236</v>
      </c>
      <c r="AS300" s="44">
        <f t="shared" si="2981"/>
        <v>34.87060084504062</v>
      </c>
      <c r="AT300" s="45">
        <f t="shared" si="2784"/>
        <v>158.09271203617874</v>
      </c>
      <c r="AU300" s="44">
        <f t="shared" ref="AU300:AV300" si="2982">IF(AND(AU303="",AU318=""),"",SUM(AU303,AU318))</f>
        <v>36.454582544518267</v>
      </c>
      <c r="AV300" s="44">
        <f t="shared" si="2982"/>
        <v>34.909647100694976</v>
      </c>
      <c r="AW300" s="44">
        <f t="shared" ref="AW300:AX300" si="2983">IF(AND(AW303="",AW318=""),"",SUM(AW303,AW318))</f>
        <v>35.226997914552065</v>
      </c>
      <c r="AX300" s="44">
        <f t="shared" si="2983"/>
        <v>35.813023792870638</v>
      </c>
      <c r="AY300" s="45">
        <f t="shared" si="2785"/>
        <v>142.40425135263595</v>
      </c>
      <c r="AZ300" s="44">
        <f t="shared" ref="AZ300:BA300" si="2984">IF(AND(AZ303="",AZ318=""),"",SUM(AZ303,AZ318))</f>
        <v>35.65828027605091</v>
      </c>
      <c r="BA300" s="44">
        <f t="shared" si="2984"/>
        <v>50.452147249962231</v>
      </c>
      <c r="BB300" s="44">
        <f t="shared" ref="BB300:BC300" si="2985">IF(AND(BB303="",BB318=""),"",SUM(BB303,BB318))</f>
        <v>70.160198020754763</v>
      </c>
      <c r="BC300" s="44">
        <f t="shared" si="2985"/>
        <v>90.012255898047911</v>
      </c>
      <c r="BD300" s="45">
        <f t="shared" si="2786"/>
        <v>246.28288144481581</v>
      </c>
      <c r="BE300" s="44">
        <f t="shared" ref="BE300:BF300" si="2986">IF(AND(BE303="",BE318=""),"",SUM(BE303,BE318))</f>
        <v>113.79462486454221</v>
      </c>
      <c r="BF300" s="44">
        <f t="shared" si="2986"/>
        <v>133.29793743206878</v>
      </c>
    </row>
    <row r="301" spans="1:58" x14ac:dyDescent="0.25">
      <c r="A301" s="42" t="s">
        <v>94</v>
      </c>
      <c r="B301" s="44">
        <f>IF(AND(B304="",B319=""),"",SUM(B304,B319))</f>
        <v>140.12444721084762</v>
      </c>
      <c r="C301" s="44">
        <f t="shared" ref="C301:G301" si="2987">IF(AND(C304="",C319=""),"",SUM(C304,C319))</f>
        <v>152.82406911327061</v>
      </c>
      <c r="D301" s="44">
        <f t="shared" si="2987"/>
        <v>158.61845978499011</v>
      </c>
      <c r="E301" s="44">
        <f t="shared" si="2987"/>
        <v>195.95121223420188</v>
      </c>
      <c r="F301" s="45">
        <f t="shared" si="2776"/>
        <v>647.51818834331027</v>
      </c>
      <c r="G301" s="44">
        <f t="shared" si="2987"/>
        <v>178.67002876493925</v>
      </c>
      <c r="H301" s="44">
        <f t="shared" ref="H301:J301" si="2988">IF(AND(H304="",H319=""),"",SUM(H304,H319))</f>
        <v>191.26953315493927</v>
      </c>
      <c r="I301" s="44">
        <f t="shared" si="2988"/>
        <v>189.4571563349393</v>
      </c>
      <c r="J301" s="44">
        <f t="shared" si="2988"/>
        <v>195.7928958149393</v>
      </c>
      <c r="K301" s="45">
        <f t="shared" si="2777"/>
        <v>755.18961406975723</v>
      </c>
      <c r="L301" s="44">
        <f t="shared" ref="L301:M301" si="2989">IF(AND(L304="",L319=""),"",SUM(L304,L319))</f>
        <v>194.39688877812034</v>
      </c>
      <c r="M301" s="44">
        <f t="shared" si="2989"/>
        <v>195.41292941812034</v>
      </c>
      <c r="N301" s="44">
        <f t="shared" ref="N301:O301" si="2990">IF(AND(N304="",N319=""),"",SUM(N304,N319))</f>
        <v>206.49812853812037</v>
      </c>
      <c r="O301" s="44">
        <f t="shared" si="2990"/>
        <v>205.96909668812037</v>
      </c>
      <c r="P301" s="45">
        <f t="shared" si="2778"/>
        <v>802.27704342248148</v>
      </c>
      <c r="Q301" s="44">
        <f t="shared" ref="Q301:R301" si="2991">IF(AND(Q304="",Q319=""),"",SUM(Q304,Q319))</f>
        <v>220.70327653624116</v>
      </c>
      <c r="R301" s="44">
        <f t="shared" si="2991"/>
        <v>212.53851903624115</v>
      </c>
      <c r="S301" s="44">
        <f t="shared" ref="S301:T301" si="2992">IF(AND(S304="",S319=""),"",SUM(S304,S319))</f>
        <v>213.5696246462411</v>
      </c>
      <c r="T301" s="44">
        <f t="shared" si="2992"/>
        <v>202.62680956624115</v>
      </c>
      <c r="U301" s="45">
        <f t="shared" si="2779"/>
        <v>849.43822978496462</v>
      </c>
      <c r="V301" s="44">
        <f t="shared" ref="V301:Y301" si="2993">IF(AND(V304="",V319=""),"",SUM(V304,V319))</f>
        <v>189.08426595778826</v>
      </c>
      <c r="W301" s="44">
        <f t="shared" si="2993"/>
        <v>179.84680726778828</v>
      </c>
      <c r="X301" s="44">
        <f t="shared" si="2993"/>
        <v>192.46069782778827</v>
      </c>
      <c r="Y301" s="44">
        <f t="shared" si="2993"/>
        <v>186.05821740778825</v>
      </c>
      <c r="Z301" s="45">
        <f t="shared" si="2780"/>
        <v>747.449988461153</v>
      </c>
      <c r="AA301" s="44">
        <f t="shared" ref="AA301:AB301" si="2994">IF(AND(AA304="",AA319=""),"",SUM(AA304,AA319))</f>
        <v>176.63622344452654</v>
      </c>
      <c r="AB301" s="44">
        <f t="shared" si="2994"/>
        <v>156.05853326452655</v>
      </c>
      <c r="AC301" s="44">
        <f t="shared" ref="AC301:AD301" si="2995">IF(AND(AC304="",AC319=""),"",SUM(AC304,AC319))</f>
        <v>183.88421804452653</v>
      </c>
      <c r="AD301" s="44">
        <f t="shared" si="2995"/>
        <v>203.62969193452651</v>
      </c>
      <c r="AE301" s="45">
        <f t="shared" si="2781"/>
        <v>720.20866668810606</v>
      </c>
      <c r="AF301" s="44">
        <f t="shared" ref="AF301:AG301" si="2996">IF(AND(AF304="",AF319=""),"",SUM(AF304,AF319))</f>
        <v>208.43446013096909</v>
      </c>
      <c r="AG301" s="44">
        <f t="shared" si="2996"/>
        <v>220.16246936096911</v>
      </c>
      <c r="AH301" s="44">
        <f t="shared" ref="AH301:AI301" si="2997">IF(AND(AH304="",AH319=""),"",SUM(AH304,AH319))</f>
        <v>217.89057693096908</v>
      </c>
      <c r="AI301" s="44">
        <f t="shared" si="2997"/>
        <v>202.96475083096911</v>
      </c>
      <c r="AJ301" s="45">
        <f t="shared" si="2782"/>
        <v>849.45225725387638</v>
      </c>
      <c r="AK301" s="44">
        <f t="shared" ref="AK301:AL301" si="2998">IF(AND(AK304="",AK319=""),"",SUM(AK304,AK319))</f>
        <v>204.06043762655813</v>
      </c>
      <c r="AL301" s="44">
        <f t="shared" si="2998"/>
        <v>199.23600174655809</v>
      </c>
      <c r="AM301" s="44">
        <f t="shared" ref="AM301:AN301" si="2999">IF(AND(AM304="",AM319=""),"",SUM(AM304,AM319))</f>
        <v>195.93781501655812</v>
      </c>
      <c r="AN301" s="44">
        <f t="shared" si="2999"/>
        <v>219.07994025655813</v>
      </c>
      <c r="AO301" s="45">
        <f t="shared" si="2783"/>
        <v>818.31419464623241</v>
      </c>
      <c r="AP301" s="44">
        <f t="shared" ref="AP301:AQ301" si="3000">IF(AND(AP304="",AP319=""),"",SUM(AP304,AP319))</f>
        <v>203.31197404840282</v>
      </c>
      <c r="AQ301" s="44">
        <f t="shared" si="3000"/>
        <v>196.46451380401982</v>
      </c>
      <c r="AR301" s="44">
        <f t="shared" ref="AR301:AS301" si="3001">IF(AND(AR304="",AR319=""),"",SUM(AR304,AR319))</f>
        <v>215.15166728550307</v>
      </c>
      <c r="AS301" s="44">
        <f t="shared" si="3001"/>
        <v>209.22399353598959</v>
      </c>
      <c r="AT301" s="45">
        <f t="shared" si="2784"/>
        <v>824.15214867391535</v>
      </c>
      <c r="AU301" s="44">
        <f t="shared" ref="AU301:AV301" si="3002">IF(AND(AU304="",AU319=""),"",SUM(AU304,AU319))</f>
        <v>206.39336465901468</v>
      </c>
      <c r="AV301" s="44">
        <f t="shared" si="3002"/>
        <v>213.46985622094857</v>
      </c>
      <c r="AW301" s="44">
        <f t="shared" ref="AW301:AX301" si="3003">IF(AND(AW304="",AW319=""),"",SUM(AW304,AW319))</f>
        <v>214.03324321621562</v>
      </c>
      <c r="AX301" s="44">
        <f t="shared" si="3003"/>
        <v>209.31434716983495</v>
      </c>
      <c r="AY301" s="45">
        <f t="shared" si="2785"/>
        <v>843.21081126601382</v>
      </c>
      <c r="AZ301" s="44">
        <f t="shared" ref="AZ301:BA301" si="3004">IF(AND(AZ304="",AZ319=""),"",SUM(AZ304,AZ319))</f>
        <v>206.69179805378744</v>
      </c>
      <c r="BA301" s="44">
        <f t="shared" si="3004"/>
        <v>209.27004797728878</v>
      </c>
      <c r="BB301" s="44">
        <f t="shared" ref="BB301:BC301" si="3005">IF(AND(BB304="",BB319=""),"",SUM(BB304,BB319))</f>
        <v>203.09026171716408</v>
      </c>
      <c r="BC301" s="44">
        <f t="shared" si="3005"/>
        <v>210.72572575646936</v>
      </c>
      <c r="BD301" s="45">
        <f t="shared" si="2786"/>
        <v>829.77783350470975</v>
      </c>
      <c r="BE301" s="44">
        <f t="shared" ref="BE301:BF301" si="3006">IF(AND(BE304="",BE319=""),"",SUM(BE304,BE319))</f>
        <v>222.69712005106089</v>
      </c>
      <c r="BF301" s="44">
        <f t="shared" si="3006"/>
        <v>225.37930742993558</v>
      </c>
    </row>
    <row r="302" spans="1:58" x14ac:dyDescent="0.25">
      <c r="A302" s="42" t="s">
        <v>467</v>
      </c>
      <c r="B302" s="44">
        <f>IF(AND(B303="",B304=""),"",SUM(B303)-SUM(B304))</f>
        <v>-1.3251187158944404</v>
      </c>
      <c r="C302" s="44">
        <f t="shared" ref="C302:G302" si="3007">IF(AND(C303="",C304=""),"",SUM(C303)-SUM(C304))</f>
        <v>-1.3341187158944403</v>
      </c>
      <c r="D302" s="44">
        <f t="shared" si="3007"/>
        <v>-1.3321187158944403</v>
      </c>
      <c r="E302" s="44">
        <f t="shared" si="3007"/>
        <v>-1.3331187158944404</v>
      </c>
      <c r="F302" s="45">
        <f t="shared" si="2776"/>
        <v>-5.3244748635777617</v>
      </c>
      <c r="G302" s="44">
        <f t="shared" si="3007"/>
        <v>-3.3871782549392648</v>
      </c>
      <c r="H302" s="44">
        <f t="shared" ref="H302:J302" si="3008">IF(AND(H303="",H304=""),"",SUM(H303)-SUM(H304))</f>
        <v>-3.3700295053042293</v>
      </c>
      <c r="I302" s="44">
        <f t="shared" si="3008"/>
        <v>-3.3783501759707892</v>
      </c>
      <c r="J302" s="44">
        <f t="shared" si="3008"/>
        <v>-3.3678569224912818</v>
      </c>
      <c r="K302" s="45">
        <f t="shared" si="2777"/>
        <v>-13.503414858705565</v>
      </c>
      <c r="L302" s="44">
        <f t="shared" ref="L302:M302" si="3009">IF(AND(L303="",L304=""),"",SUM(L303)-SUM(L304))</f>
        <v>-1.8473393281203427</v>
      </c>
      <c r="M302" s="44">
        <f t="shared" si="3009"/>
        <v>-1.8368757842277024</v>
      </c>
      <c r="N302" s="44">
        <f t="shared" ref="N302:O302" si="3010">IF(AND(N303="",N304=""),"",SUM(N303)-SUM(N304))</f>
        <v>-1.8367318234142811</v>
      </c>
      <c r="O302" s="44">
        <f t="shared" si="3010"/>
        <v>-1.8473393281203427</v>
      </c>
      <c r="P302" s="45">
        <f t="shared" si="2778"/>
        <v>-7.3682862638826698</v>
      </c>
      <c r="Q302" s="44">
        <f t="shared" ref="Q302:R302" si="3011">IF(AND(Q303="",Q304=""),"",SUM(Q303)-SUM(Q304))</f>
        <v>-0.72420234108377013</v>
      </c>
      <c r="R302" s="44">
        <f t="shared" si="3011"/>
        <v>-0.74738981624113399</v>
      </c>
      <c r="S302" s="44">
        <f t="shared" ref="S302:T302" si="3012">IF(AND(S303="",S304=""),"",SUM(S303)-SUM(S304))</f>
        <v>-0.74738981624113399</v>
      </c>
      <c r="T302" s="44">
        <f t="shared" si="3012"/>
        <v>1.281142284916279</v>
      </c>
      <c r="U302" s="45">
        <f t="shared" si="2779"/>
        <v>-0.93783968864975886</v>
      </c>
      <c r="V302" s="44">
        <f t="shared" ref="V302:Y302" si="3013">IF(AND(V303="",V304=""),"",SUM(V303)-SUM(V304))</f>
        <v>-0.84206346778826102</v>
      </c>
      <c r="W302" s="44">
        <f t="shared" si="3013"/>
        <v>-0.82723383241175419</v>
      </c>
      <c r="X302" s="44">
        <f t="shared" si="3013"/>
        <v>-0.84206346778826102</v>
      </c>
      <c r="Y302" s="44">
        <f t="shared" si="3013"/>
        <v>-0.84206346778826102</v>
      </c>
      <c r="Z302" s="45">
        <f t="shared" si="2780"/>
        <v>-3.3534242357765374</v>
      </c>
      <c r="AA302" s="44">
        <f t="shared" ref="AA302:AB302" si="3014">IF(AND(AA303="",AA304=""),"",SUM(AA303)-SUM(AA304))</f>
        <v>-1.8836299245265362</v>
      </c>
      <c r="AB302" s="44">
        <f t="shared" si="3014"/>
        <v>-1.8663348068487009</v>
      </c>
      <c r="AC302" s="44">
        <f t="shared" ref="AC302:AD302" si="3015">IF(AND(AC303="",AC304=""),"",SUM(AC303)-SUM(AC304))</f>
        <v>-1.8663028677057787</v>
      </c>
      <c r="AD302" s="44">
        <f t="shared" si="3015"/>
        <v>-1.8637528406262702</v>
      </c>
      <c r="AE302" s="45">
        <f t="shared" si="2781"/>
        <v>-7.4800204397072854</v>
      </c>
      <c r="AF302" s="44">
        <f t="shared" ref="AF302:AG302" si="3016">IF(AND(AF303="",AF304=""),"",SUM(AF303)-SUM(AF304))</f>
        <v>-0.64784133951283618</v>
      </c>
      <c r="AG302" s="44">
        <f t="shared" si="3016"/>
        <v>-0.5291814178054205</v>
      </c>
      <c r="AH302" s="44">
        <f t="shared" ref="AH302:AI302" si="3017">IF(AND(AH303="",AH304=""),"",SUM(AH303)-SUM(AH304))</f>
        <v>-0.64765690595011982</v>
      </c>
      <c r="AI302" s="44">
        <f t="shared" si="3017"/>
        <v>-0.62217928681467494</v>
      </c>
      <c r="AJ302" s="45">
        <f t="shared" si="2782"/>
        <v>-2.4468589500830511</v>
      </c>
      <c r="AK302" s="44">
        <f t="shared" ref="AK302:AL302" si="3018">IF(AND(AK303="",AK304=""),"",SUM(AK303)-SUM(AK304))</f>
        <v>-3.7840524934368172</v>
      </c>
      <c r="AL302" s="44">
        <f t="shared" si="3018"/>
        <v>-3.766437086480948</v>
      </c>
      <c r="AM302" s="44">
        <f t="shared" ref="AM302:AN302" si="3019">IF(AND(AM303="",AM304=""),"",SUM(AM303)-SUM(AM304))</f>
        <v>-3.7745582378407927</v>
      </c>
      <c r="AN302" s="44">
        <f t="shared" si="3019"/>
        <v>-4.3566560902161573</v>
      </c>
      <c r="AO302" s="45">
        <f t="shared" si="2783"/>
        <v>-15.681703907974715</v>
      </c>
      <c r="AP302" s="44">
        <f t="shared" ref="AP302:AQ302" si="3020">IF(AND(AP303="",AP304=""),"",SUM(AP303)-SUM(AP304))</f>
        <v>-2.032532688288649</v>
      </c>
      <c r="AQ302" s="44">
        <f t="shared" si="3020"/>
        <v>-1.9119509225679749</v>
      </c>
      <c r="AR302" s="44">
        <f t="shared" ref="AR302:AS302" si="3021">IF(AND(AR303="",AR304=""),"",SUM(AR303)-SUM(AR304))</f>
        <v>-1.8686202173841164</v>
      </c>
      <c r="AS302" s="44">
        <f t="shared" si="3021"/>
        <v>-1.9754673978471806</v>
      </c>
      <c r="AT302" s="45">
        <f t="shared" si="2784"/>
        <v>-7.788571226087921</v>
      </c>
      <c r="AU302" s="44">
        <f t="shared" ref="AU302:AV302" si="3022">IF(AND(AU303="",AU304=""),"",SUM(AU303)-SUM(AU304))</f>
        <v>2.5582128055485378</v>
      </c>
      <c r="AV302" s="44">
        <f t="shared" si="3022"/>
        <v>2.6754949406949278</v>
      </c>
      <c r="AW302" s="44">
        <f t="shared" ref="AW302:AX302" si="3023">IF(AND(AW303="",AW304=""),"",SUM(AW303)-SUM(AW304))</f>
        <v>2.6145424977893432</v>
      </c>
      <c r="AX302" s="44">
        <f t="shared" si="3023"/>
        <v>3.2225412456269691</v>
      </c>
      <c r="AY302" s="45">
        <f t="shared" si="2785"/>
        <v>11.070791489659779</v>
      </c>
      <c r="AZ302" s="44">
        <f t="shared" ref="AZ302:BA302" si="3024">IF(AND(AZ303="",AZ304=""),"",SUM(AZ303)-SUM(AZ304))</f>
        <v>0.93928311933005404</v>
      </c>
      <c r="BA302" s="44">
        <f t="shared" si="3024"/>
        <v>1.2408229438458429</v>
      </c>
      <c r="BB302" s="44">
        <f t="shared" ref="BB302:BC302" si="3025">IF(AND(BB303="",BB304=""),"",SUM(BB303)-SUM(BB304))</f>
        <v>0.75425239098626051</v>
      </c>
      <c r="BC302" s="44">
        <f t="shared" si="3025"/>
        <v>1.2256302292956682</v>
      </c>
      <c r="BD302" s="45">
        <f t="shared" si="2786"/>
        <v>4.1599886834578257</v>
      </c>
      <c r="BE302" s="44">
        <f t="shared" ref="BE302:BF302" si="3026">IF(AND(BE303="",BE304=""),"",SUM(BE303)-SUM(BE304))</f>
        <v>-0.59235957972350883</v>
      </c>
      <c r="BF302" s="44">
        <f t="shared" si="3026"/>
        <v>0.61721985078475317</v>
      </c>
    </row>
    <row r="303" spans="1:58" x14ac:dyDescent="0.25">
      <c r="A303" s="42" t="s">
        <v>78</v>
      </c>
      <c r="B303" s="44">
        <f>IF(AND(B306="",B309=""),"",SUM(B306,B309))</f>
        <v>1.4999999999999999E-2</v>
      </c>
      <c r="C303" s="44">
        <f t="shared" ref="C303:G303" si="3027">IF(AND(C306="",C309=""),"",SUM(C306,C309))</f>
        <v>6.0000000000000001E-3</v>
      </c>
      <c r="D303" s="44">
        <f t="shared" si="3027"/>
        <v>8.0000000000000002E-3</v>
      </c>
      <c r="E303" s="44">
        <f t="shared" si="3027"/>
        <v>7.0000000000000001E-3</v>
      </c>
      <c r="F303" s="45">
        <f t="shared" si="2776"/>
        <v>3.5999999999999997E-2</v>
      </c>
      <c r="G303" s="44">
        <f t="shared" si="3027"/>
        <v>0</v>
      </c>
      <c r="H303" s="44">
        <f t="shared" ref="H303:J303" si="3028">IF(AND(H306="",H309=""),"",SUM(H306,H309))</f>
        <v>1.7148749635035536E-2</v>
      </c>
      <c r="I303" s="44">
        <f t="shared" si="3028"/>
        <v>8.828078968475709E-3</v>
      </c>
      <c r="J303" s="44">
        <f t="shared" si="3028"/>
        <v>1.9321332447983161E-2</v>
      </c>
      <c r="K303" s="45">
        <f t="shared" si="2777"/>
        <v>4.5298161051494409E-2</v>
      </c>
      <c r="L303" s="44">
        <f t="shared" ref="L303:M303" si="3029">IF(AND(L306="",L309=""),"",SUM(L306,L309))</f>
        <v>0</v>
      </c>
      <c r="M303" s="44">
        <f t="shared" si="3029"/>
        <v>1.0463543892640396E-2</v>
      </c>
      <c r="N303" s="44">
        <f t="shared" ref="N303:O303" si="3030">IF(AND(N306="",N309=""),"",SUM(N306,N309))</f>
        <v>1.0607504706061588E-2</v>
      </c>
      <c r="O303" s="44">
        <f t="shared" si="3030"/>
        <v>0</v>
      </c>
      <c r="P303" s="45">
        <f t="shared" si="2778"/>
        <v>2.1071048598701986E-2</v>
      </c>
      <c r="Q303" s="44">
        <f t="shared" ref="Q303:R303" si="3031">IF(AND(Q306="",Q309=""),"",SUM(Q306,Q309))</f>
        <v>6.9539975157363834E-2</v>
      </c>
      <c r="R303" s="44">
        <f t="shared" si="3031"/>
        <v>4.6352499999999998E-2</v>
      </c>
      <c r="S303" s="44">
        <f t="shared" ref="S303:T303" si="3032">IF(AND(S306="",S309=""),"",SUM(S306,S309))</f>
        <v>4.6352499999999998E-2</v>
      </c>
      <c r="T303" s="44">
        <f t="shared" si="3032"/>
        <v>2.0748846011574131</v>
      </c>
      <c r="U303" s="45">
        <f t="shared" si="2779"/>
        <v>2.2371295763147772</v>
      </c>
      <c r="V303" s="44">
        <f t="shared" ref="V303:Y303" si="3033">IF(AND(V306="",V309=""),"",SUM(V306,V309))</f>
        <v>0</v>
      </c>
      <c r="W303" s="44">
        <f t="shared" si="3033"/>
        <v>1.4829635376506837E-2</v>
      </c>
      <c r="X303" s="44">
        <f t="shared" si="3033"/>
        <v>0</v>
      </c>
      <c r="Y303" s="44">
        <f t="shared" si="3033"/>
        <v>0</v>
      </c>
      <c r="Z303" s="45">
        <f t="shared" si="2780"/>
        <v>1.4829635376506837E-2</v>
      </c>
      <c r="AA303" s="44">
        <f t="shared" ref="AA303:AB303" si="3034">IF(AND(AA306="",AA309=""),"",SUM(AA306,AA309))</f>
        <v>0</v>
      </c>
      <c r="AB303" s="44">
        <f t="shared" si="3034"/>
        <v>1.7295117677835342E-2</v>
      </c>
      <c r="AC303" s="44">
        <f t="shared" ref="AC303:AD303" si="3035">IF(AND(AC306="",AC309=""),"",SUM(AC306,AC309))</f>
        <v>1.7327056820757525E-2</v>
      </c>
      <c r="AD303" s="44">
        <f t="shared" si="3035"/>
        <v>1.9877083900266056E-2</v>
      </c>
      <c r="AE303" s="45">
        <f t="shared" si="2781"/>
        <v>5.4499258398858927E-2</v>
      </c>
      <c r="AF303" s="44">
        <f t="shared" ref="AF303:AG303" si="3036">IF(AND(AF306="",AF309=""),"",SUM(AF306,AF309))</f>
        <v>2.1471211456267902E-2</v>
      </c>
      <c r="AG303" s="44">
        <f t="shared" si="3036"/>
        <v>0.14013113316368356</v>
      </c>
      <c r="AH303" s="44">
        <f t="shared" ref="AH303:AI303" si="3037">IF(AND(AH306="",AH309=""),"",SUM(AH306,AH309))</f>
        <v>2.1655645018984163E-2</v>
      </c>
      <c r="AI303" s="44">
        <f t="shared" si="3037"/>
        <v>4.7133264154429075E-2</v>
      </c>
      <c r="AJ303" s="45">
        <f t="shared" si="2782"/>
        <v>0.23039125379336473</v>
      </c>
      <c r="AK303" s="44">
        <f t="shared" ref="AK303:AL303" si="3038">IF(AND(AK306="",AK309=""),"",SUM(AK306,AK309))</f>
        <v>0.40762666312130541</v>
      </c>
      <c r="AL303" s="44">
        <f t="shared" si="3038"/>
        <v>0.42524207007717474</v>
      </c>
      <c r="AM303" s="44">
        <f t="shared" ref="AM303:AN303" si="3039">IF(AND(AM306="",AM309=""),"",SUM(AM306,AM309))</f>
        <v>0.41712091871733004</v>
      </c>
      <c r="AN303" s="44">
        <f t="shared" si="3039"/>
        <v>0.41392997634196504</v>
      </c>
      <c r="AO303" s="45">
        <f t="shared" si="2783"/>
        <v>1.6639196282577751</v>
      </c>
      <c r="AP303" s="44">
        <f t="shared" ref="AP303:AQ303" si="3040">IF(AND(AP306="",AP309=""),"",SUM(AP306,AP309))</f>
        <v>0.11565153011414822</v>
      </c>
      <c r="AQ303" s="44">
        <f t="shared" si="3040"/>
        <v>0.17542067145185414</v>
      </c>
      <c r="AR303" s="44">
        <f t="shared" ref="AR303:AS303" si="3041">IF(AND(AR306="",AR309=""),"",SUM(AR306,AR309))</f>
        <v>0.13782903811895156</v>
      </c>
      <c r="AS303" s="44">
        <f t="shared" si="3041"/>
        <v>9.7665848142432427E-2</v>
      </c>
      <c r="AT303" s="45">
        <f t="shared" si="2784"/>
        <v>0.52656708782738626</v>
      </c>
      <c r="AU303" s="44">
        <f t="shared" ref="AU303:AV303" si="3042">IF(AND(AU306="",AU309=""),"",SUM(AU306,AU309))</f>
        <v>3.1157585231830103</v>
      </c>
      <c r="AV303" s="44">
        <f t="shared" si="3042"/>
        <v>3.2386063473349695</v>
      </c>
      <c r="AW303" s="44">
        <f t="shared" ref="AW303:AX303" si="3043">IF(AND(AW306="",AW309=""),"",SUM(AW306,AW309))</f>
        <v>3.1807784021342496</v>
      </c>
      <c r="AX303" s="44">
        <f t="shared" si="3043"/>
        <v>3.7927882330039537</v>
      </c>
      <c r="AY303" s="45">
        <f t="shared" si="2785"/>
        <v>13.327931505656183</v>
      </c>
      <c r="AZ303" s="44">
        <f t="shared" ref="AZ303:BA303" si="3044">IF(AND(AZ306="",AZ309=""),"",SUM(AZ306,AZ309))</f>
        <v>1.671280369768938</v>
      </c>
      <c r="BA303" s="44">
        <f t="shared" si="3044"/>
        <v>1.9818639961895732</v>
      </c>
      <c r="BB303" s="44">
        <f t="shared" ref="BB303:BC303" si="3045">IF(AND(BB306="",BB309=""),"",SUM(BB306,BB309))</f>
        <v>1.4946556377293452</v>
      </c>
      <c r="BC303" s="44">
        <f t="shared" si="3045"/>
        <v>1.9619721944796611</v>
      </c>
      <c r="BD303" s="45">
        <f t="shared" si="2786"/>
        <v>7.1097721981675175</v>
      </c>
      <c r="BE303" s="44">
        <f t="shared" ref="BE303:BF303" si="3046">IF(AND(BE306="",BE309=""),"",SUM(BE306,BE309))</f>
        <v>1.2443274997489255</v>
      </c>
      <c r="BF303" s="44">
        <f t="shared" si="3046"/>
        <v>1.2689454132943045</v>
      </c>
    </row>
    <row r="304" spans="1:58" x14ac:dyDescent="0.25">
      <c r="A304" s="42" t="s">
        <v>79</v>
      </c>
      <c r="B304" s="44">
        <f>IF(AND(B307="",B310=""),"",SUM(B307,B310))</f>
        <v>1.3401187158944403</v>
      </c>
      <c r="C304" s="44">
        <f t="shared" ref="C304:G304" si="3047">IF(AND(C307="",C310=""),"",SUM(C307,C310))</f>
        <v>1.3401187158944403</v>
      </c>
      <c r="D304" s="44">
        <f t="shared" si="3047"/>
        <v>1.3401187158944403</v>
      </c>
      <c r="E304" s="44">
        <f t="shared" si="3047"/>
        <v>1.3401187158944403</v>
      </c>
      <c r="F304" s="45">
        <f t="shared" si="2776"/>
        <v>5.3604748635777613</v>
      </c>
      <c r="G304" s="44">
        <f t="shared" si="3047"/>
        <v>3.3871782549392648</v>
      </c>
      <c r="H304" s="44">
        <f t="shared" ref="H304:J304" si="3048">IF(AND(H307="",H310=""),"",SUM(H307,H310))</f>
        <v>3.3871782549392648</v>
      </c>
      <c r="I304" s="44">
        <f t="shared" si="3048"/>
        <v>3.3871782549392648</v>
      </c>
      <c r="J304" s="44">
        <f t="shared" si="3048"/>
        <v>3.3871782549392648</v>
      </c>
      <c r="K304" s="45">
        <f t="shared" si="2777"/>
        <v>13.548713019757059</v>
      </c>
      <c r="L304" s="44">
        <f t="shared" ref="L304:M304" si="3049">IF(AND(L307="",L310=""),"",SUM(L307,L310))</f>
        <v>1.8473393281203427</v>
      </c>
      <c r="M304" s="44">
        <f t="shared" si="3049"/>
        <v>1.8473393281203427</v>
      </c>
      <c r="N304" s="44">
        <f t="shared" ref="N304:O304" si="3050">IF(AND(N307="",N310=""),"",SUM(N307,N310))</f>
        <v>1.8473393281203427</v>
      </c>
      <c r="O304" s="44">
        <f t="shared" si="3050"/>
        <v>1.8473393281203427</v>
      </c>
      <c r="P304" s="45">
        <f t="shared" si="2778"/>
        <v>7.389357312481371</v>
      </c>
      <c r="Q304" s="44">
        <f t="shared" ref="Q304:R304" si="3051">IF(AND(Q307="",Q310=""),"",SUM(Q307,Q310))</f>
        <v>0.793742316241134</v>
      </c>
      <c r="R304" s="44">
        <f t="shared" si="3051"/>
        <v>0.793742316241134</v>
      </c>
      <c r="S304" s="44">
        <f t="shared" ref="S304:T304" si="3052">IF(AND(S307="",S310=""),"",SUM(S307,S310))</f>
        <v>0.793742316241134</v>
      </c>
      <c r="T304" s="44">
        <f t="shared" si="3052"/>
        <v>0.793742316241134</v>
      </c>
      <c r="U304" s="45">
        <f t="shared" si="2779"/>
        <v>3.174969264964536</v>
      </c>
      <c r="V304" s="44">
        <f t="shared" ref="V304:Y304" si="3053">IF(AND(V307="",V310=""),"",SUM(V307,V310))</f>
        <v>0.84206346778826102</v>
      </c>
      <c r="W304" s="44">
        <f t="shared" si="3053"/>
        <v>0.84206346778826102</v>
      </c>
      <c r="X304" s="44">
        <f t="shared" si="3053"/>
        <v>0.84206346778826102</v>
      </c>
      <c r="Y304" s="44">
        <f t="shared" si="3053"/>
        <v>0.84206346778826102</v>
      </c>
      <c r="Z304" s="45">
        <f t="shared" si="2780"/>
        <v>3.3682538711530441</v>
      </c>
      <c r="AA304" s="44">
        <f t="shared" ref="AA304:AB304" si="3054">IF(AND(AA307="",AA310=""),"",SUM(AA307,AA310))</f>
        <v>1.8836299245265362</v>
      </c>
      <c r="AB304" s="44">
        <f t="shared" si="3054"/>
        <v>1.8836299245265362</v>
      </c>
      <c r="AC304" s="44">
        <f t="shared" ref="AC304:AD304" si="3055">IF(AND(AC307="",AC310=""),"",SUM(AC307,AC310))</f>
        <v>1.8836299245265362</v>
      </c>
      <c r="AD304" s="44">
        <f t="shared" si="3055"/>
        <v>1.8836299245265362</v>
      </c>
      <c r="AE304" s="45">
        <f t="shared" si="2781"/>
        <v>7.5345196981061449</v>
      </c>
      <c r="AF304" s="44">
        <f t="shared" ref="AF304:AG304" si="3056">IF(AND(AF307="",AF310=""),"",SUM(AF307,AF310))</f>
        <v>0.66931255096910403</v>
      </c>
      <c r="AG304" s="44">
        <f t="shared" si="3056"/>
        <v>0.66931255096910403</v>
      </c>
      <c r="AH304" s="44">
        <f t="shared" ref="AH304:AI304" si="3057">IF(AND(AH307="",AH310=""),"",SUM(AH307,AH310))</f>
        <v>0.66931255096910403</v>
      </c>
      <c r="AI304" s="44">
        <f t="shared" si="3057"/>
        <v>0.66931255096910403</v>
      </c>
      <c r="AJ304" s="45">
        <f t="shared" si="2782"/>
        <v>2.6772502038764161</v>
      </c>
      <c r="AK304" s="44">
        <f t="shared" ref="AK304:AL304" si="3058">IF(AND(AK307="",AK310=""),"",SUM(AK307,AK310))</f>
        <v>4.1916791565581226</v>
      </c>
      <c r="AL304" s="44">
        <f t="shared" si="3058"/>
        <v>4.1916791565581226</v>
      </c>
      <c r="AM304" s="44">
        <f t="shared" ref="AM304:AN304" si="3059">IF(AND(AM307="",AM310=""),"",SUM(AM307,AM310))</f>
        <v>4.1916791565581226</v>
      </c>
      <c r="AN304" s="44">
        <f t="shared" si="3059"/>
        <v>4.7705860665581223</v>
      </c>
      <c r="AO304" s="45">
        <f t="shared" si="2783"/>
        <v>17.345623536232488</v>
      </c>
      <c r="AP304" s="44">
        <f t="shared" ref="AP304:AQ304" si="3060">IF(AND(AP307="",AP310=""),"",SUM(AP307,AP310))</f>
        <v>2.1481842184027973</v>
      </c>
      <c r="AQ304" s="44">
        <f t="shared" si="3060"/>
        <v>2.087371594019829</v>
      </c>
      <c r="AR304" s="44">
        <f t="shared" ref="AR304:AS304" si="3061">IF(AND(AR307="",AR310=""),"",SUM(AR307,AR310))</f>
        <v>2.006449255503068</v>
      </c>
      <c r="AS304" s="44">
        <f t="shared" si="3061"/>
        <v>2.073133245989613</v>
      </c>
      <c r="AT304" s="45">
        <f t="shared" si="2784"/>
        <v>8.3151383139153072</v>
      </c>
      <c r="AU304" s="44">
        <f t="shared" ref="AU304:AV304" si="3062">IF(AND(AU307="",AU310=""),"",SUM(AU307,AU310))</f>
        <v>0.55754571763447247</v>
      </c>
      <c r="AV304" s="44">
        <f t="shared" si="3062"/>
        <v>0.563111406640042</v>
      </c>
      <c r="AW304" s="44">
        <f t="shared" ref="AW304:AX304" si="3063">IF(AND(AW307="",AW310=""),"",SUM(AW307,AW310))</f>
        <v>0.56623590434490645</v>
      </c>
      <c r="AX304" s="44">
        <f t="shared" si="3063"/>
        <v>0.57024698737698476</v>
      </c>
      <c r="AY304" s="45">
        <f t="shared" si="2785"/>
        <v>2.2571400159964057</v>
      </c>
      <c r="AZ304" s="44">
        <f t="shared" ref="AZ304:BA304" si="3064">IF(AND(AZ307="",AZ310=""),"",SUM(AZ307,AZ310))</f>
        <v>0.73199725043888397</v>
      </c>
      <c r="BA304" s="44">
        <f t="shared" si="3064"/>
        <v>0.74104105234373019</v>
      </c>
      <c r="BB304" s="44">
        <f t="shared" ref="BB304:BC304" si="3065">IF(AND(BB307="",BB310=""),"",SUM(BB307,BB310))</f>
        <v>0.74040324674308466</v>
      </c>
      <c r="BC304" s="44">
        <f t="shared" si="3065"/>
        <v>0.73634196518399286</v>
      </c>
      <c r="BD304" s="45">
        <f t="shared" si="2786"/>
        <v>2.9497835147096918</v>
      </c>
      <c r="BE304" s="44">
        <f t="shared" ref="BE304:BF304" si="3066">IF(AND(BE307="",BE310=""),"",SUM(BE307,BE310))</f>
        <v>1.8366870794724344</v>
      </c>
      <c r="BF304" s="44">
        <f t="shared" si="3066"/>
        <v>0.65172556250955138</v>
      </c>
    </row>
    <row r="305" spans="1:58" x14ac:dyDescent="0.25">
      <c r="A305" s="42" t="s">
        <v>188</v>
      </c>
      <c r="B305" s="44">
        <f>IF(AND(B306="",B307=""),"",SUM(B306)-SUM(B307))</f>
        <v>-1.3251187158944404</v>
      </c>
      <c r="C305" s="44">
        <f t="shared" ref="C305:G305" si="3067">IF(AND(C306="",C307=""),"",SUM(C306)-SUM(C307))</f>
        <v>-1.3341187158944403</v>
      </c>
      <c r="D305" s="44">
        <f t="shared" si="3067"/>
        <v>-1.3321187158944403</v>
      </c>
      <c r="E305" s="44">
        <f t="shared" si="3067"/>
        <v>-1.3331187158944404</v>
      </c>
      <c r="F305" s="45">
        <f t="shared" si="2776"/>
        <v>-5.3244748635777617</v>
      </c>
      <c r="G305" s="44">
        <f t="shared" si="3067"/>
        <v>-3.3871782549392648</v>
      </c>
      <c r="H305" s="44">
        <f t="shared" ref="H305:J305" si="3068">IF(AND(H306="",H307=""),"",SUM(H306)-SUM(H307))</f>
        <v>-3.3700295053042293</v>
      </c>
      <c r="I305" s="44">
        <f t="shared" si="3068"/>
        <v>-3.3783501759707892</v>
      </c>
      <c r="J305" s="44">
        <f t="shared" si="3068"/>
        <v>-3.3678569224912818</v>
      </c>
      <c r="K305" s="45">
        <f t="shared" si="2777"/>
        <v>-13.503414858705565</v>
      </c>
      <c r="L305" s="44">
        <f t="shared" ref="L305:M305" si="3069">IF(AND(L306="",L307=""),"",SUM(L306)-SUM(L307))</f>
        <v>-1.8473393281203427</v>
      </c>
      <c r="M305" s="44">
        <f t="shared" si="3069"/>
        <v>-1.8368757842277024</v>
      </c>
      <c r="N305" s="44">
        <f t="shared" ref="N305:O305" si="3070">IF(AND(N306="",N307=""),"",SUM(N306)-SUM(N307))</f>
        <v>-1.8367318234142811</v>
      </c>
      <c r="O305" s="44">
        <f t="shared" si="3070"/>
        <v>-1.8473393281203427</v>
      </c>
      <c r="P305" s="45">
        <f t="shared" si="2778"/>
        <v>-7.3682862638826698</v>
      </c>
      <c r="Q305" s="44">
        <f t="shared" ref="Q305:R305" si="3071">IF(AND(Q306="",Q307=""),"",SUM(Q306)-SUM(Q307))</f>
        <v>-0.72420234108377013</v>
      </c>
      <c r="R305" s="44">
        <f t="shared" si="3071"/>
        <v>-0.74738981624113399</v>
      </c>
      <c r="S305" s="44">
        <f t="shared" ref="S305:T305" si="3072">IF(AND(S306="",S307=""),"",SUM(S306)-SUM(S307))</f>
        <v>-0.74738981624113399</v>
      </c>
      <c r="T305" s="44">
        <f t="shared" si="3072"/>
        <v>1.281142284916279</v>
      </c>
      <c r="U305" s="45">
        <f t="shared" si="2779"/>
        <v>-0.93783968864975886</v>
      </c>
      <c r="V305" s="44">
        <f t="shared" ref="V305:Y305" si="3073">IF(AND(V306="",V307=""),"",SUM(V306)-SUM(V307))</f>
        <v>-0.84206346778826102</v>
      </c>
      <c r="W305" s="44">
        <f t="shared" si="3073"/>
        <v>-0.82723383241175419</v>
      </c>
      <c r="X305" s="44">
        <f t="shared" si="3073"/>
        <v>-0.84206346778826102</v>
      </c>
      <c r="Y305" s="44">
        <f t="shared" si="3073"/>
        <v>-0.84206346778826102</v>
      </c>
      <c r="Z305" s="45">
        <f t="shared" si="2780"/>
        <v>-3.3534242357765374</v>
      </c>
      <c r="AA305" s="44">
        <f t="shared" ref="AA305:AB305" si="3074">IF(AND(AA306="",AA307=""),"",SUM(AA306)-SUM(AA307))</f>
        <v>-1.8836299245265362</v>
      </c>
      <c r="AB305" s="44">
        <f t="shared" si="3074"/>
        <v>-1.8663348068487009</v>
      </c>
      <c r="AC305" s="44">
        <f t="shared" ref="AC305:AD305" si="3075">IF(AND(AC306="",AC307=""),"",SUM(AC306)-SUM(AC307))</f>
        <v>-1.8663028677057787</v>
      </c>
      <c r="AD305" s="44">
        <f t="shared" si="3075"/>
        <v>-1.8637528406262702</v>
      </c>
      <c r="AE305" s="45">
        <f t="shared" si="2781"/>
        <v>-7.4800204397072854</v>
      </c>
      <c r="AF305" s="44">
        <f t="shared" ref="AF305:AG305" si="3076">IF(AND(AF306="",AF307=""),"",SUM(AF306)-SUM(AF307))</f>
        <v>-0.64784133951283618</v>
      </c>
      <c r="AG305" s="44">
        <f t="shared" si="3076"/>
        <v>-0.5291814178054205</v>
      </c>
      <c r="AH305" s="44">
        <f t="shared" ref="AH305:AI305" si="3077">IF(AND(AH306="",AH307=""),"",SUM(AH306)-SUM(AH307))</f>
        <v>-0.64765690595011982</v>
      </c>
      <c r="AI305" s="44">
        <f t="shared" si="3077"/>
        <v>-0.62217928681467494</v>
      </c>
      <c r="AJ305" s="45">
        <f t="shared" si="2782"/>
        <v>-2.4468589500830511</v>
      </c>
      <c r="AK305" s="44">
        <f t="shared" ref="AK305:AL305" si="3078">IF(AND(AK306="",AK307=""),"",SUM(AK306)-SUM(AK307))</f>
        <v>-4.1916791565581226</v>
      </c>
      <c r="AL305" s="44">
        <f t="shared" si="3078"/>
        <v>-4.1916791565581226</v>
      </c>
      <c r="AM305" s="44">
        <f t="shared" ref="AM305:AN305" si="3079">IF(AND(AM306="",AM307=""),"",SUM(AM306)-SUM(AM307))</f>
        <v>-4.1916791565581226</v>
      </c>
      <c r="AN305" s="44">
        <f t="shared" si="3079"/>
        <v>-4.7705860665581223</v>
      </c>
      <c r="AO305" s="45">
        <f t="shared" si="2783"/>
        <v>-17.345623536232488</v>
      </c>
      <c r="AP305" s="44">
        <f t="shared" ref="AP305:AQ305" si="3080">IF(AND(AP306="",AP307=""),"",SUM(AP306)-SUM(AP307))</f>
        <v>-2.1481842184027973</v>
      </c>
      <c r="AQ305" s="44">
        <f t="shared" si="3080"/>
        <v>-2.087371594019829</v>
      </c>
      <c r="AR305" s="44">
        <f t="shared" ref="AR305:AS305" si="3081">IF(AND(AR306="",AR307=""),"",SUM(AR306)-SUM(AR307))</f>
        <v>-2.006449255503068</v>
      </c>
      <c r="AS305" s="44">
        <f t="shared" si="3081"/>
        <v>-2.073133245989613</v>
      </c>
      <c r="AT305" s="45">
        <f t="shared" si="2784"/>
        <v>-8.3151383139153072</v>
      </c>
      <c r="AU305" s="44">
        <f t="shared" ref="AU305:AV305" si="3082">IF(AND(AU306="",AU307=""),"",SUM(AU306)-SUM(AU307))</f>
        <v>-0.55754571763447247</v>
      </c>
      <c r="AV305" s="44">
        <f t="shared" si="3082"/>
        <v>-0.563111406640042</v>
      </c>
      <c r="AW305" s="44">
        <f t="shared" ref="AW305:AX305" si="3083">IF(AND(AW306="",AW307=""),"",SUM(AW306)-SUM(AW307))</f>
        <v>-0.56623590434490645</v>
      </c>
      <c r="AX305" s="44">
        <f t="shared" si="3083"/>
        <v>-0.57024698737698476</v>
      </c>
      <c r="AY305" s="45">
        <f t="shared" si="2785"/>
        <v>-2.2571400159964057</v>
      </c>
      <c r="AZ305" s="44">
        <f t="shared" ref="AZ305:BA305" si="3084">IF(AND(AZ306="",AZ307=""),"",SUM(AZ306)-SUM(AZ307))</f>
        <v>-0.73199725043888397</v>
      </c>
      <c r="BA305" s="44">
        <f t="shared" si="3084"/>
        <v>-0.74104105234373019</v>
      </c>
      <c r="BB305" s="44">
        <f t="shared" ref="BB305:BC305" si="3085">IF(AND(BB306="",BB307=""),"",SUM(BB306)-SUM(BB307))</f>
        <v>-0.74040324674308466</v>
      </c>
      <c r="BC305" s="44">
        <f t="shared" si="3085"/>
        <v>-0.73634196518399286</v>
      </c>
      <c r="BD305" s="45">
        <f t="shared" si="2786"/>
        <v>-2.9497835147096918</v>
      </c>
      <c r="BE305" s="44">
        <f t="shared" ref="BE305:BF305" si="3086">IF(AND(BE306="",BE307=""),"",SUM(BE306)-SUM(BE307))</f>
        <v>-1.8366870794724344</v>
      </c>
      <c r="BF305" s="44">
        <f t="shared" si="3086"/>
        <v>-0.65172556250955138</v>
      </c>
    </row>
    <row r="306" spans="1:58" x14ac:dyDescent="0.25">
      <c r="A306" s="42" t="s">
        <v>185</v>
      </c>
      <c r="B306" s="44">
        <v>1.4999999999999999E-2</v>
      </c>
      <c r="C306" s="44">
        <v>6.0000000000000001E-3</v>
      </c>
      <c r="D306" s="44">
        <v>8.0000000000000002E-3</v>
      </c>
      <c r="E306" s="44">
        <v>7.0000000000000001E-3</v>
      </c>
      <c r="F306" s="45">
        <f t="shared" si="2776"/>
        <v>3.5999999999999997E-2</v>
      </c>
      <c r="G306" s="44">
        <v>0</v>
      </c>
      <c r="H306" s="44">
        <v>1.7148749635035536E-2</v>
      </c>
      <c r="I306" s="44">
        <v>8.828078968475709E-3</v>
      </c>
      <c r="J306" s="44">
        <v>1.9321332447983161E-2</v>
      </c>
      <c r="K306" s="45">
        <f t="shared" si="2777"/>
        <v>4.5298161051494409E-2</v>
      </c>
      <c r="L306" s="44">
        <v>0</v>
      </c>
      <c r="M306" s="44">
        <v>1.0463543892640396E-2</v>
      </c>
      <c r="N306" s="44">
        <v>1.0607504706061588E-2</v>
      </c>
      <c r="O306" s="44">
        <v>0</v>
      </c>
      <c r="P306" s="45">
        <f t="shared" si="2778"/>
        <v>2.1071048598701986E-2</v>
      </c>
      <c r="Q306" s="44">
        <v>6.9539975157363834E-2</v>
      </c>
      <c r="R306" s="44">
        <v>4.6352499999999998E-2</v>
      </c>
      <c r="S306" s="44">
        <v>4.6352499999999998E-2</v>
      </c>
      <c r="T306" s="44">
        <v>2.0748846011574131</v>
      </c>
      <c r="U306" s="45">
        <f t="shared" si="2779"/>
        <v>2.2371295763147772</v>
      </c>
      <c r="V306" s="44">
        <v>0</v>
      </c>
      <c r="W306" s="44">
        <v>1.4829635376506837E-2</v>
      </c>
      <c r="X306" s="44">
        <v>0</v>
      </c>
      <c r="Y306" s="44">
        <v>0</v>
      </c>
      <c r="Z306" s="45">
        <f t="shared" si="2780"/>
        <v>1.4829635376506837E-2</v>
      </c>
      <c r="AA306" s="44">
        <v>0</v>
      </c>
      <c r="AB306" s="44">
        <v>1.7295117677835342E-2</v>
      </c>
      <c r="AC306" s="44">
        <v>1.7327056820757525E-2</v>
      </c>
      <c r="AD306" s="44">
        <v>1.9877083900266056E-2</v>
      </c>
      <c r="AE306" s="45">
        <f t="shared" si="2781"/>
        <v>5.4499258398858927E-2</v>
      </c>
      <c r="AF306" s="44">
        <v>2.1471211456267902E-2</v>
      </c>
      <c r="AG306" s="44">
        <v>0.14013113316368356</v>
      </c>
      <c r="AH306" s="44">
        <v>2.1655645018984163E-2</v>
      </c>
      <c r="AI306" s="44">
        <v>4.7133264154429075E-2</v>
      </c>
      <c r="AJ306" s="45">
        <f t="shared" si="2782"/>
        <v>0.23039125379336473</v>
      </c>
      <c r="AK306" s="44">
        <v>0</v>
      </c>
      <c r="AL306" s="44">
        <v>0</v>
      </c>
      <c r="AM306" s="44">
        <v>0</v>
      </c>
      <c r="AN306" s="44">
        <v>0</v>
      </c>
      <c r="AO306" s="45">
        <f t="shared" si="2783"/>
        <v>0</v>
      </c>
      <c r="AP306" s="44">
        <v>0</v>
      </c>
      <c r="AQ306" s="44">
        <v>0</v>
      </c>
      <c r="AR306" s="44">
        <v>0</v>
      </c>
      <c r="AS306" s="44">
        <v>0</v>
      </c>
      <c r="AT306" s="45">
        <f t="shared" si="2784"/>
        <v>0</v>
      </c>
      <c r="AU306" s="44">
        <v>0</v>
      </c>
      <c r="AV306" s="44">
        <v>0</v>
      </c>
      <c r="AW306" s="44">
        <v>0</v>
      </c>
      <c r="AX306" s="44">
        <v>0</v>
      </c>
      <c r="AY306" s="45">
        <f t="shared" si="2785"/>
        <v>0</v>
      </c>
      <c r="AZ306" s="44">
        <v>0</v>
      </c>
      <c r="BA306" s="44">
        <v>0</v>
      </c>
      <c r="BB306" s="44">
        <v>0</v>
      </c>
      <c r="BC306" s="44">
        <v>0</v>
      </c>
      <c r="BD306" s="45">
        <f t="shared" si="2786"/>
        <v>0</v>
      </c>
      <c r="BE306" s="44">
        <v>0</v>
      </c>
      <c r="BF306" s="44">
        <v>0</v>
      </c>
    </row>
    <row r="307" spans="1:58" x14ac:dyDescent="0.25">
      <c r="A307" s="42" t="s">
        <v>186</v>
      </c>
      <c r="B307" s="44">
        <v>1.3401187158944403</v>
      </c>
      <c r="C307" s="44">
        <v>1.3401187158944403</v>
      </c>
      <c r="D307" s="44">
        <v>1.3401187158944403</v>
      </c>
      <c r="E307" s="44">
        <v>1.3401187158944403</v>
      </c>
      <c r="F307" s="45">
        <f t="shared" si="2776"/>
        <v>5.3604748635777613</v>
      </c>
      <c r="G307" s="44">
        <v>3.3871782549392648</v>
      </c>
      <c r="H307" s="44">
        <v>3.3871782549392648</v>
      </c>
      <c r="I307" s="44">
        <v>3.3871782549392648</v>
      </c>
      <c r="J307" s="44">
        <v>3.3871782549392648</v>
      </c>
      <c r="K307" s="45">
        <f t="shared" si="2777"/>
        <v>13.548713019757059</v>
      </c>
      <c r="L307" s="44">
        <v>1.8473393281203427</v>
      </c>
      <c r="M307" s="44">
        <v>1.8473393281203427</v>
      </c>
      <c r="N307" s="44">
        <v>1.8473393281203427</v>
      </c>
      <c r="O307" s="44">
        <v>1.8473393281203427</v>
      </c>
      <c r="P307" s="45">
        <f t="shared" si="2778"/>
        <v>7.389357312481371</v>
      </c>
      <c r="Q307" s="44">
        <v>0.793742316241134</v>
      </c>
      <c r="R307" s="44">
        <v>0.793742316241134</v>
      </c>
      <c r="S307" s="44">
        <v>0.793742316241134</v>
      </c>
      <c r="T307" s="44">
        <v>0.793742316241134</v>
      </c>
      <c r="U307" s="45">
        <f t="shared" si="2779"/>
        <v>3.174969264964536</v>
      </c>
      <c r="V307" s="44">
        <v>0.84206346778826102</v>
      </c>
      <c r="W307" s="44">
        <v>0.84206346778826102</v>
      </c>
      <c r="X307" s="44">
        <v>0.84206346778826102</v>
      </c>
      <c r="Y307" s="44">
        <v>0.84206346778826102</v>
      </c>
      <c r="Z307" s="45">
        <f t="shared" si="2780"/>
        <v>3.3682538711530441</v>
      </c>
      <c r="AA307" s="44">
        <v>1.8836299245265362</v>
      </c>
      <c r="AB307" s="44">
        <v>1.8836299245265362</v>
      </c>
      <c r="AC307" s="44">
        <v>1.8836299245265362</v>
      </c>
      <c r="AD307" s="44">
        <v>1.8836299245265362</v>
      </c>
      <c r="AE307" s="45">
        <f t="shared" si="2781"/>
        <v>7.5345196981061449</v>
      </c>
      <c r="AF307" s="44">
        <v>0.66931255096910403</v>
      </c>
      <c r="AG307" s="44">
        <v>0.66931255096910403</v>
      </c>
      <c r="AH307" s="44">
        <v>0.66931255096910403</v>
      </c>
      <c r="AI307" s="44">
        <v>0.66931255096910403</v>
      </c>
      <c r="AJ307" s="45">
        <f t="shared" si="2782"/>
        <v>2.6772502038764161</v>
      </c>
      <c r="AK307" s="44">
        <v>4.1916791565581226</v>
      </c>
      <c r="AL307" s="44">
        <v>4.1916791565581226</v>
      </c>
      <c r="AM307" s="44">
        <v>4.1916791565581226</v>
      </c>
      <c r="AN307" s="44">
        <v>4.7705860665581223</v>
      </c>
      <c r="AO307" s="45">
        <f t="shared" si="2783"/>
        <v>17.345623536232488</v>
      </c>
      <c r="AP307" s="44">
        <v>2.1481842184027973</v>
      </c>
      <c r="AQ307" s="44">
        <v>2.087371594019829</v>
      </c>
      <c r="AR307" s="44">
        <v>2.006449255503068</v>
      </c>
      <c r="AS307" s="44">
        <v>2.073133245989613</v>
      </c>
      <c r="AT307" s="45">
        <f t="shared" si="2784"/>
        <v>8.3151383139153072</v>
      </c>
      <c r="AU307" s="44">
        <v>0.55754571763447247</v>
      </c>
      <c r="AV307" s="44">
        <v>0.563111406640042</v>
      </c>
      <c r="AW307" s="44">
        <v>0.56623590434490645</v>
      </c>
      <c r="AX307" s="44">
        <v>0.57024698737698476</v>
      </c>
      <c r="AY307" s="45">
        <f t="shared" si="2785"/>
        <v>2.2571400159964057</v>
      </c>
      <c r="AZ307" s="44">
        <v>0.73199725043888397</v>
      </c>
      <c r="BA307" s="44">
        <v>0.74104105234373019</v>
      </c>
      <c r="BB307" s="44">
        <v>0.74040324674308466</v>
      </c>
      <c r="BC307" s="44">
        <v>0.73634196518399286</v>
      </c>
      <c r="BD307" s="45">
        <f t="shared" si="2786"/>
        <v>2.9497835147096918</v>
      </c>
      <c r="BE307" s="44">
        <v>1.8366870794724344</v>
      </c>
      <c r="BF307" s="44">
        <v>0.65172556250955138</v>
      </c>
    </row>
    <row r="308" spans="1:58" x14ac:dyDescent="0.25">
      <c r="A308" s="42" t="s">
        <v>189</v>
      </c>
      <c r="B308" s="44">
        <f>IF(AND(B309="",B310=""),"",SUM(B309)-SUM(B310))</f>
        <v>0</v>
      </c>
      <c r="C308" s="44">
        <f t="shared" ref="C308:G308" si="3087">IF(AND(C309="",C310=""),"",SUM(C309)-SUM(C310))</f>
        <v>0</v>
      </c>
      <c r="D308" s="44">
        <f t="shared" si="3087"/>
        <v>0</v>
      </c>
      <c r="E308" s="44">
        <f t="shared" si="3087"/>
        <v>0</v>
      </c>
      <c r="F308" s="45">
        <f t="shared" si="2776"/>
        <v>0</v>
      </c>
      <c r="G308" s="44">
        <f t="shared" si="3087"/>
        <v>0</v>
      </c>
      <c r="H308" s="44">
        <f t="shared" ref="H308:J308" si="3088">IF(AND(H309="",H310=""),"",SUM(H309)-SUM(H310))</f>
        <v>0</v>
      </c>
      <c r="I308" s="44">
        <f t="shared" si="3088"/>
        <v>0</v>
      </c>
      <c r="J308" s="44">
        <f t="shared" si="3088"/>
        <v>0</v>
      </c>
      <c r="K308" s="45">
        <f t="shared" si="2777"/>
        <v>0</v>
      </c>
      <c r="L308" s="44">
        <f t="shared" ref="L308:M308" si="3089">IF(AND(L309="",L310=""),"",SUM(L309)-SUM(L310))</f>
        <v>0</v>
      </c>
      <c r="M308" s="44">
        <f t="shared" si="3089"/>
        <v>0</v>
      </c>
      <c r="N308" s="44">
        <f t="shared" ref="N308:O308" si="3090">IF(AND(N309="",N310=""),"",SUM(N309)-SUM(N310))</f>
        <v>0</v>
      </c>
      <c r="O308" s="44">
        <f t="shared" si="3090"/>
        <v>0</v>
      </c>
      <c r="P308" s="45">
        <f t="shared" si="2778"/>
        <v>0</v>
      </c>
      <c r="Q308" s="44">
        <f t="shared" ref="Q308:R308" si="3091">IF(AND(Q309="",Q310=""),"",SUM(Q309)-SUM(Q310))</f>
        <v>0</v>
      </c>
      <c r="R308" s="44">
        <f t="shared" si="3091"/>
        <v>0</v>
      </c>
      <c r="S308" s="44">
        <f t="shared" ref="S308:T308" si="3092">IF(AND(S309="",S310=""),"",SUM(S309)-SUM(S310))</f>
        <v>0</v>
      </c>
      <c r="T308" s="44">
        <f t="shared" si="3092"/>
        <v>0</v>
      </c>
      <c r="U308" s="45">
        <f t="shared" si="2779"/>
        <v>0</v>
      </c>
      <c r="V308" s="44">
        <f t="shared" ref="V308:Y308" si="3093">IF(AND(V309="",V310=""),"",SUM(V309)-SUM(V310))</f>
        <v>0</v>
      </c>
      <c r="W308" s="44">
        <f t="shared" si="3093"/>
        <v>0</v>
      </c>
      <c r="X308" s="44">
        <f t="shared" si="3093"/>
        <v>0</v>
      </c>
      <c r="Y308" s="44">
        <f t="shared" si="3093"/>
        <v>0</v>
      </c>
      <c r="Z308" s="45">
        <f t="shared" si="2780"/>
        <v>0</v>
      </c>
      <c r="AA308" s="44">
        <f t="shared" ref="AA308:AB308" si="3094">IF(AND(AA309="",AA310=""),"",SUM(AA309)-SUM(AA310))</f>
        <v>0</v>
      </c>
      <c r="AB308" s="44">
        <f t="shared" si="3094"/>
        <v>0</v>
      </c>
      <c r="AC308" s="44">
        <f t="shared" ref="AC308:AD308" si="3095">IF(AND(AC309="",AC310=""),"",SUM(AC309)-SUM(AC310))</f>
        <v>0</v>
      </c>
      <c r="AD308" s="44">
        <f t="shared" si="3095"/>
        <v>0</v>
      </c>
      <c r="AE308" s="45">
        <f t="shared" si="2781"/>
        <v>0</v>
      </c>
      <c r="AF308" s="44">
        <f t="shared" ref="AF308:AG308" si="3096">IF(AND(AF309="",AF310=""),"",SUM(AF309)-SUM(AF310))</f>
        <v>0</v>
      </c>
      <c r="AG308" s="44">
        <f t="shared" si="3096"/>
        <v>0</v>
      </c>
      <c r="AH308" s="44">
        <f t="shared" ref="AH308:AI308" si="3097">IF(AND(AH309="",AH310=""),"",SUM(AH309)-SUM(AH310))</f>
        <v>0</v>
      </c>
      <c r="AI308" s="44">
        <f t="shared" si="3097"/>
        <v>0</v>
      </c>
      <c r="AJ308" s="45">
        <f t="shared" si="2782"/>
        <v>0</v>
      </c>
      <c r="AK308" s="44">
        <f t="shared" ref="AK308:AL308" si="3098">IF(AND(AK309="",AK310=""),"",SUM(AK309)-SUM(AK310))</f>
        <v>0.40762666312130541</v>
      </c>
      <c r="AL308" s="44">
        <f t="shared" si="3098"/>
        <v>0.42524207007717474</v>
      </c>
      <c r="AM308" s="44">
        <f t="shared" ref="AM308:AN308" si="3099">IF(AND(AM309="",AM310=""),"",SUM(AM309)-SUM(AM310))</f>
        <v>0.41712091871733004</v>
      </c>
      <c r="AN308" s="44">
        <f t="shared" si="3099"/>
        <v>0.41392997634196504</v>
      </c>
      <c r="AO308" s="45">
        <f t="shared" si="2783"/>
        <v>1.6639196282577751</v>
      </c>
      <c r="AP308" s="44">
        <f t="shared" ref="AP308:AQ308" si="3100">IF(AND(AP309="",AP310=""),"",SUM(AP309)-SUM(AP310))</f>
        <v>0.11565153011414822</v>
      </c>
      <c r="AQ308" s="44">
        <f t="shared" si="3100"/>
        <v>0.17542067145185414</v>
      </c>
      <c r="AR308" s="44">
        <f t="shared" ref="AR308:AS308" si="3101">IF(AND(AR309="",AR310=""),"",SUM(AR309)-SUM(AR310))</f>
        <v>0.13782903811895156</v>
      </c>
      <c r="AS308" s="44">
        <f t="shared" si="3101"/>
        <v>9.7665848142432427E-2</v>
      </c>
      <c r="AT308" s="45">
        <f t="shared" si="2784"/>
        <v>0.52656708782738626</v>
      </c>
      <c r="AU308" s="44">
        <f t="shared" ref="AU308:AV308" si="3102">IF(AND(AU309="",AU310=""),"",SUM(AU309)-SUM(AU310))</f>
        <v>3.1157585231830103</v>
      </c>
      <c r="AV308" s="44">
        <f t="shared" si="3102"/>
        <v>3.2386063473349695</v>
      </c>
      <c r="AW308" s="44">
        <f t="shared" ref="AW308:AX308" si="3103">IF(AND(AW309="",AW310=""),"",SUM(AW309)-SUM(AW310))</f>
        <v>3.1807784021342496</v>
      </c>
      <c r="AX308" s="44">
        <f t="shared" si="3103"/>
        <v>3.7927882330039537</v>
      </c>
      <c r="AY308" s="45">
        <f t="shared" si="2785"/>
        <v>13.327931505656183</v>
      </c>
      <c r="AZ308" s="44">
        <f t="shared" ref="AZ308:BA308" si="3104">IF(AND(AZ309="",AZ310=""),"",SUM(AZ309)-SUM(AZ310))</f>
        <v>1.671280369768938</v>
      </c>
      <c r="BA308" s="44">
        <f t="shared" si="3104"/>
        <v>1.9818639961895732</v>
      </c>
      <c r="BB308" s="44">
        <f t="shared" ref="BB308:BC308" si="3105">IF(AND(BB309="",BB310=""),"",SUM(BB309)-SUM(BB310))</f>
        <v>1.4946556377293452</v>
      </c>
      <c r="BC308" s="44">
        <f t="shared" si="3105"/>
        <v>1.9619721944796611</v>
      </c>
      <c r="BD308" s="45">
        <f t="shared" si="2786"/>
        <v>7.1097721981675175</v>
      </c>
      <c r="BE308" s="44">
        <f t="shared" ref="BE308:BF308" si="3106">IF(AND(BE309="",BE310=""),"",SUM(BE309)-SUM(BE310))</f>
        <v>1.2443274997489255</v>
      </c>
      <c r="BF308" s="44">
        <f t="shared" si="3106"/>
        <v>1.2689454132943045</v>
      </c>
    </row>
    <row r="309" spans="1:58" x14ac:dyDescent="0.25">
      <c r="A309" s="42" t="s">
        <v>185</v>
      </c>
      <c r="B309" s="44">
        <f>IF(AND(B312="",B315=""),"",SUM(B312,B315))</f>
        <v>0</v>
      </c>
      <c r="C309" s="44">
        <f t="shared" ref="C309:G309" si="3107">IF(AND(C312="",C315=""),"",SUM(C312,C315))</f>
        <v>0</v>
      </c>
      <c r="D309" s="44">
        <f t="shared" si="3107"/>
        <v>0</v>
      </c>
      <c r="E309" s="44">
        <f t="shared" si="3107"/>
        <v>0</v>
      </c>
      <c r="F309" s="45">
        <f t="shared" si="2776"/>
        <v>0</v>
      </c>
      <c r="G309" s="44">
        <f t="shared" si="3107"/>
        <v>0</v>
      </c>
      <c r="H309" s="44">
        <f t="shared" ref="H309:J309" si="3108">IF(AND(H312="",H315=""),"",SUM(H312,H315))</f>
        <v>0</v>
      </c>
      <c r="I309" s="44">
        <f t="shared" si="3108"/>
        <v>0</v>
      </c>
      <c r="J309" s="44">
        <f t="shared" si="3108"/>
        <v>0</v>
      </c>
      <c r="K309" s="45">
        <f t="shared" si="2777"/>
        <v>0</v>
      </c>
      <c r="L309" s="44">
        <f t="shared" ref="L309:M309" si="3109">IF(AND(L312="",L315=""),"",SUM(L312,L315))</f>
        <v>0</v>
      </c>
      <c r="M309" s="44">
        <f t="shared" si="3109"/>
        <v>0</v>
      </c>
      <c r="N309" s="44">
        <f t="shared" ref="N309:O309" si="3110">IF(AND(N312="",N315=""),"",SUM(N312,N315))</f>
        <v>0</v>
      </c>
      <c r="O309" s="44">
        <f t="shared" si="3110"/>
        <v>0</v>
      </c>
      <c r="P309" s="45">
        <f t="shared" si="2778"/>
        <v>0</v>
      </c>
      <c r="Q309" s="44">
        <f t="shared" ref="Q309:R309" si="3111">IF(AND(Q312="",Q315=""),"",SUM(Q312,Q315))</f>
        <v>0</v>
      </c>
      <c r="R309" s="44">
        <f t="shared" si="3111"/>
        <v>0</v>
      </c>
      <c r="S309" s="44">
        <f t="shared" ref="S309:T309" si="3112">IF(AND(S312="",S315=""),"",SUM(S312,S315))</f>
        <v>0</v>
      </c>
      <c r="T309" s="44">
        <f t="shared" si="3112"/>
        <v>0</v>
      </c>
      <c r="U309" s="45">
        <f t="shared" si="2779"/>
        <v>0</v>
      </c>
      <c r="V309" s="44">
        <f t="shared" ref="V309:Y309" si="3113">IF(AND(V312="",V315=""),"",SUM(V312,V315))</f>
        <v>0</v>
      </c>
      <c r="W309" s="44">
        <f t="shared" si="3113"/>
        <v>0</v>
      </c>
      <c r="X309" s="44">
        <f t="shared" si="3113"/>
        <v>0</v>
      </c>
      <c r="Y309" s="44">
        <f t="shared" si="3113"/>
        <v>0</v>
      </c>
      <c r="Z309" s="45">
        <f t="shared" si="2780"/>
        <v>0</v>
      </c>
      <c r="AA309" s="44">
        <f t="shared" ref="AA309:AB309" si="3114">IF(AND(AA312="",AA315=""),"",SUM(AA312,AA315))</f>
        <v>0</v>
      </c>
      <c r="AB309" s="44">
        <f t="shared" si="3114"/>
        <v>0</v>
      </c>
      <c r="AC309" s="44">
        <f t="shared" ref="AC309:AD309" si="3115">IF(AND(AC312="",AC315=""),"",SUM(AC312,AC315))</f>
        <v>0</v>
      </c>
      <c r="AD309" s="44">
        <f t="shared" si="3115"/>
        <v>0</v>
      </c>
      <c r="AE309" s="45">
        <f t="shared" si="2781"/>
        <v>0</v>
      </c>
      <c r="AF309" s="44">
        <f t="shared" ref="AF309:AG309" si="3116">IF(AND(AF312="",AF315=""),"",SUM(AF312,AF315))</f>
        <v>0</v>
      </c>
      <c r="AG309" s="44">
        <f t="shared" si="3116"/>
        <v>0</v>
      </c>
      <c r="AH309" s="44">
        <f t="shared" ref="AH309:AI309" si="3117">IF(AND(AH312="",AH315=""),"",SUM(AH312,AH315))</f>
        <v>0</v>
      </c>
      <c r="AI309" s="44">
        <f t="shared" si="3117"/>
        <v>0</v>
      </c>
      <c r="AJ309" s="45">
        <f t="shared" si="2782"/>
        <v>0</v>
      </c>
      <c r="AK309" s="44">
        <f t="shared" ref="AK309:AL309" si="3118">IF(AND(AK312="",AK315=""),"",SUM(AK312,AK315))</f>
        <v>0.40762666312130541</v>
      </c>
      <c r="AL309" s="44">
        <f t="shared" si="3118"/>
        <v>0.42524207007717474</v>
      </c>
      <c r="AM309" s="44">
        <f t="shared" ref="AM309:AN309" si="3119">IF(AND(AM312="",AM315=""),"",SUM(AM312,AM315))</f>
        <v>0.41712091871733004</v>
      </c>
      <c r="AN309" s="44">
        <f t="shared" si="3119"/>
        <v>0.41392997634196504</v>
      </c>
      <c r="AO309" s="45">
        <f t="shared" si="2783"/>
        <v>1.6639196282577751</v>
      </c>
      <c r="AP309" s="44">
        <f t="shared" ref="AP309:AQ309" si="3120">IF(AND(AP312="",AP315=""),"",SUM(AP312,AP315))</f>
        <v>0.11565153011414822</v>
      </c>
      <c r="AQ309" s="44">
        <f t="shared" si="3120"/>
        <v>0.17542067145185414</v>
      </c>
      <c r="AR309" s="44">
        <f t="shared" ref="AR309:AS309" si="3121">IF(AND(AR312="",AR315=""),"",SUM(AR312,AR315))</f>
        <v>0.13782903811895156</v>
      </c>
      <c r="AS309" s="44">
        <f t="shared" si="3121"/>
        <v>9.7665848142432427E-2</v>
      </c>
      <c r="AT309" s="45">
        <f t="shared" si="2784"/>
        <v>0.52656708782738626</v>
      </c>
      <c r="AU309" s="44">
        <f t="shared" ref="AU309:AV309" si="3122">IF(AND(AU312="",AU315=""),"",SUM(AU312,AU315))</f>
        <v>3.1157585231830103</v>
      </c>
      <c r="AV309" s="44">
        <f t="shared" si="3122"/>
        <v>3.2386063473349695</v>
      </c>
      <c r="AW309" s="44">
        <f t="shared" ref="AW309:AX309" si="3123">IF(AND(AW312="",AW315=""),"",SUM(AW312,AW315))</f>
        <v>3.1807784021342496</v>
      </c>
      <c r="AX309" s="44">
        <f t="shared" si="3123"/>
        <v>3.7927882330039537</v>
      </c>
      <c r="AY309" s="45">
        <f t="shared" si="2785"/>
        <v>13.327931505656183</v>
      </c>
      <c r="AZ309" s="44">
        <f t="shared" ref="AZ309:BA309" si="3124">IF(AND(AZ312="",AZ315=""),"",SUM(AZ312,AZ315))</f>
        <v>1.671280369768938</v>
      </c>
      <c r="BA309" s="44">
        <f t="shared" si="3124"/>
        <v>1.9818639961895732</v>
      </c>
      <c r="BB309" s="44">
        <f t="shared" ref="BB309:BC309" si="3125">IF(AND(BB312="",BB315=""),"",SUM(BB312,BB315))</f>
        <v>1.4946556377293452</v>
      </c>
      <c r="BC309" s="44">
        <f t="shared" si="3125"/>
        <v>1.9619721944796611</v>
      </c>
      <c r="BD309" s="45">
        <f t="shared" si="2786"/>
        <v>7.1097721981675175</v>
      </c>
      <c r="BE309" s="44">
        <f t="shared" ref="BE309:BF309" si="3126">IF(AND(BE312="",BE315=""),"",SUM(BE312,BE315))</f>
        <v>1.2443274997489255</v>
      </c>
      <c r="BF309" s="44">
        <f t="shared" si="3126"/>
        <v>1.2689454132943045</v>
      </c>
    </row>
    <row r="310" spans="1:58" x14ac:dyDescent="0.25">
      <c r="A310" s="42" t="s">
        <v>186</v>
      </c>
      <c r="B310" s="44">
        <f>IF(AND(B313="",B316=""),"",SUM(B313,B316))</f>
        <v>0</v>
      </c>
      <c r="C310" s="44">
        <f t="shared" ref="C310:G310" si="3127">IF(AND(C313="",C316=""),"",SUM(C313,C316))</f>
        <v>0</v>
      </c>
      <c r="D310" s="44">
        <f t="shared" si="3127"/>
        <v>0</v>
      </c>
      <c r="E310" s="44">
        <f t="shared" si="3127"/>
        <v>0</v>
      </c>
      <c r="F310" s="45">
        <f t="shared" si="2776"/>
        <v>0</v>
      </c>
      <c r="G310" s="44">
        <f t="shared" si="3127"/>
        <v>0</v>
      </c>
      <c r="H310" s="44">
        <f t="shared" ref="H310:J310" si="3128">IF(AND(H313="",H316=""),"",SUM(H313,H316))</f>
        <v>0</v>
      </c>
      <c r="I310" s="44">
        <f t="shared" si="3128"/>
        <v>0</v>
      </c>
      <c r="J310" s="44">
        <f t="shared" si="3128"/>
        <v>0</v>
      </c>
      <c r="K310" s="45">
        <f t="shared" si="2777"/>
        <v>0</v>
      </c>
      <c r="L310" s="44">
        <f t="shared" ref="L310:M310" si="3129">IF(AND(L313="",L316=""),"",SUM(L313,L316))</f>
        <v>0</v>
      </c>
      <c r="M310" s="44">
        <f t="shared" si="3129"/>
        <v>0</v>
      </c>
      <c r="N310" s="44">
        <f t="shared" ref="N310:O310" si="3130">IF(AND(N313="",N316=""),"",SUM(N313,N316))</f>
        <v>0</v>
      </c>
      <c r="O310" s="44">
        <f t="shared" si="3130"/>
        <v>0</v>
      </c>
      <c r="P310" s="45">
        <f t="shared" si="2778"/>
        <v>0</v>
      </c>
      <c r="Q310" s="44">
        <f t="shared" ref="Q310:R310" si="3131">IF(AND(Q313="",Q316=""),"",SUM(Q313,Q316))</f>
        <v>0</v>
      </c>
      <c r="R310" s="44">
        <f t="shared" si="3131"/>
        <v>0</v>
      </c>
      <c r="S310" s="44">
        <f t="shared" ref="S310:T310" si="3132">IF(AND(S313="",S316=""),"",SUM(S313,S316))</f>
        <v>0</v>
      </c>
      <c r="T310" s="44">
        <f t="shared" si="3132"/>
        <v>0</v>
      </c>
      <c r="U310" s="45">
        <f t="shared" si="2779"/>
        <v>0</v>
      </c>
      <c r="V310" s="44">
        <f t="shared" ref="V310:Y310" si="3133">IF(AND(V313="",V316=""),"",SUM(V313,V316))</f>
        <v>0</v>
      </c>
      <c r="W310" s="44">
        <f t="shared" si="3133"/>
        <v>0</v>
      </c>
      <c r="X310" s="44">
        <f t="shared" si="3133"/>
        <v>0</v>
      </c>
      <c r="Y310" s="44">
        <f t="shared" si="3133"/>
        <v>0</v>
      </c>
      <c r="Z310" s="45">
        <f t="shared" si="2780"/>
        <v>0</v>
      </c>
      <c r="AA310" s="44">
        <f t="shared" ref="AA310:AB310" si="3134">IF(AND(AA313="",AA316=""),"",SUM(AA313,AA316))</f>
        <v>0</v>
      </c>
      <c r="AB310" s="44">
        <f t="shared" si="3134"/>
        <v>0</v>
      </c>
      <c r="AC310" s="44">
        <f t="shared" ref="AC310:AD310" si="3135">IF(AND(AC313="",AC316=""),"",SUM(AC313,AC316))</f>
        <v>0</v>
      </c>
      <c r="AD310" s="44">
        <f t="shared" si="3135"/>
        <v>0</v>
      </c>
      <c r="AE310" s="45">
        <f t="shared" si="2781"/>
        <v>0</v>
      </c>
      <c r="AF310" s="44">
        <f t="shared" ref="AF310:AG310" si="3136">IF(AND(AF313="",AF316=""),"",SUM(AF313,AF316))</f>
        <v>0</v>
      </c>
      <c r="AG310" s="44">
        <f t="shared" si="3136"/>
        <v>0</v>
      </c>
      <c r="AH310" s="44">
        <f t="shared" ref="AH310:AI310" si="3137">IF(AND(AH313="",AH316=""),"",SUM(AH313,AH316))</f>
        <v>0</v>
      </c>
      <c r="AI310" s="44">
        <f t="shared" si="3137"/>
        <v>0</v>
      </c>
      <c r="AJ310" s="45">
        <f t="shared" si="2782"/>
        <v>0</v>
      </c>
      <c r="AK310" s="44">
        <f t="shared" ref="AK310:AL310" si="3138">IF(AND(AK313="",AK316=""),"",SUM(AK313,AK316))</f>
        <v>0</v>
      </c>
      <c r="AL310" s="44">
        <f t="shared" si="3138"/>
        <v>0</v>
      </c>
      <c r="AM310" s="44">
        <f t="shared" ref="AM310:AN310" si="3139">IF(AND(AM313="",AM316=""),"",SUM(AM313,AM316))</f>
        <v>0</v>
      </c>
      <c r="AN310" s="44">
        <f t="shared" si="3139"/>
        <v>0</v>
      </c>
      <c r="AO310" s="45">
        <f t="shared" si="2783"/>
        <v>0</v>
      </c>
      <c r="AP310" s="44">
        <f t="shared" ref="AP310:AQ310" si="3140">IF(AND(AP313="",AP316=""),"",SUM(AP313,AP316))</f>
        <v>0</v>
      </c>
      <c r="AQ310" s="44">
        <f t="shared" si="3140"/>
        <v>0</v>
      </c>
      <c r="AR310" s="44">
        <f t="shared" ref="AR310:AS310" si="3141">IF(AND(AR313="",AR316=""),"",SUM(AR313,AR316))</f>
        <v>0</v>
      </c>
      <c r="AS310" s="44">
        <f t="shared" si="3141"/>
        <v>0</v>
      </c>
      <c r="AT310" s="45">
        <f t="shared" si="2784"/>
        <v>0</v>
      </c>
      <c r="AU310" s="44">
        <f t="shared" ref="AU310:AV310" si="3142">IF(AND(AU313="",AU316=""),"",SUM(AU313,AU316))</f>
        <v>0</v>
      </c>
      <c r="AV310" s="44">
        <f t="shared" si="3142"/>
        <v>0</v>
      </c>
      <c r="AW310" s="44">
        <f t="shared" ref="AW310:AX310" si="3143">IF(AND(AW313="",AW316=""),"",SUM(AW313,AW316))</f>
        <v>0</v>
      </c>
      <c r="AX310" s="44">
        <f t="shared" si="3143"/>
        <v>0</v>
      </c>
      <c r="AY310" s="45">
        <f t="shared" si="2785"/>
        <v>0</v>
      </c>
      <c r="AZ310" s="44">
        <f t="shared" ref="AZ310:BA310" si="3144">IF(AND(AZ313="",AZ316=""),"",SUM(AZ313,AZ316))</f>
        <v>0</v>
      </c>
      <c r="BA310" s="44">
        <f t="shared" si="3144"/>
        <v>0</v>
      </c>
      <c r="BB310" s="44">
        <f t="shared" ref="BB310:BC310" si="3145">IF(AND(BB313="",BB316=""),"",SUM(BB313,BB316))</f>
        <v>0</v>
      </c>
      <c r="BC310" s="44">
        <f t="shared" si="3145"/>
        <v>0</v>
      </c>
      <c r="BD310" s="45">
        <f t="shared" si="2786"/>
        <v>0</v>
      </c>
      <c r="BE310" s="44">
        <f t="shared" ref="BE310:BF310" si="3146">IF(AND(BE313="",BE316=""),"",SUM(BE313,BE316))</f>
        <v>0</v>
      </c>
      <c r="BF310" s="44">
        <f t="shared" si="3146"/>
        <v>0</v>
      </c>
    </row>
    <row r="311" spans="1:58" x14ac:dyDescent="0.25">
      <c r="A311" s="42" t="s">
        <v>190</v>
      </c>
      <c r="B311" s="44">
        <f>IF(AND(B312="",B313=""),"",SUM(B312)-SUM(B313))</f>
        <v>0</v>
      </c>
      <c r="C311" s="44">
        <f t="shared" ref="C311:G311" si="3147">IF(AND(C312="",C313=""),"",SUM(C312)-SUM(C313))</f>
        <v>0</v>
      </c>
      <c r="D311" s="44">
        <f t="shared" si="3147"/>
        <v>0</v>
      </c>
      <c r="E311" s="44">
        <f t="shared" si="3147"/>
        <v>0</v>
      </c>
      <c r="F311" s="45">
        <f t="shared" si="2776"/>
        <v>0</v>
      </c>
      <c r="G311" s="44">
        <f t="shared" si="3147"/>
        <v>0</v>
      </c>
      <c r="H311" s="44">
        <f t="shared" ref="H311:J311" si="3148">IF(AND(H312="",H313=""),"",SUM(H312)-SUM(H313))</f>
        <v>0</v>
      </c>
      <c r="I311" s="44">
        <f t="shared" si="3148"/>
        <v>0</v>
      </c>
      <c r="J311" s="44">
        <f t="shared" si="3148"/>
        <v>0</v>
      </c>
      <c r="K311" s="45">
        <f t="shared" si="2777"/>
        <v>0</v>
      </c>
      <c r="L311" s="44">
        <f t="shared" ref="L311:M311" si="3149">IF(AND(L312="",L313=""),"",SUM(L312)-SUM(L313))</f>
        <v>0</v>
      </c>
      <c r="M311" s="44">
        <f t="shared" si="3149"/>
        <v>0</v>
      </c>
      <c r="N311" s="44">
        <f t="shared" ref="N311:O311" si="3150">IF(AND(N312="",N313=""),"",SUM(N312)-SUM(N313))</f>
        <v>0</v>
      </c>
      <c r="O311" s="44">
        <f t="shared" si="3150"/>
        <v>0</v>
      </c>
      <c r="P311" s="45">
        <f t="shared" si="2778"/>
        <v>0</v>
      </c>
      <c r="Q311" s="44">
        <f t="shared" ref="Q311:R311" si="3151">IF(AND(Q312="",Q313=""),"",SUM(Q312)-SUM(Q313))</f>
        <v>0</v>
      </c>
      <c r="R311" s="44">
        <f t="shared" si="3151"/>
        <v>0</v>
      </c>
      <c r="S311" s="44">
        <f t="shared" ref="S311:T311" si="3152">IF(AND(S312="",S313=""),"",SUM(S312)-SUM(S313))</f>
        <v>0</v>
      </c>
      <c r="T311" s="44">
        <f t="shared" si="3152"/>
        <v>0</v>
      </c>
      <c r="U311" s="45">
        <f t="shared" si="2779"/>
        <v>0</v>
      </c>
      <c r="V311" s="44">
        <f t="shared" ref="V311:Y311" si="3153">IF(AND(V312="",V313=""),"",SUM(V312)-SUM(V313))</f>
        <v>0</v>
      </c>
      <c r="W311" s="44">
        <f t="shared" si="3153"/>
        <v>0</v>
      </c>
      <c r="X311" s="44">
        <f t="shared" si="3153"/>
        <v>0</v>
      </c>
      <c r="Y311" s="44">
        <f t="shared" si="3153"/>
        <v>0</v>
      </c>
      <c r="Z311" s="45">
        <f t="shared" si="2780"/>
        <v>0</v>
      </c>
      <c r="AA311" s="44">
        <f t="shared" ref="AA311:AB311" si="3154">IF(AND(AA312="",AA313=""),"",SUM(AA312)-SUM(AA313))</f>
        <v>0</v>
      </c>
      <c r="AB311" s="44">
        <f t="shared" si="3154"/>
        <v>0</v>
      </c>
      <c r="AC311" s="44">
        <f t="shared" ref="AC311:AD311" si="3155">IF(AND(AC312="",AC313=""),"",SUM(AC312)-SUM(AC313))</f>
        <v>0</v>
      </c>
      <c r="AD311" s="44">
        <f t="shared" si="3155"/>
        <v>0</v>
      </c>
      <c r="AE311" s="45">
        <f t="shared" si="2781"/>
        <v>0</v>
      </c>
      <c r="AF311" s="44">
        <f t="shared" ref="AF311:AG311" si="3156">IF(AND(AF312="",AF313=""),"",SUM(AF312)-SUM(AF313))</f>
        <v>0</v>
      </c>
      <c r="AG311" s="44">
        <f t="shared" si="3156"/>
        <v>0</v>
      </c>
      <c r="AH311" s="44">
        <f t="shared" ref="AH311:AI311" si="3157">IF(AND(AH312="",AH313=""),"",SUM(AH312)-SUM(AH313))</f>
        <v>0</v>
      </c>
      <c r="AI311" s="44">
        <f t="shared" si="3157"/>
        <v>0</v>
      </c>
      <c r="AJ311" s="45">
        <f t="shared" si="2782"/>
        <v>0</v>
      </c>
      <c r="AK311" s="44">
        <f t="shared" ref="AK311:AL311" si="3158">IF(AND(AK312="",AK313=""),"",SUM(AK312)-SUM(AK313))</f>
        <v>0.40762666312130541</v>
      </c>
      <c r="AL311" s="44">
        <f t="shared" si="3158"/>
        <v>0.42524207007717474</v>
      </c>
      <c r="AM311" s="44">
        <f t="shared" ref="AM311:AN311" si="3159">IF(AND(AM312="",AM313=""),"",SUM(AM312)-SUM(AM313))</f>
        <v>0.41712091871733004</v>
      </c>
      <c r="AN311" s="44">
        <f t="shared" si="3159"/>
        <v>0.41392997634196504</v>
      </c>
      <c r="AO311" s="45">
        <f t="shared" si="2783"/>
        <v>1.6639196282577751</v>
      </c>
      <c r="AP311" s="44">
        <f t="shared" ref="AP311:AQ311" si="3160">IF(AND(AP312="",AP313=""),"",SUM(AP312)-SUM(AP313))</f>
        <v>0.11565153011414822</v>
      </c>
      <c r="AQ311" s="44">
        <f t="shared" si="3160"/>
        <v>0.17542067145185414</v>
      </c>
      <c r="AR311" s="44">
        <f t="shared" ref="AR311:AS311" si="3161">IF(AND(AR312="",AR313=""),"",SUM(AR312)-SUM(AR313))</f>
        <v>0.13782903811895156</v>
      </c>
      <c r="AS311" s="44">
        <f t="shared" si="3161"/>
        <v>9.7665848142432427E-2</v>
      </c>
      <c r="AT311" s="45">
        <f t="shared" si="2784"/>
        <v>0.52656708782738626</v>
      </c>
      <c r="AU311" s="44">
        <f t="shared" ref="AU311:AV311" si="3162">IF(AND(AU312="",AU313=""),"",SUM(AU312)-SUM(AU313))</f>
        <v>3.1157585231830103</v>
      </c>
      <c r="AV311" s="44">
        <f t="shared" si="3162"/>
        <v>3.2386063473349695</v>
      </c>
      <c r="AW311" s="44">
        <f t="shared" ref="AW311:AX311" si="3163">IF(AND(AW312="",AW313=""),"",SUM(AW312)-SUM(AW313))</f>
        <v>3.1807784021342496</v>
      </c>
      <c r="AX311" s="44">
        <f t="shared" si="3163"/>
        <v>3.7927882330039537</v>
      </c>
      <c r="AY311" s="45">
        <f t="shared" si="2785"/>
        <v>13.327931505656183</v>
      </c>
      <c r="AZ311" s="44">
        <f t="shared" ref="AZ311:BA311" si="3164">IF(AND(AZ312="",AZ313=""),"",SUM(AZ312)-SUM(AZ313))</f>
        <v>1.671280369768938</v>
      </c>
      <c r="BA311" s="44">
        <f t="shared" si="3164"/>
        <v>1.9818639961895732</v>
      </c>
      <c r="BB311" s="44">
        <f t="shared" ref="BB311:BC311" si="3165">IF(AND(BB312="",BB313=""),"",SUM(BB312)-SUM(BB313))</f>
        <v>1.4946556377293452</v>
      </c>
      <c r="BC311" s="44">
        <f t="shared" si="3165"/>
        <v>1.9619721944796611</v>
      </c>
      <c r="BD311" s="45">
        <f t="shared" si="2786"/>
        <v>7.1097721981675175</v>
      </c>
      <c r="BE311" s="44">
        <f t="shared" ref="BE311:BF311" si="3166">IF(AND(BE312="",BE313=""),"",SUM(BE312)-SUM(BE313))</f>
        <v>1.2443274997489255</v>
      </c>
      <c r="BF311" s="44">
        <f t="shared" si="3166"/>
        <v>1.2689454132943045</v>
      </c>
    </row>
    <row r="312" spans="1:58" x14ac:dyDescent="0.25">
      <c r="A312" s="42" t="s">
        <v>98</v>
      </c>
      <c r="B312" s="44">
        <v>0</v>
      </c>
      <c r="C312" s="44">
        <v>0</v>
      </c>
      <c r="D312" s="44">
        <v>0</v>
      </c>
      <c r="E312" s="44">
        <v>0</v>
      </c>
      <c r="F312" s="45">
        <f t="shared" si="2776"/>
        <v>0</v>
      </c>
      <c r="G312" s="44">
        <v>0</v>
      </c>
      <c r="H312" s="44">
        <v>0</v>
      </c>
      <c r="I312" s="44">
        <v>0</v>
      </c>
      <c r="J312" s="44">
        <v>0</v>
      </c>
      <c r="K312" s="45">
        <f t="shared" si="2777"/>
        <v>0</v>
      </c>
      <c r="L312" s="44">
        <v>0</v>
      </c>
      <c r="M312" s="44">
        <v>0</v>
      </c>
      <c r="N312" s="44">
        <v>0</v>
      </c>
      <c r="O312" s="44">
        <v>0</v>
      </c>
      <c r="P312" s="45">
        <f t="shared" si="2778"/>
        <v>0</v>
      </c>
      <c r="Q312" s="44">
        <v>0</v>
      </c>
      <c r="R312" s="44">
        <v>0</v>
      </c>
      <c r="S312" s="44">
        <v>0</v>
      </c>
      <c r="T312" s="44">
        <v>0</v>
      </c>
      <c r="U312" s="45">
        <f t="shared" si="2779"/>
        <v>0</v>
      </c>
      <c r="V312" s="44">
        <v>0</v>
      </c>
      <c r="W312" s="44">
        <v>0</v>
      </c>
      <c r="X312" s="44">
        <v>0</v>
      </c>
      <c r="Y312" s="44">
        <v>0</v>
      </c>
      <c r="Z312" s="45">
        <f t="shared" si="2780"/>
        <v>0</v>
      </c>
      <c r="AA312" s="44">
        <v>0</v>
      </c>
      <c r="AB312" s="44">
        <v>0</v>
      </c>
      <c r="AC312" s="44">
        <v>0</v>
      </c>
      <c r="AD312" s="44">
        <v>0</v>
      </c>
      <c r="AE312" s="45">
        <f t="shared" si="2781"/>
        <v>0</v>
      </c>
      <c r="AF312" s="44">
        <v>0</v>
      </c>
      <c r="AG312" s="44">
        <v>0</v>
      </c>
      <c r="AH312" s="44">
        <v>0</v>
      </c>
      <c r="AI312" s="44">
        <v>0</v>
      </c>
      <c r="AJ312" s="45">
        <f t="shared" si="2782"/>
        <v>0</v>
      </c>
      <c r="AK312" s="44">
        <v>0.40762666312130541</v>
      </c>
      <c r="AL312" s="44">
        <v>0.42524207007717474</v>
      </c>
      <c r="AM312" s="44">
        <v>0.41712091871733004</v>
      </c>
      <c r="AN312" s="44">
        <v>0.41392997634196504</v>
      </c>
      <c r="AO312" s="45">
        <f t="shared" si="2783"/>
        <v>1.6639196282577751</v>
      </c>
      <c r="AP312" s="44">
        <v>0.11565153011414822</v>
      </c>
      <c r="AQ312" s="44">
        <v>0.17542067145185414</v>
      </c>
      <c r="AR312" s="44">
        <v>0.13782903811895156</v>
      </c>
      <c r="AS312" s="44">
        <v>9.7665848142432427E-2</v>
      </c>
      <c r="AT312" s="45">
        <f t="shared" si="2784"/>
        <v>0.52656708782738626</v>
      </c>
      <c r="AU312" s="44">
        <v>3.1157585231830103</v>
      </c>
      <c r="AV312" s="44">
        <v>3.2386063473349695</v>
      </c>
      <c r="AW312" s="44">
        <v>3.1807784021342496</v>
      </c>
      <c r="AX312" s="44">
        <v>3.7927882330039537</v>
      </c>
      <c r="AY312" s="45">
        <f t="shared" si="2785"/>
        <v>13.327931505656183</v>
      </c>
      <c r="AZ312" s="44">
        <v>1.671280369768938</v>
      </c>
      <c r="BA312" s="44">
        <v>1.9818639961895732</v>
      </c>
      <c r="BB312" s="44">
        <v>1.4946556377293452</v>
      </c>
      <c r="BC312" s="44">
        <v>1.9619721944796611</v>
      </c>
      <c r="BD312" s="45">
        <f t="shared" si="2786"/>
        <v>7.1097721981675175</v>
      </c>
      <c r="BE312" s="44">
        <v>1.2443274997489255</v>
      </c>
      <c r="BF312" s="44">
        <v>1.2689454132943045</v>
      </c>
    </row>
    <row r="313" spans="1:58" x14ac:dyDescent="0.25">
      <c r="A313" s="42" t="s">
        <v>99</v>
      </c>
      <c r="B313" s="44">
        <v>0</v>
      </c>
      <c r="C313" s="44">
        <v>0</v>
      </c>
      <c r="D313" s="44">
        <v>0</v>
      </c>
      <c r="E313" s="44">
        <v>0</v>
      </c>
      <c r="F313" s="45">
        <f t="shared" si="2776"/>
        <v>0</v>
      </c>
      <c r="G313" s="44">
        <v>0</v>
      </c>
      <c r="H313" s="44">
        <v>0</v>
      </c>
      <c r="I313" s="44">
        <v>0</v>
      </c>
      <c r="J313" s="44">
        <v>0</v>
      </c>
      <c r="K313" s="45">
        <f t="shared" si="2777"/>
        <v>0</v>
      </c>
      <c r="L313" s="44">
        <v>0</v>
      </c>
      <c r="M313" s="44">
        <v>0</v>
      </c>
      <c r="N313" s="44">
        <v>0</v>
      </c>
      <c r="O313" s="44">
        <v>0</v>
      </c>
      <c r="P313" s="45">
        <f t="shared" si="2778"/>
        <v>0</v>
      </c>
      <c r="Q313" s="44">
        <v>0</v>
      </c>
      <c r="R313" s="44">
        <v>0</v>
      </c>
      <c r="S313" s="44">
        <v>0</v>
      </c>
      <c r="T313" s="44">
        <v>0</v>
      </c>
      <c r="U313" s="45">
        <f t="shared" si="2779"/>
        <v>0</v>
      </c>
      <c r="V313" s="44">
        <v>0</v>
      </c>
      <c r="W313" s="44">
        <v>0</v>
      </c>
      <c r="X313" s="44">
        <v>0</v>
      </c>
      <c r="Y313" s="44">
        <v>0</v>
      </c>
      <c r="Z313" s="45">
        <f t="shared" si="2780"/>
        <v>0</v>
      </c>
      <c r="AA313" s="44">
        <v>0</v>
      </c>
      <c r="AB313" s="44">
        <v>0</v>
      </c>
      <c r="AC313" s="44">
        <v>0</v>
      </c>
      <c r="AD313" s="44">
        <v>0</v>
      </c>
      <c r="AE313" s="45">
        <f t="shared" si="2781"/>
        <v>0</v>
      </c>
      <c r="AF313" s="44">
        <v>0</v>
      </c>
      <c r="AG313" s="44">
        <v>0</v>
      </c>
      <c r="AH313" s="44">
        <v>0</v>
      </c>
      <c r="AI313" s="44">
        <v>0</v>
      </c>
      <c r="AJ313" s="45">
        <f t="shared" si="2782"/>
        <v>0</v>
      </c>
      <c r="AK313" s="44">
        <v>0</v>
      </c>
      <c r="AL313" s="44">
        <v>0</v>
      </c>
      <c r="AM313" s="44">
        <v>0</v>
      </c>
      <c r="AN313" s="44">
        <v>0</v>
      </c>
      <c r="AO313" s="45">
        <f t="shared" si="2783"/>
        <v>0</v>
      </c>
      <c r="AP313" s="44">
        <v>0</v>
      </c>
      <c r="AQ313" s="44">
        <v>0</v>
      </c>
      <c r="AR313" s="44">
        <v>0</v>
      </c>
      <c r="AS313" s="44">
        <v>0</v>
      </c>
      <c r="AT313" s="45">
        <f t="shared" si="2784"/>
        <v>0</v>
      </c>
      <c r="AU313" s="44">
        <v>0</v>
      </c>
      <c r="AV313" s="44">
        <v>0</v>
      </c>
      <c r="AW313" s="44">
        <v>0</v>
      </c>
      <c r="AX313" s="44">
        <v>0</v>
      </c>
      <c r="AY313" s="45">
        <f t="shared" si="2785"/>
        <v>0</v>
      </c>
      <c r="AZ313" s="44">
        <v>0</v>
      </c>
      <c r="BA313" s="44">
        <v>0</v>
      </c>
      <c r="BB313" s="44">
        <v>0</v>
      </c>
      <c r="BC313" s="44">
        <v>0</v>
      </c>
      <c r="BD313" s="45">
        <f t="shared" si="2786"/>
        <v>0</v>
      </c>
      <c r="BE313" s="44">
        <v>0</v>
      </c>
      <c r="BF313" s="44">
        <v>0</v>
      </c>
    </row>
    <row r="314" spans="1:58" x14ac:dyDescent="0.25">
      <c r="A314" s="42" t="s">
        <v>173</v>
      </c>
      <c r="B314" s="44">
        <f>IF(AND(B315="",B316=""),"",SUM(B315)-SUM(B316))</f>
        <v>0</v>
      </c>
      <c r="C314" s="44">
        <f t="shared" ref="C314:G314" si="3167">IF(AND(C315="",C316=""),"",SUM(C315)-SUM(C316))</f>
        <v>0</v>
      </c>
      <c r="D314" s="44">
        <f t="shared" si="3167"/>
        <v>0</v>
      </c>
      <c r="E314" s="44">
        <f t="shared" si="3167"/>
        <v>0</v>
      </c>
      <c r="F314" s="45">
        <f t="shared" si="2776"/>
        <v>0</v>
      </c>
      <c r="G314" s="44">
        <f t="shared" si="3167"/>
        <v>0</v>
      </c>
      <c r="H314" s="44">
        <f t="shared" ref="H314:J314" si="3168">IF(AND(H315="",H316=""),"",SUM(H315)-SUM(H316))</f>
        <v>0</v>
      </c>
      <c r="I314" s="44">
        <f t="shared" si="3168"/>
        <v>0</v>
      </c>
      <c r="J314" s="44">
        <f t="shared" si="3168"/>
        <v>0</v>
      </c>
      <c r="K314" s="45">
        <f t="shared" si="2777"/>
        <v>0</v>
      </c>
      <c r="L314" s="44">
        <f t="shared" ref="L314:M314" si="3169">IF(AND(L315="",L316=""),"",SUM(L315)-SUM(L316))</f>
        <v>0</v>
      </c>
      <c r="M314" s="44">
        <f t="shared" si="3169"/>
        <v>0</v>
      </c>
      <c r="N314" s="44">
        <f t="shared" ref="N314:O314" si="3170">IF(AND(N315="",N316=""),"",SUM(N315)-SUM(N316))</f>
        <v>0</v>
      </c>
      <c r="O314" s="44">
        <f t="shared" si="3170"/>
        <v>0</v>
      </c>
      <c r="P314" s="45">
        <f t="shared" si="2778"/>
        <v>0</v>
      </c>
      <c r="Q314" s="44">
        <f t="shared" ref="Q314:R314" si="3171">IF(AND(Q315="",Q316=""),"",SUM(Q315)-SUM(Q316))</f>
        <v>0</v>
      </c>
      <c r="R314" s="44">
        <f t="shared" si="3171"/>
        <v>0</v>
      </c>
      <c r="S314" s="44">
        <f t="shared" ref="S314:T314" si="3172">IF(AND(S315="",S316=""),"",SUM(S315)-SUM(S316))</f>
        <v>0</v>
      </c>
      <c r="T314" s="44">
        <f t="shared" si="3172"/>
        <v>0</v>
      </c>
      <c r="U314" s="45">
        <f t="shared" si="2779"/>
        <v>0</v>
      </c>
      <c r="V314" s="44">
        <f t="shared" ref="V314:Y314" si="3173">IF(AND(V315="",V316=""),"",SUM(V315)-SUM(V316))</f>
        <v>0</v>
      </c>
      <c r="W314" s="44">
        <f t="shared" si="3173"/>
        <v>0</v>
      </c>
      <c r="X314" s="44">
        <f t="shared" si="3173"/>
        <v>0</v>
      </c>
      <c r="Y314" s="44">
        <f t="shared" si="3173"/>
        <v>0</v>
      </c>
      <c r="Z314" s="45">
        <f t="shared" si="2780"/>
        <v>0</v>
      </c>
      <c r="AA314" s="44">
        <f t="shared" ref="AA314:AB314" si="3174">IF(AND(AA315="",AA316=""),"",SUM(AA315)-SUM(AA316))</f>
        <v>0</v>
      </c>
      <c r="AB314" s="44">
        <f t="shared" si="3174"/>
        <v>0</v>
      </c>
      <c r="AC314" s="44">
        <f t="shared" ref="AC314:AD314" si="3175">IF(AND(AC315="",AC316=""),"",SUM(AC315)-SUM(AC316))</f>
        <v>0</v>
      </c>
      <c r="AD314" s="44">
        <f t="shared" si="3175"/>
        <v>0</v>
      </c>
      <c r="AE314" s="45">
        <f t="shared" si="2781"/>
        <v>0</v>
      </c>
      <c r="AF314" s="44">
        <f t="shared" ref="AF314:AG314" si="3176">IF(AND(AF315="",AF316=""),"",SUM(AF315)-SUM(AF316))</f>
        <v>0</v>
      </c>
      <c r="AG314" s="44">
        <f t="shared" si="3176"/>
        <v>0</v>
      </c>
      <c r="AH314" s="44">
        <f t="shared" ref="AH314:AI314" si="3177">IF(AND(AH315="",AH316=""),"",SUM(AH315)-SUM(AH316))</f>
        <v>0</v>
      </c>
      <c r="AI314" s="44">
        <f t="shared" si="3177"/>
        <v>0</v>
      </c>
      <c r="AJ314" s="45">
        <f t="shared" si="2782"/>
        <v>0</v>
      </c>
      <c r="AK314" s="44">
        <f t="shared" ref="AK314:AL314" si="3178">IF(AND(AK315="",AK316=""),"",SUM(AK315)-SUM(AK316))</f>
        <v>0</v>
      </c>
      <c r="AL314" s="44">
        <f t="shared" si="3178"/>
        <v>0</v>
      </c>
      <c r="AM314" s="44">
        <f t="shared" ref="AM314:AN314" si="3179">IF(AND(AM315="",AM316=""),"",SUM(AM315)-SUM(AM316))</f>
        <v>0</v>
      </c>
      <c r="AN314" s="44">
        <f t="shared" si="3179"/>
        <v>0</v>
      </c>
      <c r="AO314" s="45">
        <f t="shared" si="2783"/>
        <v>0</v>
      </c>
      <c r="AP314" s="44">
        <f t="shared" ref="AP314:AQ314" si="3180">IF(AND(AP315="",AP316=""),"",SUM(AP315)-SUM(AP316))</f>
        <v>0</v>
      </c>
      <c r="AQ314" s="44">
        <f t="shared" si="3180"/>
        <v>0</v>
      </c>
      <c r="AR314" s="44">
        <f t="shared" ref="AR314:AS314" si="3181">IF(AND(AR315="",AR316=""),"",SUM(AR315)-SUM(AR316))</f>
        <v>0</v>
      </c>
      <c r="AS314" s="44">
        <f t="shared" si="3181"/>
        <v>0</v>
      </c>
      <c r="AT314" s="45">
        <f t="shared" si="2784"/>
        <v>0</v>
      </c>
      <c r="AU314" s="44">
        <f t="shared" ref="AU314:AV314" si="3182">IF(AND(AU315="",AU316=""),"",SUM(AU315)-SUM(AU316))</f>
        <v>0</v>
      </c>
      <c r="AV314" s="44">
        <f t="shared" si="3182"/>
        <v>0</v>
      </c>
      <c r="AW314" s="44">
        <f t="shared" ref="AW314:AX314" si="3183">IF(AND(AW315="",AW316=""),"",SUM(AW315)-SUM(AW316))</f>
        <v>0</v>
      </c>
      <c r="AX314" s="44">
        <f t="shared" si="3183"/>
        <v>0</v>
      </c>
      <c r="AY314" s="45">
        <f t="shared" si="2785"/>
        <v>0</v>
      </c>
      <c r="AZ314" s="44">
        <f t="shared" ref="AZ314:BA314" si="3184">IF(AND(AZ315="",AZ316=""),"",SUM(AZ315)-SUM(AZ316))</f>
        <v>0</v>
      </c>
      <c r="BA314" s="44">
        <f t="shared" si="3184"/>
        <v>0</v>
      </c>
      <c r="BB314" s="44">
        <f t="shared" ref="BB314:BC314" si="3185">IF(AND(BB315="",BB316=""),"",SUM(BB315)-SUM(BB316))</f>
        <v>0</v>
      </c>
      <c r="BC314" s="44">
        <f t="shared" si="3185"/>
        <v>0</v>
      </c>
      <c r="BD314" s="45">
        <f t="shared" si="2786"/>
        <v>0</v>
      </c>
      <c r="BE314" s="44">
        <f t="shared" ref="BE314:BF314" si="3186">IF(AND(BE315="",BE316=""),"",SUM(BE315)-SUM(BE316))</f>
        <v>0</v>
      </c>
      <c r="BF314" s="44">
        <f t="shared" si="3186"/>
        <v>0</v>
      </c>
    </row>
    <row r="315" spans="1:58" x14ac:dyDescent="0.25">
      <c r="A315" s="42" t="s">
        <v>98</v>
      </c>
      <c r="B315" s="44">
        <v>0</v>
      </c>
      <c r="C315" s="44">
        <v>0</v>
      </c>
      <c r="D315" s="44">
        <v>0</v>
      </c>
      <c r="E315" s="44">
        <v>0</v>
      </c>
      <c r="F315" s="45">
        <f t="shared" si="2776"/>
        <v>0</v>
      </c>
      <c r="G315" s="44">
        <v>0</v>
      </c>
      <c r="H315" s="44">
        <v>0</v>
      </c>
      <c r="I315" s="44">
        <v>0</v>
      </c>
      <c r="J315" s="44">
        <v>0</v>
      </c>
      <c r="K315" s="45">
        <f t="shared" si="2777"/>
        <v>0</v>
      </c>
      <c r="L315" s="44">
        <v>0</v>
      </c>
      <c r="M315" s="44">
        <v>0</v>
      </c>
      <c r="N315" s="44">
        <v>0</v>
      </c>
      <c r="O315" s="44">
        <v>0</v>
      </c>
      <c r="P315" s="45">
        <f t="shared" si="2778"/>
        <v>0</v>
      </c>
      <c r="Q315" s="44">
        <v>0</v>
      </c>
      <c r="R315" s="44">
        <v>0</v>
      </c>
      <c r="S315" s="44">
        <v>0</v>
      </c>
      <c r="T315" s="44">
        <v>0</v>
      </c>
      <c r="U315" s="45">
        <f t="shared" si="2779"/>
        <v>0</v>
      </c>
      <c r="V315" s="44">
        <v>0</v>
      </c>
      <c r="W315" s="44">
        <v>0</v>
      </c>
      <c r="X315" s="44">
        <v>0</v>
      </c>
      <c r="Y315" s="44">
        <v>0</v>
      </c>
      <c r="Z315" s="45">
        <f t="shared" si="2780"/>
        <v>0</v>
      </c>
      <c r="AA315" s="44">
        <v>0</v>
      </c>
      <c r="AB315" s="44">
        <v>0</v>
      </c>
      <c r="AC315" s="44">
        <v>0</v>
      </c>
      <c r="AD315" s="44">
        <v>0</v>
      </c>
      <c r="AE315" s="45">
        <f t="shared" si="2781"/>
        <v>0</v>
      </c>
      <c r="AF315" s="44">
        <v>0</v>
      </c>
      <c r="AG315" s="44">
        <v>0</v>
      </c>
      <c r="AH315" s="44">
        <v>0</v>
      </c>
      <c r="AI315" s="44">
        <v>0</v>
      </c>
      <c r="AJ315" s="45">
        <f t="shared" si="2782"/>
        <v>0</v>
      </c>
      <c r="AK315" s="44">
        <v>0</v>
      </c>
      <c r="AL315" s="44">
        <v>0</v>
      </c>
      <c r="AM315" s="44">
        <v>0</v>
      </c>
      <c r="AN315" s="44">
        <v>0</v>
      </c>
      <c r="AO315" s="45">
        <f t="shared" si="2783"/>
        <v>0</v>
      </c>
      <c r="AP315" s="44">
        <v>0</v>
      </c>
      <c r="AQ315" s="44">
        <v>0</v>
      </c>
      <c r="AR315" s="44">
        <v>0</v>
      </c>
      <c r="AS315" s="44">
        <v>0</v>
      </c>
      <c r="AT315" s="45">
        <f t="shared" si="2784"/>
        <v>0</v>
      </c>
      <c r="AU315" s="44">
        <v>0</v>
      </c>
      <c r="AV315" s="44">
        <v>0</v>
      </c>
      <c r="AW315" s="44">
        <v>0</v>
      </c>
      <c r="AX315" s="44">
        <v>0</v>
      </c>
      <c r="AY315" s="45">
        <f t="shared" si="2785"/>
        <v>0</v>
      </c>
      <c r="AZ315" s="44">
        <v>0</v>
      </c>
      <c r="BA315" s="44">
        <v>0</v>
      </c>
      <c r="BB315" s="44">
        <v>0</v>
      </c>
      <c r="BC315" s="44">
        <v>0</v>
      </c>
      <c r="BD315" s="45">
        <f t="shared" si="2786"/>
        <v>0</v>
      </c>
      <c r="BE315" s="44">
        <v>0</v>
      </c>
      <c r="BF315" s="44">
        <v>0</v>
      </c>
    </row>
    <row r="316" spans="1:58" x14ac:dyDescent="0.25">
      <c r="A316" s="42" t="s">
        <v>99</v>
      </c>
      <c r="B316" s="44">
        <v>0</v>
      </c>
      <c r="C316" s="44">
        <v>0</v>
      </c>
      <c r="D316" s="44">
        <v>0</v>
      </c>
      <c r="E316" s="44">
        <v>0</v>
      </c>
      <c r="F316" s="45">
        <f t="shared" si="2776"/>
        <v>0</v>
      </c>
      <c r="G316" s="44">
        <v>0</v>
      </c>
      <c r="H316" s="44">
        <v>0</v>
      </c>
      <c r="I316" s="44">
        <v>0</v>
      </c>
      <c r="J316" s="44">
        <v>0</v>
      </c>
      <c r="K316" s="45">
        <f t="shared" si="2777"/>
        <v>0</v>
      </c>
      <c r="L316" s="44">
        <v>0</v>
      </c>
      <c r="M316" s="44">
        <v>0</v>
      </c>
      <c r="N316" s="44">
        <v>0</v>
      </c>
      <c r="O316" s="44">
        <v>0</v>
      </c>
      <c r="P316" s="45">
        <f t="shared" si="2778"/>
        <v>0</v>
      </c>
      <c r="Q316" s="44">
        <v>0</v>
      </c>
      <c r="R316" s="44">
        <v>0</v>
      </c>
      <c r="S316" s="44">
        <v>0</v>
      </c>
      <c r="T316" s="44">
        <v>0</v>
      </c>
      <c r="U316" s="45">
        <f t="shared" si="2779"/>
        <v>0</v>
      </c>
      <c r="V316" s="44">
        <v>0</v>
      </c>
      <c r="W316" s="44">
        <v>0</v>
      </c>
      <c r="X316" s="44">
        <v>0</v>
      </c>
      <c r="Y316" s="44">
        <v>0</v>
      </c>
      <c r="Z316" s="45">
        <f t="shared" si="2780"/>
        <v>0</v>
      </c>
      <c r="AA316" s="44">
        <v>0</v>
      </c>
      <c r="AB316" s="44">
        <v>0</v>
      </c>
      <c r="AC316" s="44">
        <v>0</v>
      </c>
      <c r="AD316" s="44">
        <v>0</v>
      </c>
      <c r="AE316" s="45">
        <f t="shared" si="2781"/>
        <v>0</v>
      </c>
      <c r="AF316" s="44">
        <v>0</v>
      </c>
      <c r="AG316" s="44">
        <v>0</v>
      </c>
      <c r="AH316" s="44">
        <v>0</v>
      </c>
      <c r="AI316" s="44">
        <v>0</v>
      </c>
      <c r="AJ316" s="45">
        <f t="shared" si="2782"/>
        <v>0</v>
      </c>
      <c r="AK316" s="44">
        <v>0</v>
      </c>
      <c r="AL316" s="44">
        <v>0</v>
      </c>
      <c r="AM316" s="44">
        <v>0</v>
      </c>
      <c r="AN316" s="44">
        <v>0</v>
      </c>
      <c r="AO316" s="45">
        <f t="shared" si="2783"/>
        <v>0</v>
      </c>
      <c r="AP316" s="44">
        <v>0</v>
      </c>
      <c r="AQ316" s="44">
        <v>0</v>
      </c>
      <c r="AR316" s="44">
        <v>0</v>
      </c>
      <c r="AS316" s="44">
        <v>0</v>
      </c>
      <c r="AT316" s="45">
        <f t="shared" si="2784"/>
        <v>0</v>
      </c>
      <c r="AU316" s="44">
        <v>0</v>
      </c>
      <c r="AV316" s="44">
        <v>0</v>
      </c>
      <c r="AW316" s="44">
        <v>0</v>
      </c>
      <c r="AX316" s="44">
        <v>0</v>
      </c>
      <c r="AY316" s="45">
        <f t="shared" si="2785"/>
        <v>0</v>
      </c>
      <c r="AZ316" s="44">
        <v>0</v>
      </c>
      <c r="BA316" s="44">
        <v>0</v>
      </c>
      <c r="BB316" s="44">
        <v>0</v>
      </c>
      <c r="BC316" s="44">
        <v>0</v>
      </c>
      <c r="BD316" s="45">
        <f t="shared" si="2786"/>
        <v>0</v>
      </c>
      <c r="BE316" s="44">
        <v>0</v>
      </c>
      <c r="BF316" s="44">
        <v>0</v>
      </c>
    </row>
    <row r="317" spans="1:58" x14ac:dyDescent="0.25">
      <c r="A317" s="42" t="s">
        <v>191</v>
      </c>
      <c r="B317" s="44">
        <f>IF(AND(B318="",B319=""),"",SUM(B318)-SUM(B319))</f>
        <v>-108.10378490320625</v>
      </c>
      <c r="C317" s="44">
        <f t="shared" ref="C317:G317" si="3187">IF(AND(C318="",C319=""),"",SUM(C318)-SUM(C319))</f>
        <v>-123.35845469623169</v>
      </c>
      <c r="D317" s="44">
        <f t="shared" si="3187"/>
        <v>-128.63092121573388</v>
      </c>
      <c r="E317" s="44">
        <f t="shared" si="3187"/>
        <v>-165.96218058594357</v>
      </c>
      <c r="F317" s="45">
        <f t="shared" si="2776"/>
        <v>-526.05534140111536</v>
      </c>
      <c r="G317" s="44">
        <f t="shared" si="3187"/>
        <v>-153.09307228038787</v>
      </c>
      <c r="H317" s="44">
        <f t="shared" ref="H317:J317" si="3188">IF(AND(H318="",H319=""),"",SUM(H318)-SUM(H319))</f>
        <v>-166.19270482956409</v>
      </c>
      <c r="I317" s="44">
        <f t="shared" si="3188"/>
        <v>-166.78612259081251</v>
      </c>
      <c r="J317" s="44">
        <f t="shared" si="3188"/>
        <v>-173.20995243099742</v>
      </c>
      <c r="K317" s="45">
        <f t="shared" si="2777"/>
        <v>-659.28185213176187</v>
      </c>
      <c r="L317" s="44">
        <f t="shared" ref="L317:M317" si="3189">IF(AND(L318="",L319=""),"",SUM(L318)-SUM(L319))</f>
        <v>-175.64609478028632</v>
      </c>
      <c r="M317" s="44">
        <f t="shared" si="3189"/>
        <v>-177.04871055252693</v>
      </c>
      <c r="N317" s="44">
        <f t="shared" ref="N317:O317" si="3190">IF(AND(N318="",N319=""),"",SUM(N318)-SUM(N319))</f>
        <v>-188.21485296958178</v>
      </c>
      <c r="O317" s="44">
        <f t="shared" si="3190"/>
        <v>-187.11999320064325</v>
      </c>
      <c r="P317" s="45">
        <f t="shared" si="2778"/>
        <v>-728.02965150303817</v>
      </c>
      <c r="Q317" s="44">
        <f t="shared" ref="Q317:R317" si="3191">IF(AND(Q318="",Q319=""),"",SUM(Q318)-SUM(Q319))</f>
        <v>-202.98726254022188</v>
      </c>
      <c r="R317" s="44">
        <f t="shared" si="3191"/>
        <v>-194.22607989205392</v>
      </c>
      <c r="S317" s="44">
        <f t="shared" ref="S317:T317" si="3192">IF(AND(S318="",S319=""),"",SUM(S318)-SUM(S319))</f>
        <v>-194.15713111514111</v>
      </c>
      <c r="T317" s="44">
        <f t="shared" si="3192"/>
        <v>-183.92971802871395</v>
      </c>
      <c r="U317" s="45">
        <f t="shared" si="2779"/>
        <v>-775.30019157613083</v>
      </c>
      <c r="V317" s="44">
        <f t="shared" ref="V317:Y317" si="3193">IF(AND(V318="",V319=""),"",SUM(V318)-SUM(V319))</f>
        <v>-167.18219740886801</v>
      </c>
      <c r="W317" s="44">
        <f t="shared" si="3193"/>
        <v>-156.75721106174609</v>
      </c>
      <c r="X317" s="44">
        <f t="shared" si="3193"/>
        <v>-166.45193689849526</v>
      </c>
      <c r="Y317" s="44">
        <f t="shared" si="3193"/>
        <v>-159.508044665375</v>
      </c>
      <c r="Z317" s="45">
        <f t="shared" si="2780"/>
        <v>-649.89939003448444</v>
      </c>
      <c r="AA317" s="44">
        <f t="shared" ref="AA317:AB317" si="3194">IF(AND(AA318="",AA319=""),"",SUM(AA318)-SUM(AA319))</f>
        <v>-146.27705286516189</v>
      </c>
      <c r="AB317" s="44">
        <f t="shared" si="3194"/>
        <v>-123.89077385797137</v>
      </c>
      <c r="AC317" s="44">
        <f t="shared" ref="AC317:AD317" si="3195">IF(AND(AC318="",AC319=""),"",SUM(AC318)-SUM(AC319))</f>
        <v>-150.33648956593095</v>
      </c>
      <c r="AD317" s="44">
        <f t="shared" si="3195"/>
        <v>-170.43602317841183</v>
      </c>
      <c r="AE317" s="45">
        <f t="shared" si="2781"/>
        <v>-590.94033946747606</v>
      </c>
      <c r="AF317" s="44">
        <f t="shared" ref="AF317:AG317" si="3196">IF(AND(AF318="",AF319=""),"",SUM(AF318)-SUM(AF319))</f>
        <v>-175.05741943731365</v>
      </c>
      <c r="AG317" s="44">
        <f t="shared" si="3196"/>
        <v>-182.60790371884215</v>
      </c>
      <c r="AH317" s="44">
        <f t="shared" ref="AH317:AI317" si="3197">IF(AND(AH318="",AH319=""),"",SUM(AH318)-SUM(AH319))</f>
        <v>-178.06064045937984</v>
      </c>
      <c r="AI317" s="44">
        <f t="shared" si="3197"/>
        <v>-162.32858209937348</v>
      </c>
      <c r="AJ317" s="45">
        <f t="shared" si="2782"/>
        <v>-698.05454571490918</v>
      </c>
      <c r="AK317" s="44">
        <f t="shared" ref="AK317:AL317" si="3198">IF(AND(AK318="",AK319=""),"",SUM(AK318)-SUM(AK319))</f>
        <v>-153.42791758241606</v>
      </c>
      <c r="AL317" s="44">
        <f t="shared" si="3198"/>
        <v>-142.63252106774834</v>
      </c>
      <c r="AM317" s="44">
        <f t="shared" ref="AM317:AN317" si="3199">IF(AND(AM318="",AM319=""),"",SUM(AM318)-SUM(AM319))</f>
        <v>-132.67092017648642</v>
      </c>
      <c r="AN317" s="44">
        <f t="shared" si="3199"/>
        <v>-155.51662415993525</v>
      </c>
      <c r="AO317" s="45">
        <f t="shared" si="2783"/>
        <v>-584.24798298658607</v>
      </c>
      <c r="AP317" s="44">
        <f t="shared" ref="AP317:AQ317" si="3200">IF(AND(AP318="",AP319=""),"",SUM(AP318)-SUM(AP319))</f>
        <v>-150.46420321484257</v>
      </c>
      <c r="AQ317" s="44">
        <f t="shared" si="3200"/>
        <v>-156.68444593294257</v>
      </c>
      <c r="AR317" s="44">
        <f t="shared" ref="AR317:AS317" si="3201">IF(AND(AR318="",AR319=""),"",SUM(AR318)-SUM(AR319))</f>
        <v>-178.74429097076171</v>
      </c>
      <c r="AS317" s="44">
        <f t="shared" si="3201"/>
        <v>-172.37792529310178</v>
      </c>
      <c r="AT317" s="45">
        <f t="shared" si="2784"/>
        <v>-658.27086541164863</v>
      </c>
      <c r="AU317" s="44">
        <f t="shared" ref="AU317:AV317" si="3202">IF(AND(AU318="",AU319=""),"",SUM(AU318)-SUM(AU319))</f>
        <v>-172.49699492004495</v>
      </c>
      <c r="AV317" s="44">
        <f t="shared" si="3202"/>
        <v>-181.23570406094854</v>
      </c>
      <c r="AW317" s="44">
        <f t="shared" ref="AW317:AX317" si="3203">IF(AND(AW318="",AW319=""),"",SUM(AW318)-SUM(AW319))</f>
        <v>-181.42078779945291</v>
      </c>
      <c r="AX317" s="44">
        <f t="shared" si="3203"/>
        <v>-176.72386462259129</v>
      </c>
      <c r="AY317" s="45">
        <f t="shared" si="2785"/>
        <v>-711.87735140303766</v>
      </c>
      <c r="AZ317" s="44">
        <f t="shared" ref="AZ317:BA317" si="3204">IF(AND(AZ318="",AZ319=""),"",SUM(AZ318)-SUM(AZ319))</f>
        <v>-171.97280089706658</v>
      </c>
      <c r="BA317" s="44">
        <f t="shared" si="3204"/>
        <v>-160.0587236711724</v>
      </c>
      <c r="BB317" s="44">
        <f t="shared" ref="BB317:BC317" si="3205">IF(AND(BB318="",BB319=""),"",SUM(BB318)-SUM(BB319))</f>
        <v>-133.68431608739559</v>
      </c>
      <c r="BC317" s="44">
        <f t="shared" si="3205"/>
        <v>-121.93910008771712</v>
      </c>
      <c r="BD317" s="45">
        <f t="shared" si="2786"/>
        <v>-587.65494074335174</v>
      </c>
      <c r="BE317" s="44">
        <f t="shared" ref="BE317:BF317" si="3206">IF(AND(BE318="",BE319=""),"",SUM(BE318)-SUM(BE319))</f>
        <v>-108.31013560679517</v>
      </c>
      <c r="BF317" s="44">
        <f t="shared" si="3206"/>
        <v>-92.698589848651579</v>
      </c>
    </row>
    <row r="318" spans="1:58" x14ac:dyDescent="0.25">
      <c r="A318" s="42" t="s">
        <v>185</v>
      </c>
      <c r="B318" s="44">
        <f>IF(AND(B321="",B324=""),"",SUM(B321,B324))</f>
        <v>30.680543591746918</v>
      </c>
      <c r="C318" s="44">
        <f t="shared" ref="C318:G318" si="3207">IF(AND(C321="",C324=""),"",SUM(C321,C324))</f>
        <v>28.125495701144477</v>
      </c>
      <c r="D318" s="44">
        <f t="shared" si="3207"/>
        <v>28.647419853361772</v>
      </c>
      <c r="E318" s="44">
        <f t="shared" si="3207"/>
        <v>28.648912932363864</v>
      </c>
      <c r="F318" s="45">
        <f t="shared" si="2776"/>
        <v>116.10237207861704</v>
      </c>
      <c r="G318" s="44">
        <f t="shared" si="3207"/>
        <v>22.189778229612095</v>
      </c>
      <c r="H318" s="44">
        <f t="shared" ref="H318:J318" si="3208">IF(AND(H321="",H324=""),"",SUM(H321,H324))</f>
        <v>21.689650070435896</v>
      </c>
      <c r="I318" s="44">
        <f t="shared" si="3208"/>
        <v>19.283855489187509</v>
      </c>
      <c r="J318" s="44">
        <f t="shared" si="3208"/>
        <v>19.195765129002609</v>
      </c>
      <c r="K318" s="45">
        <f t="shared" si="2777"/>
        <v>82.359048918238102</v>
      </c>
      <c r="L318" s="44">
        <f t="shared" ref="L318:M318" si="3209">IF(AND(L321="",L324=""),"",SUM(L321,L324))</f>
        <v>16.903454669713668</v>
      </c>
      <c r="M318" s="44">
        <f t="shared" si="3209"/>
        <v>16.516879537473066</v>
      </c>
      <c r="N318" s="44">
        <f t="shared" ref="N318:O318" si="3210">IF(AND(N321="",N324=""),"",SUM(N321,N324))</f>
        <v>16.435936240418233</v>
      </c>
      <c r="O318" s="44">
        <f t="shared" si="3210"/>
        <v>17.001764159356767</v>
      </c>
      <c r="P318" s="45">
        <f t="shared" si="2778"/>
        <v>66.858034606961738</v>
      </c>
      <c r="Q318" s="44">
        <f t="shared" ref="Q318:R318" si="3211">IF(AND(Q321="",Q324=""),"",SUM(Q321,Q324))</f>
        <v>16.922271679778163</v>
      </c>
      <c r="R318" s="44">
        <f t="shared" si="3211"/>
        <v>17.518696827946112</v>
      </c>
      <c r="S318" s="44">
        <f t="shared" ref="S318:T318" si="3212">IF(AND(S321="",S324=""),"",SUM(S321,S324))</f>
        <v>18.618751214858857</v>
      </c>
      <c r="T318" s="44">
        <f t="shared" si="3212"/>
        <v>17.903349221286074</v>
      </c>
      <c r="U318" s="45">
        <f t="shared" si="2779"/>
        <v>70.963068943869217</v>
      </c>
      <c r="V318" s="44">
        <f t="shared" ref="V318:Y318" si="3213">IF(AND(V321="",V324=""),"",SUM(V321,V324))</f>
        <v>21.060005081132005</v>
      </c>
      <c r="W318" s="44">
        <f t="shared" si="3213"/>
        <v>22.247532738253952</v>
      </c>
      <c r="X318" s="44">
        <f t="shared" si="3213"/>
        <v>25.166697461504747</v>
      </c>
      <c r="Y318" s="44">
        <f t="shared" si="3213"/>
        <v>25.708109274625016</v>
      </c>
      <c r="Z318" s="45">
        <f t="shared" si="2780"/>
        <v>94.182344555515712</v>
      </c>
      <c r="AA318" s="44">
        <f t="shared" ref="AA318:AB318" si="3214">IF(AND(AA321="",AA324=""),"",SUM(AA321,AA324))</f>
        <v>28.475540654838113</v>
      </c>
      <c r="AB318" s="44">
        <f t="shared" si="3214"/>
        <v>30.28412948202865</v>
      </c>
      <c r="AC318" s="44">
        <f t="shared" ref="AC318:AD318" si="3215">IF(AND(AC321="",AC324=""),"",SUM(AC321,AC324))</f>
        <v>31.664098554069042</v>
      </c>
      <c r="AD318" s="44">
        <f t="shared" si="3215"/>
        <v>31.310038831588155</v>
      </c>
      <c r="AE318" s="45">
        <f t="shared" si="2781"/>
        <v>121.73380752252396</v>
      </c>
      <c r="AF318" s="44">
        <f t="shared" ref="AF318:AG318" si="3216">IF(AND(AF321="",AF324=""),"",SUM(AF321,AF324))</f>
        <v>32.707728142686335</v>
      </c>
      <c r="AG318" s="44">
        <f t="shared" si="3216"/>
        <v>36.885253091157864</v>
      </c>
      <c r="AH318" s="44">
        <f t="shared" ref="AH318:AI318" si="3217">IF(AND(AH321="",AH324=""),"",SUM(AH321,AH324))</f>
        <v>39.160623920620125</v>
      </c>
      <c r="AI318" s="44">
        <f t="shared" si="3217"/>
        <v>39.966856180626536</v>
      </c>
      <c r="AJ318" s="45">
        <f t="shared" si="2782"/>
        <v>148.72046133509087</v>
      </c>
      <c r="AK318" s="44">
        <f t="shared" ref="AK318:AL318" si="3218">IF(AND(AK321="",AK324=""),"",SUM(AK321,AK324))</f>
        <v>46.440840887583953</v>
      </c>
      <c r="AL318" s="44">
        <f t="shared" si="3218"/>
        <v>52.411801522251636</v>
      </c>
      <c r="AM318" s="44">
        <f t="shared" ref="AM318:AN318" si="3219">IF(AND(AM321="",AM324=""),"",SUM(AM321,AM324))</f>
        <v>59.075215683513598</v>
      </c>
      <c r="AN318" s="44">
        <f t="shared" si="3219"/>
        <v>58.792730030064774</v>
      </c>
      <c r="AO318" s="45">
        <f t="shared" si="2783"/>
        <v>216.72058812341396</v>
      </c>
      <c r="AP318" s="44">
        <f t="shared" ref="AP318:AQ318" si="3220">IF(AND(AP321="",AP324=""),"",SUM(AP321,AP324))</f>
        <v>50.69958661515745</v>
      </c>
      <c r="AQ318" s="44">
        <f t="shared" si="3220"/>
        <v>37.692696277057415</v>
      </c>
      <c r="AR318" s="44">
        <f t="shared" ref="AR318:AS318" si="3221">IF(AND(AR321="",AR324=""),"",SUM(AR321,AR324))</f>
        <v>34.400927059238285</v>
      </c>
      <c r="AS318" s="44">
        <f t="shared" si="3221"/>
        <v>34.772934996898186</v>
      </c>
      <c r="AT318" s="45">
        <f t="shared" si="2784"/>
        <v>157.56614494835134</v>
      </c>
      <c r="AU318" s="44">
        <f t="shared" ref="AU318:AV318" si="3222">IF(AND(AU321="",AU324=""),"",SUM(AU321,AU324))</f>
        <v>33.338824021335256</v>
      </c>
      <c r="AV318" s="44">
        <f t="shared" si="3222"/>
        <v>31.671040753360003</v>
      </c>
      <c r="AW318" s="44">
        <f t="shared" ref="AW318:AX318" si="3223">IF(AND(AW321="",AW324=""),"",SUM(AW321,AW324))</f>
        <v>32.046219512417814</v>
      </c>
      <c r="AX318" s="44">
        <f t="shared" si="3223"/>
        <v>32.020235559866684</v>
      </c>
      <c r="AY318" s="45">
        <f t="shared" si="2785"/>
        <v>129.07631984697974</v>
      </c>
      <c r="AZ318" s="44">
        <f t="shared" ref="AZ318:BA318" si="3224">IF(AND(AZ321="",AZ324=""),"",SUM(AZ321,AZ324))</f>
        <v>33.986999906281973</v>
      </c>
      <c r="BA318" s="44">
        <f t="shared" si="3224"/>
        <v>48.470283253772656</v>
      </c>
      <c r="BB318" s="44">
        <f t="shared" ref="BB318:BC318" si="3225">IF(AND(BB321="",BB324=""),"",SUM(BB321,BB324))</f>
        <v>68.665542383025411</v>
      </c>
      <c r="BC318" s="44">
        <f t="shared" si="3225"/>
        <v>88.050283703568255</v>
      </c>
      <c r="BD318" s="45">
        <f t="shared" si="2786"/>
        <v>239.17310924664829</v>
      </c>
      <c r="BE318" s="44">
        <f t="shared" ref="BE318:BF318" si="3226">IF(AND(BE321="",BE324=""),"",SUM(BE321,BE324))</f>
        <v>112.55029736479329</v>
      </c>
      <c r="BF318" s="44">
        <f t="shared" si="3226"/>
        <v>132.02899201877446</v>
      </c>
    </row>
    <row r="319" spans="1:58" x14ac:dyDescent="0.25">
      <c r="A319" s="42" t="s">
        <v>186</v>
      </c>
      <c r="B319" s="44">
        <f>IF(AND(B322="",B325=""),"",SUM(B322,B325))</f>
        <v>138.78432849495317</v>
      </c>
      <c r="C319" s="44">
        <f t="shared" ref="C319:G319" si="3227">IF(AND(C322="",C325=""),"",SUM(C322,C325))</f>
        <v>151.48395039737616</v>
      </c>
      <c r="D319" s="44">
        <f t="shared" si="3227"/>
        <v>157.27834106909566</v>
      </c>
      <c r="E319" s="44">
        <f t="shared" si="3227"/>
        <v>194.61109351830743</v>
      </c>
      <c r="F319" s="45">
        <f t="shared" si="2776"/>
        <v>642.15771347973237</v>
      </c>
      <c r="G319" s="44">
        <f t="shared" si="3227"/>
        <v>175.28285050999997</v>
      </c>
      <c r="H319" s="44">
        <f t="shared" ref="H319:J319" si="3228">IF(AND(H322="",H325=""),"",SUM(H322,H325))</f>
        <v>187.8823549</v>
      </c>
      <c r="I319" s="44">
        <f t="shared" si="3228"/>
        <v>186.06997808000003</v>
      </c>
      <c r="J319" s="44">
        <f t="shared" si="3228"/>
        <v>192.40571756000003</v>
      </c>
      <c r="K319" s="45">
        <f t="shared" si="2777"/>
        <v>741.64090105000014</v>
      </c>
      <c r="L319" s="44">
        <f t="shared" ref="L319:M319" si="3229">IF(AND(L322="",L325=""),"",SUM(L322,L325))</f>
        <v>192.54954945</v>
      </c>
      <c r="M319" s="44">
        <f t="shared" si="3229"/>
        <v>193.56559009</v>
      </c>
      <c r="N319" s="44">
        <f t="shared" ref="N319:O319" si="3230">IF(AND(N322="",N325=""),"",SUM(N322,N325))</f>
        <v>204.65078921000003</v>
      </c>
      <c r="O319" s="44">
        <f t="shared" si="3230"/>
        <v>204.12175736000003</v>
      </c>
      <c r="P319" s="45">
        <f t="shared" si="2778"/>
        <v>794.88768611000012</v>
      </c>
      <c r="Q319" s="44">
        <f t="shared" ref="Q319:R319" si="3231">IF(AND(Q322="",Q325=""),"",SUM(Q322,Q325))</f>
        <v>219.90953422000004</v>
      </c>
      <c r="R319" s="44">
        <f t="shared" si="3231"/>
        <v>211.74477672000003</v>
      </c>
      <c r="S319" s="44">
        <f t="shared" ref="S319:T319" si="3232">IF(AND(S322="",S325=""),"",SUM(S322,S325))</f>
        <v>212.77588232999997</v>
      </c>
      <c r="T319" s="44">
        <f t="shared" si="3232"/>
        <v>201.83306725000003</v>
      </c>
      <c r="U319" s="45">
        <f t="shared" si="2779"/>
        <v>846.26326052000002</v>
      </c>
      <c r="V319" s="44">
        <f t="shared" ref="V319:Y319" si="3233">IF(AND(V322="",V325=""),"",SUM(V322,V325))</f>
        <v>188.24220249000001</v>
      </c>
      <c r="W319" s="44">
        <f t="shared" si="3233"/>
        <v>179.00474380000003</v>
      </c>
      <c r="X319" s="44">
        <f t="shared" si="3233"/>
        <v>191.61863436000002</v>
      </c>
      <c r="Y319" s="44">
        <f t="shared" si="3233"/>
        <v>185.21615394</v>
      </c>
      <c r="Z319" s="45">
        <f t="shared" si="2780"/>
        <v>744.08173459000011</v>
      </c>
      <c r="AA319" s="44">
        <f t="shared" ref="AA319:AB319" si="3234">IF(AND(AA322="",AA325=""),"",SUM(AA322,AA325))</f>
        <v>174.75259352</v>
      </c>
      <c r="AB319" s="44">
        <f t="shared" si="3234"/>
        <v>154.17490334000001</v>
      </c>
      <c r="AC319" s="44">
        <f t="shared" ref="AC319:AD319" si="3235">IF(AND(AC322="",AC325=""),"",SUM(AC322,AC325))</f>
        <v>182.00058812</v>
      </c>
      <c r="AD319" s="44">
        <f t="shared" si="3235"/>
        <v>201.74606200999997</v>
      </c>
      <c r="AE319" s="45">
        <f t="shared" si="2781"/>
        <v>712.67414698999994</v>
      </c>
      <c r="AF319" s="44">
        <f t="shared" ref="AF319:AG319" si="3236">IF(AND(AF322="",AF325=""),"",SUM(AF322,AF325))</f>
        <v>207.76514757999999</v>
      </c>
      <c r="AG319" s="44">
        <f t="shared" si="3236"/>
        <v>219.49315681000002</v>
      </c>
      <c r="AH319" s="44">
        <f t="shared" ref="AH319:AI319" si="3237">IF(AND(AH322="",AH325=""),"",SUM(AH322,AH325))</f>
        <v>217.22126437999998</v>
      </c>
      <c r="AI319" s="44">
        <f t="shared" si="3237"/>
        <v>202.29543828000001</v>
      </c>
      <c r="AJ319" s="45">
        <f t="shared" si="2782"/>
        <v>846.77500705</v>
      </c>
      <c r="AK319" s="44">
        <f t="shared" ref="AK319:AL319" si="3238">IF(AND(AK322="",AK325=""),"",SUM(AK322,AK325))</f>
        <v>199.86875847000002</v>
      </c>
      <c r="AL319" s="44">
        <f t="shared" si="3238"/>
        <v>195.04432258999998</v>
      </c>
      <c r="AM319" s="44">
        <f t="shared" ref="AM319:AN319" si="3239">IF(AND(AM322="",AM325=""),"",SUM(AM322,AM325))</f>
        <v>191.74613586000001</v>
      </c>
      <c r="AN319" s="44">
        <f t="shared" si="3239"/>
        <v>214.30935419000002</v>
      </c>
      <c r="AO319" s="45">
        <f t="shared" si="2783"/>
        <v>800.96857110999997</v>
      </c>
      <c r="AP319" s="44">
        <f t="shared" ref="AP319:AQ319" si="3240">IF(AND(AP322="",AP325=""),"",SUM(AP322,AP325))</f>
        <v>201.16378983000001</v>
      </c>
      <c r="AQ319" s="44">
        <f t="shared" si="3240"/>
        <v>194.37714220999999</v>
      </c>
      <c r="AR319" s="44">
        <f t="shared" ref="AR319:AS319" si="3241">IF(AND(AR322="",AR325=""),"",SUM(AR322,AR325))</f>
        <v>213.14521803</v>
      </c>
      <c r="AS319" s="44">
        <f t="shared" si="3241"/>
        <v>207.15086028999997</v>
      </c>
      <c r="AT319" s="45">
        <f t="shared" si="2784"/>
        <v>815.83701036000002</v>
      </c>
      <c r="AU319" s="44">
        <f t="shared" ref="AU319:AV319" si="3242">IF(AND(AU322="",AU325=""),"",SUM(AU322,AU325))</f>
        <v>205.83581894138021</v>
      </c>
      <c r="AV319" s="44">
        <f t="shared" si="3242"/>
        <v>212.90674481430852</v>
      </c>
      <c r="AW319" s="44">
        <f t="shared" ref="AW319:AX319" si="3243">IF(AND(AW322="",AW325=""),"",SUM(AW322,AW325))</f>
        <v>213.46700731187073</v>
      </c>
      <c r="AX319" s="44">
        <f t="shared" si="3243"/>
        <v>208.74410018245797</v>
      </c>
      <c r="AY319" s="45">
        <f t="shared" si="2785"/>
        <v>840.95367125001735</v>
      </c>
      <c r="AZ319" s="44">
        <f t="shared" ref="AZ319:BA319" si="3244">IF(AND(AZ322="",AZ325=""),"",SUM(AZ322,AZ325))</f>
        <v>205.95980080334854</v>
      </c>
      <c r="BA319" s="44">
        <f t="shared" si="3244"/>
        <v>208.52900692494507</v>
      </c>
      <c r="BB319" s="44">
        <f t="shared" ref="BB319:BC319" si="3245">IF(AND(BB322="",BB325=""),"",SUM(BB322,BB325))</f>
        <v>202.349858470421</v>
      </c>
      <c r="BC319" s="44">
        <f t="shared" si="3245"/>
        <v>209.98938379128538</v>
      </c>
      <c r="BD319" s="45">
        <f t="shared" si="2786"/>
        <v>826.82804999000007</v>
      </c>
      <c r="BE319" s="44">
        <f t="shared" ref="BE319:BF319" si="3246">IF(AND(BE322="",BE325=""),"",SUM(BE322,BE325))</f>
        <v>220.86043297158847</v>
      </c>
      <c r="BF319" s="44">
        <f t="shared" si="3246"/>
        <v>224.72758186742604</v>
      </c>
    </row>
    <row r="320" spans="1:58" x14ac:dyDescent="0.25">
      <c r="A320" s="42" t="s">
        <v>192</v>
      </c>
      <c r="B320" s="44">
        <f>IF(AND(B321="",B322=""),"",SUM(B321)-SUM(B322))</f>
        <v>15.446457478878576</v>
      </c>
      <c r="C320" s="44">
        <f t="shared" ref="C320:G320" si="3247">IF(AND(C321="",C322=""),"",SUM(C321)-SUM(C322))</f>
        <v>7.2935846415877581</v>
      </c>
      <c r="D320" s="44">
        <f t="shared" si="3247"/>
        <v>3.0071595020117243</v>
      </c>
      <c r="E320" s="44">
        <f t="shared" si="3247"/>
        <v>2.7353747634546686</v>
      </c>
      <c r="F320" s="45">
        <f t="shared" si="2776"/>
        <v>28.482576385932727</v>
      </c>
      <c r="G320" s="44">
        <f t="shared" si="3247"/>
        <v>3.0497293323079546</v>
      </c>
      <c r="H320" s="44">
        <f t="shared" ref="H320:J320" si="3248">IF(AND(H321="",H322=""),"",SUM(H321)-SUM(H322))</f>
        <v>3.3603051777825961</v>
      </c>
      <c r="I320" s="44">
        <f t="shared" si="3248"/>
        <v>5.8455637413226604</v>
      </c>
      <c r="J320" s="44">
        <f t="shared" si="3248"/>
        <v>6.0248624125437829</v>
      </c>
      <c r="K320" s="45">
        <f t="shared" si="2777"/>
        <v>18.280460663956994</v>
      </c>
      <c r="L320" s="44">
        <f t="shared" ref="L320:M320" si="3249">IF(AND(L321="",L322=""),"",SUM(L321)-SUM(L322))</f>
        <v>4.7338662461683132</v>
      </c>
      <c r="M320" s="44">
        <f t="shared" si="3249"/>
        <v>5.6351505118119309</v>
      </c>
      <c r="N320" s="44">
        <f t="shared" ref="N320:O320" si="3250">IF(AND(N321="",N322=""),"",SUM(N321)-SUM(N322))</f>
        <v>4.6606672428215283</v>
      </c>
      <c r="O320" s="44">
        <f t="shared" si="3250"/>
        <v>7.34619707642603</v>
      </c>
      <c r="P320" s="45">
        <f t="shared" si="2778"/>
        <v>22.375881077227803</v>
      </c>
      <c r="Q320" s="44">
        <f t="shared" ref="Q320:R320" si="3251">IF(AND(Q321="",Q322=""),"",SUM(Q321)-SUM(Q322))</f>
        <v>7.8647547488636622</v>
      </c>
      <c r="R320" s="44">
        <f t="shared" si="3251"/>
        <v>10.284259075421545</v>
      </c>
      <c r="S320" s="44">
        <f t="shared" ref="S320:T320" si="3252">IF(AND(S321="",S322=""),"",SUM(S321)-SUM(S322))</f>
        <v>13.954419027834343</v>
      </c>
      <c r="T320" s="44">
        <f t="shared" si="3252"/>
        <v>13.381057992066861</v>
      </c>
      <c r="U320" s="45">
        <f t="shared" si="2779"/>
        <v>45.484490844186411</v>
      </c>
      <c r="V320" s="44">
        <f t="shared" ref="V320:Y320" si="3253">IF(AND(V321="",V322=""),"",SUM(V321)-SUM(V322))</f>
        <v>16.68803777431501</v>
      </c>
      <c r="W320" s="44">
        <f t="shared" si="3253"/>
        <v>17.906788897705759</v>
      </c>
      <c r="X320" s="44">
        <f t="shared" si="3253"/>
        <v>19.165061021141916</v>
      </c>
      <c r="Y320" s="44">
        <f t="shared" si="3253"/>
        <v>19.428524815414125</v>
      </c>
      <c r="Z320" s="45">
        <f t="shared" si="2780"/>
        <v>73.188412508576818</v>
      </c>
      <c r="AA320" s="44">
        <f t="shared" ref="AA320:AB320" si="3254">IF(AND(AA321="",AA322=""),"",SUM(AA321)-SUM(AA322))</f>
        <v>19.571266195267118</v>
      </c>
      <c r="AB320" s="44">
        <f t="shared" si="3254"/>
        <v>17.677747789975296</v>
      </c>
      <c r="AC320" s="44">
        <f t="shared" ref="AC320:AD320" si="3255">IF(AND(AC321="",AC322=""),"",SUM(AC321)-SUM(AC322))</f>
        <v>14.745998739360072</v>
      </c>
      <c r="AD320" s="44">
        <f t="shared" si="3255"/>
        <v>12.715468015313517</v>
      </c>
      <c r="AE320" s="45">
        <f t="shared" si="2781"/>
        <v>64.710480739916008</v>
      </c>
      <c r="AF320" s="44">
        <f t="shared" ref="AF320:AG320" si="3256">IF(AND(AF321="",AF322=""),"",SUM(AF321)-SUM(AF322))</f>
        <v>13.372324777319918</v>
      </c>
      <c r="AG320" s="44">
        <f t="shared" si="3256"/>
        <v>16.036974483676062</v>
      </c>
      <c r="AH320" s="44">
        <f t="shared" ref="AH320:AI320" si="3257">IF(AND(AH321="",AH322=""),"",SUM(AH321)-SUM(AH322))</f>
        <v>17.343661865119302</v>
      </c>
      <c r="AI320" s="44">
        <f t="shared" si="3257"/>
        <v>21.802257155420591</v>
      </c>
      <c r="AJ320" s="45">
        <f t="shared" si="2782"/>
        <v>68.555218281535872</v>
      </c>
      <c r="AK320" s="44">
        <f t="shared" ref="AK320:AL320" si="3258">IF(AND(AK321="",AK322=""),"",SUM(AK321)-SUM(AK322))</f>
        <v>26.724879217092901</v>
      </c>
      <c r="AL320" s="44">
        <f t="shared" si="3258"/>
        <v>29.304168322534043</v>
      </c>
      <c r="AM320" s="44">
        <f t="shared" ref="AM320:AN320" si="3259">IF(AND(AM321="",AM322=""),"",SUM(AM321)-SUM(AM322))</f>
        <v>32.671331674703801</v>
      </c>
      <c r="AN320" s="44">
        <f t="shared" si="3259"/>
        <v>34.192285572889695</v>
      </c>
      <c r="AO320" s="45">
        <f t="shared" si="2783"/>
        <v>122.89266478722044</v>
      </c>
      <c r="AP320" s="44">
        <f t="shared" ref="AP320:AQ320" si="3260">IF(AND(AP321="",AP322=""),"",SUM(AP321)-SUM(AP322))</f>
        <v>32.084705106645522</v>
      </c>
      <c r="AQ320" s="44">
        <f t="shared" si="3260"/>
        <v>29.319450465777287</v>
      </c>
      <c r="AR320" s="44">
        <f t="shared" ref="AR320:AS320" si="3261">IF(AND(AR321="",AR322=""),"",SUM(AR321)-SUM(AR322))</f>
        <v>27.836255438645221</v>
      </c>
      <c r="AS320" s="44">
        <f t="shared" si="3261"/>
        <v>28.290196544122999</v>
      </c>
      <c r="AT320" s="45">
        <f t="shared" si="2784"/>
        <v>117.53060755519104</v>
      </c>
      <c r="AU320" s="44">
        <f t="shared" ref="AU320:AV320" si="3262">IF(AND(AU321="",AU322=""),"",SUM(AU321)-SUM(AU322))</f>
        <v>27.018574525092749</v>
      </c>
      <c r="AV320" s="44">
        <f t="shared" si="3262"/>
        <v>26.466703278721013</v>
      </c>
      <c r="AW320" s="44">
        <f t="shared" ref="AW320:AX320" si="3263">IF(AND(AW321="",AW322=""),"",SUM(AW321)-SUM(AW322))</f>
        <v>26.658325972847088</v>
      </c>
      <c r="AX320" s="44">
        <f t="shared" si="3263"/>
        <v>26.719458881592942</v>
      </c>
      <c r="AY320" s="45">
        <f t="shared" si="2785"/>
        <v>106.8630626582538</v>
      </c>
      <c r="AZ320" s="44">
        <f t="shared" ref="AZ320:BA320" si="3264">IF(AND(AZ321="",AZ322=""),"",SUM(AZ321)-SUM(AZ322))</f>
        <v>29.506323867603001</v>
      </c>
      <c r="BA320" s="44">
        <f t="shared" si="3264"/>
        <v>34.764371868561554</v>
      </c>
      <c r="BB320" s="44">
        <f t="shared" ref="BB320:BC320" si="3265">IF(AND(BB321="",BB322=""),"",SUM(BB321)-SUM(BB322))</f>
        <v>44.688680400210458</v>
      </c>
      <c r="BC320" s="44">
        <f t="shared" si="3265"/>
        <v>46.124361890790937</v>
      </c>
      <c r="BD320" s="45">
        <f t="shared" si="2786"/>
        <v>155.08373802716596</v>
      </c>
      <c r="BE320" s="44">
        <f t="shared" ref="BE320:BF320" si="3266">IF(AND(BE321="",BE322=""),"",SUM(BE321)-SUM(BE322))</f>
        <v>55.034853692588634</v>
      </c>
      <c r="BF320" s="44">
        <f t="shared" si="3266"/>
        <v>60.157021698764709</v>
      </c>
    </row>
    <row r="321" spans="1:58" x14ac:dyDescent="0.25">
      <c r="A321" s="42" t="s">
        <v>98</v>
      </c>
      <c r="B321" s="44">
        <v>22.654687939602528</v>
      </c>
      <c r="C321" s="44">
        <v>21.466505777167093</v>
      </c>
      <c r="D321" s="44">
        <v>21.520650747605742</v>
      </c>
      <c r="E321" s="44">
        <v>20.447263567174257</v>
      </c>
      <c r="F321" s="45">
        <f t="shared" si="2776"/>
        <v>86.089108031549628</v>
      </c>
      <c r="G321" s="44">
        <v>16.753296792307953</v>
      </c>
      <c r="H321" s="44">
        <v>16.336187167782597</v>
      </c>
      <c r="I321" s="44">
        <v>15.286522751322662</v>
      </c>
      <c r="J321" s="44">
        <v>14.271057692543781</v>
      </c>
      <c r="K321" s="45">
        <f t="shared" si="2777"/>
        <v>62.647064403956989</v>
      </c>
      <c r="L321" s="44">
        <v>12.773604456168314</v>
      </c>
      <c r="M321" s="44">
        <v>12.804238751811933</v>
      </c>
      <c r="N321" s="44">
        <v>13.612161062821528</v>
      </c>
      <c r="O321" s="44">
        <v>13.76573928642603</v>
      </c>
      <c r="P321" s="45">
        <f t="shared" si="2778"/>
        <v>52.955743557227805</v>
      </c>
      <c r="Q321" s="44">
        <v>13.662563118863662</v>
      </c>
      <c r="R321" s="44">
        <v>13.914684765421544</v>
      </c>
      <c r="S321" s="44">
        <v>15.446920257834343</v>
      </c>
      <c r="T321" s="44">
        <v>13.934728652066861</v>
      </c>
      <c r="U321" s="45">
        <f t="shared" si="2779"/>
        <v>56.958896794186408</v>
      </c>
      <c r="V321" s="44">
        <v>16.902177564315011</v>
      </c>
      <c r="W321" s="44">
        <v>17.95003073770576</v>
      </c>
      <c r="X321" s="44">
        <v>19.420462371141916</v>
      </c>
      <c r="Y321" s="44">
        <v>20.004053715414123</v>
      </c>
      <c r="Z321" s="45">
        <f t="shared" si="2780"/>
        <v>74.27672438857681</v>
      </c>
      <c r="AA321" s="44">
        <v>20.514809655267118</v>
      </c>
      <c r="AB321" s="44">
        <v>21.550285299975297</v>
      </c>
      <c r="AC321" s="44">
        <v>22.400764569360071</v>
      </c>
      <c r="AD321" s="44">
        <v>21.92202214531352</v>
      </c>
      <c r="AE321" s="45">
        <f t="shared" si="2781"/>
        <v>86.387881669915998</v>
      </c>
      <c r="AF321" s="44">
        <v>23.151947927319917</v>
      </c>
      <c r="AG321" s="44">
        <v>24.20052205367606</v>
      </c>
      <c r="AH321" s="44">
        <v>24.304611805119304</v>
      </c>
      <c r="AI321" s="44">
        <v>25.05831828542059</v>
      </c>
      <c r="AJ321" s="45">
        <f t="shared" si="2782"/>
        <v>96.715400071535868</v>
      </c>
      <c r="AK321" s="44">
        <v>27.050277947092901</v>
      </c>
      <c r="AL321" s="44">
        <v>29.724698012534041</v>
      </c>
      <c r="AM321" s="44">
        <v>32.714603504703803</v>
      </c>
      <c r="AN321" s="44">
        <v>34.199798182889694</v>
      </c>
      <c r="AO321" s="45">
        <f t="shared" si="2783"/>
        <v>123.68937764722044</v>
      </c>
      <c r="AP321" s="44">
        <v>32.227701046645521</v>
      </c>
      <c r="AQ321" s="44">
        <v>30.007406125777287</v>
      </c>
      <c r="AR321" s="44">
        <v>28.69080851864522</v>
      </c>
      <c r="AS321" s="44">
        <v>29.481864044123</v>
      </c>
      <c r="AT321" s="45">
        <f t="shared" si="2784"/>
        <v>120.40777973519103</v>
      </c>
      <c r="AU321" s="44">
        <v>28.315833896472984</v>
      </c>
      <c r="AV321" s="44">
        <v>27.77380014302954</v>
      </c>
      <c r="AW321" s="44">
        <v>28.398766914717832</v>
      </c>
      <c r="AX321" s="44">
        <v>28.514275104050938</v>
      </c>
      <c r="AY321" s="45">
        <f t="shared" si="2785"/>
        <v>113.00267605827131</v>
      </c>
      <c r="AZ321" s="44">
        <v>30.211301120951532</v>
      </c>
      <c r="BA321" s="44">
        <v>35.502607293506621</v>
      </c>
      <c r="BB321" s="44">
        <v>45.726484690631445</v>
      </c>
      <c r="BC321" s="44">
        <v>47.47166209207635</v>
      </c>
      <c r="BD321" s="45">
        <f t="shared" si="2786"/>
        <v>158.91205519716596</v>
      </c>
      <c r="BE321" s="44">
        <v>58.463049294177104</v>
      </c>
      <c r="BF321" s="44">
        <v>65.686133806190725</v>
      </c>
    </row>
    <row r="322" spans="1:58" x14ac:dyDescent="0.25">
      <c r="A322" s="42" t="s">
        <v>99</v>
      </c>
      <c r="B322" s="44">
        <v>7.2082304607239518</v>
      </c>
      <c r="C322" s="44">
        <v>14.172921135579335</v>
      </c>
      <c r="D322" s="44">
        <v>18.513491245594018</v>
      </c>
      <c r="E322" s="44">
        <v>17.711888803719589</v>
      </c>
      <c r="F322" s="45">
        <f t="shared" si="2776"/>
        <v>57.606531645616897</v>
      </c>
      <c r="G322" s="44">
        <v>13.703567459999999</v>
      </c>
      <c r="H322" s="44">
        <v>12.975881990000001</v>
      </c>
      <c r="I322" s="44">
        <v>9.440959010000002</v>
      </c>
      <c r="J322" s="44">
        <v>8.2461952799999985</v>
      </c>
      <c r="K322" s="45">
        <f t="shared" si="2777"/>
        <v>44.366603740000002</v>
      </c>
      <c r="L322" s="44">
        <v>8.0397382100000012</v>
      </c>
      <c r="M322" s="44">
        <v>7.1690882400000024</v>
      </c>
      <c r="N322" s="44">
        <v>8.9514938199999996</v>
      </c>
      <c r="O322" s="44">
        <v>6.4195422099999995</v>
      </c>
      <c r="P322" s="45">
        <f t="shared" si="2778"/>
        <v>30.579862480000003</v>
      </c>
      <c r="Q322" s="44">
        <v>5.7978083700000003</v>
      </c>
      <c r="R322" s="44">
        <v>3.6304256899999992</v>
      </c>
      <c r="S322" s="44">
        <v>1.4925012300000002</v>
      </c>
      <c r="T322" s="44">
        <v>0.55367066000000009</v>
      </c>
      <c r="U322" s="45">
        <f t="shared" si="2779"/>
        <v>11.47440595</v>
      </c>
      <c r="V322" s="44">
        <v>0.21413979000000002</v>
      </c>
      <c r="W322" s="44">
        <v>4.3241840000000011E-2</v>
      </c>
      <c r="X322" s="44">
        <v>0.25540135000000003</v>
      </c>
      <c r="Y322" s="44">
        <v>0.5755288999999999</v>
      </c>
      <c r="Z322" s="45">
        <f t="shared" si="2780"/>
        <v>1.08831188</v>
      </c>
      <c r="AA322" s="44">
        <v>0.94354346000000011</v>
      </c>
      <c r="AB322" s="44">
        <v>3.8725375100000008</v>
      </c>
      <c r="AC322" s="44">
        <v>7.6547658299999997</v>
      </c>
      <c r="AD322" s="44">
        <v>9.2065541300000024</v>
      </c>
      <c r="AE322" s="45">
        <f t="shared" si="2781"/>
        <v>21.677400930000005</v>
      </c>
      <c r="AF322" s="44">
        <v>9.779623149999999</v>
      </c>
      <c r="AG322" s="44">
        <v>8.1635475699999986</v>
      </c>
      <c r="AH322" s="44">
        <v>6.9609499400000008</v>
      </c>
      <c r="AI322" s="44">
        <v>3.25606113</v>
      </c>
      <c r="AJ322" s="45">
        <f t="shared" si="2782"/>
        <v>28.160181789999996</v>
      </c>
      <c r="AK322" s="44">
        <v>0.32539872999999997</v>
      </c>
      <c r="AL322" s="44">
        <v>0.42052969000000007</v>
      </c>
      <c r="AM322" s="44">
        <v>4.3271830000000004E-2</v>
      </c>
      <c r="AN322" s="44">
        <v>7.5126100000000003E-3</v>
      </c>
      <c r="AO322" s="45">
        <f t="shared" si="2783"/>
        <v>0.79671286000000008</v>
      </c>
      <c r="AP322" s="44">
        <v>0.14299594000000002</v>
      </c>
      <c r="AQ322" s="44">
        <v>0.68795566000000008</v>
      </c>
      <c r="AR322" s="44">
        <v>0.85455308000000008</v>
      </c>
      <c r="AS322" s="44">
        <v>1.1916674999999999</v>
      </c>
      <c r="AT322" s="45">
        <f t="shared" si="2784"/>
        <v>2.8771721800000001</v>
      </c>
      <c r="AU322" s="44">
        <v>1.2972593713802347</v>
      </c>
      <c r="AV322" s="44">
        <v>1.3070968643085266</v>
      </c>
      <c r="AW322" s="44">
        <v>1.7404409418707429</v>
      </c>
      <c r="AX322" s="44">
        <v>1.7948162224579955</v>
      </c>
      <c r="AY322" s="45">
        <f t="shared" si="2785"/>
        <v>6.1396134000174989</v>
      </c>
      <c r="AZ322" s="44">
        <v>0.70497725334853145</v>
      </c>
      <c r="BA322" s="44">
        <v>0.73823542494506966</v>
      </c>
      <c r="BB322" s="44">
        <v>1.0378042904209837</v>
      </c>
      <c r="BC322" s="44">
        <v>1.3473002012854152</v>
      </c>
      <c r="BD322" s="45">
        <f t="shared" si="2786"/>
        <v>3.82831717</v>
      </c>
      <c r="BE322" s="44">
        <v>3.4281956015884676</v>
      </c>
      <c r="BF322" s="44">
        <v>5.5291121074260134</v>
      </c>
    </row>
    <row r="323" spans="1:58" x14ac:dyDescent="0.25">
      <c r="A323" s="42" t="s">
        <v>193</v>
      </c>
      <c r="B323" s="44">
        <f>IF(AND(B324="",B325=""),"",SUM(B324)-SUM(B325))</f>
        <v>-123.55024238208485</v>
      </c>
      <c r="C323" s="44">
        <f t="shared" ref="C323:G323" si="3267">IF(AND(C324="",C325=""),"",SUM(C324)-SUM(C325))</f>
        <v>-130.65203933781945</v>
      </c>
      <c r="D323" s="44">
        <f t="shared" si="3267"/>
        <v>-131.63808071774559</v>
      </c>
      <c r="E323" s="44">
        <f t="shared" si="3267"/>
        <v>-168.69755534939821</v>
      </c>
      <c r="F323" s="45">
        <f t="shared" si="2776"/>
        <v>-554.53791778704817</v>
      </c>
      <c r="G323" s="44">
        <f t="shared" si="3267"/>
        <v>-156.14280161269585</v>
      </c>
      <c r="H323" s="44">
        <f t="shared" ref="H323:J323" si="3268">IF(AND(H324="",H325=""),"",SUM(H324)-SUM(H325))</f>
        <v>-169.5530100073467</v>
      </c>
      <c r="I323" s="44">
        <f t="shared" si="3268"/>
        <v>-172.63168633213519</v>
      </c>
      <c r="J323" s="44">
        <f t="shared" si="3268"/>
        <v>-179.23481484354122</v>
      </c>
      <c r="K323" s="45">
        <f t="shared" si="2777"/>
        <v>-677.56231279571898</v>
      </c>
      <c r="L323" s="44">
        <f t="shared" ref="L323:M323" si="3269">IF(AND(L324="",L325=""),"",SUM(L324)-SUM(L325))</f>
        <v>-180.37996102645465</v>
      </c>
      <c r="M323" s="44">
        <f t="shared" si="3269"/>
        <v>-182.68386106433886</v>
      </c>
      <c r="N323" s="44">
        <f t="shared" ref="N323:O323" si="3270">IF(AND(N324="",N325=""),"",SUM(N324)-SUM(N325))</f>
        <v>-192.87552021240333</v>
      </c>
      <c r="O323" s="44">
        <f t="shared" si="3270"/>
        <v>-194.4661902770693</v>
      </c>
      <c r="P323" s="45">
        <f t="shared" si="2778"/>
        <v>-750.40553258026603</v>
      </c>
      <c r="Q323" s="44">
        <f t="shared" ref="Q323:R323" si="3271">IF(AND(Q324="",Q325=""),"",SUM(Q324)-SUM(Q325))</f>
        <v>-210.85201728908552</v>
      </c>
      <c r="R323" s="44">
        <f t="shared" si="3271"/>
        <v>-204.51033896747546</v>
      </c>
      <c r="S323" s="44">
        <f t="shared" ref="S323:T323" si="3272">IF(AND(S324="",S325=""),"",SUM(S324)-SUM(S325))</f>
        <v>-208.11155014297546</v>
      </c>
      <c r="T323" s="44">
        <f t="shared" si="3272"/>
        <v>-197.31077602078082</v>
      </c>
      <c r="U323" s="45">
        <f t="shared" si="2779"/>
        <v>-820.78468242031727</v>
      </c>
      <c r="V323" s="44">
        <f t="shared" ref="V323:Y323" si="3273">IF(AND(V324="",V325=""),"",SUM(V324)-SUM(V325))</f>
        <v>-183.87023518318301</v>
      </c>
      <c r="W323" s="44">
        <f t="shared" si="3273"/>
        <v>-174.66399995945181</v>
      </c>
      <c r="X323" s="44">
        <f t="shared" si="3273"/>
        <v>-185.61699791963719</v>
      </c>
      <c r="Y323" s="44">
        <f t="shared" si="3273"/>
        <v>-178.9365694807891</v>
      </c>
      <c r="Z323" s="45">
        <f t="shared" si="2780"/>
        <v>-723.08780254306112</v>
      </c>
      <c r="AA323" s="44">
        <f t="shared" ref="AA323:AB323" si="3274">IF(AND(AA324="",AA325=""),"",SUM(AA324)-SUM(AA325))</f>
        <v>-165.84831906042902</v>
      </c>
      <c r="AB323" s="44">
        <f t="shared" si="3274"/>
        <v>-141.56852164794665</v>
      </c>
      <c r="AC323" s="44">
        <f t="shared" ref="AC323:AD323" si="3275">IF(AND(AC324="",AC325=""),"",SUM(AC324)-SUM(AC325))</f>
        <v>-165.08248830529104</v>
      </c>
      <c r="AD323" s="44">
        <f t="shared" si="3275"/>
        <v>-183.15149119372535</v>
      </c>
      <c r="AE323" s="45">
        <f t="shared" si="2781"/>
        <v>-655.65082020739214</v>
      </c>
      <c r="AF323" s="44">
        <f t="shared" ref="AF323:AG323" si="3276">IF(AND(AF324="",AF325=""),"",SUM(AF324)-SUM(AF325))</f>
        <v>-188.42974421463359</v>
      </c>
      <c r="AG323" s="44">
        <f t="shared" si="3276"/>
        <v>-198.64487820251821</v>
      </c>
      <c r="AH323" s="44">
        <f t="shared" ref="AH323:AI323" si="3277">IF(AND(AH324="",AH325=""),"",SUM(AH324)-SUM(AH325))</f>
        <v>-195.40430232449916</v>
      </c>
      <c r="AI323" s="44">
        <f t="shared" si="3277"/>
        <v>-184.13083925479407</v>
      </c>
      <c r="AJ323" s="45">
        <f t="shared" si="2782"/>
        <v>-766.60976399644494</v>
      </c>
      <c r="AK323" s="44">
        <f t="shared" ref="AK323:AL323" si="3278">IF(AND(AK324="",AK325=""),"",SUM(AK324)-SUM(AK325))</f>
        <v>-180.15279679950896</v>
      </c>
      <c r="AL323" s="44">
        <f t="shared" si="3278"/>
        <v>-171.9366893902824</v>
      </c>
      <c r="AM323" s="44">
        <f t="shared" ref="AM323:AN323" si="3279">IF(AND(AM324="",AM325=""),"",SUM(AM324)-SUM(AM325))</f>
        <v>-165.34225185119021</v>
      </c>
      <c r="AN323" s="44">
        <f t="shared" si="3279"/>
        <v>-189.70890973282494</v>
      </c>
      <c r="AO323" s="45">
        <f t="shared" si="2783"/>
        <v>-707.14064777380656</v>
      </c>
      <c r="AP323" s="44">
        <f t="shared" ref="AP323:AQ323" si="3280">IF(AND(AP324="",AP325=""),"",SUM(AP324)-SUM(AP325))</f>
        <v>-182.54890832148808</v>
      </c>
      <c r="AQ323" s="44">
        <f t="shared" si="3280"/>
        <v>-186.00389639871986</v>
      </c>
      <c r="AR323" s="44">
        <f t="shared" ref="AR323:AS323" si="3281">IF(AND(AR324="",AR325=""),"",SUM(AR324)-SUM(AR325))</f>
        <v>-206.58054640940694</v>
      </c>
      <c r="AS323" s="44">
        <f t="shared" si="3281"/>
        <v>-200.66812183722479</v>
      </c>
      <c r="AT323" s="45">
        <f t="shared" si="2784"/>
        <v>-775.8014729668397</v>
      </c>
      <c r="AU323" s="44">
        <f t="shared" ref="AU323:AV323" si="3282">IF(AND(AU324="",AU325=""),"",SUM(AU324)-SUM(AU325))</f>
        <v>-199.51556944513771</v>
      </c>
      <c r="AV323" s="44">
        <f t="shared" si="3282"/>
        <v>-207.70240733966952</v>
      </c>
      <c r="AW323" s="44">
        <f t="shared" ref="AW323:AX323" si="3283">IF(AND(AW324="",AW325=""),"",SUM(AW324)-SUM(AW325))</f>
        <v>-208.07911377230002</v>
      </c>
      <c r="AX323" s="44">
        <f t="shared" si="3283"/>
        <v>-203.44332350418424</v>
      </c>
      <c r="AY323" s="45">
        <f t="shared" si="2785"/>
        <v>-818.74041406129152</v>
      </c>
      <c r="AZ323" s="44">
        <f t="shared" ref="AZ323:BA323" si="3284">IF(AND(AZ324="",AZ325=""),"",SUM(AZ324)-SUM(AZ325))</f>
        <v>-201.47912476466956</v>
      </c>
      <c r="BA323" s="44">
        <f t="shared" si="3284"/>
        <v>-194.82309553973397</v>
      </c>
      <c r="BB323" s="44">
        <f t="shared" ref="BB323:BC323" si="3285">IF(AND(BB324="",BB325=""),"",SUM(BB324)-SUM(BB325))</f>
        <v>-178.37299648760606</v>
      </c>
      <c r="BC323" s="44">
        <f t="shared" si="3285"/>
        <v>-168.06346197850806</v>
      </c>
      <c r="BD323" s="45">
        <f t="shared" si="2786"/>
        <v>-742.73867877051759</v>
      </c>
      <c r="BE323" s="44">
        <f t="shared" ref="BE323:BF323" si="3286">IF(AND(BE324="",BE325=""),"",SUM(BE324)-SUM(BE325))</f>
        <v>-163.3449892993838</v>
      </c>
      <c r="BF323" s="44">
        <f t="shared" si="3286"/>
        <v>-152.85561154741629</v>
      </c>
    </row>
    <row r="324" spans="1:58" x14ac:dyDescent="0.25">
      <c r="A324" s="42" t="s">
        <v>98</v>
      </c>
      <c r="B324" s="44">
        <v>8.02585565214439</v>
      </c>
      <c r="C324" s="44">
        <v>6.6589899239773827</v>
      </c>
      <c r="D324" s="44">
        <v>7.1267691057560292</v>
      </c>
      <c r="E324" s="44">
        <v>8.2016493651896063</v>
      </c>
      <c r="F324" s="45">
        <f t="shared" si="2776"/>
        <v>30.013264047067409</v>
      </c>
      <c r="G324" s="44">
        <v>5.4364814373041428</v>
      </c>
      <c r="H324" s="44">
        <v>5.3534629026532992</v>
      </c>
      <c r="I324" s="44">
        <v>3.9973327378648484</v>
      </c>
      <c r="J324" s="44">
        <v>4.9247074364588297</v>
      </c>
      <c r="K324" s="45">
        <f t="shared" si="2777"/>
        <v>19.71198451428112</v>
      </c>
      <c r="L324" s="44">
        <v>4.1298502135453523</v>
      </c>
      <c r="M324" s="44">
        <v>3.7126407856611339</v>
      </c>
      <c r="N324" s="44">
        <v>2.8237751775967057</v>
      </c>
      <c r="O324" s="44">
        <v>3.2360248729307397</v>
      </c>
      <c r="P324" s="45">
        <f t="shared" si="2778"/>
        <v>13.902291049733931</v>
      </c>
      <c r="Q324" s="44">
        <v>3.2597085609144991</v>
      </c>
      <c r="R324" s="44">
        <v>3.6040120625245686</v>
      </c>
      <c r="S324" s="44">
        <v>3.1718309570245151</v>
      </c>
      <c r="T324" s="44">
        <v>3.9686205692192145</v>
      </c>
      <c r="U324" s="45">
        <f t="shared" si="2779"/>
        <v>14.004172149682798</v>
      </c>
      <c r="V324" s="44">
        <v>4.1578275168169938</v>
      </c>
      <c r="W324" s="44">
        <v>4.2975020005481923</v>
      </c>
      <c r="X324" s="44">
        <v>5.7462350903628288</v>
      </c>
      <c r="Y324" s="44">
        <v>5.7040555592108921</v>
      </c>
      <c r="Z324" s="45">
        <f t="shared" si="2780"/>
        <v>19.905620166938906</v>
      </c>
      <c r="AA324" s="44">
        <v>7.9607309995709965</v>
      </c>
      <c r="AB324" s="44">
        <v>8.7338441820533532</v>
      </c>
      <c r="AC324" s="44">
        <v>9.2633339847089715</v>
      </c>
      <c r="AD324" s="44">
        <v>9.3880166862746357</v>
      </c>
      <c r="AE324" s="45">
        <f t="shared" si="2781"/>
        <v>35.345925852607962</v>
      </c>
      <c r="AF324" s="44">
        <v>9.5557802153664184</v>
      </c>
      <c r="AG324" s="44">
        <v>12.684731037481804</v>
      </c>
      <c r="AH324" s="44">
        <v>14.856012115500821</v>
      </c>
      <c r="AI324" s="44">
        <v>14.908537895205946</v>
      </c>
      <c r="AJ324" s="45">
        <f t="shared" si="2782"/>
        <v>52.005061263554985</v>
      </c>
      <c r="AK324" s="44">
        <v>19.390562940491051</v>
      </c>
      <c r="AL324" s="44">
        <v>22.687103509717595</v>
      </c>
      <c r="AM324" s="44">
        <v>26.360612178809795</v>
      </c>
      <c r="AN324" s="44">
        <v>24.592931847175084</v>
      </c>
      <c r="AO324" s="45">
        <f t="shared" si="2783"/>
        <v>93.031210476193522</v>
      </c>
      <c r="AP324" s="44">
        <v>18.471885568511929</v>
      </c>
      <c r="AQ324" s="44">
        <v>7.6852901512801264</v>
      </c>
      <c r="AR324" s="44">
        <v>5.7101185405930623</v>
      </c>
      <c r="AS324" s="44">
        <v>5.2910709527751898</v>
      </c>
      <c r="AT324" s="45">
        <f t="shared" si="2784"/>
        <v>37.158365213160309</v>
      </c>
      <c r="AU324" s="44">
        <v>5.022990124862269</v>
      </c>
      <c r="AV324" s="44">
        <v>3.8972406103304644</v>
      </c>
      <c r="AW324" s="44">
        <v>3.6474525976999819</v>
      </c>
      <c r="AX324" s="44">
        <v>3.5059604558157451</v>
      </c>
      <c r="AY324" s="45">
        <f t="shared" si="2785"/>
        <v>16.073643788708459</v>
      </c>
      <c r="AZ324" s="44">
        <v>3.7756987853304422</v>
      </c>
      <c r="BA324" s="44">
        <v>12.967675960266034</v>
      </c>
      <c r="BB324" s="44">
        <v>22.93905769239397</v>
      </c>
      <c r="BC324" s="44">
        <v>40.578621611491911</v>
      </c>
      <c r="BD324" s="45">
        <f t="shared" si="2786"/>
        <v>80.261054049482354</v>
      </c>
      <c r="BE324" s="44">
        <v>54.087248070616198</v>
      </c>
      <c r="BF324" s="44">
        <v>66.342858212583735</v>
      </c>
    </row>
    <row r="325" spans="1:58" x14ac:dyDescent="0.25">
      <c r="A325" s="42" t="s">
        <v>99</v>
      </c>
      <c r="B325" s="44">
        <v>131.57609803422923</v>
      </c>
      <c r="C325" s="44">
        <v>137.31102926179682</v>
      </c>
      <c r="D325" s="44">
        <v>138.76484982350163</v>
      </c>
      <c r="E325" s="44">
        <v>176.89920471458782</v>
      </c>
      <c r="F325" s="45">
        <f t="shared" si="2776"/>
        <v>584.5511818341156</v>
      </c>
      <c r="G325" s="44">
        <v>161.57928304999999</v>
      </c>
      <c r="H325" s="44">
        <v>174.90647290999999</v>
      </c>
      <c r="I325" s="44">
        <v>176.62901907000003</v>
      </c>
      <c r="J325" s="44">
        <v>184.15952228000003</v>
      </c>
      <c r="K325" s="45">
        <f t="shared" si="2777"/>
        <v>697.27429731000007</v>
      </c>
      <c r="L325" s="44">
        <v>184.50981124</v>
      </c>
      <c r="M325" s="44">
        <v>186.39650184999999</v>
      </c>
      <c r="N325" s="44">
        <v>195.69929539000003</v>
      </c>
      <c r="O325" s="44">
        <v>197.70221515000003</v>
      </c>
      <c r="P325" s="45">
        <f t="shared" si="2778"/>
        <v>764.30782363000003</v>
      </c>
      <c r="Q325" s="44">
        <v>214.11172585000003</v>
      </c>
      <c r="R325" s="44">
        <v>208.11435103000002</v>
      </c>
      <c r="S325" s="44">
        <v>211.28338109999999</v>
      </c>
      <c r="T325" s="44">
        <v>201.27939659000003</v>
      </c>
      <c r="U325" s="45">
        <f t="shared" si="2779"/>
        <v>834.78885457000001</v>
      </c>
      <c r="V325" s="44">
        <v>188.02806270000002</v>
      </c>
      <c r="W325" s="44">
        <v>178.96150196000002</v>
      </c>
      <c r="X325" s="44">
        <v>191.36323301000002</v>
      </c>
      <c r="Y325" s="44">
        <v>184.64062504</v>
      </c>
      <c r="Z325" s="45">
        <f t="shared" si="2780"/>
        <v>742.99342271000012</v>
      </c>
      <c r="AA325" s="44">
        <v>173.80905006</v>
      </c>
      <c r="AB325" s="44">
        <v>150.30236583000001</v>
      </c>
      <c r="AC325" s="44">
        <v>174.34582229</v>
      </c>
      <c r="AD325" s="44">
        <v>192.53950787999997</v>
      </c>
      <c r="AE325" s="45">
        <f t="shared" si="2781"/>
        <v>690.99674605999996</v>
      </c>
      <c r="AF325" s="44">
        <v>197.98552443</v>
      </c>
      <c r="AG325" s="44">
        <v>211.32960924000002</v>
      </c>
      <c r="AH325" s="44">
        <v>210.26031443999997</v>
      </c>
      <c r="AI325" s="44">
        <v>199.03937715000001</v>
      </c>
      <c r="AJ325" s="45">
        <f t="shared" si="2782"/>
        <v>818.61482526000009</v>
      </c>
      <c r="AK325" s="44">
        <v>199.54335974000003</v>
      </c>
      <c r="AL325" s="44">
        <v>194.62379289999998</v>
      </c>
      <c r="AM325" s="44">
        <v>191.70286403</v>
      </c>
      <c r="AN325" s="44">
        <v>214.30184158000003</v>
      </c>
      <c r="AO325" s="45">
        <f t="shared" si="2783"/>
        <v>800.17185825000001</v>
      </c>
      <c r="AP325" s="44">
        <v>201.02079389000002</v>
      </c>
      <c r="AQ325" s="44">
        <v>193.68918654999999</v>
      </c>
      <c r="AR325" s="44">
        <v>212.29066495000001</v>
      </c>
      <c r="AS325" s="44">
        <v>205.95919278999997</v>
      </c>
      <c r="AT325" s="45">
        <f t="shared" si="2784"/>
        <v>812.95983818000002</v>
      </c>
      <c r="AU325" s="44">
        <v>204.53855956999999</v>
      </c>
      <c r="AV325" s="44">
        <v>211.59964794999999</v>
      </c>
      <c r="AW325" s="44">
        <v>211.72656637</v>
      </c>
      <c r="AX325" s="44">
        <v>206.94928395999997</v>
      </c>
      <c r="AY325" s="45">
        <f t="shared" si="2785"/>
        <v>834.81405784999993</v>
      </c>
      <c r="AZ325" s="44">
        <v>205.25482355</v>
      </c>
      <c r="BA325" s="44">
        <v>207.79077150000001</v>
      </c>
      <c r="BB325" s="44">
        <v>201.31205418000002</v>
      </c>
      <c r="BC325" s="44">
        <v>208.64208358999997</v>
      </c>
      <c r="BD325" s="45">
        <f t="shared" si="2786"/>
        <v>822.99973281999996</v>
      </c>
      <c r="BE325" s="44">
        <v>217.43223737</v>
      </c>
      <c r="BF325" s="44">
        <v>219.19846976000002</v>
      </c>
    </row>
    <row r="326" spans="1:58" x14ac:dyDescent="0.25">
      <c r="A326" s="42" t="s">
        <v>194</v>
      </c>
      <c r="B326" s="44">
        <f t="shared" ref="B326" si="3287">IF(AND(B327="",B328=""),"",SUM(B327)-SUM(B328))</f>
        <v>-23.839581306686782</v>
      </c>
      <c r="C326" s="44">
        <f t="shared" ref="C326:G326" si="3288">IF(AND(C327="",C328=""),"",SUM(C327)-SUM(C328))</f>
        <v>-22.536690796384903</v>
      </c>
      <c r="D326" s="44">
        <f t="shared" si="3288"/>
        <v>-10.868244038516515</v>
      </c>
      <c r="E326" s="44">
        <f t="shared" si="3288"/>
        <v>-45.659610962300619</v>
      </c>
      <c r="F326" s="45">
        <f t="shared" si="2776"/>
        <v>-102.90412710388881</v>
      </c>
      <c r="G326" s="44">
        <f t="shared" si="3288"/>
        <v>-16.804638771057718</v>
      </c>
      <c r="H326" s="44">
        <f t="shared" ref="H326:J326" si="3289">IF(AND(H327="",H328=""),"",SUM(H327)-SUM(H328))</f>
        <v>-13.215962102069987</v>
      </c>
      <c r="I326" s="44">
        <f t="shared" si="3289"/>
        <v>-10.683177684643049</v>
      </c>
      <c r="J326" s="44">
        <f t="shared" si="3289"/>
        <v>-25.875524190039485</v>
      </c>
      <c r="K326" s="45">
        <f t="shared" si="2777"/>
        <v>-66.579302747810232</v>
      </c>
      <c r="L326" s="44">
        <f t="shared" ref="L326:M326" si="3290">IF(AND(L327="",L328=""),"",SUM(L327)-SUM(L328))</f>
        <v>-5.0371668760855073</v>
      </c>
      <c r="M326" s="44">
        <f t="shared" si="3290"/>
        <v>-13.919869447412431</v>
      </c>
      <c r="N326" s="44">
        <f t="shared" ref="N326:O326" si="3291">IF(AND(N327="",N328=""),"",SUM(N327)-SUM(N328))</f>
        <v>0.10305577351226702</v>
      </c>
      <c r="O326" s="44">
        <f t="shared" si="3291"/>
        <v>-30.57569869090354</v>
      </c>
      <c r="P326" s="45">
        <f t="shared" si="2778"/>
        <v>-49.429679240889214</v>
      </c>
      <c r="Q326" s="44">
        <f t="shared" ref="Q326:R326" si="3292">IF(AND(Q327="",Q328=""),"",SUM(Q327)-SUM(Q328))</f>
        <v>-14.241149478765607</v>
      </c>
      <c r="R326" s="44">
        <f t="shared" si="3292"/>
        <v>-21.763341821145296</v>
      </c>
      <c r="S326" s="44">
        <f t="shared" ref="S326:T326" si="3293">IF(AND(S327="",S328=""),"",SUM(S327)-SUM(S328))</f>
        <v>-5.052728381838719</v>
      </c>
      <c r="T326" s="44">
        <f t="shared" si="3293"/>
        <v>-37.799470483007944</v>
      </c>
      <c r="U326" s="45">
        <f t="shared" si="2779"/>
        <v>-78.856690164757566</v>
      </c>
      <c r="V326" s="44">
        <f t="shared" ref="V326:Y326" si="3294">IF(AND(V327="",V328=""),"",SUM(V327)-SUM(V328))</f>
        <v>-29.044212847406577</v>
      </c>
      <c r="W326" s="44">
        <f t="shared" si="3294"/>
        <v>-47.132805638337018</v>
      </c>
      <c r="X326" s="44">
        <f t="shared" si="3294"/>
        <v>-48.224847964850888</v>
      </c>
      <c r="Y326" s="44">
        <f t="shared" si="3294"/>
        <v>-40.629520269474249</v>
      </c>
      <c r="Z326" s="45">
        <f t="shared" si="2780"/>
        <v>-165.03138672006872</v>
      </c>
      <c r="AA326" s="44">
        <f t="shared" ref="AA326:AB326" si="3295">IF(AND(AA327="",AA328=""),"",SUM(AA327)-SUM(AA328))</f>
        <v>-35.248044895267071</v>
      </c>
      <c r="AB326" s="44">
        <f t="shared" si="3295"/>
        <v>-50.453618545590984</v>
      </c>
      <c r="AC326" s="44">
        <f t="shared" ref="AC326:AD326" si="3296">IF(AND(AC327="",AC328=""),"",SUM(AC327)-SUM(AC328))</f>
        <v>-34.401612537383684</v>
      </c>
      <c r="AD326" s="44">
        <f t="shared" si="3296"/>
        <v>-52.359526587847483</v>
      </c>
      <c r="AE326" s="45">
        <f t="shared" si="2781"/>
        <v>-172.46280256608924</v>
      </c>
      <c r="AF326" s="44">
        <f t="shared" ref="AF326:AG326" si="3297">IF(AND(AF327="",AF328=""),"",SUM(AF327)-SUM(AF328))</f>
        <v>-58.241747966150697</v>
      </c>
      <c r="AG326" s="44">
        <f t="shared" si="3297"/>
        <v>-47.009408153814391</v>
      </c>
      <c r="AH326" s="44">
        <f t="shared" ref="AH326:AI326" si="3298">IF(AND(AH327="",AH328=""),"",SUM(AH327)-SUM(AH328))</f>
        <v>-44.675742375012724</v>
      </c>
      <c r="AI326" s="44">
        <f t="shared" si="3298"/>
        <v>-80.62880470183768</v>
      </c>
      <c r="AJ326" s="45">
        <f t="shared" si="2782"/>
        <v>-230.5557031968155</v>
      </c>
      <c r="AK326" s="44">
        <f t="shared" ref="AK326:AL326" si="3299">IF(AND(AK327="",AK328=""),"",SUM(AK327)-SUM(AK328))</f>
        <v>-47.702080781128785</v>
      </c>
      <c r="AL326" s="44">
        <f t="shared" si="3299"/>
        <v>-43.216909887807617</v>
      </c>
      <c r="AM326" s="44">
        <f t="shared" ref="AM326:AN326" si="3300">IF(AND(AM327="",AM328=""),"",SUM(AM327)-SUM(AM328))</f>
        <v>2.0760593013620223</v>
      </c>
      <c r="AN326" s="44">
        <f t="shared" si="3300"/>
        <v>-26.958146827356067</v>
      </c>
      <c r="AO326" s="45">
        <f t="shared" si="2783"/>
        <v>-115.80107819493045</v>
      </c>
      <c r="AP326" s="44">
        <f t="shared" ref="AP326:AQ326" si="3301">IF(AND(AP327="",AP328=""),"",SUM(AP327)-SUM(AP328))</f>
        <v>-16.217454721399008</v>
      </c>
      <c r="AQ326" s="44">
        <f t="shared" si="3301"/>
        <v>32.057941056971146</v>
      </c>
      <c r="AR326" s="44">
        <f t="shared" ref="AR326:AS326" si="3302">IF(AND(AR327="",AR328=""),"",SUM(AR327)-SUM(AR328))</f>
        <v>-20.869558221747191</v>
      </c>
      <c r="AS326" s="44">
        <f t="shared" si="3302"/>
        <v>-10.43995497778905</v>
      </c>
      <c r="AT326" s="45">
        <f t="shared" si="2784"/>
        <v>-15.469026863964103</v>
      </c>
      <c r="AU326" s="44">
        <f t="shared" ref="AU326:AV326" si="3303">IF(AND(AU327="",AU328=""),"",SUM(AU327)-SUM(AU328))</f>
        <v>-18.471170354956456</v>
      </c>
      <c r="AV326" s="44">
        <f t="shared" si="3303"/>
        <v>2.3312245264682758</v>
      </c>
      <c r="AW326" s="44">
        <f t="shared" ref="AW326:AX326" si="3304">IF(AND(AW327="",AW328=""),"",SUM(AW327)-SUM(AW328))</f>
        <v>-33.777586399985907</v>
      </c>
      <c r="AX326" s="44">
        <f t="shared" si="3304"/>
        <v>32.508988999026428</v>
      </c>
      <c r="AY326" s="45">
        <f t="shared" si="2785"/>
        <v>-17.408543229447659</v>
      </c>
      <c r="AZ326" s="44">
        <f t="shared" ref="AZ326:BA326" si="3305">IF(AND(AZ327="",AZ328=""),"",SUM(AZ327)-SUM(AZ328))</f>
        <v>-72.166493563570114</v>
      </c>
      <c r="BA326" s="44">
        <f t="shared" si="3305"/>
        <v>-35.654268482775052</v>
      </c>
      <c r="BB326" s="44">
        <f t="shared" ref="BB326:BC326" si="3306">IF(AND(BB327="",BB328=""),"",SUM(BB327)-SUM(BB328))</f>
        <v>-29.905782877981956</v>
      </c>
      <c r="BC326" s="44">
        <f t="shared" si="3306"/>
        <v>-11.425482735334882</v>
      </c>
      <c r="BD326" s="45">
        <f t="shared" si="2786"/>
        <v>-149.152027659662</v>
      </c>
      <c r="BE326" s="44">
        <f t="shared" ref="BE326:BF326" si="3307">IF(AND(BE327="",BE328=""),"",SUM(BE327)-SUM(BE328))</f>
        <v>-48.661025806723742</v>
      </c>
      <c r="BF326" s="44">
        <f t="shared" si="3307"/>
        <v>-7.2391845313658507</v>
      </c>
    </row>
    <row r="327" spans="1:58" x14ac:dyDescent="0.25">
      <c r="A327" s="42" t="s">
        <v>93</v>
      </c>
      <c r="B327" s="44">
        <f t="shared" ref="B327" si="3308">IF(AND(B330="",AND(B333="",B339="")),"",SUM(B330,B333,B339))</f>
        <v>40.41074591465906</v>
      </c>
      <c r="C327" s="44">
        <f t="shared" ref="C327:G327" si="3309">IF(AND(C330="",AND(C333="",C339="")),"",SUM(C330,C333,C339))</f>
        <v>49.817733412607055</v>
      </c>
      <c r="D327" s="44">
        <f t="shared" si="3309"/>
        <v>53.533695273911228</v>
      </c>
      <c r="E327" s="44">
        <f t="shared" si="3309"/>
        <v>27.976787996629767</v>
      </c>
      <c r="F327" s="45">
        <f t="shared" si="2776"/>
        <v>171.73896259780713</v>
      </c>
      <c r="G327" s="44">
        <f t="shared" si="3309"/>
        <v>37.243325062670515</v>
      </c>
      <c r="H327" s="44">
        <f t="shared" ref="H327:J327" si="3310">IF(AND(H330="",AND(H333="",H339="")),"",SUM(H330,H333,H339))</f>
        <v>54.11393152277703</v>
      </c>
      <c r="I327" s="44">
        <f t="shared" si="3310"/>
        <v>46.81405638047567</v>
      </c>
      <c r="J327" s="44">
        <f t="shared" si="3310"/>
        <v>41.495247184600885</v>
      </c>
      <c r="K327" s="45">
        <f t="shared" si="2777"/>
        <v>179.66656015052411</v>
      </c>
      <c r="L327" s="44">
        <f t="shared" ref="L327:M327" si="3311">IF(AND(L330="",AND(L333="",L339="")),"",SUM(L330,L333,L339))</f>
        <v>60.907536340180513</v>
      </c>
      <c r="M327" s="44">
        <f t="shared" si="3311"/>
        <v>49.624466468391184</v>
      </c>
      <c r="N327" s="44">
        <f t="shared" ref="N327:O327" si="3312">IF(AND(N330="",AND(N333="",N339="")),"",SUM(N330,N333,N339))</f>
        <v>69.403462750290615</v>
      </c>
      <c r="O327" s="44">
        <f t="shared" si="3312"/>
        <v>22.113858707059212</v>
      </c>
      <c r="P327" s="45">
        <f t="shared" si="2778"/>
        <v>202.04932426592151</v>
      </c>
      <c r="Q327" s="44">
        <f t="shared" ref="Q327:R327" si="3313">IF(AND(Q330="",AND(Q333="",Q339="")),"",SUM(Q330,Q333,Q339))</f>
        <v>66.495679704865182</v>
      </c>
      <c r="R327" s="44">
        <f t="shared" si="3313"/>
        <v>36.298920819872144</v>
      </c>
      <c r="S327" s="44">
        <f t="shared" ref="S327:T327" si="3314">IF(AND(S330="",AND(S333="",S339="")),"",SUM(S330,S333,S339))</f>
        <v>73.15768336451076</v>
      </c>
      <c r="T327" s="44">
        <f t="shared" si="3314"/>
        <v>49.688517438282737</v>
      </c>
      <c r="U327" s="45">
        <f t="shared" si="2779"/>
        <v>225.6408013275308</v>
      </c>
      <c r="V327" s="44">
        <f t="shared" ref="V327:Y327" si="3315">IF(AND(V330="",AND(V333="",V339="")),"",SUM(V330,V333,V339))</f>
        <v>58.672817846749062</v>
      </c>
      <c r="W327" s="44">
        <f t="shared" si="3315"/>
        <v>55.102260367440493</v>
      </c>
      <c r="X327" s="44">
        <f t="shared" si="3315"/>
        <v>47.750708834100855</v>
      </c>
      <c r="Y327" s="44">
        <f t="shared" si="3315"/>
        <v>58.190905080595179</v>
      </c>
      <c r="Z327" s="45">
        <f t="shared" si="2780"/>
        <v>219.7166921288856</v>
      </c>
      <c r="AA327" s="44">
        <f t="shared" ref="AA327:AB327" si="3316">IF(AND(AA330="",AND(AA333="",AA339="")),"",SUM(AA330,AA333,AA339))</f>
        <v>44.047845829514586</v>
      </c>
      <c r="AB327" s="44">
        <f t="shared" si="3316"/>
        <v>51.129969909015301</v>
      </c>
      <c r="AC327" s="44">
        <f t="shared" ref="AC327:AD327" si="3317">IF(AND(AC330="",AND(AC333="",AC339="")),"",SUM(AC330,AC333,AC339))</f>
        <v>56.50944442358086</v>
      </c>
      <c r="AD327" s="44">
        <f t="shared" si="3317"/>
        <v>47.195354499616499</v>
      </c>
      <c r="AE327" s="45">
        <f t="shared" si="2781"/>
        <v>198.88261466172725</v>
      </c>
      <c r="AF327" s="44">
        <f t="shared" ref="AF327:AG327" si="3318">IF(AND(AF330="",AND(AF333="",AF339="")),"",SUM(AF330,AF333,AF339))</f>
        <v>39.620627556046458</v>
      </c>
      <c r="AG327" s="44">
        <f t="shared" si="3318"/>
        <v>57.69764953506791</v>
      </c>
      <c r="AH327" s="44">
        <f t="shared" ref="AH327:AI327" si="3319">IF(AND(AH330="",AND(AH333="",AH339="")),"",SUM(AH330,AH333,AH339))</f>
        <v>57.787102881652295</v>
      </c>
      <c r="AI327" s="44">
        <f t="shared" si="3319"/>
        <v>47.084323049433046</v>
      </c>
      <c r="AJ327" s="45">
        <f t="shared" si="2782"/>
        <v>202.18970302219969</v>
      </c>
      <c r="AK327" s="44">
        <f t="shared" ref="AK327:AL327" si="3320">IF(AND(AK330="",AND(AK333="",AK339="")),"",SUM(AK330,AK333,AK339))</f>
        <v>50.127699844482436</v>
      </c>
      <c r="AL327" s="44">
        <f t="shared" si="3320"/>
        <v>56.433072783073357</v>
      </c>
      <c r="AM327" s="44">
        <f t="shared" ref="AM327:AN327" si="3321">IF(AND(AM330="",AND(AM333="",AM339="")),"",SUM(AM330,AM333,AM339))</f>
        <v>104.95381065999986</v>
      </c>
      <c r="AN327" s="44">
        <f t="shared" si="3321"/>
        <v>63.004812536055574</v>
      </c>
      <c r="AO327" s="45">
        <f t="shared" si="2783"/>
        <v>274.51939582361121</v>
      </c>
      <c r="AP327" s="44">
        <f t="shared" ref="AP327:AQ327" si="3322">IF(AND(AP330="",AND(AP333="",AP339="")),"",SUM(AP330,AP333,AP339))</f>
        <v>92.93497609434516</v>
      </c>
      <c r="AQ327" s="44">
        <f t="shared" si="3322"/>
        <v>96.678335304114995</v>
      </c>
      <c r="AR327" s="44">
        <f t="shared" ref="AR327:AS327" si="3323">IF(AND(AR330="",AND(AR333="",AR339="")),"",SUM(AR330,AR333,AR339))</f>
        <v>61.918386661995292</v>
      </c>
      <c r="AS327" s="44">
        <f t="shared" si="3323"/>
        <v>62.076812910420394</v>
      </c>
      <c r="AT327" s="45">
        <f t="shared" si="2784"/>
        <v>313.60851097087584</v>
      </c>
      <c r="AU327" s="44">
        <f t="shared" ref="AU327:AV327" si="3324">IF(AND(AU330="",AND(AU333="",AU339="")),"",SUM(AU330,AU333,AU339))</f>
        <v>50.569708787935383</v>
      </c>
      <c r="AV327" s="44">
        <f t="shared" si="3324"/>
        <v>55.949140721610831</v>
      </c>
      <c r="AW327" s="44">
        <f t="shared" ref="AW327:AX327" si="3325">IF(AND(AW330="",AND(AW333="",AW339="")),"",SUM(AW330,AW333,AW339))</f>
        <v>38.509529356481039</v>
      </c>
      <c r="AX327" s="44">
        <f t="shared" si="3325"/>
        <v>96.151253810662183</v>
      </c>
      <c r="AY327" s="45">
        <f t="shared" si="2785"/>
        <v>241.17963267668944</v>
      </c>
      <c r="AZ327" s="44">
        <f t="shared" ref="AZ327:BA327" si="3326">IF(AND(AZ330="",AND(AZ333="",AZ339="")),"",SUM(AZ330,AZ333,AZ339))</f>
        <v>10.988895132586705</v>
      </c>
      <c r="BA327" s="44">
        <f t="shared" si="3326"/>
        <v>58.857527871745063</v>
      </c>
      <c r="BB327" s="44">
        <f t="shared" ref="BB327:BC327" si="3327">IF(AND(BB330="",AND(BB333="",BB339="")),"",SUM(BB330,BB333,BB339))</f>
        <v>63.54873626513244</v>
      </c>
      <c r="BC327" s="44">
        <f t="shared" si="3327"/>
        <v>80.551250072860796</v>
      </c>
      <c r="BD327" s="45">
        <f t="shared" si="2786"/>
        <v>213.94640934232501</v>
      </c>
      <c r="BE327" s="44">
        <f t="shared" ref="BE327:BF327" si="3328">IF(AND(BE330="",AND(BE333="",BE339="")),"",SUM(BE330,BE333,BE339))</f>
        <v>99.083792139276383</v>
      </c>
      <c r="BF327" s="44">
        <f t="shared" si="3328"/>
        <v>112.34004093765142</v>
      </c>
    </row>
    <row r="328" spans="1:58" x14ac:dyDescent="0.25">
      <c r="A328" s="42" t="s">
        <v>94</v>
      </c>
      <c r="B328" s="44">
        <f>IF(AND(B331="",AND(B334="",B340="")),"",SUM(B331,B334,B340))</f>
        <v>64.250327221345842</v>
      </c>
      <c r="C328" s="44">
        <f t="shared" ref="C328:G328" si="3329">IF(AND(C331="",AND(C334="",C340="")),"",SUM(C331,C334,C340))</f>
        <v>72.354424208991958</v>
      </c>
      <c r="D328" s="44">
        <f t="shared" si="3329"/>
        <v>64.401939312427743</v>
      </c>
      <c r="E328" s="44">
        <f t="shared" si="3329"/>
        <v>73.636398958930386</v>
      </c>
      <c r="F328" s="45">
        <f t="shared" si="2776"/>
        <v>274.64308970169589</v>
      </c>
      <c r="G328" s="44">
        <f t="shared" si="3329"/>
        <v>54.047963833728232</v>
      </c>
      <c r="H328" s="44">
        <f t="shared" ref="H328:J328" si="3330">IF(AND(H331="",AND(H334="",H340="")),"",SUM(H331,H334,H340))</f>
        <v>67.329893624847017</v>
      </c>
      <c r="I328" s="44">
        <f t="shared" si="3330"/>
        <v>57.497234065118718</v>
      </c>
      <c r="J328" s="44">
        <f t="shared" si="3330"/>
        <v>67.37077137464037</v>
      </c>
      <c r="K328" s="45">
        <f t="shared" si="2777"/>
        <v>246.24586289833434</v>
      </c>
      <c r="L328" s="44">
        <f t="shared" ref="L328:M328" si="3331">IF(AND(L331="",AND(L334="",L340="")),"",SUM(L331,L334,L340))</f>
        <v>65.944703216266021</v>
      </c>
      <c r="M328" s="44">
        <f t="shared" si="3331"/>
        <v>63.544335915803615</v>
      </c>
      <c r="N328" s="44">
        <f t="shared" ref="N328:O328" si="3332">IF(AND(N331="",AND(N334="",N340="")),"",SUM(N331,N334,N340))</f>
        <v>69.300406976778348</v>
      </c>
      <c r="O328" s="44">
        <f t="shared" si="3332"/>
        <v>52.689557397962751</v>
      </c>
      <c r="P328" s="45">
        <f t="shared" si="2778"/>
        <v>251.47900350681073</v>
      </c>
      <c r="Q328" s="44">
        <f t="shared" ref="Q328:R328" si="3333">IF(AND(Q331="",AND(Q334="",Q340="")),"",SUM(Q331,Q334,Q340))</f>
        <v>80.736829183630789</v>
      </c>
      <c r="R328" s="44">
        <f t="shared" si="3333"/>
        <v>58.062262641017441</v>
      </c>
      <c r="S328" s="44">
        <f t="shared" ref="S328:T328" si="3334">IF(AND(S331="",AND(S334="",S340="")),"",SUM(S331,S334,S340))</f>
        <v>78.210411746349479</v>
      </c>
      <c r="T328" s="44">
        <f t="shared" si="3334"/>
        <v>87.487987921290681</v>
      </c>
      <c r="U328" s="45">
        <f t="shared" si="2779"/>
        <v>304.49749149228842</v>
      </c>
      <c r="V328" s="44">
        <f t="shared" ref="V328:Y328" si="3335">IF(AND(V331="",AND(V334="",V340="")),"",SUM(V331,V334,V340))</f>
        <v>87.717030694155639</v>
      </c>
      <c r="W328" s="44">
        <f t="shared" si="3335"/>
        <v>102.23506600577751</v>
      </c>
      <c r="X328" s="44">
        <f t="shared" si="3335"/>
        <v>95.975556798951743</v>
      </c>
      <c r="Y328" s="44">
        <f t="shared" si="3335"/>
        <v>98.820425350069428</v>
      </c>
      <c r="Z328" s="45">
        <f t="shared" si="2780"/>
        <v>384.74807884895426</v>
      </c>
      <c r="AA328" s="44">
        <f t="shared" ref="AA328:AB328" si="3336">IF(AND(AA331="",AND(AA334="",AA340="")),"",SUM(AA331,AA334,AA340))</f>
        <v>79.295890724781657</v>
      </c>
      <c r="AB328" s="44">
        <f t="shared" si="3336"/>
        <v>101.58358845460629</v>
      </c>
      <c r="AC328" s="44">
        <f t="shared" ref="AC328:AD328" si="3337">IF(AND(AC331="",AND(AC334="",AC340="")),"",SUM(AC331,AC334,AC340))</f>
        <v>90.911056960964544</v>
      </c>
      <c r="AD328" s="44">
        <f t="shared" si="3337"/>
        <v>99.554881087463983</v>
      </c>
      <c r="AE328" s="45">
        <f t="shared" si="2781"/>
        <v>371.34541722781648</v>
      </c>
      <c r="AF328" s="44">
        <f t="shared" ref="AF328:AG328" si="3338">IF(AND(AF331="",AND(AF334="",AF340="")),"",SUM(AF331,AF334,AF340))</f>
        <v>97.862375522197155</v>
      </c>
      <c r="AG328" s="44">
        <f t="shared" si="3338"/>
        <v>104.7070576888823</v>
      </c>
      <c r="AH328" s="44">
        <f t="shared" ref="AH328:AI328" si="3339">IF(AND(AH331="",AND(AH334="",AH340="")),"",SUM(AH331,AH334,AH340))</f>
        <v>102.46284525666502</v>
      </c>
      <c r="AI328" s="44">
        <f t="shared" si="3339"/>
        <v>127.71312775127072</v>
      </c>
      <c r="AJ328" s="45">
        <f t="shared" si="2782"/>
        <v>432.74540621901519</v>
      </c>
      <c r="AK328" s="44">
        <f t="shared" ref="AK328:AL328" si="3340">IF(AND(AK331="",AND(AK334="",AK340="")),"",SUM(AK331,AK334,AK340))</f>
        <v>97.829780625611221</v>
      </c>
      <c r="AL328" s="44">
        <f t="shared" si="3340"/>
        <v>99.649982670880974</v>
      </c>
      <c r="AM328" s="44">
        <f t="shared" ref="AM328:AN328" si="3341">IF(AND(AM331="",AND(AM334="",AM340="")),"",SUM(AM331,AM334,AM340))</f>
        <v>102.87775135863784</v>
      </c>
      <c r="AN328" s="44">
        <f t="shared" si="3341"/>
        <v>89.962959363411642</v>
      </c>
      <c r="AO328" s="45">
        <f t="shared" si="2783"/>
        <v>390.32047401854169</v>
      </c>
      <c r="AP328" s="44">
        <f t="shared" ref="AP328:AQ328" si="3342">IF(AND(AP331="",AND(AP334="",AP340="")),"",SUM(AP331,AP334,AP340))</f>
        <v>109.15243081574417</v>
      </c>
      <c r="AQ328" s="44">
        <f t="shared" si="3342"/>
        <v>64.620394247143849</v>
      </c>
      <c r="AR328" s="44">
        <f t="shared" ref="AR328:AS328" si="3343">IF(AND(AR331="",AND(AR334="",AR340="")),"",SUM(AR331,AR334,AR340))</f>
        <v>82.787944883742483</v>
      </c>
      <c r="AS328" s="44">
        <f t="shared" si="3343"/>
        <v>72.516767888209444</v>
      </c>
      <c r="AT328" s="45">
        <f t="shared" si="2784"/>
        <v>329.07753783483997</v>
      </c>
      <c r="AU328" s="44">
        <f t="shared" ref="AU328:AV328" si="3344">IF(AND(AU331="",AND(AU334="",AU340="")),"",SUM(AU331,AU334,AU340))</f>
        <v>69.040879142891839</v>
      </c>
      <c r="AV328" s="44">
        <f t="shared" si="3344"/>
        <v>53.617916195142556</v>
      </c>
      <c r="AW328" s="44">
        <f t="shared" ref="AW328:AX328" si="3345">IF(AND(AW331="",AND(AW334="",AW340="")),"",SUM(AW331,AW334,AW340))</f>
        <v>72.287115756466946</v>
      </c>
      <c r="AX328" s="44">
        <f t="shared" si="3345"/>
        <v>63.642264811635755</v>
      </c>
      <c r="AY328" s="45">
        <f t="shared" si="2785"/>
        <v>258.58817590613711</v>
      </c>
      <c r="AZ328" s="44">
        <f t="shared" ref="AZ328:BA328" si="3346">IF(AND(AZ331="",AND(AZ334="",AZ340="")),"",SUM(AZ331,AZ334,AZ340))</f>
        <v>83.15538869615682</v>
      </c>
      <c r="BA328" s="44">
        <f t="shared" si="3346"/>
        <v>94.511796354520115</v>
      </c>
      <c r="BB328" s="44">
        <f t="shared" ref="BB328:BC328" si="3347">IF(AND(BB331="",AND(BB334="",BB340="")),"",SUM(BB331,BB334,BB340))</f>
        <v>93.454519143114396</v>
      </c>
      <c r="BC328" s="44">
        <f t="shared" si="3347"/>
        <v>91.976732808195678</v>
      </c>
      <c r="BD328" s="45">
        <f t="shared" si="2786"/>
        <v>363.09843700198701</v>
      </c>
      <c r="BE328" s="44">
        <f t="shared" ref="BE328:BF328" si="3348">IF(AND(BE331="",AND(BE334="",BE340="")),"",SUM(BE331,BE334,BE340))</f>
        <v>147.74481794600013</v>
      </c>
      <c r="BF328" s="44">
        <f t="shared" si="3348"/>
        <v>119.57922546901727</v>
      </c>
    </row>
    <row r="329" spans="1:58" x14ac:dyDescent="0.25">
      <c r="A329" s="42" t="s">
        <v>195</v>
      </c>
      <c r="B329" s="83">
        <f>IF(AND(B330="",B331=""),"",SUM(B330)-SUM(B331))</f>
        <v>0.14403154477028579</v>
      </c>
      <c r="C329" s="83">
        <f t="shared" ref="C329:G329" si="3349">IF(AND(C330="",C331=""),"",SUM(C330)-SUM(C331))</f>
        <v>1.9595186879608348</v>
      </c>
      <c r="D329" s="83">
        <f t="shared" si="3349"/>
        <v>18.095621362337567</v>
      </c>
      <c r="E329" s="83">
        <f t="shared" si="3349"/>
        <v>0.40420647062632131</v>
      </c>
      <c r="F329" s="83">
        <f t="shared" si="2776"/>
        <v>20.603378065695008</v>
      </c>
      <c r="G329" s="83">
        <f t="shared" si="3349"/>
        <v>0</v>
      </c>
      <c r="H329" s="83">
        <f t="shared" ref="H329:J329" si="3350">IF(AND(H330="",H331=""),"",SUM(H330)-SUM(H331))</f>
        <v>3.0360893275930292</v>
      </c>
      <c r="I329" s="83">
        <f t="shared" si="3350"/>
        <v>0</v>
      </c>
      <c r="J329" s="83">
        <f t="shared" si="3350"/>
        <v>5.1140495652983171</v>
      </c>
      <c r="K329" s="83">
        <f t="shared" si="2777"/>
        <v>8.1501388928913467</v>
      </c>
      <c r="L329" s="83">
        <f t="shared" ref="L329:M329" si="3351">IF(AND(L330="",L331=""),"",SUM(L330)-SUM(L331))</f>
        <v>0</v>
      </c>
      <c r="M329" s="83">
        <f t="shared" si="3351"/>
        <v>0.57411047515378799</v>
      </c>
      <c r="N329" s="83">
        <f t="shared" ref="N329:O329" si="3352">IF(AND(N330="",N331=""),"",SUM(N330)-SUM(N331))</f>
        <v>7.9887572125297347E-4</v>
      </c>
      <c r="O329" s="83">
        <f t="shared" si="3352"/>
        <v>0.22790365418115818</v>
      </c>
      <c r="P329" s="83">
        <f t="shared" si="2778"/>
        <v>0.80281300505619912</v>
      </c>
      <c r="Q329" s="83">
        <f t="shared" ref="Q329:R329" si="3353">IF(AND(Q330="",Q331=""),"",SUM(Q330)-SUM(Q331))</f>
        <v>0</v>
      </c>
      <c r="R329" s="83">
        <f t="shared" si="3353"/>
        <v>0.80788768157078883</v>
      </c>
      <c r="S329" s="83">
        <f t="shared" ref="S329:T329" si="3354">IF(AND(S330="",S331=""),"",SUM(S330)-SUM(S331))</f>
        <v>0</v>
      </c>
      <c r="T329" s="83">
        <f t="shared" si="3354"/>
        <v>0.3048389958090687</v>
      </c>
      <c r="U329" s="83">
        <f t="shared" si="2779"/>
        <v>1.1127266773798574</v>
      </c>
      <c r="V329" s="83">
        <f t="shared" ref="V329:Y329" si="3355">IF(AND(V330="",V331=""),"",SUM(V330)-SUM(V331))</f>
        <v>0</v>
      </c>
      <c r="W329" s="83">
        <f t="shared" si="3355"/>
        <v>0</v>
      </c>
      <c r="X329" s="83">
        <f t="shared" si="3355"/>
        <v>2.8090688333645999</v>
      </c>
      <c r="Y329" s="83">
        <f t="shared" si="3355"/>
        <v>0.10957300374324129</v>
      </c>
      <c r="Z329" s="83">
        <f t="shared" si="2780"/>
        <v>2.9186418371078413</v>
      </c>
      <c r="AA329" s="83">
        <f t="shared" ref="AA329:AB329" si="3356">IF(AND(AA330="",AA331=""),"",SUM(AA330)-SUM(AA331))</f>
        <v>0</v>
      </c>
      <c r="AB329" s="83">
        <f t="shared" si="3356"/>
        <v>0</v>
      </c>
      <c r="AC329" s="83">
        <f t="shared" ref="AC329:AD329" si="3357">IF(AND(AC330="",AC331=""),"",SUM(AC330)-SUM(AC331))</f>
        <v>4.0868617632011262</v>
      </c>
      <c r="AD329" s="83">
        <f t="shared" si="3357"/>
        <v>0</v>
      </c>
      <c r="AE329" s="83">
        <f t="shared" si="2781"/>
        <v>4.0868617632011262</v>
      </c>
      <c r="AF329" s="83">
        <f t="shared" ref="AF329:AG329" si="3358">IF(AND(AF330="",AF331=""),"",SUM(AF330)-SUM(AF331))</f>
        <v>0</v>
      </c>
      <c r="AG329" s="83">
        <f t="shared" si="3358"/>
        <v>0</v>
      </c>
      <c r="AH329" s="83">
        <f t="shared" ref="AH329:AI329" si="3359">IF(AND(AH330="",AH331=""),"",SUM(AH330)-SUM(AH331))</f>
        <v>0</v>
      </c>
      <c r="AI329" s="83">
        <f t="shared" si="3359"/>
        <v>0.54038342008661699</v>
      </c>
      <c r="AJ329" s="83">
        <f t="shared" si="2782"/>
        <v>0.54038342008661699</v>
      </c>
      <c r="AK329" s="83">
        <f t="shared" ref="AK329:AL329" si="3360">IF(AND(AK330="",AK331=""),"",SUM(AK330)-SUM(AK331))</f>
        <v>0</v>
      </c>
      <c r="AL329" s="83">
        <f t="shared" si="3360"/>
        <v>0</v>
      </c>
      <c r="AM329" s="83">
        <f t="shared" ref="AM329:AN329" si="3361">IF(AND(AM330="",AM331=""),"",SUM(AM330)-SUM(AM331))</f>
        <v>11.026637687818509</v>
      </c>
      <c r="AN329" s="83">
        <f t="shared" si="3361"/>
        <v>0</v>
      </c>
      <c r="AO329" s="83">
        <f t="shared" si="2783"/>
        <v>11.026637687818509</v>
      </c>
      <c r="AP329" s="83">
        <f t="shared" ref="AP329:AQ329" si="3362">IF(AND(AP330="",AP331=""),"",SUM(AP330)-SUM(AP331))</f>
        <v>0</v>
      </c>
      <c r="AQ329" s="83">
        <f t="shared" si="3362"/>
        <v>35.416269235075092</v>
      </c>
      <c r="AR329" s="83">
        <f t="shared" ref="AR329:AS329" si="3363">IF(AND(AR330="",AR331=""),"",SUM(AR330)-SUM(AR331))</f>
        <v>6.1333793267075894E-3</v>
      </c>
      <c r="AS329" s="83">
        <f t="shared" si="3363"/>
        <v>-5.3264721984814297E-15</v>
      </c>
      <c r="AT329" s="83">
        <f t="shared" si="2784"/>
        <v>35.42240261440179</v>
      </c>
      <c r="AU329" s="83">
        <f t="shared" ref="AU329:AV329" si="3364">IF(AND(AU330="",AU331=""),"",SUM(AU330)-SUM(AU331))</f>
        <v>0</v>
      </c>
      <c r="AV329" s="83">
        <f t="shared" si="3364"/>
        <v>16.917903957710841</v>
      </c>
      <c r="AW329" s="83">
        <f t="shared" ref="AW329:AX329" si="3365">IF(AND(AW330="",AW331=""),"",SUM(AW330)-SUM(AW331))</f>
        <v>0</v>
      </c>
      <c r="AX329" s="83">
        <f t="shared" si="3365"/>
        <v>4.1497453689152627E-3</v>
      </c>
      <c r="AY329" s="83">
        <f t="shared" si="2785"/>
        <v>16.922053703079758</v>
      </c>
      <c r="AZ329" s="83">
        <f t="shared" ref="AZ329:BA329" si="3366">IF(AND(AZ330="",AZ331=""),"",SUM(AZ330)-SUM(AZ331))</f>
        <v>0</v>
      </c>
      <c r="BA329" s="83">
        <f t="shared" si="3366"/>
        <v>1.8824427613319414</v>
      </c>
      <c r="BB329" s="83">
        <f t="shared" ref="BB329:BC329" si="3367">IF(AND(BB330="",BB331=""),"",SUM(BB330)-SUM(BB331))</f>
        <v>0</v>
      </c>
      <c r="BC329" s="83">
        <f t="shared" si="3367"/>
        <v>3.4794032601402E-2</v>
      </c>
      <c r="BD329" s="83">
        <f t="shared" si="2786"/>
        <v>1.9172367939333435</v>
      </c>
      <c r="BE329" s="83">
        <f t="shared" ref="BE329:BF329" si="3368">IF(AND(BE330="",BE331=""),"",SUM(BE330)-SUM(BE331))</f>
        <v>6.7805900165679124E-3</v>
      </c>
      <c r="BF329" s="83">
        <f t="shared" si="3368"/>
        <v>-1.3452925750076158E-5</v>
      </c>
    </row>
    <row r="330" spans="1:58" x14ac:dyDescent="0.25">
      <c r="A330" s="42" t="s">
        <v>185</v>
      </c>
      <c r="B330" s="82">
        <v>0.14403154477028579</v>
      </c>
      <c r="C330" s="82">
        <v>1.9595186879608348</v>
      </c>
      <c r="D330" s="82">
        <v>18.095621362337567</v>
      </c>
      <c r="E330" s="82">
        <v>0.40420647062632131</v>
      </c>
      <c r="F330" s="82">
        <f t="shared" si="2776"/>
        <v>20.603378065695008</v>
      </c>
      <c r="G330" s="82">
        <v>0</v>
      </c>
      <c r="H330" s="82">
        <v>3.0360893275930292</v>
      </c>
      <c r="I330" s="82">
        <v>0</v>
      </c>
      <c r="J330" s="82">
        <v>5.1140495652983171</v>
      </c>
      <c r="K330" s="82">
        <f t="shared" si="2777"/>
        <v>8.1501388928913467</v>
      </c>
      <c r="L330" s="82">
        <v>0</v>
      </c>
      <c r="M330" s="82">
        <v>0.57411047515378799</v>
      </c>
      <c r="N330" s="82">
        <v>7.9887572125297347E-4</v>
      </c>
      <c r="O330" s="82">
        <v>0.22790365418115818</v>
      </c>
      <c r="P330" s="82">
        <f t="shared" si="2778"/>
        <v>0.80281300505619912</v>
      </c>
      <c r="Q330" s="82">
        <v>0</v>
      </c>
      <c r="R330" s="82">
        <v>0.80788768157078883</v>
      </c>
      <c r="S330" s="82">
        <v>0</v>
      </c>
      <c r="T330" s="82">
        <v>0.3048389958090687</v>
      </c>
      <c r="U330" s="82">
        <f t="shared" si="2779"/>
        <v>1.1127266773798574</v>
      </c>
      <c r="V330" s="82">
        <v>0</v>
      </c>
      <c r="W330" s="82">
        <v>0</v>
      </c>
      <c r="X330" s="82">
        <v>2.8090688333645999</v>
      </c>
      <c r="Y330" s="82">
        <v>0.10957300374324129</v>
      </c>
      <c r="Z330" s="82">
        <f t="shared" si="2780"/>
        <v>2.9186418371078413</v>
      </c>
      <c r="AA330" s="82">
        <v>0</v>
      </c>
      <c r="AB330" s="82">
        <v>0</v>
      </c>
      <c r="AC330" s="82">
        <v>4.0868617632011262</v>
      </c>
      <c r="AD330" s="82">
        <v>0</v>
      </c>
      <c r="AE330" s="82">
        <f t="shared" si="2781"/>
        <v>4.0868617632011262</v>
      </c>
      <c r="AF330" s="82">
        <v>0</v>
      </c>
      <c r="AG330" s="82">
        <v>0</v>
      </c>
      <c r="AH330" s="82">
        <v>0</v>
      </c>
      <c r="AI330" s="82">
        <v>0.54038342008661699</v>
      </c>
      <c r="AJ330" s="82">
        <f t="shared" si="2782"/>
        <v>0.54038342008661699</v>
      </c>
      <c r="AK330" s="82">
        <v>0</v>
      </c>
      <c r="AL330" s="82">
        <v>0</v>
      </c>
      <c r="AM330" s="82">
        <v>11.026637687818509</v>
      </c>
      <c r="AN330" s="82">
        <v>0</v>
      </c>
      <c r="AO330" s="82">
        <f t="shared" si="2783"/>
        <v>11.026637687818509</v>
      </c>
      <c r="AP330" s="82">
        <v>0</v>
      </c>
      <c r="AQ330" s="82">
        <v>35.416269235075092</v>
      </c>
      <c r="AR330" s="82">
        <v>6.1333793267075894E-3</v>
      </c>
      <c r="AS330" s="82">
        <v>-5.3264721984814297E-15</v>
      </c>
      <c r="AT330" s="82">
        <f t="shared" si="2784"/>
        <v>35.42240261440179</v>
      </c>
      <c r="AU330" s="82">
        <v>0</v>
      </c>
      <c r="AV330" s="82">
        <v>16.917903957710841</v>
      </c>
      <c r="AW330" s="82">
        <v>0</v>
      </c>
      <c r="AX330" s="82">
        <v>4.1497453689152627E-3</v>
      </c>
      <c r="AY330" s="82">
        <f t="shared" si="2785"/>
        <v>16.922053703079758</v>
      </c>
      <c r="AZ330" s="82">
        <v>0</v>
      </c>
      <c r="BA330" s="82">
        <v>1.8824427613319414</v>
      </c>
      <c r="BB330" s="82">
        <v>0</v>
      </c>
      <c r="BC330" s="82">
        <v>3.4794032601402E-2</v>
      </c>
      <c r="BD330" s="82">
        <f t="shared" si="2786"/>
        <v>1.9172367939333435</v>
      </c>
      <c r="BE330" s="82">
        <v>6.7805900165679124E-3</v>
      </c>
      <c r="BF330" s="82">
        <v>-1.3452925750076158E-5</v>
      </c>
    </row>
    <row r="331" spans="1:58" x14ac:dyDescent="0.25">
      <c r="A331" s="42" t="s">
        <v>186</v>
      </c>
      <c r="B331" s="82">
        <v>0</v>
      </c>
      <c r="C331" s="82">
        <v>0</v>
      </c>
      <c r="D331" s="82">
        <v>0</v>
      </c>
      <c r="E331" s="82">
        <v>0</v>
      </c>
      <c r="F331" s="82">
        <f t="shared" si="2776"/>
        <v>0</v>
      </c>
      <c r="G331" s="82">
        <v>0</v>
      </c>
      <c r="H331" s="82">
        <v>0</v>
      </c>
      <c r="I331" s="82">
        <v>0</v>
      </c>
      <c r="J331" s="82">
        <v>0</v>
      </c>
      <c r="K331" s="82">
        <f t="shared" si="2777"/>
        <v>0</v>
      </c>
      <c r="L331" s="82">
        <v>0</v>
      </c>
      <c r="M331" s="82">
        <v>0</v>
      </c>
      <c r="N331" s="82">
        <v>0</v>
      </c>
      <c r="O331" s="82">
        <v>0</v>
      </c>
      <c r="P331" s="82">
        <f t="shared" si="2778"/>
        <v>0</v>
      </c>
      <c r="Q331" s="82">
        <v>0</v>
      </c>
      <c r="R331" s="82">
        <v>0</v>
      </c>
      <c r="S331" s="82">
        <v>0</v>
      </c>
      <c r="T331" s="82">
        <v>0</v>
      </c>
      <c r="U331" s="82">
        <f t="shared" si="2779"/>
        <v>0</v>
      </c>
      <c r="V331" s="82">
        <v>0</v>
      </c>
      <c r="W331" s="82">
        <v>0</v>
      </c>
      <c r="X331" s="82">
        <v>0</v>
      </c>
      <c r="Y331" s="82">
        <v>0</v>
      </c>
      <c r="Z331" s="82">
        <f t="shared" si="2780"/>
        <v>0</v>
      </c>
      <c r="AA331" s="82">
        <v>0</v>
      </c>
      <c r="AB331" s="82">
        <v>0</v>
      </c>
      <c r="AC331" s="82">
        <v>0</v>
      </c>
      <c r="AD331" s="82">
        <v>0</v>
      </c>
      <c r="AE331" s="82">
        <f t="shared" si="2781"/>
        <v>0</v>
      </c>
      <c r="AF331" s="82">
        <v>0</v>
      </c>
      <c r="AG331" s="82">
        <v>0</v>
      </c>
      <c r="AH331" s="82">
        <v>0</v>
      </c>
      <c r="AI331" s="82">
        <v>0</v>
      </c>
      <c r="AJ331" s="82">
        <f t="shared" si="2782"/>
        <v>0</v>
      </c>
      <c r="AK331" s="82">
        <v>0</v>
      </c>
      <c r="AL331" s="82">
        <v>0</v>
      </c>
      <c r="AM331" s="82">
        <v>0</v>
      </c>
      <c r="AN331" s="82">
        <v>0</v>
      </c>
      <c r="AO331" s="82">
        <f t="shared" si="2783"/>
        <v>0</v>
      </c>
      <c r="AP331" s="82">
        <v>0</v>
      </c>
      <c r="AQ331" s="82">
        <v>0</v>
      </c>
      <c r="AR331" s="82">
        <v>0</v>
      </c>
      <c r="AS331" s="82">
        <v>0</v>
      </c>
      <c r="AT331" s="82">
        <f t="shared" si="2784"/>
        <v>0</v>
      </c>
      <c r="AU331" s="82">
        <v>0</v>
      </c>
      <c r="AV331" s="82">
        <v>0</v>
      </c>
      <c r="AW331" s="82">
        <v>0</v>
      </c>
      <c r="AX331" s="82">
        <v>0</v>
      </c>
      <c r="AY331" s="82">
        <f t="shared" si="2785"/>
        <v>0</v>
      </c>
      <c r="AZ331" s="82">
        <v>0</v>
      </c>
      <c r="BA331" s="82">
        <v>0</v>
      </c>
      <c r="BB331" s="82">
        <v>0</v>
      </c>
      <c r="BC331" s="82">
        <v>0</v>
      </c>
      <c r="BD331" s="82">
        <f t="shared" si="2786"/>
        <v>0</v>
      </c>
      <c r="BE331" s="82">
        <v>0</v>
      </c>
      <c r="BF331" s="82">
        <v>0</v>
      </c>
    </row>
    <row r="332" spans="1:58" x14ac:dyDescent="0.25">
      <c r="A332" s="42" t="s">
        <v>468</v>
      </c>
      <c r="B332" s="44">
        <f t="shared" ref="B332:G332" si="3369">IF(AND(B333="",B334=""),"",SUM(B333)-SUM(B334))</f>
        <v>-23.983612851457067</v>
      </c>
      <c r="C332" s="44">
        <f t="shared" si="3369"/>
        <v>-24.496209484345741</v>
      </c>
      <c r="D332" s="44">
        <f t="shared" si="3369"/>
        <v>-28.963865400854083</v>
      </c>
      <c r="E332" s="44">
        <f t="shared" si="3369"/>
        <v>-46.063817432926939</v>
      </c>
      <c r="F332" s="45">
        <f t="shared" ref="F332:F395" si="3370">SUM(B332:E332)</f>
        <v>-123.50750516958384</v>
      </c>
      <c r="G332" s="44">
        <f t="shared" si="3369"/>
        <v>-16.804638771057718</v>
      </c>
      <c r="H332" s="44">
        <f t="shared" ref="H332:J332" si="3371">IF(AND(H333="",H334=""),"",SUM(H333)-SUM(H334))</f>
        <v>-16.25205142966302</v>
      </c>
      <c r="I332" s="44">
        <f t="shared" si="3371"/>
        <v>-10.683177684643049</v>
      </c>
      <c r="J332" s="44">
        <f t="shared" si="3371"/>
        <v>-30.989573755337801</v>
      </c>
      <c r="K332" s="45">
        <f t="shared" ref="K332:K395" si="3372">SUM(G332:J332)</f>
        <v>-74.729441640701594</v>
      </c>
      <c r="L332" s="44">
        <f t="shared" ref="L332:M332" si="3373">IF(AND(L333="",L334=""),"",SUM(L333)-SUM(L334))</f>
        <v>-5.0371668760855073</v>
      </c>
      <c r="M332" s="44">
        <f t="shared" si="3373"/>
        <v>-14.493979922566218</v>
      </c>
      <c r="N332" s="44">
        <f t="shared" ref="N332:O332" si="3374">IF(AND(N333="",N334=""),"",SUM(N333)-SUM(N334))</f>
        <v>0.10225689779100833</v>
      </c>
      <c r="O332" s="44">
        <f t="shared" si="3374"/>
        <v>-30.803602345084698</v>
      </c>
      <c r="P332" s="45">
        <f t="shared" ref="P332:P388" si="3375">SUM(L332:O332)</f>
        <v>-50.232492245945416</v>
      </c>
      <c r="Q332" s="44">
        <f t="shared" ref="Q332:R332" si="3376">IF(AND(Q333="",Q334=""),"",SUM(Q333)-SUM(Q334))</f>
        <v>-14.241149478765607</v>
      </c>
      <c r="R332" s="44">
        <f t="shared" si="3376"/>
        <v>-22.571229502716086</v>
      </c>
      <c r="S332" s="44">
        <f t="shared" ref="S332:T332" si="3377">IF(AND(S333="",S334=""),"",SUM(S333)-SUM(S334))</f>
        <v>-5.052728381838719</v>
      </c>
      <c r="T332" s="44">
        <f t="shared" si="3377"/>
        <v>-38.104309478817015</v>
      </c>
      <c r="U332" s="45">
        <f t="shared" ref="U332:U369" si="3378">SUM(Q332:T332)</f>
        <v>-79.969416842137434</v>
      </c>
      <c r="V332" s="44">
        <f t="shared" ref="V332:Y332" si="3379">IF(AND(V333="",V334=""),"",SUM(V333)-SUM(V334))</f>
        <v>-29.044212847406577</v>
      </c>
      <c r="W332" s="44">
        <f t="shared" si="3379"/>
        <v>-47.132805638337018</v>
      </c>
      <c r="X332" s="44">
        <f t="shared" si="3379"/>
        <v>-51.033916798215486</v>
      </c>
      <c r="Y332" s="44">
        <f t="shared" si="3379"/>
        <v>-40.739093273217492</v>
      </c>
      <c r="Z332" s="45">
        <f t="shared" ref="Z332:Z369" si="3380">SUM(V332:Y332)</f>
        <v>-167.95002855717655</v>
      </c>
      <c r="AA332" s="44">
        <f t="shared" ref="AA332:AB332" si="3381">IF(AND(AA333="",AA334=""),"",SUM(AA333)-SUM(AA334))</f>
        <v>-35.248044895267071</v>
      </c>
      <c r="AB332" s="44">
        <f t="shared" si="3381"/>
        <v>-50.453618545590984</v>
      </c>
      <c r="AC332" s="44">
        <f t="shared" ref="AC332:AD332" si="3382">IF(AND(AC333="",AC334=""),"",SUM(AC333)-SUM(AC334))</f>
        <v>-38.488474300584812</v>
      </c>
      <c r="AD332" s="44">
        <f t="shared" si="3382"/>
        <v>-52.359526587847483</v>
      </c>
      <c r="AE332" s="45">
        <f t="shared" ref="AE332:AE369" si="3383">SUM(AA332:AD332)</f>
        <v>-176.54966432929035</v>
      </c>
      <c r="AF332" s="44">
        <f t="shared" ref="AF332:AG332" si="3384">IF(AND(AF333="",AF334=""),"",SUM(AF333)-SUM(AF334))</f>
        <v>-58.241747966150697</v>
      </c>
      <c r="AG332" s="44">
        <f t="shared" si="3384"/>
        <v>-47.009408153814391</v>
      </c>
      <c r="AH332" s="44">
        <f t="shared" ref="AH332:AI332" si="3385">IF(AND(AH333="",AH334=""),"",SUM(AH333)-SUM(AH334))</f>
        <v>-44.675742375012724</v>
      </c>
      <c r="AI332" s="44">
        <f t="shared" si="3385"/>
        <v>-81.169188121924293</v>
      </c>
      <c r="AJ332" s="45">
        <f t="shared" ref="AJ332:AJ369" si="3386">SUM(AF332:AI332)</f>
        <v>-231.09608661690211</v>
      </c>
      <c r="AK332" s="44">
        <f t="shared" ref="AK332:AL332" si="3387">IF(AND(AK333="",AK334=""),"",SUM(AK333)-SUM(AK334))</f>
        <v>-47.702080781128785</v>
      </c>
      <c r="AL332" s="44">
        <f t="shared" si="3387"/>
        <v>-43.216909887807617</v>
      </c>
      <c r="AM332" s="44">
        <f t="shared" ref="AM332:AN332" si="3388">IF(AND(AM333="",AM334=""),"",SUM(AM333)-SUM(AM334))</f>
        <v>-8.9505783864564847</v>
      </c>
      <c r="AN332" s="44">
        <f t="shared" si="3388"/>
        <v>-26.958146827356067</v>
      </c>
      <c r="AO332" s="45">
        <f t="shared" ref="AO332:AO369" si="3389">SUM(AK332:AN332)</f>
        <v>-126.82771588274895</v>
      </c>
      <c r="AP332" s="44">
        <f t="shared" ref="AP332:AQ332" si="3390">IF(AND(AP333="",AP334=""),"",SUM(AP333)-SUM(AP334))</f>
        <v>-16.217454721399008</v>
      </c>
      <c r="AQ332" s="44">
        <f t="shared" si="3390"/>
        <v>-3.358328178103946</v>
      </c>
      <c r="AR332" s="44">
        <f t="shared" ref="AR332:AS332" si="3391">IF(AND(AR333="",AR334=""),"",SUM(AR333)-SUM(AR334))</f>
        <v>-20.875691601073896</v>
      </c>
      <c r="AS332" s="44">
        <f t="shared" si="3391"/>
        <v>-10.439954977789043</v>
      </c>
      <c r="AT332" s="45">
        <f t="shared" ref="AT332:AT369" si="3392">SUM(AP332:AS332)</f>
        <v>-50.891429478365893</v>
      </c>
      <c r="AU332" s="44">
        <f t="shared" ref="AU332:AV332" si="3393">IF(AND(AU333="",AU334=""),"",SUM(AU333)-SUM(AU334))</f>
        <v>-18.471170354956456</v>
      </c>
      <c r="AV332" s="44">
        <f t="shared" si="3393"/>
        <v>-14.586679431242565</v>
      </c>
      <c r="AW332" s="44">
        <f t="shared" ref="AW332:AX332" si="3394">IF(AND(AW333="",AW334=""),"",SUM(AW333)-SUM(AW334))</f>
        <v>-33.777586399985907</v>
      </c>
      <c r="AX332" s="44">
        <f t="shared" si="3394"/>
        <v>32.504839253657508</v>
      </c>
      <c r="AY332" s="45">
        <f t="shared" ref="AY332:AY369" si="3395">SUM(AU332:AX332)</f>
        <v>-34.330596932527413</v>
      </c>
      <c r="AZ332" s="44">
        <f t="shared" ref="AZ332:BA332" si="3396">IF(AND(AZ333="",AZ334=""),"",SUM(AZ333)-SUM(AZ334))</f>
        <v>-72.166493563570114</v>
      </c>
      <c r="BA332" s="44">
        <f t="shared" si="3396"/>
        <v>-37.536711244106996</v>
      </c>
      <c r="BB332" s="44">
        <f t="shared" ref="BB332:BC332" si="3397">IF(AND(BB333="",BB334=""),"",SUM(BB333)-SUM(BB334))</f>
        <v>-29.905782877981956</v>
      </c>
      <c r="BC332" s="44">
        <f t="shared" si="3397"/>
        <v>-11.460276767936278</v>
      </c>
      <c r="BD332" s="45">
        <f t="shared" ref="BD332:BD369" si="3398">SUM(AZ332:BC332)</f>
        <v>-151.06926445359534</v>
      </c>
      <c r="BE332" s="44">
        <f t="shared" ref="BE332:BF332" si="3399">IF(AND(BE333="",BE334=""),"",SUM(BE333)-SUM(BE334))</f>
        <v>-48.667806396740303</v>
      </c>
      <c r="BF332" s="44">
        <f t="shared" si="3399"/>
        <v>-7.2391710784400942</v>
      </c>
    </row>
    <row r="333" spans="1:58" x14ac:dyDescent="0.25">
      <c r="A333" s="42" t="s">
        <v>185</v>
      </c>
      <c r="B333" s="82">
        <v>40.266714369888774</v>
      </c>
      <c r="C333" s="82">
        <v>47.858214724646217</v>
      </c>
      <c r="D333" s="82">
        <v>35.43807391157366</v>
      </c>
      <c r="E333" s="82">
        <v>27.572581526003447</v>
      </c>
      <c r="F333" s="82">
        <f t="shared" si="3370"/>
        <v>151.13558453211209</v>
      </c>
      <c r="G333" s="82">
        <v>37.243325062670515</v>
      </c>
      <c r="H333" s="82">
        <v>51.077842195183997</v>
      </c>
      <c r="I333" s="82">
        <v>46.81405638047567</v>
      </c>
      <c r="J333" s="82">
        <v>36.381197619302569</v>
      </c>
      <c r="K333" s="82">
        <f t="shared" si="3372"/>
        <v>171.51642125763277</v>
      </c>
      <c r="L333" s="82">
        <v>60.907536340180513</v>
      </c>
      <c r="M333" s="82">
        <v>49.050355993237396</v>
      </c>
      <c r="N333" s="82">
        <v>69.402663874569356</v>
      </c>
      <c r="O333" s="82">
        <v>21.885955052878053</v>
      </c>
      <c r="P333" s="82">
        <f t="shared" si="3375"/>
        <v>201.2465112608653</v>
      </c>
      <c r="Q333" s="82">
        <v>66.495679704865182</v>
      </c>
      <c r="R333" s="82">
        <v>35.491033138301354</v>
      </c>
      <c r="S333" s="82">
        <v>73.15768336451076</v>
      </c>
      <c r="T333" s="82">
        <v>49.383678442473666</v>
      </c>
      <c r="U333" s="82">
        <f t="shared" si="3378"/>
        <v>224.52807465015096</v>
      </c>
      <c r="V333" s="82">
        <v>58.672817846749062</v>
      </c>
      <c r="W333" s="82">
        <v>55.102260367440493</v>
      </c>
      <c r="X333" s="82">
        <v>44.941640000736257</v>
      </c>
      <c r="Y333" s="82">
        <v>58.081332076851936</v>
      </c>
      <c r="Z333" s="82">
        <f t="shared" si="3380"/>
        <v>216.79805029177777</v>
      </c>
      <c r="AA333" s="82">
        <v>44.047845829514586</v>
      </c>
      <c r="AB333" s="82">
        <v>51.129969909015301</v>
      </c>
      <c r="AC333" s="82">
        <v>52.422582660379732</v>
      </c>
      <c r="AD333" s="82">
        <v>47.195354499616499</v>
      </c>
      <c r="AE333" s="82">
        <f t="shared" si="3383"/>
        <v>194.79575289852613</v>
      </c>
      <c r="AF333" s="82">
        <v>39.620627556046458</v>
      </c>
      <c r="AG333" s="82">
        <v>57.69764953506791</v>
      </c>
      <c r="AH333" s="82">
        <v>57.787102881652295</v>
      </c>
      <c r="AI333" s="82">
        <v>46.543939629346426</v>
      </c>
      <c r="AJ333" s="82">
        <f t="shared" si="3386"/>
        <v>201.64931960211308</v>
      </c>
      <c r="AK333" s="82">
        <v>50.127699844482436</v>
      </c>
      <c r="AL333" s="82">
        <v>56.433072783073357</v>
      </c>
      <c r="AM333" s="82">
        <v>93.927172972181353</v>
      </c>
      <c r="AN333" s="82">
        <v>63.004812536055574</v>
      </c>
      <c r="AO333" s="82">
        <f t="shared" si="3389"/>
        <v>263.49275813579271</v>
      </c>
      <c r="AP333" s="82">
        <v>92.93497609434516</v>
      </c>
      <c r="AQ333" s="82">
        <v>61.262066069039903</v>
      </c>
      <c r="AR333" s="82">
        <v>61.912253282668587</v>
      </c>
      <c r="AS333" s="82">
        <v>62.076812910420401</v>
      </c>
      <c r="AT333" s="82">
        <f t="shared" si="3392"/>
        <v>278.18610835647405</v>
      </c>
      <c r="AU333" s="82">
        <v>50.569708787935383</v>
      </c>
      <c r="AV333" s="82">
        <v>39.03123676389999</v>
      </c>
      <c r="AW333" s="82">
        <v>38.509529356481039</v>
      </c>
      <c r="AX333" s="82">
        <v>96.147104065293263</v>
      </c>
      <c r="AY333" s="82">
        <f t="shared" si="3395"/>
        <v>224.25757897360967</v>
      </c>
      <c r="AZ333" s="82">
        <v>10.988895132586705</v>
      </c>
      <c r="BA333" s="82">
        <v>56.975085110413119</v>
      </c>
      <c r="BB333" s="82">
        <v>63.54873626513244</v>
      </c>
      <c r="BC333" s="82">
        <v>80.516456040259399</v>
      </c>
      <c r="BD333" s="82">
        <f t="shared" si="3398"/>
        <v>212.02917254839167</v>
      </c>
      <c r="BE333" s="82">
        <v>99.077011549259822</v>
      </c>
      <c r="BF333" s="82">
        <v>112.34005439057718</v>
      </c>
    </row>
    <row r="334" spans="1:58" x14ac:dyDescent="0.25">
      <c r="A334" s="42" t="s">
        <v>186</v>
      </c>
      <c r="B334" s="82">
        <v>64.250327221345842</v>
      </c>
      <c r="C334" s="82">
        <v>72.354424208991958</v>
      </c>
      <c r="D334" s="82">
        <v>64.401939312427743</v>
      </c>
      <c r="E334" s="82">
        <v>73.636398958930386</v>
      </c>
      <c r="F334" s="82">
        <f t="shared" si="3370"/>
        <v>274.64308970169589</v>
      </c>
      <c r="G334" s="82">
        <v>54.047963833728232</v>
      </c>
      <c r="H334" s="82">
        <v>67.329893624847017</v>
      </c>
      <c r="I334" s="82">
        <v>57.497234065118718</v>
      </c>
      <c r="J334" s="82">
        <v>67.37077137464037</v>
      </c>
      <c r="K334" s="82">
        <f t="shared" si="3372"/>
        <v>246.24586289833434</v>
      </c>
      <c r="L334" s="82">
        <v>65.944703216266021</v>
      </c>
      <c r="M334" s="82">
        <v>63.544335915803615</v>
      </c>
      <c r="N334" s="82">
        <v>69.300406976778348</v>
      </c>
      <c r="O334" s="82">
        <v>52.689557397962751</v>
      </c>
      <c r="P334" s="82">
        <f t="shared" si="3375"/>
        <v>251.47900350681073</v>
      </c>
      <c r="Q334" s="82">
        <v>80.736829183630789</v>
      </c>
      <c r="R334" s="82">
        <v>58.062262641017441</v>
      </c>
      <c r="S334" s="82">
        <v>78.210411746349479</v>
      </c>
      <c r="T334" s="82">
        <v>87.487987921290681</v>
      </c>
      <c r="U334" s="82">
        <f t="shared" si="3378"/>
        <v>304.49749149228842</v>
      </c>
      <c r="V334" s="82">
        <v>87.717030694155639</v>
      </c>
      <c r="W334" s="82">
        <v>102.23506600577751</v>
      </c>
      <c r="X334" s="82">
        <v>95.975556798951743</v>
      </c>
      <c r="Y334" s="82">
        <v>98.820425350069428</v>
      </c>
      <c r="Z334" s="82">
        <f t="shared" si="3380"/>
        <v>384.74807884895426</v>
      </c>
      <c r="AA334" s="82">
        <v>79.295890724781657</v>
      </c>
      <c r="AB334" s="82">
        <v>101.58358845460629</v>
      </c>
      <c r="AC334" s="82">
        <v>90.911056960964544</v>
      </c>
      <c r="AD334" s="82">
        <v>99.554881087463983</v>
      </c>
      <c r="AE334" s="82">
        <f t="shared" si="3383"/>
        <v>371.34541722781648</v>
      </c>
      <c r="AF334" s="82">
        <v>97.862375522197155</v>
      </c>
      <c r="AG334" s="82">
        <v>104.7070576888823</v>
      </c>
      <c r="AH334" s="82">
        <v>102.46284525666502</v>
      </c>
      <c r="AI334" s="82">
        <v>127.71312775127072</v>
      </c>
      <c r="AJ334" s="82">
        <f t="shared" si="3386"/>
        <v>432.74540621901519</v>
      </c>
      <c r="AK334" s="82">
        <v>97.829780625611221</v>
      </c>
      <c r="AL334" s="82">
        <v>99.649982670880974</v>
      </c>
      <c r="AM334" s="82">
        <v>102.87775135863784</v>
      </c>
      <c r="AN334" s="82">
        <v>89.962959363411642</v>
      </c>
      <c r="AO334" s="82">
        <f t="shared" si="3389"/>
        <v>390.32047401854169</v>
      </c>
      <c r="AP334" s="82">
        <v>109.15243081574417</v>
      </c>
      <c r="AQ334" s="82">
        <v>64.620394247143849</v>
      </c>
      <c r="AR334" s="82">
        <v>82.787944883742483</v>
      </c>
      <c r="AS334" s="82">
        <v>72.516767888209444</v>
      </c>
      <c r="AT334" s="82">
        <f t="shared" si="3392"/>
        <v>329.07753783483997</v>
      </c>
      <c r="AU334" s="82">
        <v>69.040879142891839</v>
      </c>
      <c r="AV334" s="82">
        <v>53.617916195142556</v>
      </c>
      <c r="AW334" s="82">
        <v>72.287115756466946</v>
      </c>
      <c r="AX334" s="82">
        <v>63.642264811635755</v>
      </c>
      <c r="AY334" s="82">
        <f t="shared" si="3395"/>
        <v>258.58817590613711</v>
      </c>
      <c r="AZ334" s="82">
        <v>83.15538869615682</v>
      </c>
      <c r="BA334" s="82">
        <v>94.511796354520115</v>
      </c>
      <c r="BB334" s="82">
        <v>93.454519143114396</v>
      </c>
      <c r="BC334" s="82">
        <v>91.976732808195678</v>
      </c>
      <c r="BD334" s="82">
        <f t="shared" si="3398"/>
        <v>363.09843700198701</v>
      </c>
      <c r="BE334" s="82">
        <v>147.74481794600013</v>
      </c>
      <c r="BF334" s="82">
        <v>119.57922546901727</v>
      </c>
    </row>
    <row r="335" spans="1:58" x14ac:dyDescent="0.25">
      <c r="A335" s="42" t="s">
        <v>196</v>
      </c>
      <c r="B335" s="44">
        <f t="shared" ref="B335:G335" si="3400">IF(AND(B336="",B337=""),"",SUM(B336)-SUM(B337))</f>
        <v>-16.174579166814048</v>
      </c>
      <c r="C335" s="44">
        <f t="shared" si="3400"/>
        <v>-19.503564693588601</v>
      </c>
      <c r="D335" s="44">
        <f t="shared" si="3400"/>
        <v>-22.232462018987079</v>
      </c>
      <c r="E335" s="44">
        <f t="shared" si="3400"/>
        <v>-43.376362578854689</v>
      </c>
      <c r="F335" s="44">
        <f t="shared" si="3370"/>
        <v>-101.28696845824442</v>
      </c>
      <c r="G335" s="44">
        <f t="shared" si="3400"/>
        <v>-12.174521228913761</v>
      </c>
      <c r="H335" s="44">
        <f t="shared" ref="H335:J335" si="3401">IF(AND(H336="",H337=""),"",SUM(H336)-SUM(H337))</f>
        <v>-12.620459042570218</v>
      </c>
      <c r="I335" s="44">
        <f t="shared" si="3401"/>
        <v>-8.3593337976980493</v>
      </c>
      <c r="J335" s="44">
        <f t="shared" si="3401"/>
        <v>-27.412854031133548</v>
      </c>
      <c r="K335" s="44">
        <f t="shared" si="3372"/>
        <v>-60.567168100315577</v>
      </c>
      <c r="L335" s="44">
        <f t="shared" ref="L335:M335" si="3402">IF(AND(L336="",L337=""),"",SUM(L336)-SUM(L337))</f>
        <v>-9.5685455218709095</v>
      </c>
      <c r="M335" s="44">
        <f t="shared" si="3402"/>
        <v>-21.075728717334599</v>
      </c>
      <c r="N335" s="44">
        <f t="shared" ref="N335:O335" si="3403">IF(AND(N336="",N337=""),"",SUM(N336)-SUM(N337))</f>
        <v>-3.0780996999244508</v>
      </c>
      <c r="O335" s="44">
        <f t="shared" si="3403"/>
        <v>-33.965914644879007</v>
      </c>
      <c r="P335" s="44">
        <f t="shared" si="3375"/>
        <v>-67.688288584008973</v>
      </c>
      <c r="Q335" s="44">
        <f t="shared" ref="Q335:R335" si="3404">IF(AND(Q336="",Q337=""),"",SUM(Q336)-SUM(Q337))</f>
        <v>-20.121249683155014</v>
      </c>
      <c r="R335" s="44">
        <f t="shared" si="3404"/>
        <v>-26.237662345811238</v>
      </c>
      <c r="S335" s="44">
        <f t="shared" ref="S335:T335" si="3405">IF(AND(S336="",S337=""),"",SUM(S336)-SUM(S337))</f>
        <v>-8.5536914082736217</v>
      </c>
      <c r="T335" s="44">
        <f t="shared" si="3405"/>
        <v>-39.784621207549492</v>
      </c>
      <c r="U335" s="44">
        <f t="shared" si="3378"/>
        <v>-94.697224644789372</v>
      </c>
      <c r="V335" s="44">
        <f t="shared" ref="V335:Y335" si="3406">IF(AND(V336="",V337=""),"",SUM(V336)-SUM(V337))</f>
        <v>-33.558376311747182</v>
      </c>
      <c r="W335" s="44">
        <f t="shared" si="3406"/>
        <v>-49.869415568879639</v>
      </c>
      <c r="X335" s="44">
        <f t="shared" si="3406"/>
        <v>-51.899947699622693</v>
      </c>
      <c r="Y335" s="44">
        <f t="shared" si="3406"/>
        <v>-39.417304041600104</v>
      </c>
      <c r="Z335" s="44">
        <f t="shared" si="3380"/>
        <v>-174.74504362184962</v>
      </c>
      <c r="AA335" s="44">
        <f t="shared" ref="AA335:AB335" si="3407">IF(AND(AA336="",AA337=""),"",SUM(AA336)-SUM(AA337))</f>
        <v>-50.119917693015367</v>
      </c>
      <c r="AB335" s="44">
        <f t="shared" si="3407"/>
        <v>-62.242632823835145</v>
      </c>
      <c r="AC335" s="44">
        <f t="shared" ref="AC335:AD335" si="3408">IF(AND(AC336="",AC337=""),"",SUM(AC336)-SUM(AC337))</f>
        <v>-45.550204831134486</v>
      </c>
      <c r="AD335" s="44">
        <f t="shared" si="3408"/>
        <v>-55.407406814645185</v>
      </c>
      <c r="AE335" s="44">
        <f t="shared" si="3383"/>
        <v>-213.3201621626302</v>
      </c>
      <c r="AF335" s="44">
        <f t="shared" ref="AF335:AG335" si="3409">IF(AND(AF336="",AF337=""),"",SUM(AF336)-SUM(AF337))</f>
        <v>-73.933565878326391</v>
      </c>
      <c r="AG335" s="44">
        <f t="shared" si="3409"/>
        <v>-60.473910210873157</v>
      </c>
      <c r="AH335" s="44">
        <f t="shared" ref="AH335:AI335" si="3410">IF(AND(AH336="",AH337=""),"",SUM(AH336)-SUM(AH337))</f>
        <v>-53.952268463772725</v>
      </c>
      <c r="AI335" s="44">
        <f t="shared" si="3410"/>
        <v>-84.468342816986947</v>
      </c>
      <c r="AJ335" s="44">
        <f t="shared" si="3386"/>
        <v>-272.82808736995923</v>
      </c>
      <c r="AK335" s="44">
        <f t="shared" ref="AK335:AL335" si="3411">IF(AND(AK336="",AK337=""),"",SUM(AK336)-SUM(AK337))</f>
        <v>-57.765015765027243</v>
      </c>
      <c r="AL335" s="44">
        <f t="shared" si="3411"/>
        <v>-50.690173273506574</v>
      </c>
      <c r="AM335" s="44">
        <f t="shared" ref="AM335:AN335" si="3412">IF(AND(AM336="",AM337=""),"",SUM(AM336)-SUM(AM337))</f>
        <v>-16.311604036272854</v>
      </c>
      <c r="AN335" s="44">
        <f t="shared" si="3412"/>
        <v>-29.408285360606364</v>
      </c>
      <c r="AO335" s="44">
        <f t="shared" si="3389"/>
        <v>-154.17507843541304</v>
      </c>
      <c r="AP335" s="44">
        <f t="shared" ref="AP335:AQ335" si="3413">IF(AND(AP336="",AP337=""),"",SUM(AP336)-SUM(AP337))</f>
        <v>-25.468414827598053</v>
      </c>
      <c r="AQ335" s="44">
        <f t="shared" si="3413"/>
        <v>-10.520419486419215</v>
      </c>
      <c r="AR335" s="44">
        <f t="shared" ref="AR335:AS335" si="3414">IF(AND(AR336="",AR337=""),"",SUM(AR336)-SUM(AR337))</f>
        <v>-28.071601353469845</v>
      </c>
      <c r="AS335" s="44">
        <f t="shared" si="3414"/>
        <v>-15.083759220326471</v>
      </c>
      <c r="AT335" s="44">
        <f t="shared" si="3392"/>
        <v>-79.144194887813583</v>
      </c>
      <c r="AU335" s="44">
        <f t="shared" ref="AU335:AV335" si="3415">IF(AND(AU336="",AU337=""),"",SUM(AU336)-SUM(AU337))</f>
        <v>-28.167689180135618</v>
      </c>
      <c r="AV335" s="44">
        <f t="shared" si="3415"/>
        <v>-31.170794666203115</v>
      </c>
      <c r="AW335" s="44">
        <f t="shared" ref="AW335:AX335" si="3416">IF(AND(AW336="",AW337=""),"",SUM(AW336)-SUM(AW337))</f>
        <v>-49.242155998927032</v>
      </c>
      <c r="AX335" s="44">
        <f t="shared" si="3416"/>
        <v>19.393140887045405</v>
      </c>
      <c r="AY335" s="44">
        <f t="shared" si="3395"/>
        <v>-89.18749895822036</v>
      </c>
      <c r="AZ335" s="44">
        <f t="shared" ref="AZ335:BA335" si="3417">IF(AND(AZ336="",AZ337=""),"",SUM(AZ336)-SUM(AZ337))</f>
        <v>-92.527293576383585</v>
      </c>
      <c r="BA335" s="44">
        <f t="shared" si="3417"/>
        <v>-55.6800717067851</v>
      </c>
      <c r="BB335" s="44">
        <f t="shared" ref="BB335:BC335" si="3418">IF(AND(BB336="",BB337=""),"",SUM(BB336)-SUM(BB337))</f>
        <v>-46.715047483478834</v>
      </c>
      <c r="BC335" s="44">
        <f t="shared" si="3418"/>
        <v>-24.690340978942416</v>
      </c>
      <c r="BD335" s="44">
        <f t="shared" si="3398"/>
        <v>-219.61275374558994</v>
      </c>
      <c r="BE335" s="44">
        <f t="shared" ref="BE335:BF335" si="3419">IF(AND(BE336="",BE337=""),"",SUM(BE336)-SUM(BE337))</f>
        <v>-65.305464239391114</v>
      </c>
      <c r="BF335" s="44">
        <f t="shared" si="3419"/>
        <v>-16.773309105847218</v>
      </c>
    </row>
    <row r="336" spans="1:58" x14ac:dyDescent="0.25">
      <c r="A336" s="42" t="s">
        <v>197</v>
      </c>
      <c r="B336" s="82">
        <v>40.710709433141723</v>
      </c>
      <c r="C336" s="82">
        <v>48.779325370057521</v>
      </c>
      <c r="D336" s="82">
        <v>36.382914280379254</v>
      </c>
      <c r="E336" s="82">
        <v>27.336629751833009</v>
      </c>
      <c r="F336" s="82">
        <f t="shared" si="3370"/>
        <v>153.20957883541152</v>
      </c>
      <c r="G336" s="82">
        <v>38.373447979522197</v>
      </c>
      <c r="H336" s="82">
        <v>52.286525420145026</v>
      </c>
      <c r="I336" s="82">
        <v>47.688057046352242</v>
      </c>
      <c r="J336" s="82">
        <v>36.595471259793257</v>
      </c>
      <c r="K336" s="82">
        <f t="shared" si="3372"/>
        <v>174.94350170581271</v>
      </c>
      <c r="L336" s="82">
        <v>61.725245679434515</v>
      </c>
      <c r="M336" s="82">
        <v>49.410687969354115</v>
      </c>
      <c r="N336" s="82">
        <v>70.790559640231521</v>
      </c>
      <c r="O336" s="82">
        <v>22.059648808044638</v>
      </c>
      <c r="P336" s="82">
        <f t="shared" si="3375"/>
        <v>203.9861420970648</v>
      </c>
      <c r="Q336" s="82">
        <v>67.59295869060341</v>
      </c>
      <c r="R336" s="82">
        <v>37.290485275206336</v>
      </c>
      <c r="S336" s="82">
        <v>74.849980297925242</v>
      </c>
      <c r="T336" s="82">
        <v>50.088940309942402</v>
      </c>
      <c r="U336" s="82">
        <f t="shared" si="3378"/>
        <v>229.82236457367742</v>
      </c>
      <c r="V336" s="82">
        <v>61.003228652453046</v>
      </c>
      <c r="W336" s="82">
        <v>55.145025773315218</v>
      </c>
      <c r="X336" s="82">
        <v>44.690327527197233</v>
      </c>
      <c r="Y336" s="82">
        <v>58.47897983044362</v>
      </c>
      <c r="Z336" s="82">
        <f t="shared" si="3380"/>
        <v>219.31756178340913</v>
      </c>
      <c r="AA336" s="82">
        <v>43.21350405282746</v>
      </c>
      <c r="AB336" s="82">
        <v>49.986560846607979</v>
      </c>
      <c r="AC336" s="82">
        <v>51.32825669324108</v>
      </c>
      <c r="AD336" s="82">
        <v>46.080956012696959</v>
      </c>
      <c r="AE336" s="82">
        <f t="shared" si="3383"/>
        <v>190.60927760537348</v>
      </c>
      <c r="AF336" s="82">
        <v>39.387777266806665</v>
      </c>
      <c r="AG336" s="82">
        <v>56.786936628402103</v>
      </c>
      <c r="AH336" s="82">
        <v>56.631420117838161</v>
      </c>
      <c r="AI336" s="82">
        <v>45.040337122798903</v>
      </c>
      <c r="AJ336" s="82">
        <f t="shared" si="3386"/>
        <v>197.84647113584583</v>
      </c>
      <c r="AK336" s="82">
        <v>49.59635922154024</v>
      </c>
      <c r="AL336" s="82">
        <v>55.399475396097685</v>
      </c>
      <c r="AM336" s="82">
        <v>92.294094259403892</v>
      </c>
      <c r="AN336" s="82">
        <v>60.320796916537724</v>
      </c>
      <c r="AO336" s="82">
        <f t="shared" si="3389"/>
        <v>257.61072579357955</v>
      </c>
      <c r="AP336" s="82">
        <v>92.510705921729809</v>
      </c>
      <c r="AQ336" s="82">
        <v>60.909221315872514</v>
      </c>
      <c r="AR336" s="82">
        <v>60.867133947032499</v>
      </c>
      <c r="AS336" s="82">
        <v>60.796963902170745</v>
      </c>
      <c r="AT336" s="82">
        <f t="shared" si="3392"/>
        <v>275.08402508680558</v>
      </c>
      <c r="AU336" s="82">
        <v>50.429414060109686</v>
      </c>
      <c r="AV336" s="82">
        <v>38.37021047793079</v>
      </c>
      <c r="AW336" s="82">
        <v>37.628242044830799</v>
      </c>
      <c r="AX336" s="82">
        <v>94.2001473353439</v>
      </c>
      <c r="AY336" s="82">
        <f t="shared" si="3395"/>
        <v>220.62801391821517</v>
      </c>
      <c r="AZ336" s="82">
        <v>11.124506469752413</v>
      </c>
      <c r="BA336" s="82">
        <v>57.022592699389122</v>
      </c>
      <c r="BB336" s="82">
        <v>63.816174760208888</v>
      </c>
      <c r="BC336" s="82">
        <v>80.418454872381119</v>
      </c>
      <c r="BD336" s="82">
        <f t="shared" si="3398"/>
        <v>212.38172880173155</v>
      </c>
      <c r="BE336" s="82">
        <v>102.49928122495575</v>
      </c>
      <c r="BF336" s="82">
        <v>120.20445177205848</v>
      </c>
    </row>
    <row r="337" spans="1:58" x14ac:dyDescent="0.25">
      <c r="A337" s="42" t="s">
        <v>198</v>
      </c>
      <c r="B337" s="82">
        <v>56.885288599955771</v>
      </c>
      <c r="C337" s="82">
        <v>68.282890063646121</v>
      </c>
      <c r="D337" s="82">
        <v>58.615376299366332</v>
      </c>
      <c r="E337" s="82">
        <v>70.712992330687698</v>
      </c>
      <c r="F337" s="82">
        <f t="shared" si="3370"/>
        <v>254.49654729365591</v>
      </c>
      <c r="G337" s="82">
        <v>50.547969208435958</v>
      </c>
      <c r="H337" s="82">
        <v>64.906984462715243</v>
      </c>
      <c r="I337" s="82">
        <v>56.047390844050291</v>
      </c>
      <c r="J337" s="82">
        <v>64.008325290926805</v>
      </c>
      <c r="K337" s="82">
        <f t="shared" si="3372"/>
        <v>235.51066980612831</v>
      </c>
      <c r="L337" s="82">
        <v>71.293791201305424</v>
      </c>
      <c r="M337" s="82">
        <v>70.486416686688713</v>
      </c>
      <c r="N337" s="82">
        <v>73.868659340155972</v>
      </c>
      <c r="O337" s="82">
        <v>56.025563452923649</v>
      </c>
      <c r="P337" s="82">
        <f t="shared" si="3375"/>
        <v>271.67443068107377</v>
      </c>
      <c r="Q337" s="82">
        <v>87.714208373758424</v>
      </c>
      <c r="R337" s="82">
        <v>63.528147621017574</v>
      </c>
      <c r="S337" s="82">
        <v>83.403671706198864</v>
      </c>
      <c r="T337" s="82">
        <v>89.873561517491893</v>
      </c>
      <c r="U337" s="82">
        <f t="shared" si="3378"/>
        <v>324.51958921846676</v>
      </c>
      <c r="V337" s="82">
        <v>94.561604964200228</v>
      </c>
      <c r="W337" s="82">
        <v>105.01444134219486</v>
      </c>
      <c r="X337" s="82">
        <v>96.590275226819927</v>
      </c>
      <c r="Y337" s="82">
        <v>97.896283872043725</v>
      </c>
      <c r="Z337" s="82">
        <f t="shared" si="3380"/>
        <v>394.06260540525875</v>
      </c>
      <c r="AA337" s="82">
        <v>93.333421745842827</v>
      </c>
      <c r="AB337" s="82">
        <v>112.22919367044312</v>
      </c>
      <c r="AC337" s="82">
        <v>96.878461524375567</v>
      </c>
      <c r="AD337" s="82">
        <v>101.48836282734214</v>
      </c>
      <c r="AE337" s="82">
        <f t="shared" si="3383"/>
        <v>403.92943976800365</v>
      </c>
      <c r="AF337" s="82">
        <v>113.32134314513306</v>
      </c>
      <c r="AG337" s="82">
        <v>117.26084683927526</v>
      </c>
      <c r="AH337" s="82">
        <v>110.58368858161089</v>
      </c>
      <c r="AI337" s="82">
        <v>129.50867993978585</v>
      </c>
      <c r="AJ337" s="82">
        <f t="shared" si="3386"/>
        <v>470.67455850580507</v>
      </c>
      <c r="AK337" s="82">
        <v>107.36137498656748</v>
      </c>
      <c r="AL337" s="82">
        <v>106.08964866960426</v>
      </c>
      <c r="AM337" s="82">
        <v>108.60569829567675</v>
      </c>
      <c r="AN337" s="82">
        <v>89.729082277144087</v>
      </c>
      <c r="AO337" s="82">
        <f t="shared" si="3389"/>
        <v>411.78580422899256</v>
      </c>
      <c r="AP337" s="82">
        <v>117.97912074932786</v>
      </c>
      <c r="AQ337" s="82">
        <v>71.429640802291729</v>
      </c>
      <c r="AR337" s="82">
        <v>88.938735300502344</v>
      </c>
      <c r="AS337" s="82">
        <v>75.880723122497216</v>
      </c>
      <c r="AT337" s="82">
        <f t="shared" si="3392"/>
        <v>354.22821997461915</v>
      </c>
      <c r="AU337" s="82">
        <v>78.597103240245303</v>
      </c>
      <c r="AV337" s="82">
        <v>69.541005144133905</v>
      </c>
      <c r="AW337" s="82">
        <v>86.870398043757831</v>
      </c>
      <c r="AX337" s="82">
        <v>74.807006448298495</v>
      </c>
      <c r="AY337" s="82">
        <f t="shared" si="3395"/>
        <v>309.81551287643555</v>
      </c>
      <c r="AZ337" s="82">
        <v>103.651800046136</v>
      </c>
      <c r="BA337" s="82">
        <v>112.70266440617422</v>
      </c>
      <c r="BB337" s="82">
        <v>110.53122224368772</v>
      </c>
      <c r="BC337" s="82">
        <v>105.10879585132353</v>
      </c>
      <c r="BD337" s="82">
        <f t="shared" si="3398"/>
        <v>431.99448254732147</v>
      </c>
      <c r="BE337" s="82">
        <v>167.80474546434687</v>
      </c>
      <c r="BF337" s="82">
        <v>136.97776087790569</v>
      </c>
    </row>
    <row r="338" spans="1:58" x14ac:dyDescent="0.25">
      <c r="A338" s="42" t="s">
        <v>199</v>
      </c>
      <c r="B338" s="44"/>
      <c r="C338" s="44"/>
      <c r="D338" s="44"/>
      <c r="E338" s="44"/>
      <c r="F338" s="45"/>
      <c r="G338" s="44"/>
      <c r="H338" s="44"/>
      <c r="I338" s="44"/>
      <c r="J338" s="44"/>
      <c r="K338" s="45"/>
      <c r="L338" s="44"/>
      <c r="M338" s="44"/>
      <c r="N338" s="44"/>
      <c r="O338" s="44"/>
      <c r="P338" s="45"/>
      <c r="Q338" s="44"/>
      <c r="R338" s="44"/>
      <c r="S338" s="44"/>
      <c r="T338" s="44"/>
      <c r="U338" s="45"/>
      <c r="V338" s="44"/>
      <c r="W338" s="44"/>
      <c r="X338" s="44"/>
      <c r="Y338" s="44"/>
      <c r="Z338" s="45"/>
      <c r="AA338" s="44"/>
      <c r="AB338" s="44"/>
      <c r="AC338" s="44"/>
      <c r="AD338" s="44"/>
      <c r="AE338" s="45"/>
      <c r="AF338" s="44"/>
      <c r="AG338" s="44"/>
      <c r="AH338" s="44"/>
      <c r="AI338" s="44"/>
      <c r="AJ338" s="45"/>
      <c r="AK338" s="44"/>
      <c r="AL338" s="44"/>
      <c r="AM338" s="44"/>
      <c r="AN338" s="44"/>
      <c r="AO338" s="45"/>
      <c r="AP338" s="44"/>
      <c r="AQ338" s="44"/>
      <c r="AR338" s="44"/>
      <c r="AS338" s="44"/>
      <c r="AT338" s="45"/>
      <c r="AU338" s="44"/>
      <c r="AV338" s="44"/>
      <c r="AW338" s="44"/>
      <c r="AX338" s="44"/>
      <c r="AY338" s="45"/>
      <c r="AZ338" s="44"/>
      <c r="BA338" s="44"/>
      <c r="BB338" s="44"/>
      <c r="BC338" s="44"/>
      <c r="BD338" s="45"/>
      <c r="BE338" s="44"/>
      <c r="BF338" s="44"/>
    </row>
    <row r="339" spans="1:58" x14ac:dyDescent="0.25">
      <c r="A339" s="42" t="s">
        <v>185</v>
      </c>
      <c r="B339" s="44"/>
      <c r="C339" s="44"/>
      <c r="D339" s="44"/>
      <c r="E339" s="44"/>
      <c r="F339" s="45"/>
      <c r="G339" s="44"/>
      <c r="H339" s="44"/>
      <c r="I339" s="44"/>
      <c r="J339" s="44"/>
      <c r="K339" s="45"/>
      <c r="L339" s="44"/>
      <c r="M339" s="44"/>
      <c r="N339" s="44"/>
      <c r="O339" s="44"/>
      <c r="P339" s="45"/>
      <c r="Q339" s="44"/>
      <c r="R339" s="44"/>
      <c r="S339" s="44"/>
      <c r="T339" s="44"/>
      <c r="U339" s="45"/>
      <c r="V339" s="44"/>
      <c r="W339" s="44"/>
      <c r="X339" s="44"/>
      <c r="Y339" s="44"/>
      <c r="Z339" s="45"/>
      <c r="AA339" s="44"/>
      <c r="AB339" s="44"/>
      <c r="AC339" s="44"/>
      <c r="AD339" s="44"/>
      <c r="AE339" s="45"/>
      <c r="AF339" s="44"/>
      <c r="AG339" s="44"/>
      <c r="AH339" s="44"/>
      <c r="AI339" s="44"/>
      <c r="AJ339" s="45"/>
      <c r="AK339" s="44"/>
      <c r="AL339" s="44"/>
      <c r="AM339" s="44"/>
      <c r="AN339" s="44"/>
      <c r="AO339" s="45"/>
      <c r="AP339" s="44"/>
      <c r="AQ339" s="44"/>
      <c r="AR339" s="44"/>
      <c r="AS339" s="44"/>
      <c r="AT339" s="45"/>
      <c r="AU339" s="44"/>
      <c r="AV339" s="44"/>
      <c r="AW339" s="44"/>
      <c r="AX339" s="44"/>
      <c r="AY339" s="45"/>
      <c r="AZ339" s="44"/>
      <c r="BA339" s="44"/>
      <c r="BB339" s="44"/>
      <c r="BC339" s="44"/>
      <c r="BD339" s="45"/>
      <c r="BE339" s="44"/>
      <c r="BF339" s="44"/>
    </row>
    <row r="340" spans="1:58" x14ac:dyDescent="0.25">
      <c r="A340" s="42" t="s">
        <v>186</v>
      </c>
      <c r="B340" s="44"/>
      <c r="C340" s="44"/>
      <c r="D340" s="44"/>
      <c r="E340" s="44"/>
      <c r="F340" s="45"/>
      <c r="G340" s="44"/>
      <c r="H340" s="44"/>
      <c r="I340" s="44"/>
      <c r="J340" s="44"/>
      <c r="K340" s="45"/>
      <c r="L340" s="44"/>
      <c r="M340" s="44"/>
      <c r="N340" s="44"/>
      <c r="O340" s="44"/>
      <c r="P340" s="45"/>
      <c r="Q340" s="44"/>
      <c r="R340" s="44"/>
      <c r="S340" s="44"/>
      <c r="T340" s="44"/>
      <c r="U340" s="45"/>
      <c r="V340" s="44"/>
      <c r="W340" s="44"/>
      <c r="X340" s="44"/>
      <c r="Y340" s="44"/>
      <c r="Z340" s="45"/>
      <c r="AA340" s="44"/>
      <c r="AB340" s="44"/>
      <c r="AC340" s="44"/>
      <c r="AD340" s="44"/>
      <c r="AE340" s="45"/>
      <c r="AF340" s="44"/>
      <c r="AG340" s="44"/>
      <c r="AH340" s="44"/>
      <c r="AI340" s="44"/>
      <c r="AJ340" s="45"/>
      <c r="AK340" s="44"/>
      <c r="AL340" s="44"/>
      <c r="AM340" s="44"/>
      <c r="AN340" s="44"/>
      <c r="AO340" s="45"/>
      <c r="AP340" s="44"/>
      <c r="AQ340" s="44"/>
      <c r="AR340" s="44"/>
      <c r="AS340" s="44"/>
      <c r="AT340" s="45"/>
      <c r="AU340" s="44"/>
      <c r="AV340" s="44"/>
      <c r="AW340" s="44"/>
      <c r="AX340" s="44"/>
      <c r="AY340" s="45"/>
      <c r="AZ340" s="44"/>
      <c r="BA340" s="44"/>
      <c r="BB340" s="44"/>
      <c r="BC340" s="44"/>
      <c r="BD340" s="45"/>
      <c r="BE340" s="44"/>
      <c r="BF340" s="44"/>
    </row>
    <row r="341" spans="1:58" x14ac:dyDescent="0.25">
      <c r="A341" s="42" t="s">
        <v>200</v>
      </c>
      <c r="B341" s="44">
        <f t="shared" ref="B341:G341" si="3420">IF(AND(B342="",B343=""),"",SUM(B342,B343))</f>
        <v>37.158155188461549</v>
      </c>
      <c r="C341" s="44">
        <f t="shared" si="3420"/>
        <v>42.522035934353752</v>
      </c>
      <c r="D341" s="44">
        <f t="shared" si="3420"/>
        <v>39.05070564328647</v>
      </c>
      <c r="E341" s="44">
        <f t="shared" si="3420"/>
        <v>40.26417601283346</v>
      </c>
      <c r="F341" s="45">
        <f t="shared" si="3370"/>
        <v>158.99507277893525</v>
      </c>
      <c r="G341" s="44">
        <f t="shared" si="3420"/>
        <v>30.336534686192323</v>
      </c>
      <c r="H341" s="44">
        <f t="shared" ref="H341:J341" si="3421">IF(AND(H342="",H343=""),"",SUM(H342,H343))</f>
        <v>36.224422081572449</v>
      </c>
      <c r="I341" s="44">
        <f t="shared" si="3421"/>
        <v>30.737204118985549</v>
      </c>
      <c r="J341" s="44">
        <f t="shared" si="3421"/>
        <v>30.159184734059153</v>
      </c>
      <c r="K341" s="45">
        <f t="shared" si="3372"/>
        <v>127.45734562080946</v>
      </c>
      <c r="L341" s="44">
        <f t="shared" ref="L341:M341" si="3422">IF(AND(L342="",L343=""),"",SUM(L342,L343))</f>
        <v>27.962901929128265</v>
      </c>
      <c r="M341" s="44">
        <f t="shared" si="3422"/>
        <v>24.786746155980154</v>
      </c>
      <c r="N341" s="44">
        <f t="shared" ref="N341:O341" si="3423">IF(AND(N342="",N343=""),"",SUM(N342,N343))</f>
        <v>25.083593858062443</v>
      </c>
      <c r="O341" s="44">
        <f t="shared" si="3423"/>
        <v>24.344266607685249</v>
      </c>
      <c r="P341" s="45">
        <f t="shared" si="3375"/>
        <v>102.17750855085612</v>
      </c>
      <c r="Q341" s="44">
        <f t="shared" ref="Q341:R341" si="3424">IF(AND(Q342="",Q343=""),"",SUM(Q342,Q343))</f>
        <v>23.928189744175494</v>
      </c>
      <c r="R341" s="44">
        <f t="shared" si="3424"/>
        <v>25.224470640989093</v>
      </c>
      <c r="S341" s="44">
        <f t="shared" ref="S341:T341" si="3425">IF(AND(S342="",S343=""),"",SUM(S342,S343))</f>
        <v>26.783725508674571</v>
      </c>
      <c r="T341" s="44">
        <f t="shared" si="3425"/>
        <v>25.69925565368694</v>
      </c>
      <c r="U341" s="45">
        <f t="shared" si="3378"/>
        <v>101.63564154752609</v>
      </c>
      <c r="V341" s="44">
        <f t="shared" ref="V341:Y341" si="3426">IF(AND(V342="",V343=""),"",SUM(V342,V343))</f>
        <v>21.775428893566726</v>
      </c>
      <c r="W341" s="44">
        <f t="shared" si="3426"/>
        <v>20.905752199380586</v>
      </c>
      <c r="X341" s="44">
        <f t="shared" si="3426"/>
        <v>25.010183556116765</v>
      </c>
      <c r="Y341" s="44">
        <f t="shared" si="3426"/>
        <v>28.762316479982559</v>
      </c>
      <c r="Z341" s="45">
        <f t="shared" si="3380"/>
        <v>96.453681129046629</v>
      </c>
      <c r="AA341" s="44">
        <f t="shared" ref="AA341:AB341" si="3427">IF(AND(AA342="",AA343=""),"",SUM(AA342,AA343))</f>
        <v>27.143168668870963</v>
      </c>
      <c r="AB341" s="44">
        <f t="shared" si="3427"/>
        <v>32.087962134317536</v>
      </c>
      <c r="AC341" s="44">
        <f t="shared" ref="AC341:AD341" si="3428">IF(AND(AC342="",AC343=""),"",SUM(AC342,AC343))</f>
        <v>39.088035958056082</v>
      </c>
      <c r="AD341" s="44">
        <f t="shared" si="3428"/>
        <v>41.495276010279873</v>
      </c>
      <c r="AE341" s="45">
        <f t="shared" si="3383"/>
        <v>139.81444277152445</v>
      </c>
      <c r="AF341" s="44">
        <f t="shared" ref="AF341:AG341" si="3429">IF(AND(AF342="",AF343=""),"",SUM(AF342,AF343))</f>
        <v>42.954756898105614</v>
      </c>
      <c r="AG341" s="44">
        <f t="shared" si="3429"/>
        <v>70.888232978990317</v>
      </c>
      <c r="AH341" s="44">
        <f t="shared" ref="AH341:AI341" si="3430">IF(AND(AH342="",AH343=""),"",SUM(AH342,AH343))</f>
        <v>73.540129230641284</v>
      </c>
      <c r="AI341" s="44">
        <f t="shared" si="3430"/>
        <v>70.625580652730264</v>
      </c>
      <c r="AJ341" s="45">
        <f t="shared" si="3386"/>
        <v>258.00869976046749</v>
      </c>
      <c r="AK341" s="44">
        <f t="shared" ref="AK341:AL341" si="3431">IF(AND(AK342="",AK343=""),"",SUM(AK342,AK343))</f>
        <v>76.287249959493565</v>
      </c>
      <c r="AL341" s="44">
        <f t="shared" si="3431"/>
        <v>79.075585514702482</v>
      </c>
      <c r="AM341" s="44">
        <f t="shared" ref="AM341:AN341" si="3432">IF(AND(AM342="",AM343=""),"",SUM(AM342,AM343))</f>
        <v>74.085522387313119</v>
      </c>
      <c r="AN341" s="44">
        <f t="shared" si="3432"/>
        <v>62.206926487180617</v>
      </c>
      <c r="AO341" s="45">
        <f t="shared" si="3389"/>
        <v>291.6552843486898</v>
      </c>
      <c r="AP341" s="44">
        <f t="shared" ref="AP341:AQ341" si="3433">IF(AND(AP342="",AP343=""),"",SUM(AP342,AP343))</f>
        <v>58.920699536347556</v>
      </c>
      <c r="AQ341" s="44">
        <f t="shared" si="3433"/>
        <v>30.004221191597207</v>
      </c>
      <c r="AR341" s="44">
        <f t="shared" ref="AR341:AS341" si="3434">IF(AND(AR342="",AR343=""),"",SUM(AR342,AR343))</f>
        <v>22.801672705028345</v>
      </c>
      <c r="AS341" s="44">
        <f t="shared" si="3434"/>
        <v>19.078959476131708</v>
      </c>
      <c r="AT341" s="45">
        <f t="shared" si="3392"/>
        <v>130.80555290910482</v>
      </c>
      <c r="AU341" s="44">
        <f t="shared" ref="AU341:AV341" si="3435">IF(AND(AU342="",AU343=""),"",SUM(AU342,AU343))</f>
        <v>17.054938267104554</v>
      </c>
      <c r="AV341" s="44">
        <f t="shared" si="3435"/>
        <v>13.382381920598414</v>
      </c>
      <c r="AW341" s="44">
        <f t="shared" ref="AW341:AX341" si="3436">IF(AND(AW342="",AW343=""),"",SUM(AW342,AW343))</f>
        <v>12.338343498048204</v>
      </c>
      <c r="AX341" s="44">
        <f t="shared" si="3436"/>
        <v>11.647046276454953</v>
      </c>
      <c r="AY341" s="45">
        <f t="shared" si="3395"/>
        <v>54.42270996220612</v>
      </c>
      <c r="AZ341" s="44">
        <f t="shared" ref="AZ341:BA341" si="3437">IF(AND(AZ342="",AZ343=""),"",SUM(AZ342,AZ343))</f>
        <v>12.883581318234459</v>
      </c>
      <c r="BA341" s="44">
        <f t="shared" si="3437"/>
        <v>41.630380296710726</v>
      </c>
      <c r="BB341" s="44">
        <f t="shared" ref="BB341:BC341" si="3438">IF(AND(BB342="",BB343=""),"",SUM(BB342,BB343))</f>
        <v>68.090702845780299</v>
      </c>
      <c r="BC341" s="44">
        <f t="shared" si="3438"/>
        <v>102.4250292345689</v>
      </c>
      <c r="BD341" s="45">
        <f t="shared" si="3398"/>
        <v>225.02969369529438</v>
      </c>
      <c r="BE341" s="44">
        <f t="shared" ref="BE341:BF341" si="3439">IF(AND(BE342="",BE343=""),"",SUM(BE342,BE343))</f>
        <v>125.77507034802429</v>
      </c>
      <c r="BF341" s="44">
        <f t="shared" si="3439"/>
        <v>139.61741458059265</v>
      </c>
    </row>
    <row r="342" spans="1:58" x14ac:dyDescent="0.25">
      <c r="A342" s="42" t="s">
        <v>201</v>
      </c>
      <c r="B342" s="44">
        <v>0</v>
      </c>
      <c r="C342" s="44">
        <v>0</v>
      </c>
      <c r="D342" s="44">
        <v>0</v>
      </c>
      <c r="E342" s="44">
        <v>0</v>
      </c>
      <c r="F342" s="45">
        <f t="shared" si="3370"/>
        <v>0</v>
      </c>
      <c r="G342" s="44">
        <v>0</v>
      </c>
      <c r="H342" s="44">
        <v>0</v>
      </c>
      <c r="I342" s="44">
        <v>0</v>
      </c>
      <c r="J342" s="44">
        <v>0</v>
      </c>
      <c r="K342" s="45">
        <f t="shared" si="3372"/>
        <v>0</v>
      </c>
      <c r="L342" s="44">
        <v>0</v>
      </c>
      <c r="M342" s="44">
        <v>0</v>
      </c>
      <c r="N342" s="44">
        <v>0</v>
      </c>
      <c r="O342" s="44">
        <v>0</v>
      </c>
      <c r="P342" s="45">
        <f t="shared" si="3375"/>
        <v>0</v>
      </c>
      <c r="Q342" s="44">
        <v>0</v>
      </c>
      <c r="R342" s="44">
        <v>0</v>
      </c>
      <c r="S342" s="44">
        <v>0</v>
      </c>
      <c r="T342" s="44">
        <v>0</v>
      </c>
      <c r="U342" s="45">
        <f t="shared" si="3378"/>
        <v>0</v>
      </c>
      <c r="V342" s="44">
        <v>0</v>
      </c>
      <c r="W342" s="44">
        <v>0</v>
      </c>
      <c r="X342" s="44">
        <v>0</v>
      </c>
      <c r="Y342" s="44">
        <v>0</v>
      </c>
      <c r="Z342" s="45">
        <f t="shared" si="3380"/>
        <v>0</v>
      </c>
      <c r="AA342" s="44">
        <v>0</v>
      </c>
      <c r="AB342" s="44">
        <v>0</v>
      </c>
      <c r="AC342" s="44">
        <v>0</v>
      </c>
      <c r="AD342" s="44">
        <v>0</v>
      </c>
      <c r="AE342" s="45">
        <f t="shared" si="3383"/>
        <v>0</v>
      </c>
      <c r="AF342" s="44">
        <v>0</v>
      </c>
      <c r="AG342" s="44">
        <v>0</v>
      </c>
      <c r="AH342" s="44">
        <v>0</v>
      </c>
      <c r="AI342" s="44">
        <v>0</v>
      </c>
      <c r="AJ342" s="45">
        <f t="shared" si="3386"/>
        <v>0</v>
      </c>
      <c r="AK342" s="44">
        <v>0</v>
      </c>
      <c r="AL342" s="44">
        <v>0</v>
      </c>
      <c r="AM342" s="44">
        <v>0</v>
      </c>
      <c r="AN342" s="44">
        <v>0</v>
      </c>
      <c r="AO342" s="45">
        <f t="shared" si="3389"/>
        <v>0</v>
      </c>
      <c r="AP342" s="44">
        <v>0</v>
      </c>
      <c r="AQ342" s="44">
        <v>0</v>
      </c>
      <c r="AR342" s="44">
        <v>0</v>
      </c>
      <c r="AS342" s="44">
        <v>0</v>
      </c>
      <c r="AT342" s="45">
        <f t="shared" si="3392"/>
        <v>0</v>
      </c>
      <c r="AU342" s="44">
        <v>0</v>
      </c>
      <c r="AV342" s="44">
        <v>0</v>
      </c>
      <c r="AW342" s="44">
        <v>0</v>
      </c>
      <c r="AX342" s="44">
        <v>0</v>
      </c>
      <c r="AY342" s="45">
        <f t="shared" si="3395"/>
        <v>0</v>
      </c>
      <c r="AZ342" s="44">
        <v>0</v>
      </c>
      <c r="BA342" s="44">
        <v>0</v>
      </c>
      <c r="BB342" s="44">
        <v>0</v>
      </c>
      <c r="BC342" s="44">
        <v>0</v>
      </c>
      <c r="BD342" s="45">
        <f t="shared" si="3398"/>
        <v>0</v>
      </c>
      <c r="BE342" s="44">
        <v>0</v>
      </c>
      <c r="BF342" s="44">
        <v>0</v>
      </c>
    </row>
    <row r="343" spans="1:58" x14ac:dyDescent="0.25">
      <c r="A343" s="42" t="s">
        <v>202</v>
      </c>
      <c r="B343" s="44">
        <v>37.158155188461549</v>
      </c>
      <c r="C343" s="44">
        <v>42.522035934353752</v>
      </c>
      <c r="D343" s="44">
        <v>39.05070564328647</v>
      </c>
      <c r="E343" s="44">
        <v>40.26417601283346</v>
      </c>
      <c r="F343" s="45">
        <f t="shared" si="3370"/>
        <v>158.99507277893525</v>
      </c>
      <c r="G343" s="44">
        <v>30.336534686192323</v>
      </c>
      <c r="H343" s="44">
        <v>36.224422081572449</v>
      </c>
      <c r="I343" s="44">
        <v>30.737204118985549</v>
      </c>
      <c r="J343" s="44">
        <v>30.159184734059153</v>
      </c>
      <c r="K343" s="45">
        <f t="shared" si="3372"/>
        <v>127.45734562080946</v>
      </c>
      <c r="L343" s="44">
        <v>27.962901929128265</v>
      </c>
      <c r="M343" s="44">
        <v>24.786746155980154</v>
      </c>
      <c r="N343" s="44">
        <v>25.083593858062443</v>
      </c>
      <c r="O343" s="44">
        <v>24.344266607685249</v>
      </c>
      <c r="P343" s="45">
        <f t="shared" si="3375"/>
        <v>102.17750855085612</v>
      </c>
      <c r="Q343" s="44">
        <v>23.928189744175494</v>
      </c>
      <c r="R343" s="44">
        <v>25.224470640989093</v>
      </c>
      <c r="S343" s="44">
        <v>26.783725508674571</v>
      </c>
      <c r="T343" s="44">
        <v>25.69925565368694</v>
      </c>
      <c r="U343" s="45">
        <f t="shared" si="3378"/>
        <v>101.63564154752609</v>
      </c>
      <c r="V343" s="44">
        <v>21.775428893566726</v>
      </c>
      <c r="W343" s="44">
        <v>20.905752199380586</v>
      </c>
      <c r="X343" s="44">
        <v>25.010183556116765</v>
      </c>
      <c r="Y343" s="44">
        <v>28.762316479982559</v>
      </c>
      <c r="Z343" s="45">
        <f t="shared" si="3380"/>
        <v>96.453681129046629</v>
      </c>
      <c r="AA343" s="44">
        <v>27.143168668870963</v>
      </c>
      <c r="AB343" s="44">
        <v>32.087962134317536</v>
      </c>
      <c r="AC343" s="44">
        <v>39.088035958056082</v>
      </c>
      <c r="AD343" s="44">
        <v>41.495276010279873</v>
      </c>
      <c r="AE343" s="45">
        <f t="shared" si="3383"/>
        <v>139.81444277152445</v>
      </c>
      <c r="AF343" s="44">
        <v>42.954756898105614</v>
      </c>
      <c r="AG343" s="44">
        <v>70.888232978990317</v>
      </c>
      <c r="AH343" s="44">
        <v>73.540129230641284</v>
      </c>
      <c r="AI343" s="44">
        <v>70.625580652730264</v>
      </c>
      <c r="AJ343" s="45">
        <f t="shared" si="3386"/>
        <v>258.00869976046749</v>
      </c>
      <c r="AK343" s="44">
        <v>76.287249959493565</v>
      </c>
      <c r="AL343" s="44">
        <v>79.075585514702482</v>
      </c>
      <c r="AM343" s="44">
        <v>74.085522387313119</v>
      </c>
      <c r="AN343" s="44">
        <v>62.206926487180617</v>
      </c>
      <c r="AO343" s="45">
        <f t="shared" si="3389"/>
        <v>291.6552843486898</v>
      </c>
      <c r="AP343" s="44">
        <v>58.920699536347556</v>
      </c>
      <c r="AQ343" s="44">
        <v>30.004221191597207</v>
      </c>
      <c r="AR343" s="44">
        <v>22.801672705028345</v>
      </c>
      <c r="AS343" s="44">
        <v>19.078959476131708</v>
      </c>
      <c r="AT343" s="45">
        <f t="shared" si="3392"/>
        <v>130.80555290910482</v>
      </c>
      <c r="AU343" s="44">
        <v>17.054938267104554</v>
      </c>
      <c r="AV343" s="44">
        <v>13.382381920598414</v>
      </c>
      <c r="AW343" s="44">
        <v>12.338343498048204</v>
      </c>
      <c r="AX343" s="44">
        <v>11.647046276454953</v>
      </c>
      <c r="AY343" s="45">
        <f t="shared" si="3395"/>
        <v>54.42270996220612</v>
      </c>
      <c r="AZ343" s="44">
        <v>12.883581318234459</v>
      </c>
      <c r="BA343" s="44">
        <v>41.630380296710726</v>
      </c>
      <c r="BB343" s="44">
        <v>68.090702845780299</v>
      </c>
      <c r="BC343" s="44">
        <v>102.4250292345689</v>
      </c>
      <c r="BD343" s="45">
        <f t="shared" si="3398"/>
        <v>225.02969369529438</v>
      </c>
      <c r="BE343" s="44">
        <v>125.77507034802429</v>
      </c>
      <c r="BF343" s="44">
        <v>139.61741458059265</v>
      </c>
    </row>
    <row r="344" spans="1:58" x14ac:dyDescent="0.25">
      <c r="A344" s="42" t="s">
        <v>203</v>
      </c>
      <c r="B344" s="44"/>
      <c r="C344" s="44"/>
      <c r="D344" s="44"/>
      <c r="E344" s="44"/>
      <c r="F344" s="45"/>
      <c r="G344" s="44"/>
      <c r="H344" s="44"/>
      <c r="I344" s="44"/>
      <c r="J344" s="44"/>
      <c r="K344" s="45"/>
      <c r="L344" s="44"/>
      <c r="M344" s="44"/>
      <c r="N344" s="44"/>
      <c r="O344" s="44"/>
      <c r="P344" s="45"/>
      <c r="Q344" s="44"/>
      <c r="R344" s="44"/>
      <c r="S344" s="44"/>
      <c r="T344" s="44"/>
      <c r="U344" s="45"/>
      <c r="V344" s="44"/>
      <c r="W344" s="44"/>
      <c r="X344" s="44"/>
      <c r="Y344" s="44"/>
      <c r="Z344" s="45"/>
      <c r="AA344" s="44"/>
      <c r="AB344" s="44"/>
      <c r="AC344" s="44"/>
      <c r="AD344" s="44"/>
      <c r="AE344" s="45"/>
      <c r="AF344" s="44"/>
      <c r="AG344" s="44"/>
      <c r="AH344" s="44"/>
      <c r="AI344" s="44"/>
      <c r="AJ344" s="45"/>
      <c r="AK344" s="44"/>
      <c r="AL344" s="44"/>
      <c r="AM344" s="44"/>
      <c r="AN344" s="44"/>
      <c r="AO344" s="45"/>
      <c r="AP344" s="44"/>
      <c r="AQ344" s="44"/>
      <c r="AR344" s="44"/>
      <c r="AS344" s="44"/>
      <c r="AT344" s="45"/>
      <c r="AU344" s="44"/>
      <c r="AV344" s="44"/>
      <c r="AW344" s="44"/>
      <c r="AX344" s="44"/>
      <c r="AY344" s="45"/>
      <c r="AZ344" s="44"/>
      <c r="BA344" s="44"/>
      <c r="BB344" s="44"/>
      <c r="BC344" s="44"/>
      <c r="BD344" s="45"/>
      <c r="BE344" s="44"/>
      <c r="BF344" s="44"/>
    </row>
    <row r="345" spans="1:58" x14ac:dyDescent="0.25">
      <c r="A345" s="42" t="s">
        <v>204</v>
      </c>
      <c r="B345" s="44"/>
      <c r="C345" s="44"/>
      <c r="D345" s="44"/>
      <c r="E345" s="44"/>
      <c r="F345" s="45"/>
      <c r="G345" s="44"/>
      <c r="H345" s="44"/>
      <c r="I345" s="44"/>
      <c r="J345" s="44"/>
      <c r="K345" s="45"/>
      <c r="L345" s="44"/>
      <c r="M345" s="44"/>
      <c r="N345" s="44"/>
      <c r="O345" s="44"/>
      <c r="P345" s="45"/>
      <c r="Q345" s="44"/>
      <c r="R345" s="44"/>
      <c r="S345" s="44"/>
      <c r="T345" s="44"/>
      <c r="U345" s="45"/>
      <c r="V345" s="44"/>
      <c r="W345" s="44"/>
      <c r="X345" s="44"/>
      <c r="Y345" s="44"/>
      <c r="Z345" s="45"/>
      <c r="AA345" s="44"/>
      <c r="AB345" s="44"/>
      <c r="AC345" s="44"/>
      <c r="AD345" s="44"/>
      <c r="AE345" s="45"/>
      <c r="AF345" s="44"/>
      <c r="AG345" s="44"/>
      <c r="AH345" s="44"/>
      <c r="AI345" s="44"/>
      <c r="AJ345" s="45"/>
      <c r="AK345" s="44"/>
      <c r="AL345" s="44"/>
      <c r="AM345" s="44"/>
      <c r="AN345" s="44"/>
      <c r="AO345" s="45"/>
      <c r="AP345" s="44"/>
      <c r="AQ345" s="44"/>
      <c r="AR345" s="44"/>
      <c r="AS345" s="44"/>
      <c r="AT345" s="45"/>
      <c r="AU345" s="44"/>
      <c r="AV345" s="44"/>
      <c r="AW345" s="44"/>
      <c r="AX345" s="44"/>
      <c r="AY345" s="45"/>
      <c r="AZ345" s="44"/>
      <c r="BA345" s="44"/>
      <c r="BB345" s="44"/>
      <c r="BC345" s="44"/>
      <c r="BD345" s="45"/>
      <c r="BE345" s="44"/>
      <c r="BF345" s="44"/>
    </row>
    <row r="346" spans="1:58" x14ac:dyDescent="0.25">
      <c r="A346" s="42" t="s">
        <v>68</v>
      </c>
      <c r="B346" s="44"/>
      <c r="C346" s="44"/>
      <c r="D346" s="44"/>
      <c r="E346" s="44"/>
      <c r="F346" s="45"/>
      <c r="G346" s="44"/>
      <c r="H346" s="44"/>
      <c r="I346" s="44"/>
      <c r="J346" s="44"/>
      <c r="K346" s="45"/>
      <c r="L346" s="44"/>
      <c r="M346" s="44"/>
      <c r="N346" s="44"/>
      <c r="O346" s="44"/>
      <c r="P346" s="45"/>
      <c r="Q346" s="44"/>
      <c r="R346" s="44"/>
      <c r="S346" s="44"/>
      <c r="T346" s="44"/>
      <c r="U346" s="45"/>
      <c r="V346" s="44"/>
      <c r="W346" s="44"/>
      <c r="X346" s="44"/>
      <c r="Y346" s="44"/>
      <c r="Z346" s="45"/>
      <c r="AA346" s="44"/>
      <c r="AB346" s="44"/>
      <c r="AC346" s="44"/>
      <c r="AD346" s="44"/>
      <c r="AE346" s="45"/>
      <c r="AF346" s="44"/>
      <c r="AG346" s="44"/>
      <c r="AH346" s="44"/>
      <c r="AI346" s="44"/>
      <c r="AJ346" s="45"/>
      <c r="AK346" s="44"/>
      <c r="AL346" s="44"/>
      <c r="AM346" s="44"/>
      <c r="AN346" s="44"/>
      <c r="AO346" s="45"/>
      <c r="AP346" s="44"/>
      <c r="AQ346" s="44"/>
      <c r="AR346" s="44"/>
      <c r="AS346" s="44"/>
      <c r="AT346" s="45"/>
      <c r="AU346" s="44"/>
      <c r="AV346" s="44"/>
      <c r="AW346" s="44"/>
      <c r="AX346" s="44"/>
      <c r="AY346" s="45"/>
      <c r="AZ346" s="44"/>
      <c r="BA346" s="44"/>
      <c r="BB346" s="44"/>
      <c r="BC346" s="44"/>
      <c r="BD346" s="45"/>
      <c r="BE346" s="44"/>
      <c r="BF346" s="44"/>
    </row>
    <row r="347" spans="1:58" x14ac:dyDescent="0.25">
      <c r="A347" s="42" t="s">
        <v>69</v>
      </c>
      <c r="B347" s="44"/>
      <c r="C347" s="44"/>
      <c r="D347" s="44"/>
      <c r="E347" s="44"/>
      <c r="F347" s="45"/>
      <c r="G347" s="44"/>
      <c r="H347" s="44"/>
      <c r="I347" s="44"/>
      <c r="J347" s="44"/>
      <c r="K347" s="45"/>
      <c r="L347" s="44"/>
      <c r="M347" s="44"/>
      <c r="N347" s="44"/>
      <c r="O347" s="44"/>
      <c r="P347" s="45"/>
      <c r="Q347" s="44"/>
      <c r="R347" s="44"/>
      <c r="S347" s="44"/>
      <c r="T347" s="44"/>
      <c r="U347" s="45"/>
      <c r="V347" s="44"/>
      <c r="W347" s="44"/>
      <c r="X347" s="44"/>
      <c r="Y347" s="44"/>
      <c r="Z347" s="45"/>
      <c r="AA347" s="44"/>
      <c r="AB347" s="44"/>
      <c r="AC347" s="44"/>
      <c r="AD347" s="44"/>
      <c r="AE347" s="45"/>
      <c r="AF347" s="44"/>
      <c r="AG347" s="44"/>
      <c r="AH347" s="44"/>
      <c r="AI347" s="44"/>
      <c r="AJ347" s="45"/>
      <c r="AK347" s="44"/>
      <c r="AL347" s="44"/>
      <c r="AM347" s="44"/>
      <c r="AN347" s="44"/>
      <c r="AO347" s="45"/>
      <c r="AP347" s="44"/>
      <c r="AQ347" s="44"/>
      <c r="AR347" s="44"/>
      <c r="AS347" s="44"/>
      <c r="AT347" s="45"/>
      <c r="AU347" s="44"/>
      <c r="AV347" s="44"/>
      <c r="AW347" s="44"/>
      <c r="AX347" s="44"/>
      <c r="AY347" s="45"/>
      <c r="AZ347" s="44"/>
      <c r="BA347" s="44"/>
      <c r="BB347" s="44"/>
      <c r="BC347" s="44"/>
      <c r="BD347" s="45"/>
      <c r="BE347" s="44"/>
      <c r="BF347" s="44"/>
    </row>
    <row r="348" spans="1:58" x14ac:dyDescent="0.25">
      <c r="A348" s="42" t="s">
        <v>205</v>
      </c>
      <c r="B348" s="44"/>
      <c r="C348" s="44"/>
      <c r="D348" s="44"/>
      <c r="E348" s="44"/>
      <c r="F348" s="45"/>
      <c r="G348" s="44"/>
      <c r="H348" s="44"/>
      <c r="I348" s="44"/>
      <c r="J348" s="44"/>
      <c r="K348" s="45"/>
      <c r="L348" s="44"/>
      <c r="M348" s="44"/>
      <c r="N348" s="44"/>
      <c r="O348" s="44"/>
      <c r="P348" s="45"/>
      <c r="Q348" s="44"/>
      <c r="R348" s="44"/>
      <c r="S348" s="44"/>
      <c r="T348" s="44"/>
      <c r="U348" s="45"/>
      <c r="V348" s="44"/>
      <c r="W348" s="44"/>
      <c r="X348" s="44"/>
      <c r="Y348" s="44"/>
      <c r="Z348" s="45"/>
      <c r="AA348" s="44"/>
      <c r="AB348" s="44"/>
      <c r="AC348" s="44"/>
      <c r="AD348" s="44"/>
      <c r="AE348" s="45"/>
      <c r="AF348" s="44"/>
      <c r="AG348" s="44"/>
      <c r="AH348" s="44"/>
      <c r="AI348" s="44"/>
      <c r="AJ348" s="45"/>
      <c r="AK348" s="44"/>
      <c r="AL348" s="44"/>
      <c r="AM348" s="44"/>
      <c r="AN348" s="44"/>
      <c r="AO348" s="45"/>
      <c r="AP348" s="44"/>
      <c r="AQ348" s="44"/>
      <c r="AR348" s="44"/>
      <c r="AS348" s="44"/>
      <c r="AT348" s="45"/>
      <c r="AU348" s="44"/>
      <c r="AV348" s="44"/>
      <c r="AW348" s="44"/>
      <c r="AX348" s="44"/>
      <c r="AY348" s="45"/>
      <c r="AZ348" s="44"/>
      <c r="BA348" s="44"/>
      <c r="BB348" s="44"/>
      <c r="BC348" s="44"/>
      <c r="BD348" s="45"/>
      <c r="BE348" s="44"/>
      <c r="BF348" s="44"/>
    </row>
    <row r="349" spans="1:58" x14ac:dyDescent="0.25">
      <c r="A349" s="42" t="s">
        <v>108</v>
      </c>
      <c r="B349" s="44"/>
      <c r="C349" s="44"/>
      <c r="D349" s="44"/>
      <c r="E349" s="44"/>
      <c r="F349" s="45"/>
      <c r="G349" s="44"/>
      <c r="H349" s="44"/>
      <c r="I349" s="44"/>
      <c r="J349" s="44"/>
      <c r="K349" s="45"/>
      <c r="L349" s="44"/>
      <c r="M349" s="44"/>
      <c r="N349" s="44"/>
      <c r="O349" s="44"/>
      <c r="P349" s="45"/>
      <c r="Q349" s="44"/>
      <c r="R349" s="44"/>
      <c r="S349" s="44"/>
      <c r="T349" s="44"/>
      <c r="U349" s="45"/>
      <c r="V349" s="44"/>
      <c r="W349" s="44"/>
      <c r="X349" s="44"/>
      <c r="Y349" s="44"/>
      <c r="Z349" s="45"/>
      <c r="AA349" s="44"/>
      <c r="AB349" s="44"/>
      <c r="AC349" s="44"/>
      <c r="AD349" s="44"/>
      <c r="AE349" s="45"/>
      <c r="AF349" s="44"/>
      <c r="AG349" s="44"/>
      <c r="AH349" s="44"/>
      <c r="AI349" s="44"/>
      <c r="AJ349" s="45"/>
      <c r="AK349" s="44"/>
      <c r="AL349" s="44"/>
      <c r="AM349" s="44"/>
      <c r="AN349" s="44"/>
      <c r="AO349" s="45"/>
      <c r="AP349" s="44"/>
      <c r="AQ349" s="44"/>
      <c r="AR349" s="44"/>
      <c r="AS349" s="44"/>
      <c r="AT349" s="45"/>
      <c r="AU349" s="44"/>
      <c r="AV349" s="44"/>
      <c r="AW349" s="44"/>
      <c r="AX349" s="44"/>
      <c r="AY349" s="45"/>
      <c r="AZ349" s="44"/>
      <c r="BA349" s="44"/>
      <c r="BB349" s="44"/>
      <c r="BC349" s="44"/>
      <c r="BD349" s="45"/>
      <c r="BE349" s="44"/>
      <c r="BF349" s="44"/>
    </row>
    <row r="350" spans="1:58" x14ac:dyDescent="0.25">
      <c r="A350" s="42" t="s">
        <v>109</v>
      </c>
      <c r="B350" s="44"/>
      <c r="C350" s="44"/>
      <c r="D350" s="44"/>
      <c r="E350" s="44"/>
      <c r="F350" s="45"/>
      <c r="G350" s="44"/>
      <c r="H350" s="44"/>
      <c r="I350" s="44"/>
      <c r="J350" s="44"/>
      <c r="K350" s="45"/>
      <c r="L350" s="44"/>
      <c r="M350" s="44"/>
      <c r="N350" s="44"/>
      <c r="O350" s="44"/>
      <c r="P350" s="45"/>
      <c r="Q350" s="44"/>
      <c r="R350" s="44"/>
      <c r="S350" s="44"/>
      <c r="T350" s="44"/>
      <c r="U350" s="45"/>
      <c r="V350" s="44"/>
      <c r="W350" s="44"/>
      <c r="X350" s="44"/>
      <c r="Y350" s="44"/>
      <c r="Z350" s="45"/>
      <c r="AA350" s="44"/>
      <c r="AB350" s="44"/>
      <c r="AC350" s="44"/>
      <c r="AD350" s="44"/>
      <c r="AE350" s="45"/>
      <c r="AF350" s="44"/>
      <c r="AG350" s="44"/>
      <c r="AH350" s="44"/>
      <c r="AI350" s="44"/>
      <c r="AJ350" s="45"/>
      <c r="AK350" s="44"/>
      <c r="AL350" s="44"/>
      <c r="AM350" s="44"/>
      <c r="AN350" s="44"/>
      <c r="AO350" s="45"/>
      <c r="AP350" s="44"/>
      <c r="AQ350" s="44"/>
      <c r="AR350" s="44"/>
      <c r="AS350" s="44"/>
      <c r="AT350" s="45"/>
      <c r="AU350" s="44"/>
      <c r="AV350" s="44"/>
      <c r="AW350" s="44"/>
      <c r="AX350" s="44"/>
      <c r="AY350" s="45"/>
      <c r="AZ350" s="44"/>
      <c r="BA350" s="44"/>
      <c r="BB350" s="44"/>
      <c r="BC350" s="44"/>
      <c r="BD350" s="45"/>
      <c r="BE350" s="44"/>
      <c r="BF350" s="44"/>
    </row>
    <row r="351" spans="1:58" x14ac:dyDescent="0.25">
      <c r="A351" s="42" t="s">
        <v>206</v>
      </c>
      <c r="B351" s="44"/>
      <c r="C351" s="44"/>
      <c r="D351" s="44"/>
      <c r="E351" s="44"/>
      <c r="F351" s="45"/>
      <c r="G351" s="44"/>
      <c r="H351" s="44"/>
      <c r="I351" s="44"/>
      <c r="J351" s="44"/>
      <c r="K351" s="45"/>
      <c r="L351" s="44"/>
      <c r="M351" s="44"/>
      <c r="N351" s="44"/>
      <c r="O351" s="44"/>
      <c r="P351" s="45"/>
      <c r="Q351" s="44"/>
      <c r="R351" s="44"/>
      <c r="S351" s="44"/>
      <c r="T351" s="44"/>
      <c r="U351" s="45"/>
      <c r="V351" s="44"/>
      <c r="W351" s="44"/>
      <c r="X351" s="44"/>
      <c r="Y351" s="44"/>
      <c r="Z351" s="45"/>
      <c r="AA351" s="44"/>
      <c r="AB351" s="44"/>
      <c r="AC351" s="44"/>
      <c r="AD351" s="44"/>
      <c r="AE351" s="45"/>
      <c r="AF351" s="44"/>
      <c r="AG351" s="44"/>
      <c r="AH351" s="44"/>
      <c r="AI351" s="44"/>
      <c r="AJ351" s="45"/>
      <c r="AK351" s="44"/>
      <c r="AL351" s="44"/>
      <c r="AM351" s="44"/>
      <c r="AN351" s="44"/>
      <c r="AO351" s="45"/>
      <c r="AP351" s="44"/>
      <c r="AQ351" s="44"/>
      <c r="AR351" s="44"/>
      <c r="AS351" s="44"/>
      <c r="AT351" s="45"/>
      <c r="AU351" s="44"/>
      <c r="AV351" s="44"/>
      <c r="AW351" s="44"/>
      <c r="AX351" s="44"/>
      <c r="AY351" s="45"/>
      <c r="AZ351" s="44"/>
      <c r="BA351" s="44"/>
      <c r="BB351" s="44"/>
      <c r="BC351" s="44"/>
      <c r="BD351" s="45"/>
      <c r="BE351" s="44"/>
      <c r="BF351" s="44"/>
    </row>
    <row r="352" spans="1:58" x14ac:dyDescent="0.25">
      <c r="A352" s="42" t="s">
        <v>108</v>
      </c>
      <c r="B352" s="44"/>
      <c r="C352" s="44"/>
      <c r="D352" s="44"/>
      <c r="E352" s="44"/>
      <c r="F352" s="45"/>
      <c r="G352" s="44"/>
      <c r="H352" s="44"/>
      <c r="I352" s="44"/>
      <c r="J352" s="44"/>
      <c r="K352" s="45"/>
      <c r="L352" s="44"/>
      <c r="M352" s="44"/>
      <c r="N352" s="44"/>
      <c r="O352" s="44"/>
      <c r="P352" s="45"/>
      <c r="Q352" s="44"/>
      <c r="R352" s="44"/>
      <c r="S352" s="44"/>
      <c r="T352" s="44"/>
      <c r="U352" s="45"/>
      <c r="V352" s="44"/>
      <c r="W352" s="44"/>
      <c r="X352" s="44"/>
      <c r="Y352" s="44"/>
      <c r="Z352" s="45"/>
      <c r="AA352" s="44"/>
      <c r="AB352" s="44"/>
      <c r="AC352" s="44"/>
      <c r="AD352" s="44"/>
      <c r="AE352" s="45"/>
      <c r="AF352" s="44"/>
      <c r="AG352" s="44"/>
      <c r="AH352" s="44"/>
      <c r="AI352" s="44"/>
      <c r="AJ352" s="45"/>
      <c r="AK352" s="44"/>
      <c r="AL352" s="44"/>
      <c r="AM352" s="44"/>
      <c r="AN352" s="44"/>
      <c r="AO352" s="45"/>
      <c r="AP352" s="44"/>
      <c r="AQ352" s="44"/>
      <c r="AR352" s="44"/>
      <c r="AS352" s="44"/>
      <c r="AT352" s="45"/>
      <c r="AU352" s="44"/>
      <c r="AV352" s="44"/>
      <c r="AW352" s="44"/>
      <c r="AX352" s="44"/>
      <c r="AY352" s="45"/>
      <c r="AZ352" s="44"/>
      <c r="BA352" s="44"/>
      <c r="BB352" s="44"/>
      <c r="BC352" s="44"/>
      <c r="BD352" s="45"/>
      <c r="BE352" s="44"/>
      <c r="BF352" s="44"/>
    </row>
    <row r="353" spans="1:58" x14ac:dyDescent="0.25">
      <c r="A353" s="42" t="s">
        <v>109</v>
      </c>
      <c r="B353" s="44"/>
      <c r="C353" s="44"/>
      <c r="D353" s="44"/>
      <c r="E353" s="44"/>
      <c r="F353" s="45"/>
      <c r="G353" s="44"/>
      <c r="H353" s="44"/>
      <c r="I353" s="44"/>
      <c r="J353" s="44"/>
      <c r="K353" s="45"/>
      <c r="L353" s="44"/>
      <c r="M353" s="44"/>
      <c r="N353" s="44"/>
      <c r="O353" s="44"/>
      <c r="P353" s="45"/>
      <c r="Q353" s="44"/>
      <c r="R353" s="44"/>
      <c r="S353" s="44"/>
      <c r="T353" s="44"/>
      <c r="U353" s="45"/>
      <c r="V353" s="44"/>
      <c r="W353" s="44"/>
      <c r="X353" s="44"/>
      <c r="Y353" s="44"/>
      <c r="Z353" s="45"/>
      <c r="AA353" s="44"/>
      <c r="AB353" s="44"/>
      <c r="AC353" s="44"/>
      <c r="AD353" s="44"/>
      <c r="AE353" s="45"/>
      <c r="AF353" s="44"/>
      <c r="AG353" s="44"/>
      <c r="AH353" s="44"/>
      <c r="AI353" s="44"/>
      <c r="AJ353" s="45"/>
      <c r="AK353" s="44"/>
      <c r="AL353" s="44"/>
      <c r="AM353" s="44"/>
      <c r="AN353" s="44"/>
      <c r="AO353" s="45"/>
      <c r="AP353" s="44"/>
      <c r="AQ353" s="44"/>
      <c r="AR353" s="44"/>
      <c r="AS353" s="44"/>
      <c r="AT353" s="45"/>
      <c r="AU353" s="44"/>
      <c r="AV353" s="44"/>
      <c r="AW353" s="44"/>
      <c r="AX353" s="44"/>
      <c r="AY353" s="45"/>
      <c r="AZ353" s="44"/>
      <c r="BA353" s="44"/>
      <c r="BB353" s="44"/>
      <c r="BC353" s="44"/>
      <c r="BD353" s="45"/>
      <c r="BE353" s="44"/>
      <c r="BF353" s="44"/>
    </row>
    <row r="354" spans="1:58" x14ac:dyDescent="0.25">
      <c r="A354" s="42" t="s">
        <v>207</v>
      </c>
      <c r="B354" s="44"/>
      <c r="C354" s="44"/>
      <c r="D354" s="44"/>
      <c r="E354" s="44"/>
      <c r="F354" s="45"/>
      <c r="G354" s="44"/>
      <c r="H354" s="44"/>
      <c r="I354" s="44"/>
      <c r="J354" s="44"/>
      <c r="K354" s="45"/>
      <c r="L354" s="44"/>
      <c r="M354" s="44"/>
      <c r="N354" s="44"/>
      <c r="O354" s="44"/>
      <c r="P354" s="45"/>
      <c r="Q354" s="44"/>
      <c r="R354" s="44"/>
      <c r="S354" s="44"/>
      <c r="T354" s="44"/>
      <c r="U354" s="45"/>
      <c r="V354" s="44"/>
      <c r="W354" s="44"/>
      <c r="X354" s="44"/>
      <c r="Y354" s="44"/>
      <c r="Z354" s="45"/>
      <c r="AA354" s="44"/>
      <c r="AB354" s="44"/>
      <c r="AC354" s="44"/>
      <c r="AD354" s="44"/>
      <c r="AE354" s="45"/>
      <c r="AF354" s="44"/>
      <c r="AG354" s="44"/>
      <c r="AH354" s="44"/>
      <c r="AI354" s="44"/>
      <c r="AJ354" s="45"/>
      <c r="AK354" s="44"/>
      <c r="AL354" s="44"/>
      <c r="AM354" s="44"/>
      <c r="AN354" s="44"/>
      <c r="AO354" s="45"/>
      <c r="AP354" s="44"/>
      <c r="AQ354" s="44"/>
      <c r="AR354" s="44"/>
      <c r="AS354" s="44"/>
      <c r="AT354" s="45"/>
      <c r="AU354" s="44"/>
      <c r="AV354" s="44"/>
      <c r="AW354" s="44"/>
      <c r="AX354" s="44"/>
      <c r="AY354" s="45"/>
      <c r="AZ354" s="44"/>
      <c r="BA354" s="44"/>
      <c r="BB354" s="44"/>
      <c r="BC354" s="44"/>
      <c r="BD354" s="45"/>
      <c r="BE354" s="44"/>
      <c r="BF354" s="44"/>
    </row>
    <row r="355" spans="1:58" x14ac:dyDescent="0.25">
      <c r="A355" s="42" t="s">
        <v>108</v>
      </c>
      <c r="B355" s="44"/>
      <c r="C355" s="44"/>
      <c r="D355" s="44"/>
      <c r="E355" s="44"/>
      <c r="F355" s="45"/>
      <c r="G355" s="44"/>
      <c r="H355" s="44"/>
      <c r="I355" s="44"/>
      <c r="J355" s="44"/>
      <c r="K355" s="45"/>
      <c r="L355" s="44"/>
      <c r="M355" s="44"/>
      <c r="N355" s="44"/>
      <c r="O355" s="44"/>
      <c r="P355" s="45"/>
      <c r="Q355" s="44"/>
      <c r="R355" s="44"/>
      <c r="S355" s="44"/>
      <c r="T355" s="44"/>
      <c r="U355" s="45"/>
      <c r="V355" s="44"/>
      <c r="W355" s="44"/>
      <c r="X355" s="44"/>
      <c r="Y355" s="44"/>
      <c r="Z355" s="45"/>
      <c r="AA355" s="44"/>
      <c r="AB355" s="44"/>
      <c r="AC355" s="44"/>
      <c r="AD355" s="44"/>
      <c r="AE355" s="45"/>
      <c r="AF355" s="44"/>
      <c r="AG355" s="44"/>
      <c r="AH355" s="44"/>
      <c r="AI355" s="44"/>
      <c r="AJ355" s="45"/>
      <c r="AK355" s="44"/>
      <c r="AL355" s="44"/>
      <c r="AM355" s="44"/>
      <c r="AN355" s="44"/>
      <c r="AO355" s="45"/>
      <c r="AP355" s="44"/>
      <c r="AQ355" s="44"/>
      <c r="AR355" s="44"/>
      <c r="AS355" s="44"/>
      <c r="AT355" s="45"/>
      <c r="AU355" s="44"/>
      <c r="AV355" s="44"/>
      <c r="AW355" s="44"/>
      <c r="AX355" s="44"/>
      <c r="AY355" s="45"/>
      <c r="AZ355" s="44"/>
      <c r="BA355" s="44"/>
      <c r="BB355" s="44"/>
      <c r="BC355" s="44"/>
      <c r="BD355" s="45"/>
      <c r="BE355" s="44"/>
      <c r="BF355" s="44"/>
    </row>
    <row r="356" spans="1:58" x14ac:dyDescent="0.25">
      <c r="A356" s="42" t="s">
        <v>109</v>
      </c>
      <c r="B356" s="44"/>
      <c r="C356" s="44"/>
      <c r="D356" s="44"/>
      <c r="E356" s="44"/>
      <c r="F356" s="45"/>
      <c r="G356" s="44"/>
      <c r="H356" s="44"/>
      <c r="I356" s="44"/>
      <c r="J356" s="44"/>
      <c r="K356" s="45"/>
      <c r="L356" s="44"/>
      <c r="M356" s="44"/>
      <c r="N356" s="44"/>
      <c r="O356" s="44"/>
      <c r="P356" s="45"/>
      <c r="Q356" s="44"/>
      <c r="R356" s="44"/>
      <c r="S356" s="44"/>
      <c r="T356" s="44"/>
      <c r="U356" s="45"/>
      <c r="V356" s="44"/>
      <c r="W356" s="44"/>
      <c r="X356" s="44"/>
      <c r="Y356" s="44"/>
      <c r="Z356" s="45"/>
      <c r="AA356" s="44"/>
      <c r="AB356" s="44"/>
      <c r="AC356" s="44"/>
      <c r="AD356" s="44"/>
      <c r="AE356" s="45"/>
      <c r="AF356" s="44"/>
      <c r="AG356" s="44"/>
      <c r="AH356" s="44"/>
      <c r="AI356" s="44"/>
      <c r="AJ356" s="45"/>
      <c r="AK356" s="44"/>
      <c r="AL356" s="44"/>
      <c r="AM356" s="44"/>
      <c r="AN356" s="44"/>
      <c r="AO356" s="45"/>
      <c r="AP356" s="44"/>
      <c r="AQ356" s="44"/>
      <c r="AR356" s="44"/>
      <c r="AS356" s="44"/>
      <c r="AT356" s="45"/>
      <c r="AU356" s="44"/>
      <c r="AV356" s="44"/>
      <c r="AW356" s="44"/>
      <c r="AX356" s="44"/>
      <c r="AY356" s="45"/>
      <c r="AZ356" s="44"/>
      <c r="BA356" s="44"/>
      <c r="BB356" s="44"/>
      <c r="BC356" s="44"/>
      <c r="BD356" s="45"/>
      <c r="BE356" s="44"/>
      <c r="BF356" s="44"/>
    </row>
    <row r="357" spans="1:58" ht="18" customHeight="1" x14ac:dyDescent="0.25">
      <c r="A357" s="87" t="s">
        <v>208</v>
      </c>
      <c r="B357" s="27">
        <f>IF(AND(B358="",B359=""),"",SUM(B358)-SUM(B359))</f>
        <v>36.269504056048291</v>
      </c>
      <c r="C357" s="27">
        <f t="shared" ref="C357:F357" si="3440">IF(AND(C358="",C359=""),"",SUM(C358)-SUM(C359))</f>
        <v>27.475025924230028</v>
      </c>
      <c r="D357" s="27">
        <f t="shared" si="3440"/>
        <v>27.445154022436611</v>
      </c>
      <c r="E357" s="27">
        <f t="shared" si="3440"/>
        <v>32.713981671719289</v>
      </c>
      <c r="F357" s="27">
        <f t="shared" si="3440"/>
        <v>123.90366567443421</v>
      </c>
      <c r="G357" s="27">
        <f t="shared" ref="G357" si="3441">IF(AND(G358="",G359=""),"",SUM(G358)-SUM(G359))</f>
        <v>7.0619266011777597</v>
      </c>
      <c r="H357" s="27">
        <f t="shared" ref="H357:J357" si="3442">IF(AND(H358="",H359=""),"",SUM(H358)-SUM(H359))</f>
        <v>12.120113232173921</v>
      </c>
      <c r="I357" s="27">
        <f t="shared" si="3442"/>
        <v>9.8718592798464613</v>
      </c>
      <c r="J357" s="27">
        <f t="shared" si="3442"/>
        <v>16.067715473992692</v>
      </c>
      <c r="K357" s="27">
        <f t="shared" ref="K357" si="3443">IF(AND(K358="",K359=""),"",SUM(K358)-SUM(K359))</f>
        <v>45.121614587190834</v>
      </c>
      <c r="L357" s="27">
        <f t="shared" ref="L357:M357" si="3444">IF(AND(L358="",L359=""),"",SUM(L358)-SUM(L359))</f>
        <v>22.490503554408875</v>
      </c>
      <c r="M357" s="27">
        <f t="shared" si="3444"/>
        <v>20.061480486688055</v>
      </c>
      <c r="N357" s="27">
        <f t="shared" ref="N357:O357" si="3445">IF(AND(N358="",N359=""),"",SUM(N358)-SUM(N359))</f>
        <v>13.923977744113643</v>
      </c>
      <c r="O357" s="27">
        <f t="shared" si="3445"/>
        <v>14.379897090902709</v>
      </c>
      <c r="P357" s="27">
        <f t="shared" ref="P357" si="3446">IF(AND(P358="",P359=""),"",SUM(P358)-SUM(P359))</f>
        <v>70.855858876113246</v>
      </c>
      <c r="Q357" s="27">
        <f t="shared" ref="Q357:R357" si="3447">IF(AND(Q358="",Q359=""),"",SUM(Q358)-SUM(Q359))</f>
        <v>11.038999938020225</v>
      </c>
      <c r="R357" s="27">
        <f t="shared" si="3447"/>
        <v>14.207614943079932</v>
      </c>
      <c r="S357" s="27">
        <f t="shared" ref="S357:T357" si="3448">IF(AND(S358="",S359=""),"",SUM(S358)-SUM(S359))</f>
        <v>28.508415778883588</v>
      </c>
      <c r="T357" s="27">
        <f t="shared" si="3448"/>
        <v>14.238394840734614</v>
      </c>
      <c r="U357" s="27">
        <f t="shared" ref="U357" si="3449">IF(AND(U358="",U359=""),"",SUM(U358)-SUM(U359))</f>
        <v>67.993425500718331</v>
      </c>
      <c r="V357" s="27">
        <f t="shared" ref="V357:Y357" si="3450">IF(AND(V358="",V359=""),"",SUM(V358)-SUM(V359))</f>
        <v>23.058896345527756</v>
      </c>
      <c r="W357" s="27">
        <f t="shared" si="3450"/>
        <v>13.541153428464369</v>
      </c>
      <c r="X357" s="27">
        <f t="shared" si="3450"/>
        <v>19.834339510370782</v>
      </c>
      <c r="Y357" s="27">
        <f t="shared" si="3450"/>
        <v>13.113479575292502</v>
      </c>
      <c r="Z357" s="27">
        <f t="shared" ref="Z357" si="3451">IF(AND(Z358="",Z359=""),"",SUM(Z358)-SUM(Z359))</f>
        <v>69.547868859655409</v>
      </c>
      <c r="AA357" s="27">
        <f t="shared" ref="AA357:AB357" si="3452">IF(AND(AA358="",AA359=""),"",SUM(AA358)-SUM(AA359))</f>
        <v>25.331330672239204</v>
      </c>
      <c r="AB357" s="27">
        <f t="shared" si="3452"/>
        <v>18.199814461249332</v>
      </c>
      <c r="AC357" s="27">
        <f t="shared" ref="AC357:AD357" si="3453">IF(AND(AC358="",AC359=""),"",SUM(AC358)-SUM(AC359))</f>
        <v>29.624358104755629</v>
      </c>
      <c r="AD357" s="27">
        <f t="shared" si="3453"/>
        <v>13.058957502136266</v>
      </c>
      <c r="AE357" s="27">
        <f t="shared" ref="AE357" si="3454">IF(AND(AE358="",AE359=""),"",SUM(AE358)-SUM(AE359))</f>
        <v>86.214460740380389</v>
      </c>
      <c r="AF357" s="27">
        <f t="shared" ref="AF357:AG357" si="3455">IF(AND(AF358="",AF359=""),"",SUM(AF358)-SUM(AF359))</f>
        <v>30.08091905954268</v>
      </c>
      <c r="AG357" s="27">
        <f t="shared" si="3455"/>
        <v>14.475287992633397</v>
      </c>
      <c r="AH357" s="27">
        <f t="shared" ref="AH357:AI357" si="3456">IF(AND(AH358="",AH359=""),"",SUM(AH358)-SUM(AH359))</f>
        <v>28.280327252655752</v>
      </c>
      <c r="AI357" s="27">
        <f t="shared" si="3456"/>
        <v>16.126724280097221</v>
      </c>
      <c r="AJ357" s="27">
        <f t="shared" ref="AJ357" si="3457">IF(AND(AJ358="",AJ359=""),"",SUM(AJ358)-SUM(AJ359))</f>
        <v>88.963258584929008</v>
      </c>
      <c r="AK357" s="27">
        <f t="shared" ref="AK357:AL357" si="3458">IF(AND(AK358="",AK359=""),"",SUM(AK358)-SUM(AK359))</f>
        <v>23.864129164767149</v>
      </c>
      <c r="AL357" s="27">
        <f t="shared" si="3458"/>
        <v>18.4758319343821</v>
      </c>
      <c r="AM357" s="27">
        <f t="shared" ref="AM357:AN357" si="3459">IF(AND(AM358="",AM359=""),"",SUM(AM358)-SUM(AM359))</f>
        <v>16.24382953074138</v>
      </c>
      <c r="AN357" s="27">
        <f t="shared" si="3459"/>
        <v>13.097016938520056</v>
      </c>
      <c r="AO357" s="27">
        <f t="shared" ref="AO357" si="3460">IF(AND(AO358="",AO359=""),"",SUM(AO358)-SUM(AO359))</f>
        <v>71.680807568410614</v>
      </c>
      <c r="AP357" s="27">
        <f t="shared" ref="AP357:AQ357" si="3461">IF(AND(AP358="",AP359=""),"",SUM(AP358)-SUM(AP359))</f>
        <v>28.845589968636503</v>
      </c>
      <c r="AQ357" s="27">
        <f t="shared" si="3461"/>
        <v>8.5122517828223323</v>
      </c>
      <c r="AR357" s="27">
        <f t="shared" ref="AR357:AT357" si="3462">IF(AND(AR358="",AR359=""),"",SUM(AR358)-SUM(AR359))</f>
        <v>10.059668917320607</v>
      </c>
      <c r="AS357" s="27">
        <f t="shared" si="3462"/>
        <v>21.230609424061711</v>
      </c>
      <c r="AT357" s="27">
        <f t="shared" si="3462"/>
        <v>68.648120092841168</v>
      </c>
      <c r="AU357" s="27">
        <f t="shared" ref="AU357:AV357" si="3463">IF(AND(AU358="",AU359=""),"",SUM(AU358)-SUM(AU359))</f>
        <v>23.18658376519889</v>
      </c>
      <c r="AV357" s="27">
        <f t="shared" si="3463"/>
        <v>6.4980773162047001</v>
      </c>
      <c r="AW357" s="27">
        <f t="shared" ref="AW357:AZ357" si="3464">IF(AND(AW358="",AW359=""),"",SUM(AW358)-SUM(AW359))</f>
        <v>9.8698556215447013</v>
      </c>
      <c r="AX357" s="27">
        <f t="shared" si="3464"/>
        <v>38.282987941675557</v>
      </c>
      <c r="AY357" s="27">
        <f t="shared" si="3464"/>
        <v>77.837504644623834</v>
      </c>
      <c r="AZ357" s="27">
        <f t="shared" si="3464"/>
        <v>39.885756680069449</v>
      </c>
      <c r="BA357" s="27">
        <f t="shared" ref="BA357:BB357" si="3465">IF(AND(BA358="",BA359=""),"",SUM(BA358)-SUM(BA359))</f>
        <v>28.532218317233173</v>
      </c>
      <c r="BB357" s="27">
        <f t="shared" si="3465"/>
        <v>30.773269227644676</v>
      </c>
      <c r="BC357" s="27">
        <f t="shared" ref="BC357:BD357" si="3466">IF(AND(BC358="",BC359=""),"",SUM(BC358)-SUM(BC359))</f>
        <v>31.078638785767424</v>
      </c>
      <c r="BD357" s="27">
        <f t="shared" si="3466"/>
        <v>130.26988301071475</v>
      </c>
      <c r="BE357" s="27">
        <f t="shared" ref="BE357:BF357" si="3467">IF(AND(BE358="",BE359=""),"",SUM(BE358)-SUM(BE359))</f>
        <v>50.384013281893928</v>
      </c>
      <c r="BF357" s="27">
        <f t="shared" si="3467"/>
        <v>35.08810085127422</v>
      </c>
    </row>
    <row r="358" spans="1:58" x14ac:dyDescent="0.25">
      <c r="A358" s="42" t="s">
        <v>65</v>
      </c>
      <c r="B358" s="44">
        <f>IF(AND(B361="",B378=""),"",SUM(B361,B378))</f>
        <v>66.75144770611891</v>
      </c>
      <c r="C358" s="44">
        <f t="shared" ref="C358:G358" si="3468">IF(AND(C361="",C378=""),"",SUM(C361,C378))</f>
        <v>56.847112704755297</v>
      </c>
      <c r="D358" s="44">
        <f t="shared" si="3468"/>
        <v>56.032740548498339</v>
      </c>
      <c r="E358" s="44">
        <f t="shared" si="3468"/>
        <v>63.307264020278502</v>
      </c>
      <c r="F358" s="45">
        <f t="shared" si="3370"/>
        <v>242.93856497965103</v>
      </c>
      <c r="G358" s="44">
        <f t="shared" si="3468"/>
        <v>75.672728781989846</v>
      </c>
      <c r="H358" s="44">
        <f t="shared" ref="H358:J358" si="3469">IF(AND(H361="",H378=""),"",SUM(H361,H378))</f>
        <v>78.772216088406097</v>
      </c>
      <c r="I358" s="44">
        <f t="shared" si="3469"/>
        <v>73.965036023577341</v>
      </c>
      <c r="J358" s="44">
        <f t="shared" si="3469"/>
        <v>80.585353339255391</v>
      </c>
      <c r="K358" s="45">
        <f t="shared" si="3372"/>
        <v>308.99533423322868</v>
      </c>
      <c r="L358" s="44">
        <f t="shared" ref="L358:M358" si="3470">IF(AND(L361="",L378=""),"",SUM(L361,L378))</f>
        <v>80.319294425925605</v>
      </c>
      <c r="M358" s="44">
        <f t="shared" si="3470"/>
        <v>76.658519623308337</v>
      </c>
      <c r="N358" s="44">
        <f t="shared" ref="N358:O358" si="3471">IF(AND(N361="",N378=""),"",SUM(N361,N378))</f>
        <v>69.657578874732366</v>
      </c>
      <c r="O358" s="44">
        <f t="shared" si="3471"/>
        <v>70.441956717366338</v>
      </c>
      <c r="P358" s="45">
        <f t="shared" si="3375"/>
        <v>297.0773496413326</v>
      </c>
      <c r="Q358" s="44">
        <f t="shared" ref="Q358:R358" si="3472">IF(AND(Q361="",Q378=""),"",SUM(Q361,Q378))</f>
        <v>71.176362808697036</v>
      </c>
      <c r="R358" s="44">
        <f t="shared" si="3472"/>
        <v>70.6810814244472</v>
      </c>
      <c r="S358" s="44">
        <f t="shared" ref="S358:T358" si="3473">IF(AND(S361="",S378=""),"",SUM(S361,S378))</f>
        <v>83.955488839125621</v>
      </c>
      <c r="T358" s="44">
        <f t="shared" si="3473"/>
        <v>70.253286208449552</v>
      </c>
      <c r="U358" s="45">
        <f t="shared" si="3378"/>
        <v>296.06621928071939</v>
      </c>
      <c r="V358" s="44">
        <f t="shared" ref="V358:Y358" si="3474">IF(AND(V361="",V378=""),"",SUM(V361,V378))</f>
        <v>78.535258135151508</v>
      </c>
      <c r="W358" s="44">
        <f t="shared" si="3474"/>
        <v>68.918654464185352</v>
      </c>
      <c r="X358" s="44">
        <f t="shared" si="3474"/>
        <v>78.347919607030818</v>
      </c>
      <c r="Y358" s="44">
        <f t="shared" si="3474"/>
        <v>74.618346517889009</v>
      </c>
      <c r="Z358" s="45">
        <f t="shared" si="3380"/>
        <v>300.42017872425669</v>
      </c>
      <c r="AA358" s="44">
        <f t="shared" ref="AA358:AB358" si="3475">IF(AND(AA361="",AA378=""),"",SUM(AA361,AA378))</f>
        <v>90.613367727941267</v>
      </c>
      <c r="AB358" s="44">
        <f t="shared" si="3475"/>
        <v>83.800080333724551</v>
      </c>
      <c r="AC358" s="44">
        <f t="shared" ref="AC358:AD358" si="3476">IF(AND(AC361="",AC378=""),"",SUM(AC361,AC378))</f>
        <v>96.798971642227031</v>
      </c>
      <c r="AD358" s="44">
        <f t="shared" si="3476"/>
        <v>82.798677881330491</v>
      </c>
      <c r="AE358" s="45">
        <f t="shared" si="3383"/>
        <v>354.0110975852233</v>
      </c>
      <c r="AF358" s="44">
        <f t="shared" ref="AF358:AG358" si="3477">IF(AND(AF361="",AF378=""),"",SUM(AF361,AF378))</f>
        <v>99.046480282053238</v>
      </c>
      <c r="AG358" s="44">
        <f t="shared" si="3477"/>
        <v>82.205197001199224</v>
      </c>
      <c r="AH358" s="44">
        <f t="shared" ref="AH358:AI358" si="3478">IF(AND(AH361="",AH378=""),"",SUM(AH361,AH378))</f>
        <v>93.730701505295812</v>
      </c>
      <c r="AI358" s="44">
        <f t="shared" si="3478"/>
        <v>84.413067292886922</v>
      </c>
      <c r="AJ358" s="45">
        <f t="shared" si="3386"/>
        <v>359.39544608143518</v>
      </c>
      <c r="AK358" s="44">
        <f t="shared" ref="AK358:AL358" si="3479">IF(AND(AK361="",AK378=""),"",SUM(AK361,AK378))</f>
        <v>92.307335635404797</v>
      </c>
      <c r="AL358" s="44">
        <f t="shared" si="3479"/>
        <v>85.480259395655779</v>
      </c>
      <c r="AM358" s="44">
        <f t="shared" ref="AM358:AN358" si="3480">IF(AND(AM361="",AM378=""),"",SUM(AM361,AM378))</f>
        <v>83.732997617088415</v>
      </c>
      <c r="AN358" s="44">
        <f t="shared" si="3480"/>
        <v>80.621659907158033</v>
      </c>
      <c r="AO358" s="45">
        <f t="shared" si="3389"/>
        <v>342.14225255530698</v>
      </c>
      <c r="AP358" s="44">
        <f t="shared" ref="AP358:AQ358" si="3481">IF(AND(AP361="",AP378=""),"",SUM(AP361,AP378))</f>
        <v>93.344579443440125</v>
      </c>
      <c r="AQ358" s="44">
        <f t="shared" si="3481"/>
        <v>68.583180132360582</v>
      </c>
      <c r="AR358" s="44">
        <f t="shared" ref="AR358:AS358" si="3482">IF(AND(AR361="",AR378=""),"",SUM(AR361,AR378))</f>
        <v>76.456302880863532</v>
      </c>
      <c r="AS358" s="44">
        <f t="shared" si="3482"/>
        <v>87.008043737874971</v>
      </c>
      <c r="AT358" s="45">
        <f t="shared" si="3392"/>
        <v>325.39210619453922</v>
      </c>
      <c r="AU358" s="44">
        <f t="shared" ref="AU358:AV358" si="3483">IF(AND(AU361="",AU378=""),"",SUM(AU361,AU378))</f>
        <v>100.63043778496433</v>
      </c>
      <c r="AV358" s="44">
        <f t="shared" si="3483"/>
        <v>83.079843287617734</v>
      </c>
      <c r="AW358" s="44">
        <f t="shared" ref="AW358:AX358" si="3484">IF(AND(AW361="",AW378=""),"",SUM(AW361,AW378))</f>
        <v>83.822666750324728</v>
      </c>
      <c r="AX358" s="44">
        <f t="shared" si="3484"/>
        <v>111.51690245660492</v>
      </c>
      <c r="AY358" s="45">
        <f t="shared" si="3395"/>
        <v>379.0498502795117</v>
      </c>
      <c r="AZ358" s="44">
        <f t="shared" ref="AZ358:BA358" si="3485">IF(AND(AZ361="",AZ378=""),"",SUM(AZ361,AZ378))</f>
        <v>114.21571059238281</v>
      </c>
      <c r="BA358" s="44">
        <f t="shared" si="3485"/>
        <v>105.94517251992504</v>
      </c>
      <c r="BB358" s="44">
        <f t="shared" ref="BB358:BC358" si="3486">IF(AND(BB361="",BB378=""),"",SUM(BB361,BB378))</f>
        <v>110.76369105855878</v>
      </c>
      <c r="BC358" s="44">
        <f t="shared" si="3486"/>
        <v>115.4298895295243</v>
      </c>
      <c r="BD358" s="45">
        <f t="shared" si="3398"/>
        <v>446.35446370039091</v>
      </c>
      <c r="BE358" s="44">
        <f t="shared" ref="BE358:BF358" si="3487">IF(AND(BE361="",BE378=""),"",SUM(BE361,BE378))</f>
        <v>131.25466132270617</v>
      </c>
      <c r="BF358" s="44">
        <f t="shared" si="3487"/>
        <v>119.18613280092092</v>
      </c>
    </row>
    <row r="359" spans="1:58" x14ac:dyDescent="0.25">
      <c r="A359" s="42" t="s">
        <v>66</v>
      </c>
      <c r="B359" s="44">
        <f>IF(AND(B362="",B379=""),"",SUM(B362,B379))</f>
        <v>30.481943650070619</v>
      </c>
      <c r="C359" s="44">
        <f t="shared" ref="C359:G359" si="3488">IF(AND(C362="",C379=""),"",SUM(C362,C379))</f>
        <v>29.372086780525269</v>
      </c>
      <c r="D359" s="44">
        <f t="shared" si="3488"/>
        <v>28.587586526061727</v>
      </c>
      <c r="E359" s="44">
        <f t="shared" si="3488"/>
        <v>30.593282348559214</v>
      </c>
      <c r="F359" s="45">
        <f t="shared" si="3370"/>
        <v>119.03489930521683</v>
      </c>
      <c r="G359" s="44">
        <f t="shared" si="3488"/>
        <v>68.610802180812087</v>
      </c>
      <c r="H359" s="44">
        <f t="shared" ref="H359:J359" si="3489">IF(AND(H362="",H379=""),"",SUM(H362,H379))</f>
        <v>66.652102856232176</v>
      </c>
      <c r="I359" s="44">
        <f t="shared" si="3489"/>
        <v>64.093176743730879</v>
      </c>
      <c r="J359" s="44">
        <f t="shared" si="3489"/>
        <v>64.517637865262699</v>
      </c>
      <c r="K359" s="45">
        <f t="shared" si="3372"/>
        <v>263.87371964603784</v>
      </c>
      <c r="L359" s="44">
        <f t="shared" ref="L359:M359" si="3490">IF(AND(L362="",L379=""),"",SUM(L362,L379))</f>
        <v>57.82879087151673</v>
      </c>
      <c r="M359" s="44">
        <f t="shared" si="3490"/>
        <v>56.597039136620282</v>
      </c>
      <c r="N359" s="44">
        <f t="shared" ref="N359:O359" si="3491">IF(AND(N362="",N379=""),"",SUM(N362,N379))</f>
        <v>55.733601130618723</v>
      </c>
      <c r="O359" s="44">
        <f t="shared" si="3491"/>
        <v>56.062059626463629</v>
      </c>
      <c r="P359" s="45">
        <f t="shared" si="3375"/>
        <v>226.22149076521936</v>
      </c>
      <c r="Q359" s="44">
        <f t="shared" ref="Q359:R359" si="3492">IF(AND(Q362="",Q379=""),"",SUM(Q362,Q379))</f>
        <v>60.13736287067681</v>
      </c>
      <c r="R359" s="44">
        <f t="shared" si="3492"/>
        <v>56.473466481367268</v>
      </c>
      <c r="S359" s="44">
        <f t="shared" ref="S359:T359" si="3493">IF(AND(S362="",S379=""),"",SUM(S362,S379))</f>
        <v>55.447073060242033</v>
      </c>
      <c r="T359" s="44">
        <f t="shared" si="3493"/>
        <v>56.014891367714938</v>
      </c>
      <c r="U359" s="45">
        <f t="shared" si="3378"/>
        <v>228.07279378000106</v>
      </c>
      <c r="V359" s="44">
        <f t="shared" ref="V359:Y359" si="3494">IF(AND(V362="",V379=""),"",SUM(V362,V379))</f>
        <v>55.476361789623752</v>
      </c>
      <c r="W359" s="44">
        <f t="shared" si="3494"/>
        <v>55.377501035720982</v>
      </c>
      <c r="X359" s="44">
        <f t="shared" si="3494"/>
        <v>58.513580096660036</v>
      </c>
      <c r="Y359" s="44">
        <f t="shared" si="3494"/>
        <v>61.504866942596507</v>
      </c>
      <c r="Z359" s="45">
        <f t="shared" si="3380"/>
        <v>230.87230986460128</v>
      </c>
      <c r="AA359" s="44">
        <f t="shared" ref="AA359:AB359" si="3495">IF(AND(AA362="",AA379=""),"",SUM(AA362,AA379))</f>
        <v>65.282037055702062</v>
      </c>
      <c r="AB359" s="44">
        <f t="shared" si="3495"/>
        <v>65.600265872475219</v>
      </c>
      <c r="AC359" s="44">
        <f t="shared" ref="AC359:AD359" si="3496">IF(AND(AC362="",AC379=""),"",SUM(AC362,AC379))</f>
        <v>67.174613537471402</v>
      </c>
      <c r="AD359" s="44">
        <f t="shared" si="3496"/>
        <v>69.739720379194225</v>
      </c>
      <c r="AE359" s="45">
        <f t="shared" si="3383"/>
        <v>267.79663684484291</v>
      </c>
      <c r="AF359" s="44">
        <f t="shared" ref="AF359:AG359" si="3497">IF(AND(AF362="",AF379=""),"",SUM(AF362,AF379))</f>
        <v>68.965561222510559</v>
      </c>
      <c r="AG359" s="44">
        <f t="shared" si="3497"/>
        <v>67.729909008565826</v>
      </c>
      <c r="AH359" s="44">
        <f t="shared" ref="AH359:AI359" si="3498">IF(AND(AH362="",AH379=""),"",SUM(AH362,AH379))</f>
        <v>65.45037425264006</v>
      </c>
      <c r="AI359" s="44">
        <f t="shared" si="3498"/>
        <v>68.2863430127897</v>
      </c>
      <c r="AJ359" s="45">
        <f t="shared" si="3386"/>
        <v>270.43218749650617</v>
      </c>
      <c r="AK359" s="44">
        <f t="shared" ref="AK359:AL359" si="3499">IF(AND(AK362="",AK379=""),"",SUM(AK362,AK379))</f>
        <v>68.443206470637648</v>
      </c>
      <c r="AL359" s="44">
        <f t="shared" si="3499"/>
        <v>67.004427461273679</v>
      </c>
      <c r="AM359" s="44">
        <f t="shared" ref="AM359:AN359" si="3500">IF(AND(AM362="",AM379=""),"",SUM(AM362,AM379))</f>
        <v>67.489168086347036</v>
      </c>
      <c r="AN359" s="44">
        <f t="shared" si="3500"/>
        <v>67.524642968637977</v>
      </c>
      <c r="AO359" s="45">
        <f t="shared" si="3389"/>
        <v>270.46144498689637</v>
      </c>
      <c r="AP359" s="44">
        <f t="shared" ref="AP359:AQ359" si="3501">IF(AND(AP362="",AP379=""),"",SUM(AP362,AP379))</f>
        <v>64.498989474803622</v>
      </c>
      <c r="AQ359" s="44">
        <f t="shared" si="3501"/>
        <v>60.070928349538249</v>
      </c>
      <c r="AR359" s="44">
        <f t="shared" ref="AR359:AS359" si="3502">IF(AND(AR362="",AR379=""),"",SUM(AR362,AR379))</f>
        <v>66.396633963542925</v>
      </c>
      <c r="AS359" s="44">
        <f t="shared" si="3502"/>
        <v>65.777434313813259</v>
      </c>
      <c r="AT359" s="45">
        <f t="shared" si="3392"/>
        <v>256.74398610169806</v>
      </c>
      <c r="AU359" s="44">
        <f t="shared" ref="AU359:AV359" si="3503">IF(AND(AU362="",AU379=""),"",SUM(AU362,AU379))</f>
        <v>77.443854019765439</v>
      </c>
      <c r="AV359" s="44">
        <f t="shared" si="3503"/>
        <v>76.581765971413034</v>
      </c>
      <c r="AW359" s="44">
        <f t="shared" ref="AW359:AX359" si="3504">IF(AND(AW362="",AW379=""),"",SUM(AW362,AW379))</f>
        <v>73.952811128780027</v>
      </c>
      <c r="AX359" s="44">
        <f t="shared" si="3504"/>
        <v>73.233914514929367</v>
      </c>
      <c r="AY359" s="45">
        <f t="shared" si="3395"/>
        <v>301.21234563488787</v>
      </c>
      <c r="AZ359" s="44">
        <f t="shared" ref="AZ359:BA359" si="3505">IF(AND(AZ362="",AZ379=""),"",SUM(AZ362,AZ379))</f>
        <v>74.329953912313357</v>
      </c>
      <c r="BA359" s="44">
        <f t="shared" si="3505"/>
        <v>77.412954202691864</v>
      </c>
      <c r="BB359" s="44">
        <f t="shared" ref="BB359:BC359" si="3506">IF(AND(BB362="",BB379=""),"",SUM(BB362,BB379))</f>
        <v>79.990421830914102</v>
      </c>
      <c r="BC359" s="44">
        <f t="shared" si="3506"/>
        <v>84.351250743756879</v>
      </c>
      <c r="BD359" s="45">
        <f t="shared" si="3398"/>
        <v>316.08458068967616</v>
      </c>
      <c r="BE359" s="44">
        <f t="shared" ref="BE359:BF359" si="3507">IF(AND(BE362="",BE379=""),"",SUM(BE362,BE379))</f>
        <v>80.870648040812242</v>
      </c>
      <c r="BF359" s="44">
        <f t="shared" si="3507"/>
        <v>84.098031949646696</v>
      </c>
    </row>
    <row r="360" spans="1:58" x14ac:dyDescent="0.25">
      <c r="A360" s="42" t="s">
        <v>209</v>
      </c>
      <c r="B360" s="44">
        <f>IF(AND(B361="",B362=""),"",SUM(B361)-SUM(B362))</f>
        <v>12.332085790448289</v>
      </c>
      <c r="C360" s="44">
        <f t="shared" ref="C360:G360" si="3508">IF(AND(C361="",C362=""),"",SUM(C361)-SUM(C362))</f>
        <v>5.6151481581300295</v>
      </c>
      <c r="D360" s="44">
        <f t="shared" si="3508"/>
        <v>5.7074966883526059</v>
      </c>
      <c r="E360" s="44">
        <f t="shared" si="3508"/>
        <v>8.087505132315286</v>
      </c>
      <c r="F360" s="45">
        <f t="shared" si="3370"/>
        <v>31.742235769246211</v>
      </c>
      <c r="G360" s="44">
        <f t="shared" si="3508"/>
        <v>7.4790640526737526</v>
      </c>
      <c r="H360" s="44">
        <f t="shared" ref="H360:J360" si="3509">IF(AND(H361="",H362=""),"",SUM(H361)-SUM(H362))</f>
        <v>9.8830855929430435</v>
      </c>
      <c r="I360" s="44">
        <f t="shared" si="3509"/>
        <v>8.0549381494167349</v>
      </c>
      <c r="J360" s="44">
        <f t="shared" si="3509"/>
        <v>12.130395570915088</v>
      </c>
      <c r="K360" s="45">
        <f t="shared" si="3372"/>
        <v>37.547483365948622</v>
      </c>
      <c r="L360" s="44">
        <f t="shared" ref="L360:M360" si="3510">IF(AND(L361="",L362=""),"",SUM(L361)-SUM(L362))</f>
        <v>19.595915817101211</v>
      </c>
      <c r="M360" s="44">
        <f t="shared" si="3510"/>
        <v>16.95304988870053</v>
      </c>
      <c r="N360" s="44">
        <f t="shared" ref="N360:O360" si="3511">IF(AND(N361="",N362=""),"",SUM(N361)-SUM(N362))</f>
        <v>10.530732423552006</v>
      </c>
      <c r="O360" s="44">
        <f t="shared" si="3511"/>
        <v>11.017528026995805</v>
      </c>
      <c r="P360" s="45">
        <f t="shared" si="3375"/>
        <v>58.097226156349549</v>
      </c>
      <c r="Q360" s="44">
        <f t="shared" ref="Q360:R360" si="3512">IF(AND(Q361="",Q362=""),"",SUM(Q361)-SUM(Q362))</f>
        <v>9.6502496295019711</v>
      </c>
      <c r="R360" s="44">
        <f t="shared" si="3512"/>
        <v>11.572406883855088</v>
      </c>
      <c r="S360" s="44">
        <f t="shared" ref="S360:T360" si="3513">IF(AND(S361="",S362=""),"",SUM(S361)-SUM(S362))</f>
        <v>25.827278676078606</v>
      </c>
      <c r="T360" s="44">
        <f t="shared" si="3513"/>
        <v>11.348256053906674</v>
      </c>
      <c r="U360" s="45">
        <f t="shared" si="3378"/>
        <v>58.398191243342339</v>
      </c>
      <c r="V360" s="44">
        <f t="shared" ref="V360:Y360" si="3514">IF(AND(V361="",V362=""),"",SUM(V361)-SUM(V362))</f>
        <v>20.867987717882116</v>
      </c>
      <c r="W360" s="44">
        <f t="shared" si="3514"/>
        <v>10.813626893304161</v>
      </c>
      <c r="X360" s="44">
        <f t="shared" si="3514"/>
        <v>17.53873112838448</v>
      </c>
      <c r="Y360" s="44">
        <f t="shared" si="3514"/>
        <v>9.7179562950018585</v>
      </c>
      <c r="Z360" s="45">
        <f t="shared" si="3380"/>
        <v>58.938302034572615</v>
      </c>
      <c r="AA360" s="44">
        <f t="shared" ref="AA360:AB360" si="3515">IF(AND(AA361="",AA362=""),"",SUM(AA361)-SUM(AA362))</f>
        <v>25.408846572966041</v>
      </c>
      <c r="AB360" s="44">
        <f t="shared" si="3515"/>
        <v>21.047941667432305</v>
      </c>
      <c r="AC360" s="44">
        <f t="shared" ref="AC360:AD360" si="3516">IF(AND(AC361="",AC362=""),"",SUM(AC361)-SUM(AC362))</f>
        <v>33.45150196752342</v>
      </c>
      <c r="AD360" s="44">
        <f t="shared" si="3516"/>
        <v>13.981184891974209</v>
      </c>
      <c r="AE360" s="45">
        <f t="shared" si="3383"/>
        <v>93.889475099895975</v>
      </c>
      <c r="AF360" s="44">
        <f t="shared" ref="AF360:AG360" si="3517">IF(AND(AF361="",AF362=""),"",SUM(AF361)-SUM(AF362))</f>
        <v>27.204120811996994</v>
      </c>
      <c r="AG360" s="44">
        <f t="shared" si="3517"/>
        <v>18.33087527529398</v>
      </c>
      <c r="AH360" s="44">
        <f t="shared" ref="AH360:AI360" si="3518">IF(AND(AH361="",AH362=""),"",SUM(AH361)-SUM(AH362))</f>
        <v>31.540434812873638</v>
      </c>
      <c r="AI360" s="44">
        <f t="shared" si="3518"/>
        <v>20.550792093448763</v>
      </c>
      <c r="AJ360" s="45">
        <f t="shared" si="3386"/>
        <v>97.626222993613382</v>
      </c>
      <c r="AK360" s="44">
        <f t="shared" ref="AK360:AL360" si="3519">IF(AND(AK361="",AK362=""),"",SUM(AK361)-SUM(AK362))</f>
        <v>24.142483083731335</v>
      </c>
      <c r="AL360" s="44">
        <f t="shared" si="3519"/>
        <v>23.306028061039765</v>
      </c>
      <c r="AM360" s="44">
        <f t="shared" ref="AM360:AN360" si="3520">IF(AND(AM361="",AM362=""),"",SUM(AM361)-SUM(AM362))</f>
        <v>21.40465768548497</v>
      </c>
      <c r="AN360" s="44">
        <f t="shared" si="3520"/>
        <v>17.332750232339755</v>
      </c>
      <c r="AO360" s="45">
        <f t="shared" si="3389"/>
        <v>86.185919062595815</v>
      </c>
      <c r="AP360" s="44">
        <f t="shared" ref="AP360:AQ360" si="3521">IF(AND(AP361="",AP362=""),"",SUM(AP361)-SUM(AP362))</f>
        <v>29.195536696321096</v>
      </c>
      <c r="AQ360" s="44">
        <f t="shared" si="3521"/>
        <v>14.338385734594624</v>
      </c>
      <c r="AR360" s="44">
        <f t="shared" ref="AR360:AS360" si="3522">IF(AND(AR361="",AR362=""),"",SUM(AR361)-SUM(AR362))</f>
        <v>16.123825664440098</v>
      </c>
      <c r="AS360" s="44">
        <f t="shared" si="3522"/>
        <v>23.85213679248043</v>
      </c>
      <c r="AT360" s="45">
        <f t="shared" si="3392"/>
        <v>83.50988488783625</v>
      </c>
      <c r="AU360" s="44">
        <f t="shared" ref="AU360:AV360" si="3523">IF(AND(AU361="",AU362=""),"",SUM(AU361)-SUM(AU362))</f>
        <v>30.240560381212177</v>
      </c>
      <c r="AV360" s="44">
        <f t="shared" si="3523"/>
        <v>13.96898797668505</v>
      </c>
      <c r="AW360" s="44">
        <f t="shared" ref="AW360:AX360" si="3524">IF(AND(AW361="",AW362=""),"",SUM(AW361)-SUM(AW362))</f>
        <v>14.812328832394694</v>
      </c>
      <c r="AX360" s="44">
        <f t="shared" si="3524"/>
        <v>40.62528321459915</v>
      </c>
      <c r="AY360" s="45">
        <f t="shared" si="3395"/>
        <v>99.647160404891068</v>
      </c>
      <c r="AZ360" s="44">
        <f t="shared" ref="AZ360:BA360" si="3525">IF(AND(AZ361="",AZ362=""),"",SUM(AZ361)-SUM(AZ362))</f>
        <v>40.381780478536797</v>
      </c>
      <c r="BA360" s="44">
        <f t="shared" si="3525"/>
        <v>35.4830200830461</v>
      </c>
      <c r="BB360" s="44">
        <f t="shared" ref="BB360:BC360" si="3526">IF(AND(BB361="",BB362=""),"",SUM(BB361)-SUM(BB362))</f>
        <v>40.207789458632149</v>
      </c>
      <c r="BC360" s="44">
        <f t="shared" si="3526"/>
        <v>40.538764765944713</v>
      </c>
      <c r="BD360" s="45">
        <f t="shared" si="3398"/>
        <v>156.61135478615975</v>
      </c>
      <c r="BE360" s="44">
        <f t="shared" ref="BE360:BF360" si="3527">IF(AND(BE361="",BE362=""),"",SUM(BE361)-SUM(BE362))</f>
        <v>51.447902902526323</v>
      </c>
      <c r="BF360" s="44">
        <f t="shared" si="3527"/>
        <v>44.299968821716867</v>
      </c>
    </row>
    <row r="361" spans="1:58" x14ac:dyDescent="0.25">
      <c r="A361" s="42" t="s">
        <v>68</v>
      </c>
      <c r="B361" s="44">
        <v>32.809983787247496</v>
      </c>
      <c r="C361" s="44">
        <v>25.222302589083885</v>
      </c>
      <c r="D361" s="44">
        <v>24.323472103226919</v>
      </c>
      <c r="E361" s="44">
        <v>28.322265577871086</v>
      </c>
      <c r="F361" s="45">
        <f t="shared" si="3370"/>
        <v>110.67802405742938</v>
      </c>
      <c r="G361" s="44">
        <v>34.541315310375268</v>
      </c>
      <c r="H361" s="44">
        <v>36.329195514573286</v>
      </c>
      <c r="I361" s="44">
        <v>32.007450516545376</v>
      </c>
      <c r="J361" s="44">
        <v>36.308605505706446</v>
      </c>
      <c r="K361" s="45">
        <f t="shared" si="3372"/>
        <v>139.18656684720037</v>
      </c>
      <c r="L361" s="44">
        <v>42.324292714245402</v>
      </c>
      <c r="M361" s="44">
        <v>38.982542467364198</v>
      </c>
      <c r="N361" s="44">
        <v>32.066453965210428</v>
      </c>
      <c r="O361" s="44">
        <v>32.08506525123591</v>
      </c>
      <c r="P361" s="45">
        <f t="shared" si="3375"/>
        <v>145.45835439805595</v>
      </c>
      <c r="Q361" s="44">
        <v>34.17195776944591</v>
      </c>
      <c r="R361" s="44">
        <v>34.368090045643591</v>
      </c>
      <c r="S361" s="44">
        <v>47.237487717333906</v>
      </c>
      <c r="T361" s="44">
        <v>31.912339016903974</v>
      </c>
      <c r="U361" s="45">
        <f t="shared" si="3378"/>
        <v>147.68987454932739</v>
      </c>
      <c r="V361" s="44">
        <v>42.862460360965784</v>
      </c>
      <c r="W361" s="44">
        <v>33.198896141638741</v>
      </c>
      <c r="X361" s="44">
        <v>41.404021752901812</v>
      </c>
      <c r="Y361" s="44">
        <v>34.265866981858267</v>
      </c>
      <c r="Z361" s="45">
        <f t="shared" si="3380"/>
        <v>151.73124523736459</v>
      </c>
      <c r="AA361" s="44">
        <v>47.189136102036343</v>
      </c>
      <c r="AB361" s="44">
        <v>43.182376969027246</v>
      </c>
      <c r="AC361" s="44">
        <v>55.493951316006246</v>
      </c>
      <c r="AD361" s="44">
        <v>35.844289533575164</v>
      </c>
      <c r="AE361" s="45">
        <f t="shared" si="3383"/>
        <v>181.709753920645</v>
      </c>
      <c r="AF361" s="44">
        <v>50.20107673816851</v>
      </c>
      <c r="AG361" s="44">
        <v>40.374838203301429</v>
      </c>
      <c r="AH361" s="44">
        <v>52.510432115763521</v>
      </c>
      <c r="AI361" s="44">
        <v>41.028680626015991</v>
      </c>
      <c r="AJ361" s="45">
        <f t="shared" si="3386"/>
        <v>184.11502768324945</v>
      </c>
      <c r="AK361" s="44">
        <v>47.06699819179201</v>
      </c>
      <c r="AL361" s="44">
        <v>45.004491036524101</v>
      </c>
      <c r="AM361" s="44">
        <v>42.78209390889009</v>
      </c>
      <c r="AN361" s="44">
        <v>37.668438587924456</v>
      </c>
      <c r="AO361" s="45">
        <f t="shared" si="3389"/>
        <v>172.52202172513068</v>
      </c>
      <c r="AP361" s="44">
        <v>49.149264737652885</v>
      </c>
      <c r="AQ361" s="44">
        <v>32.60633691366656</v>
      </c>
      <c r="AR361" s="44">
        <v>34.801125355341739</v>
      </c>
      <c r="AS361" s="44">
        <v>42.521153897676953</v>
      </c>
      <c r="AT361" s="45">
        <f t="shared" si="3392"/>
        <v>159.07788090433814</v>
      </c>
      <c r="AU361" s="44">
        <v>55.519483771415636</v>
      </c>
      <c r="AV361" s="44">
        <v>38.902283051102962</v>
      </c>
      <c r="AW361" s="44">
        <v>40.094745325707265</v>
      </c>
      <c r="AX361" s="44">
        <v>65.547679488540325</v>
      </c>
      <c r="AY361" s="45">
        <f t="shared" si="3395"/>
        <v>200.0641916367662</v>
      </c>
      <c r="AZ361" s="44">
        <v>66.386201580052045</v>
      </c>
      <c r="BA361" s="44">
        <v>62.503752041498771</v>
      </c>
      <c r="BB361" s="44">
        <v>67.927182394607456</v>
      </c>
      <c r="BC361" s="44">
        <v>68.516815173419843</v>
      </c>
      <c r="BD361" s="45">
        <f t="shared" si="3398"/>
        <v>265.3339511895781</v>
      </c>
      <c r="BE361" s="44">
        <v>79.797805490218892</v>
      </c>
      <c r="BF361" s="44">
        <v>73.329552286202841</v>
      </c>
    </row>
    <row r="362" spans="1:58" x14ac:dyDescent="0.25">
      <c r="A362" s="42" t="s">
        <v>69</v>
      </c>
      <c r="B362" s="44">
        <v>20.477897996799207</v>
      </c>
      <c r="C362" s="44">
        <v>19.607154430953855</v>
      </c>
      <c r="D362" s="44">
        <v>18.615975414874313</v>
      </c>
      <c r="E362" s="44">
        <v>20.2347604455558</v>
      </c>
      <c r="F362" s="45">
        <f t="shared" si="3370"/>
        <v>78.935788288183176</v>
      </c>
      <c r="G362" s="44">
        <v>27.062251257701515</v>
      </c>
      <c r="H362" s="44">
        <v>26.446109921630242</v>
      </c>
      <c r="I362" s="44">
        <v>23.952512367128641</v>
      </c>
      <c r="J362" s="44">
        <v>24.178209934791358</v>
      </c>
      <c r="K362" s="45">
        <f t="shared" si="3372"/>
        <v>101.63908348125175</v>
      </c>
      <c r="L362" s="44">
        <v>22.728376897144191</v>
      </c>
      <c r="M362" s="44">
        <v>22.029492578663668</v>
      </c>
      <c r="N362" s="44">
        <v>21.535721541658422</v>
      </c>
      <c r="O362" s="44">
        <v>21.067537224240105</v>
      </c>
      <c r="P362" s="45">
        <f t="shared" si="3375"/>
        <v>87.361128241706382</v>
      </c>
      <c r="Q362" s="44">
        <v>24.521708139943939</v>
      </c>
      <c r="R362" s="44">
        <v>22.795683161788503</v>
      </c>
      <c r="S362" s="44">
        <v>21.4102090412553</v>
      </c>
      <c r="T362" s="44">
        <v>20.564082962997301</v>
      </c>
      <c r="U362" s="45">
        <f t="shared" si="3378"/>
        <v>89.291683305985046</v>
      </c>
      <c r="V362" s="44">
        <v>21.994472643083668</v>
      </c>
      <c r="W362" s="44">
        <v>22.385269248334581</v>
      </c>
      <c r="X362" s="44">
        <v>23.865290624517332</v>
      </c>
      <c r="Y362" s="44">
        <v>24.547910686856408</v>
      </c>
      <c r="Z362" s="45">
        <f t="shared" si="3380"/>
        <v>92.792943202791989</v>
      </c>
      <c r="AA362" s="44">
        <v>21.780289529070302</v>
      </c>
      <c r="AB362" s="44">
        <v>22.134435301594941</v>
      </c>
      <c r="AC362" s="44">
        <v>22.042449348482826</v>
      </c>
      <c r="AD362" s="44">
        <v>21.863104641600955</v>
      </c>
      <c r="AE362" s="45">
        <f t="shared" si="3383"/>
        <v>87.820278820749024</v>
      </c>
      <c r="AF362" s="44">
        <v>22.996955926171516</v>
      </c>
      <c r="AG362" s="44">
        <v>22.043962928007449</v>
      </c>
      <c r="AH362" s="44">
        <v>20.969997302889883</v>
      </c>
      <c r="AI362" s="44">
        <v>20.477888532567228</v>
      </c>
      <c r="AJ362" s="45">
        <f t="shared" si="3386"/>
        <v>86.488804689636083</v>
      </c>
      <c r="AK362" s="44">
        <v>22.924515108060675</v>
      </c>
      <c r="AL362" s="44">
        <v>21.698462975484336</v>
      </c>
      <c r="AM362" s="44">
        <v>21.37743622340512</v>
      </c>
      <c r="AN362" s="44">
        <v>20.335688355584701</v>
      </c>
      <c r="AO362" s="45">
        <f t="shared" si="3389"/>
        <v>86.336102662534813</v>
      </c>
      <c r="AP362" s="44">
        <v>19.953728041331789</v>
      </c>
      <c r="AQ362" s="44">
        <v>18.267951179071936</v>
      </c>
      <c r="AR362" s="44">
        <v>18.677299690901641</v>
      </c>
      <c r="AS362" s="44">
        <v>18.669017105196524</v>
      </c>
      <c r="AT362" s="45">
        <f t="shared" si="3392"/>
        <v>75.567996016501894</v>
      </c>
      <c r="AU362" s="44">
        <v>25.27892339020346</v>
      </c>
      <c r="AV362" s="44">
        <v>24.933295074417913</v>
      </c>
      <c r="AW362" s="44">
        <v>25.282416493312571</v>
      </c>
      <c r="AX362" s="44">
        <v>24.922396273941178</v>
      </c>
      <c r="AY362" s="45">
        <f t="shared" si="3395"/>
        <v>100.41703123187511</v>
      </c>
      <c r="AZ362" s="44">
        <v>26.004421101515248</v>
      </c>
      <c r="BA362" s="44">
        <v>27.020731958452668</v>
      </c>
      <c r="BB362" s="44">
        <v>27.719392935975304</v>
      </c>
      <c r="BC362" s="44">
        <v>27.978050407475131</v>
      </c>
      <c r="BD362" s="45">
        <f t="shared" si="3398"/>
        <v>108.72259640341835</v>
      </c>
      <c r="BE362" s="44">
        <v>28.349902587692569</v>
      </c>
      <c r="BF362" s="44">
        <v>29.029583464485974</v>
      </c>
    </row>
    <row r="363" spans="1:58" x14ac:dyDescent="0.25">
      <c r="A363" s="42" t="s">
        <v>210</v>
      </c>
      <c r="B363" s="44">
        <v>32.144208270761858</v>
      </c>
      <c r="C363" s="44">
        <v>24.588002176555666</v>
      </c>
      <c r="D363" s="44">
        <v>23.716706773204663</v>
      </c>
      <c r="E363" s="44">
        <v>27.663262613630735</v>
      </c>
      <c r="F363" s="45">
        <f t="shared" si="3370"/>
        <v>108.11217983415293</v>
      </c>
      <c r="G363" s="44">
        <v>32.549704829112727</v>
      </c>
      <c r="H363" s="44">
        <v>34.337585033310745</v>
      </c>
      <c r="I363" s="44">
        <v>30.015840035282835</v>
      </c>
      <c r="J363" s="44">
        <v>34.316995024443905</v>
      </c>
      <c r="K363" s="45">
        <f t="shared" si="3372"/>
        <v>131.22012492215021</v>
      </c>
      <c r="L363" s="44">
        <v>40.938191022742956</v>
      </c>
      <c r="M363" s="44">
        <v>37.596440775861751</v>
      </c>
      <c r="N363" s="44">
        <v>30.680352273707989</v>
      </c>
      <c r="O363" s="44">
        <v>30.698963559733471</v>
      </c>
      <c r="P363" s="45">
        <f t="shared" si="3375"/>
        <v>139.91394763204616</v>
      </c>
      <c r="Q363" s="44">
        <v>32.707207665654117</v>
      </c>
      <c r="R363" s="44">
        <v>32.903339941851797</v>
      </c>
      <c r="S363" s="44">
        <v>45.77273761354212</v>
      </c>
      <c r="T363" s="44">
        <v>30.447588913112181</v>
      </c>
      <c r="U363" s="45">
        <f t="shared" si="3378"/>
        <v>141.83087413416021</v>
      </c>
      <c r="V363" s="44">
        <v>42.441804165965763</v>
      </c>
      <c r="W363" s="44">
        <v>32.778239946638728</v>
      </c>
      <c r="X363" s="44">
        <v>40.983365557901791</v>
      </c>
      <c r="Y363" s="44">
        <v>33.845210786858246</v>
      </c>
      <c r="Z363" s="45">
        <f t="shared" si="3380"/>
        <v>150.04862045736451</v>
      </c>
      <c r="AA363" s="44">
        <v>46.927184853354014</v>
      </c>
      <c r="AB363" s="44">
        <v>42.920425720344916</v>
      </c>
      <c r="AC363" s="44">
        <v>55.232000067323924</v>
      </c>
      <c r="AD363" s="44">
        <v>35.582338284892835</v>
      </c>
      <c r="AE363" s="45">
        <f t="shared" si="3383"/>
        <v>180.66194892591568</v>
      </c>
      <c r="AF363" s="44">
        <v>50.185621385386305</v>
      </c>
      <c r="AG363" s="44">
        <v>40.359382850519225</v>
      </c>
      <c r="AH363" s="44">
        <v>52.49497676298131</v>
      </c>
      <c r="AI363" s="44">
        <v>41.013225273233786</v>
      </c>
      <c r="AJ363" s="45">
        <f t="shared" si="3386"/>
        <v>184.05320627212063</v>
      </c>
      <c r="AK363" s="44">
        <v>46.672487636815738</v>
      </c>
      <c r="AL363" s="44">
        <v>44.609980481547836</v>
      </c>
      <c r="AM363" s="44">
        <v>42.387583353913818</v>
      </c>
      <c r="AN363" s="44">
        <v>37.273928032948184</v>
      </c>
      <c r="AO363" s="45">
        <f t="shared" si="3389"/>
        <v>170.94397950522557</v>
      </c>
      <c r="AP363" s="44">
        <v>48.388453476364965</v>
      </c>
      <c r="AQ363" s="44">
        <v>31.84552565237864</v>
      </c>
      <c r="AR363" s="44">
        <v>34.040314094053819</v>
      </c>
      <c r="AS363" s="44">
        <v>41.760342636389034</v>
      </c>
      <c r="AT363" s="45">
        <f t="shared" si="3392"/>
        <v>156.03463585918647</v>
      </c>
      <c r="AU363" s="44">
        <v>54.154519265452123</v>
      </c>
      <c r="AV363" s="44">
        <v>37.537318545139449</v>
      </c>
      <c r="AW363" s="44">
        <v>38.729780819743752</v>
      </c>
      <c r="AX363" s="44">
        <v>64.182714982576812</v>
      </c>
      <c r="AY363" s="45">
        <f t="shared" si="3395"/>
        <v>194.60433361291214</v>
      </c>
      <c r="AZ363" s="44">
        <v>65.021237074088518</v>
      </c>
      <c r="BA363" s="44">
        <v>61.138787535535243</v>
      </c>
      <c r="BB363" s="44">
        <v>66.562217888643943</v>
      </c>
      <c r="BC363" s="44">
        <v>67.15185066745633</v>
      </c>
      <c r="BD363" s="45">
        <f t="shared" si="3398"/>
        <v>259.87409316572405</v>
      </c>
      <c r="BE363" s="44">
        <v>78.432840984255364</v>
      </c>
      <c r="BF363" s="44">
        <v>71.964587780239327</v>
      </c>
    </row>
    <row r="364" spans="1:58" x14ac:dyDescent="0.25">
      <c r="A364" s="42" t="s">
        <v>211</v>
      </c>
      <c r="B364" s="44"/>
      <c r="C364" s="44"/>
      <c r="D364" s="44"/>
      <c r="E364" s="44"/>
      <c r="F364" s="45"/>
      <c r="G364" s="44"/>
      <c r="H364" s="44"/>
      <c r="I364" s="44"/>
      <c r="J364" s="44"/>
      <c r="K364" s="45"/>
      <c r="L364" s="44"/>
      <c r="M364" s="44"/>
      <c r="N364" s="44"/>
      <c r="O364" s="44"/>
      <c r="P364" s="45"/>
      <c r="Q364" s="44"/>
      <c r="R364" s="44"/>
      <c r="S364" s="44"/>
      <c r="T364" s="44"/>
      <c r="U364" s="45"/>
      <c r="V364" s="44"/>
      <c r="W364" s="44"/>
      <c r="X364" s="44"/>
      <c r="Y364" s="44"/>
      <c r="Z364" s="45"/>
      <c r="AA364" s="44"/>
      <c r="AB364" s="44"/>
      <c r="AC364" s="44"/>
      <c r="AD364" s="44"/>
      <c r="AE364" s="45"/>
      <c r="AF364" s="44"/>
      <c r="AG364" s="44"/>
      <c r="AH364" s="44"/>
      <c r="AI364" s="44"/>
      <c r="AJ364" s="45"/>
      <c r="AK364" s="44"/>
      <c r="AL364" s="44"/>
      <c r="AM364" s="44"/>
      <c r="AN364" s="44"/>
      <c r="AO364" s="45"/>
      <c r="AP364" s="44"/>
      <c r="AQ364" s="44"/>
      <c r="AR364" s="44"/>
      <c r="AS364" s="44"/>
      <c r="AT364" s="45"/>
      <c r="AU364" s="44"/>
      <c r="AV364" s="44"/>
      <c r="AW364" s="44"/>
      <c r="AX364" s="44"/>
      <c r="AY364" s="45"/>
      <c r="AZ364" s="44"/>
      <c r="BA364" s="44"/>
      <c r="BB364" s="44"/>
      <c r="BC364" s="44"/>
      <c r="BD364" s="45"/>
      <c r="BE364" s="44"/>
      <c r="BF364" s="44"/>
    </row>
    <row r="365" spans="1:58" x14ac:dyDescent="0.25">
      <c r="A365" s="42" t="s">
        <v>212</v>
      </c>
      <c r="B365" s="82">
        <v>0</v>
      </c>
      <c r="C365" s="82">
        <v>0</v>
      </c>
      <c r="D365" s="82">
        <v>0</v>
      </c>
      <c r="E365" s="82">
        <v>0</v>
      </c>
      <c r="F365" s="84">
        <f t="shared" si="3370"/>
        <v>0</v>
      </c>
      <c r="G365" s="82">
        <v>0</v>
      </c>
      <c r="H365" s="82">
        <v>0</v>
      </c>
      <c r="I365" s="82">
        <v>0</v>
      </c>
      <c r="J365" s="82">
        <v>0</v>
      </c>
      <c r="K365" s="84">
        <f t="shared" si="3372"/>
        <v>0</v>
      </c>
      <c r="L365" s="82">
        <v>0</v>
      </c>
      <c r="M365" s="82">
        <v>0</v>
      </c>
      <c r="N365" s="82">
        <v>0</v>
      </c>
      <c r="O365" s="82">
        <v>0</v>
      </c>
      <c r="P365" s="84">
        <f t="shared" si="3375"/>
        <v>0</v>
      </c>
      <c r="Q365" s="82">
        <v>0</v>
      </c>
      <c r="R365" s="82">
        <v>0</v>
      </c>
      <c r="S365" s="82">
        <v>0</v>
      </c>
      <c r="T365" s="82">
        <v>0</v>
      </c>
      <c r="U365" s="84">
        <f t="shared" si="3378"/>
        <v>0</v>
      </c>
      <c r="V365" s="82">
        <v>0</v>
      </c>
      <c r="W365" s="82">
        <v>0</v>
      </c>
      <c r="X365" s="82">
        <v>0</v>
      </c>
      <c r="Y365" s="82">
        <v>0</v>
      </c>
      <c r="Z365" s="84">
        <f t="shared" si="3380"/>
        <v>0</v>
      </c>
      <c r="AA365" s="82">
        <v>0</v>
      </c>
      <c r="AB365" s="82">
        <v>0</v>
      </c>
      <c r="AC365" s="82">
        <v>0</v>
      </c>
      <c r="AD365" s="82">
        <v>0</v>
      </c>
      <c r="AE365" s="84">
        <f t="shared" si="3383"/>
        <v>0</v>
      </c>
      <c r="AF365" s="82">
        <v>0</v>
      </c>
      <c r="AG365" s="82">
        <v>0</v>
      </c>
      <c r="AH365" s="82">
        <v>0</v>
      </c>
      <c r="AI365" s="82">
        <v>0</v>
      </c>
      <c r="AJ365" s="84">
        <f t="shared" si="3386"/>
        <v>0</v>
      </c>
      <c r="AK365" s="82">
        <v>0</v>
      </c>
      <c r="AL365" s="82">
        <v>0</v>
      </c>
      <c r="AM365" s="82">
        <v>0</v>
      </c>
      <c r="AN365" s="82">
        <v>0</v>
      </c>
      <c r="AO365" s="84">
        <f t="shared" si="3389"/>
        <v>0</v>
      </c>
      <c r="AP365" s="82">
        <v>0</v>
      </c>
      <c r="AQ365" s="82">
        <v>0</v>
      </c>
      <c r="AR365" s="82">
        <v>0</v>
      </c>
      <c r="AS365" s="82">
        <v>0</v>
      </c>
      <c r="AT365" s="84">
        <f t="shared" si="3392"/>
        <v>0</v>
      </c>
      <c r="AU365" s="82">
        <v>0</v>
      </c>
      <c r="AV365" s="82">
        <v>0</v>
      </c>
      <c r="AW365" s="82">
        <v>0</v>
      </c>
      <c r="AX365" s="82">
        <v>0</v>
      </c>
      <c r="AY365" s="84">
        <f t="shared" si="3395"/>
        <v>0</v>
      </c>
      <c r="AZ365" s="82">
        <v>0</v>
      </c>
      <c r="BA365" s="82">
        <v>0</v>
      </c>
      <c r="BB365" s="82">
        <v>0</v>
      </c>
      <c r="BC365" s="82">
        <v>0</v>
      </c>
      <c r="BD365" s="84">
        <f t="shared" si="3398"/>
        <v>0</v>
      </c>
      <c r="BE365" s="82">
        <v>0</v>
      </c>
      <c r="BF365" s="82">
        <v>0</v>
      </c>
    </row>
    <row r="366" spans="1:58" x14ac:dyDescent="0.25">
      <c r="A366" s="42" t="s">
        <v>211</v>
      </c>
      <c r="B366" s="44"/>
      <c r="C366" s="44"/>
      <c r="D366" s="44"/>
      <c r="E366" s="44"/>
      <c r="F366" s="84">
        <f t="shared" si="3370"/>
        <v>0</v>
      </c>
      <c r="G366" s="44"/>
      <c r="H366" s="44"/>
      <c r="I366" s="44"/>
      <c r="J366" s="44"/>
      <c r="K366" s="45"/>
      <c r="L366" s="44"/>
      <c r="M366" s="44"/>
      <c r="N366" s="44"/>
      <c r="O366" s="44"/>
      <c r="P366" s="45"/>
      <c r="Q366" s="44"/>
      <c r="R366" s="44"/>
      <c r="S366" s="44"/>
      <c r="T366" s="44"/>
      <c r="U366" s="45"/>
      <c r="V366" s="44"/>
      <c r="W366" s="44"/>
      <c r="X366" s="44"/>
      <c r="Y366" s="44"/>
      <c r="Z366" s="45"/>
      <c r="AA366" s="44"/>
      <c r="AB366" s="44"/>
      <c r="AC366" s="44"/>
      <c r="AD366" s="44"/>
      <c r="AE366" s="45"/>
      <c r="AF366" s="44"/>
      <c r="AG366" s="44"/>
      <c r="AH366" s="44"/>
      <c r="AI366" s="44"/>
      <c r="AJ366" s="45"/>
      <c r="AK366" s="44"/>
      <c r="AL366" s="44"/>
      <c r="AM366" s="44"/>
      <c r="AN366" s="44"/>
      <c r="AO366" s="45"/>
      <c r="AP366" s="44"/>
      <c r="AQ366" s="44"/>
      <c r="AR366" s="44"/>
      <c r="AS366" s="44"/>
      <c r="AT366" s="45"/>
      <c r="AU366" s="44"/>
      <c r="AV366" s="44"/>
      <c r="AW366" s="44"/>
      <c r="AX366" s="44"/>
      <c r="AY366" s="45"/>
      <c r="AZ366" s="44"/>
      <c r="BA366" s="44"/>
      <c r="BB366" s="44"/>
      <c r="BC366" s="44"/>
      <c r="BD366" s="45"/>
      <c r="BE366" s="44"/>
      <c r="BF366" s="44"/>
    </row>
    <row r="367" spans="1:58" x14ac:dyDescent="0.25">
      <c r="A367" s="42" t="s">
        <v>213</v>
      </c>
      <c r="B367" s="44">
        <v>9.0609999999999999</v>
      </c>
      <c r="C367" s="44">
        <v>8.73</v>
      </c>
      <c r="D367" s="44">
        <v>8.2110000000000003</v>
      </c>
      <c r="E367" s="44">
        <v>8.9340000000000011</v>
      </c>
      <c r="F367" s="45">
        <f t="shared" si="3370"/>
        <v>34.936000000000007</v>
      </c>
      <c r="G367" s="44">
        <v>10.154999999999999</v>
      </c>
      <c r="H367" s="44">
        <v>9.9329999999999998</v>
      </c>
      <c r="I367" s="44">
        <v>9.0079999999999991</v>
      </c>
      <c r="J367" s="44">
        <v>9.0670000000000002</v>
      </c>
      <c r="K367" s="45">
        <f t="shared" si="3372"/>
        <v>38.162999999999997</v>
      </c>
      <c r="L367" s="44">
        <v>9.9480000000000004</v>
      </c>
      <c r="M367" s="44">
        <v>9.652000000000001</v>
      </c>
      <c r="N367" s="44">
        <v>9.5389999999999997</v>
      </c>
      <c r="O367" s="44">
        <v>9.3079999999999998</v>
      </c>
      <c r="P367" s="45">
        <f t="shared" si="3375"/>
        <v>38.447000000000003</v>
      </c>
      <c r="Q367" s="44">
        <v>10.206</v>
      </c>
      <c r="R367" s="44">
        <v>9.4619999999999997</v>
      </c>
      <c r="S367" s="44">
        <v>8.8940000000000001</v>
      </c>
      <c r="T367" s="44">
        <v>8.5509999999999984</v>
      </c>
      <c r="U367" s="45">
        <f t="shared" si="3378"/>
        <v>37.113</v>
      </c>
      <c r="V367" s="44">
        <v>8.7170000000000005</v>
      </c>
      <c r="W367" s="44">
        <v>8.9809999999999999</v>
      </c>
      <c r="X367" s="44">
        <v>9.532</v>
      </c>
      <c r="Y367" s="44">
        <v>9.870000000000001</v>
      </c>
      <c r="Z367" s="45">
        <f t="shared" si="3380"/>
        <v>37.1</v>
      </c>
      <c r="AA367" s="44">
        <v>11.100999999999999</v>
      </c>
      <c r="AB367" s="44">
        <v>11.394</v>
      </c>
      <c r="AC367" s="44">
        <v>11.464</v>
      </c>
      <c r="AD367" s="44">
        <v>11.433</v>
      </c>
      <c r="AE367" s="45">
        <f t="shared" si="3383"/>
        <v>45.391999999999996</v>
      </c>
      <c r="AF367" s="44">
        <v>12.794</v>
      </c>
      <c r="AG367" s="44">
        <v>12.371</v>
      </c>
      <c r="AH367" s="44">
        <v>11.828000000000001</v>
      </c>
      <c r="AI367" s="44">
        <v>11.553999999999998</v>
      </c>
      <c r="AJ367" s="45">
        <f t="shared" si="3386"/>
        <v>48.546999999999997</v>
      </c>
      <c r="AK367" s="44">
        <v>12.405000000000001</v>
      </c>
      <c r="AL367" s="44">
        <v>11.789</v>
      </c>
      <c r="AM367" s="44">
        <v>11.734</v>
      </c>
      <c r="AN367" s="44">
        <v>11.131</v>
      </c>
      <c r="AO367" s="45">
        <f t="shared" si="3389"/>
        <v>47.059000000000005</v>
      </c>
      <c r="AP367" s="44">
        <v>11.606</v>
      </c>
      <c r="AQ367" s="44">
        <v>10.638999999999999</v>
      </c>
      <c r="AR367" s="44">
        <v>10.978000000000002</v>
      </c>
      <c r="AS367" s="44">
        <v>10.946</v>
      </c>
      <c r="AT367" s="45">
        <f t="shared" si="3392"/>
        <v>44.168999999999997</v>
      </c>
      <c r="AU367" s="44">
        <v>11.714</v>
      </c>
      <c r="AV367" s="44">
        <v>11.620000000000001</v>
      </c>
      <c r="AW367" s="44">
        <v>11.77</v>
      </c>
      <c r="AX367" s="44">
        <v>11.634</v>
      </c>
      <c r="AY367" s="45">
        <f t="shared" si="3395"/>
        <v>46.738</v>
      </c>
      <c r="AZ367" s="44">
        <v>12.50686394737</v>
      </c>
      <c r="BA367" s="44">
        <v>12.611107845900001</v>
      </c>
      <c r="BB367" s="44">
        <v>13.40750641736</v>
      </c>
      <c r="BC367" s="44">
        <v>13.433535289409999</v>
      </c>
      <c r="BD367" s="45">
        <f t="shared" si="3398"/>
        <v>51.959013500040001</v>
      </c>
      <c r="BE367" s="44">
        <v>13.433535289410001</v>
      </c>
      <c r="BF367" s="44">
        <v>13.89590668848</v>
      </c>
    </row>
    <row r="368" spans="1:58" x14ac:dyDescent="0.25">
      <c r="A368" s="42" t="s">
        <v>214</v>
      </c>
      <c r="B368" s="44">
        <f>IF(AND(B369="",B370=""),"",SUM(B369)-SUM(B370))</f>
        <v>-5.4331233187163361</v>
      </c>
      <c r="C368" s="44">
        <f t="shared" ref="C368:G368" si="3528">IF(AND(C369="",C370=""),"",SUM(C369)-SUM(C370))</f>
        <v>-5.1762677915369206</v>
      </c>
      <c r="D368" s="44">
        <f t="shared" si="3528"/>
        <v>-4.9515651776054019</v>
      </c>
      <c r="E368" s="44">
        <f t="shared" si="3528"/>
        <v>-5.377855273226567</v>
      </c>
      <c r="F368" s="45">
        <f t="shared" si="3370"/>
        <v>-20.938811561085224</v>
      </c>
      <c r="G368" s="44">
        <f t="shared" si="3528"/>
        <v>-3.936539896660022</v>
      </c>
      <c r="H368" s="44">
        <f t="shared" ref="H368:J368" si="3529">IF(AND(H369="",H370=""),"",SUM(H369)-SUM(H370))</f>
        <v>-3.79834303220392</v>
      </c>
      <c r="I368" s="44">
        <f t="shared" si="3529"/>
        <v>-3.2483493020704475</v>
      </c>
      <c r="J368" s="44">
        <f t="shared" si="3529"/>
        <v>-3.3067980844110063</v>
      </c>
      <c r="K368" s="45">
        <f t="shared" si="3372"/>
        <v>-14.290030315345396</v>
      </c>
      <c r="L368" s="44">
        <f t="shared" ref="L368:M368" si="3530">IF(AND(L369="",L370=""),"",SUM(L369)-SUM(L370))</f>
        <v>-5.1867721032428697</v>
      </c>
      <c r="M368" s="44">
        <f t="shared" si="3530"/>
        <v>-4.9795710323694298</v>
      </c>
      <c r="N368" s="44">
        <f t="shared" ref="N368:O368" si="3531">IF(AND(N369="",N370=""),"",SUM(N369)-SUM(N370))</f>
        <v>-4.783742694044836</v>
      </c>
      <c r="O368" s="44">
        <f t="shared" si="3531"/>
        <v>-4.6617601737302934</v>
      </c>
      <c r="P368" s="45">
        <f t="shared" si="3375"/>
        <v>-19.611846003387427</v>
      </c>
      <c r="Q368" s="44">
        <f t="shared" ref="Q368:R368" si="3532">IF(AND(Q369="",Q370=""),"",SUM(Q369)-SUM(Q370))</f>
        <v>-5.5303897298222875</v>
      </c>
      <c r="R368" s="44">
        <f t="shared" si="3532"/>
        <v>-5.0505390668200185</v>
      </c>
      <c r="S368" s="44">
        <f t="shared" ref="S368:T368" si="3533">IF(AND(S369="",S370=""),"",SUM(S369)-SUM(S370))</f>
        <v>-4.6510935257688537</v>
      </c>
      <c r="T368" s="44">
        <f t="shared" si="3533"/>
        <v>-4.405249084337937</v>
      </c>
      <c r="U368" s="45">
        <f t="shared" si="3378"/>
        <v>-19.637271406749097</v>
      </c>
      <c r="V368" s="44">
        <f t="shared" ref="V368:Y368" si="3534">IF(AND(V369="",V370=""),"",SUM(V369)-SUM(V370))</f>
        <v>-7.5855241494913921</v>
      </c>
      <c r="W368" s="44">
        <f t="shared" si="3534"/>
        <v>-7.661981206944783</v>
      </c>
      <c r="X368" s="44">
        <f t="shared" si="3534"/>
        <v>-8.2221716047371789</v>
      </c>
      <c r="Y368" s="44">
        <f t="shared" si="3534"/>
        <v>-8.429973981257513</v>
      </c>
      <c r="Z368" s="45">
        <f t="shared" si="3380"/>
        <v>-31.899650942430867</v>
      </c>
      <c r="AA368" s="44">
        <f t="shared" ref="AA368:AB368" si="3535">IF(AND(AA369="",AA370=""),"",SUM(AA369)-SUM(AA370))</f>
        <v>-9.5606939846055017</v>
      </c>
      <c r="AB368" s="44">
        <f t="shared" si="3535"/>
        <v>-9.6169349198652778</v>
      </c>
      <c r="AC368" s="44">
        <f t="shared" ref="AC368:AD368" si="3536">IF(AND(AC369="",AC370=""),"",SUM(AC369)-SUM(AC370))</f>
        <v>-9.4679427471308397</v>
      </c>
      <c r="AD368" s="44">
        <f t="shared" si="3536"/>
        <v>-9.3314975815633971</v>
      </c>
      <c r="AE368" s="45">
        <f t="shared" si="3383"/>
        <v>-37.977069233165018</v>
      </c>
      <c r="AF368" s="44">
        <f t="shared" ref="AF368:AG368" si="3537">IF(AND(AF369="",AF370=""),"",SUM(AF369)-SUM(AF370))</f>
        <v>-10.175394324234878</v>
      </c>
      <c r="AG368" s="44">
        <f t="shared" si="3537"/>
        <v>-9.6460301857201429</v>
      </c>
      <c r="AH368" s="44">
        <f t="shared" ref="AH368:AI368" si="3538">IF(AND(AH369="",AH370=""),"",SUM(AH369)-SUM(AH370))</f>
        <v>-9.115694574315917</v>
      </c>
      <c r="AI368" s="44">
        <f t="shared" si="3538"/>
        <v>-8.8978445994967785</v>
      </c>
      <c r="AJ368" s="45">
        <f t="shared" si="3386"/>
        <v>-37.834963683767718</v>
      </c>
      <c r="AK368" s="44">
        <f t="shared" ref="AK368:AL368" si="3539">IF(AND(AK369="",AK370=""),"",SUM(AK369)-SUM(AK370))</f>
        <v>-10.102400429034224</v>
      </c>
      <c r="AL368" s="44">
        <f t="shared" si="3539"/>
        <v>-9.4936591643011425</v>
      </c>
      <c r="AM368" s="44">
        <f t="shared" ref="AM368:AN368" si="3540">IF(AND(AM369="",AM370=""),"",SUM(AM369)-SUM(AM370))</f>
        <v>-9.2282040451957776</v>
      </c>
      <c r="AN368" s="44">
        <f t="shared" si="3540"/>
        <v>-8.7903989500344633</v>
      </c>
      <c r="AO368" s="45">
        <f t="shared" si="3389"/>
        <v>-37.614662588565608</v>
      </c>
      <c r="AP368" s="44">
        <f t="shared" ref="AP368:AQ368" si="3541">IF(AND(AP369="",AP370=""),"",SUM(AP369)-SUM(AP370))</f>
        <v>-3.2663202174912542</v>
      </c>
      <c r="AQ368" s="44">
        <f t="shared" si="3541"/>
        <v>-2.9195661169871641</v>
      </c>
      <c r="AR368" s="44">
        <f t="shared" ref="AR368:AS368" si="3542">IF(AND(AR369="",AR370=""),"",SUM(AR369)-SUM(AR370))</f>
        <v>-2.9535038189669089</v>
      </c>
      <c r="AS368" s="44">
        <f t="shared" si="3542"/>
        <v>-2.9649456322638046</v>
      </c>
      <c r="AT368" s="45">
        <f t="shared" si="3392"/>
        <v>-12.10433578570913</v>
      </c>
      <c r="AU368" s="44">
        <f t="shared" ref="AU368:AV368" si="3543">IF(AND(AU369="",AU370=""),"",SUM(AU369)-SUM(AU370))</f>
        <v>-12.192889180233484</v>
      </c>
      <c r="AV368" s="44">
        <f t="shared" si="3543"/>
        <v>-11.941392006929254</v>
      </c>
      <c r="AW368" s="44">
        <f t="shared" ref="AW368:AX368" si="3544">IF(AND(AW369="",AW370=""),"",SUM(AW369)-SUM(AW370))</f>
        <v>-12.140409648644168</v>
      </c>
      <c r="AX368" s="44">
        <f t="shared" si="3544"/>
        <v>-11.916506183094141</v>
      </c>
      <c r="AY368" s="45">
        <f t="shared" si="3395"/>
        <v>-48.19119701890105</v>
      </c>
      <c r="AZ368" s="44">
        <f t="shared" ref="AZ368:BA368" si="3545">IF(AND(AZ369="",AZ370=""),"",SUM(AZ369)-SUM(AZ370))</f>
        <v>-12.125558053798473</v>
      </c>
      <c r="BA368" s="44">
        <f t="shared" si="3545"/>
        <v>-13.037149665368721</v>
      </c>
      <c r="BB368" s="44">
        <f t="shared" ref="BB368:BC368" si="3546">IF(AND(BB369="",BB370=""),"",SUM(BB369)-SUM(BB370))</f>
        <v>-12.939463009858324</v>
      </c>
      <c r="BC368" s="44">
        <f t="shared" si="3546"/>
        <v>-13.171970369011083</v>
      </c>
      <c r="BD368" s="45">
        <f t="shared" si="3398"/>
        <v>-51.274141098036601</v>
      </c>
      <c r="BE368" s="44">
        <f t="shared" ref="BE368:BF368" si="3547">IF(AND(BE369="",BE370=""),"",SUM(BE369)-SUM(BE370))</f>
        <v>-13.543628749029825</v>
      </c>
      <c r="BF368" s="44">
        <f t="shared" si="3547"/>
        <v>-13.760824970405141</v>
      </c>
    </row>
    <row r="369" spans="1:58" x14ac:dyDescent="0.25">
      <c r="A369" s="42" t="s">
        <v>93</v>
      </c>
      <c r="B369" s="44">
        <v>0.66577551648563627</v>
      </c>
      <c r="C369" s="44">
        <v>0.63430041252821867</v>
      </c>
      <c r="D369" s="44">
        <v>0.60676533002225508</v>
      </c>
      <c r="E369" s="44">
        <v>0.65900296424034754</v>
      </c>
      <c r="F369" s="45">
        <f t="shared" si="3370"/>
        <v>2.5658442232764576</v>
      </c>
      <c r="G369" s="44">
        <v>1.9916104812625393</v>
      </c>
      <c r="H369" s="44">
        <v>1.9916104812625393</v>
      </c>
      <c r="I369" s="44">
        <v>1.9916104812625393</v>
      </c>
      <c r="J369" s="44">
        <v>1.9916104812625393</v>
      </c>
      <c r="K369" s="45">
        <f t="shared" si="3372"/>
        <v>7.966441925050157</v>
      </c>
      <c r="L369" s="44">
        <v>1.3861016915024409</v>
      </c>
      <c r="M369" s="44">
        <v>1.3861016915024409</v>
      </c>
      <c r="N369" s="44">
        <v>1.3861016915024409</v>
      </c>
      <c r="O369" s="44">
        <v>1.3861016915024409</v>
      </c>
      <c r="P369" s="45">
        <f t="shared" si="3375"/>
        <v>5.5444067660097636</v>
      </c>
      <c r="Q369" s="44">
        <v>1.4647501037917956</v>
      </c>
      <c r="R369" s="44">
        <v>1.4647501037917956</v>
      </c>
      <c r="S369" s="44">
        <v>1.4647501037917956</v>
      </c>
      <c r="T369" s="44">
        <v>1.4647501037917956</v>
      </c>
      <c r="U369" s="45">
        <f t="shared" si="3378"/>
        <v>5.8590004151671824</v>
      </c>
      <c r="V369" s="44">
        <v>0.42065619500001239</v>
      </c>
      <c r="W369" s="44">
        <v>0.42065619500001239</v>
      </c>
      <c r="X369" s="44">
        <v>0.42065619500001239</v>
      </c>
      <c r="Y369" s="44">
        <v>0.42065619500001239</v>
      </c>
      <c r="Z369" s="45">
        <f t="shared" si="3380"/>
        <v>1.6826247800000496</v>
      </c>
      <c r="AA369" s="44">
        <v>0.2619512486823275</v>
      </c>
      <c r="AB369" s="44">
        <v>0.2619512486823275</v>
      </c>
      <c r="AC369" s="44">
        <v>0.2619512486823275</v>
      </c>
      <c r="AD369" s="44">
        <v>0.2619512486823275</v>
      </c>
      <c r="AE369" s="45">
        <f t="shared" si="3383"/>
        <v>1.04780499472931</v>
      </c>
      <c r="AF369" s="44">
        <v>1.5455352782209488E-2</v>
      </c>
      <c r="AG369" s="44">
        <v>1.5455352782209488E-2</v>
      </c>
      <c r="AH369" s="44">
        <v>1.5455352782209488E-2</v>
      </c>
      <c r="AI369" s="44">
        <v>1.5455352782209488E-2</v>
      </c>
      <c r="AJ369" s="45">
        <f t="shared" si="3386"/>
        <v>6.1821411128837954E-2</v>
      </c>
      <c r="AK369" s="44">
        <v>0.39451055497627369</v>
      </c>
      <c r="AL369" s="44">
        <v>0.39451055497627369</v>
      </c>
      <c r="AM369" s="44">
        <v>0.39451055497627369</v>
      </c>
      <c r="AN369" s="44">
        <v>0.39451055497627369</v>
      </c>
      <c r="AO369" s="45">
        <f t="shared" si="3389"/>
        <v>1.5780422199050947</v>
      </c>
      <c r="AP369" s="44">
        <v>0.76081126128792098</v>
      </c>
      <c r="AQ369" s="44">
        <v>0.76081126128792098</v>
      </c>
      <c r="AR369" s="44">
        <v>0.76081126128792098</v>
      </c>
      <c r="AS369" s="44">
        <v>0.76081126128792098</v>
      </c>
      <c r="AT369" s="45">
        <f t="shared" si="3392"/>
        <v>3.0432450451516839</v>
      </c>
      <c r="AU369" s="44">
        <v>1.3649645059635194</v>
      </c>
      <c r="AV369" s="44">
        <v>1.3649645059635194</v>
      </c>
      <c r="AW369" s="44">
        <v>1.3649645059635194</v>
      </c>
      <c r="AX369" s="44">
        <v>1.3649645059635194</v>
      </c>
      <c r="AY369" s="45">
        <f t="shared" si="3395"/>
        <v>5.4598580238540775</v>
      </c>
      <c r="AZ369" s="44">
        <v>1.3649645059635194</v>
      </c>
      <c r="BA369" s="44">
        <v>1.3649645059635194</v>
      </c>
      <c r="BB369" s="44">
        <v>1.3649645059635194</v>
      </c>
      <c r="BC369" s="44">
        <v>1.3649645059635194</v>
      </c>
      <c r="BD369" s="45">
        <f t="shared" si="3398"/>
        <v>5.4598580238540775</v>
      </c>
      <c r="BE369" s="44">
        <v>1.3649645059635194</v>
      </c>
      <c r="BF369" s="44">
        <v>1.3649645059635194</v>
      </c>
    </row>
    <row r="370" spans="1:58" x14ac:dyDescent="0.25">
      <c r="A370" s="42" t="s">
        <v>94</v>
      </c>
      <c r="B370" s="44">
        <v>6.0988988352019726</v>
      </c>
      <c r="C370" s="44">
        <v>5.810568204065139</v>
      </c>
      <c r="D370" s="44">
        <v>5.558330507627657</v>
      </c>
      <c r="E370" s="44">
        <v>6.0368582374669142</v>
      </c>
      <c r="F370" s="45">
        <f t="shared" si="3370"/>
        <v>23.504655784361681</v>
      </c>
      <c r="G370" s="44">
        <v>5.9281503779225613</v>
      </c>
      <c r="H370" s="44">
        <v>5.7899535134664593</v>
      </c>
      <c r="I370" s="44">
        <v>5.2399597833329867</v>
      </c>
      <c r="J370" s="44">
        <v>5.2984085656735456</v>
      </c>
      <c r="K370" s="45">
        <f t="shared" si="3372"/>
        <v>22.256472240395553</v>
      </c>
      <c r="L370" s="44">
        <v>6.5728737947453109</v>
      </c>
      <c r="M370" s="44">
        <v>6.3656727238718709</v>
      </c>
      <c r="N370" s="44">
        <v>6.1698443855472771</v>
      </c>
      <c r="O370" s="44">
        <v>6.0478618652327345</v>
      </c>
      <c r="P370" s="45">
        <f t="shared" si="3375"/>
        <v>25.156252769397192</v>
      </c>
      <c r="Q370" s="44">
        <v>6.9951398336140835</v>
      </c>
      <c r="R370" s="44">
        <v>6.5152891706118146</v>
      </c>
      <c r="S370" s="44">
        <v>6.1158436295606489</v>
      </c>
      <c r="T370" s="44">
        <v>5.8699991881297322</v>
      </c>
      <c r="U370" s="45">
        <f t="shared" ref="U370:U410" si="3548">SUM(Q370:T370)</f>
        <v>25.496271821916281</v>
      </c>
      <c r="V370" s="44">
        <v>8.0061803444914048</v>
      </c>
      <c r="W370" s="44">
        <v>8.0826374019447957</v>
      </c>
      <c r="X370" s="44">
        <v>8.6428277997371907</v>
      </c>
      <c r="Y370" s="44">
        <v>8.8506301762575248</v>
      </c>
      <c r="Z370" s="45">
        <f t="shared" ref="Z370:Z410" si="3549">SUM(V370:Y370)</f>
        <v>33.582275722430914</v>
      </c>
      <c r="AA370" s="44">
        <v>9.8226452332878296</v>
      </c>
      <c r="AB370" s="44">
        <v>9.8788861685476057</v>
      </c>
      <c r="AC370" s="44">
        <v>9.7298939958131676</v>
      </c>
      <c r="AD370" s="44">
        <v>9.593448830245725</v>
      </c>
      <c r="AE370" s="45">
        <f t="shared" ref="AE370:AE410" si="3550">SUM(AA370:AD370)</f>
        <v>39.02487422789433</v>
      </c>
      <c r="AF370" s="44">
        <v>10.190849677017088</v>
      </c>
      <c r="AG370" s="44">
        <v>9.6614855385023528</v>
      </c>
      <c r="AH370" s="44">
        <v>9.1311499270981269</v>
      </c>
      <c r="AI370" s="44">
        <v>8.9132999522789884</v>
      </c>
      <c r="AJ370" s="45">
        <f t="shared" ref="AJ370:AJ410" si="3551">SUM(AF370:AI370)</f>
        <v>37.896785094896558</v>
      </c>
      <c r="AK370" s="44">
        <v>10.496910984010498</v>
      </c>
      <c r="AL370" s="44">
        <v>9.8881697192774158</v>
      </c>
      <c r="AM370" s="44">
        <v>9.6227146001720509</v>
      </c>
      <c r="AN370" s="44">
        <v>9.1849095050107366</v>
      </c>
      <c r="AO370" s="45">
        <f t="shared" ref="AO370:AO410" si="3552">SUM(AK370:AN370)</f>
        <v>39.192704808470701</v>
      </c>
      <c r="AP370" s="44">
        <v>4.0271314787791752</v>
      </c>
      <c r="AQ370" s="44">
        <v>3.680377378275085</v>
      </c>
      <c r="AR370" s="44">
        <v>3.7143150802548299</v>
      </c>
      <c r="AS370" s="44">
        <v>3.7257568935517256</v>
      </c>
      <c r="AT370" s="45">
        <f t="shared" ref="AT370:AT410" si="3553">SUM(AP370:AS370)</f>
        <v>15.147580830860816</v>
      </c>
      <c r="AU370" s="44">
        <v>13.557853686197003</v>
      </c>
      <c r="AV370" s="44">
        <v>13.306356512892773</v>
      </c>
      <c r="AW370" s="44">
        <v>13.505374154607686</v>
      </c>
      <c r="AX370" s="44">
        <v>13.281470689057659</v>
      </c>
      <c r="AY370" s="45">
        <f t="shared" ref="AY370:AY410" si="3554">SUM(AU370:AX370)</f>
        <v>53.651055042755118</v>
      </c>
      <c r="AZ370" s="44">
        <v>13.490522559761992</v>
      </c>
      <c r="BA370" s="44">
        <v>14.40211417133224</v>
      </c>
      <c r="BB370" s="44">
        <v>14.304427515821843</v>
      </c>
      <c r="BC370" s="44">
        <v>14.536934874974602</v>
      </c>
      <c r="BD370" s="45">
        <f t="shared" ref="BD370:BD410" si="3555">SUM(AZ370:BC370)</f>
        <v>56.733999121890676</v>
      </c>
      <c r="BE370" s="44">
        <v>14.908593254993344</v>
      </c>
      <c r="BF370" s="44">
        <v>15.125789476368659</v>
      </c>
    </row>
    <row r="371" spans="1:58" x14ac:dyDescent="0.25">
      <c r="A371" s="42" t="s">
        <v>215</v>
      </c>
      <c r="B371" s="44">
        <v>-5.3179991615972328</v>
      </c>
      <c r="C371" s="44">
        <v>-5.0665862268887158</v>
      </c>
      <c r="D371" s="44">
        <v>-4.846644907246656</v>
      </c>
      <c r="E371" s="44">
        <v>-5.2639022080888864</v>
      </c>
      <c r="F371" s="45">
        <f t="shared" si="3370"/>
        <v>-20.495132503821491</v>
      </c>
      <c r="G371" s="44">
        <v>-10.979100879778956</v>
      </c>
      <c r="H371" s="44">
        <v>-10.723156408163785</v>
      </c>
      <c r="I371" s="44">
        <v>-9.7045525837956497</v>
      </c>
      <c r="J371" s="44">
        <v>-9.8128013691178122</v>
      </c>
      <c r="K371" s="45">
        <f t="shared" si="3372"/>
        <v>-41.219611240856203</v>
      </c>
      <c r="L371" s="44">
        <v>-6.2075031023988796</v>
      </c>
      <c r="M371" s="44">
        <v>-6.0118198547917965</v>
      </c>
      <c r="N371" s="44">
        <v>-5.826877156111145</v>
      </c>
      <c r="O371" s="44">
        <v>-5.711675359007371</v>
      </c>
      <c r="P371" s="44">
        <f t="shared" si="3375"/>
        <v>-23.757875472309195</v>
      </c>
      <c r="Q371" s="44">
        <v>-7.3205683063298554</v>
      </c>
      <c r="R371" s="44">
        <v>-6.8183939911766904</v>
      </c>
      <c r="S371" s="44">
        <v>-6.400365411694648</v>
      </c>
      <c r="T371" s="44">
        <v>-6.1430837748675682</v>
      </c>
      <c r="U371" s="44">
        <f t="shared" si="3548"/>
        <v>-26.682411484068759</v>
      </c>
      <c r="V371" s="44">
        <v>-5.2712922985922654</v>
      </c>
      <c r="W371" s="44">
        <v>-5.3216318463897858</v>
      </c>
      <c r="X371" s="44">
        <v>-5.6904628247801394</v>
      </c>
      <c r="Y371" s="44">
        <v>-5.8272805105988805</v>
      </c>
      <c r="Z371" s="44">
        <f t="shared" si="3549"/>
        <v>-22.110667480361073</v>
      </c>
      <c r="AA371" s="44">
        <v>-0.85664429578247336</v>
      </c>
      <c r="AB371" s="44">
        <v>-0.86154913304733638</v>
      </c>
      <c r="AC371" s="44">
        <v>-0.84855535266965776</v>
      </c>
      <c r="AD371" s="44">
        <v>-0.83665581135523315</v>
      </c>
      <c r="AE371" s="44">
        <f t="shared" si="3550"/>
        <v>-3.4034045928547005</v>
      </c>
      <c r="AF371" s="44">
        <v>-1.2106249154429111E-2</v>
      </c>
      <c r="AG371" s="44">
        <v>-1.1477389505097598E-2</v>
      </c>
      <c r="AH371" s="44">
        <v>-1.0847375791755758E-2</v>
      </c>
      <c r="AI371" s="44">
        <v>-1.0588580288237098E-2</v>
      </c>
      <c r="AJ371" s="44">
        <f t="shared" si="3551"/>
        <v>-4.5019594739519567E-2</v>
      </c>
      <c r="AK371" s="44">
        <v>-2.2604124050179447E-2</v>
      </c>
      <c r="AL371" s="44">
        <v>-2.1293256206920626E-2</v>
      </c>
      <c r="AM371" s="44">
        <v>-2.0721623233072133E-2</v>
      </c>
      <c r="AN371" s="44">
        <v>-1.9778850573963044E-2</v>
      </c>
      <c r="AO371" s="44">
        <f t="shared" si="3552"/>
        <v>-8.4397854064135261E-2</v>
      </c>
      <c r="AP371" s="44">
        <v>-4.3205965625526135</v>
      </c>
      <c r="AQ371" s="44">
        <v>-3.9485738007968512</v>
      </c>
      <c r="AR371" s="44">
        <v>-3.9849846106468121</v>
      </c>
      <c r="AS371" s="44">
        <v>-3.9972602116448011</v>
      </c>
      <c r="AT371" s="44">
        <f t="shared" si="3553"/>
        <v>-16.251415185641079</v>
      </c>
      <c r="AU371" s="44">
        <v>-7.0697040064554226E-3</v>
      </c>
      <c r="AV371" s="44">
        <v>-6.9385615251398667E-3</v>
      </c>
      <c r="AW371" s="44">
        <v>-7.0423387048876955E-3</v>
      </c>
      <c r="AX371" s="44">
        <v>-6.9255848835162621E-3</v>
      </c>
      <c r="AY371" s="44">
        <f t="shared" si="3554"/>
        <v>-2.7976189119999249E-2</v>
      </c>
      <c r="AZ371" s="44">
        <v>-7.0345943832558913E-3</v>
      </c>
      <c r="BA371" s="44">
        <v>-7.5099412204275105E-3</v>
      </c>
      <c r="BB371" s="44">
        <v>-7.4590027934593696E-3</v>
      </c>
      <c r="BC371" s="44">
        <v>-7.5802430905283751E-3</v>
      </c>
      <c r="BD371" s="44">
        <f t="shared" si="3555"/>
        <v>-2.958378148767115E-2</v>
      </c>
      <c r="BE371" s="44">
        <v>-7.7740432892225283E-3</v>
      </c>
      <c r="BF371" s="44">
        <v>-7.8872996373130326E-3</v>
      </c>
    </row>
    <row r="372" spans="1:58" x14ac:dyDescent="0.25">
      <c r="A372" s="42" t="s">
        <v>93</v>
      </c>
      <c r="B372" s="44">
        <v>0</v>
      </c>
      <c r="C372" s="44">
        <v>0</v>
      </c>
      <c r="D372" s="44">
        <v>0</v>
      </c>
      <c r="E372" s="44">
        <v>0</v>
      </c>
      <c r="F372" s="45">
        <f t="shared" si="3370"/>
        <v>0</v>
      </c>
      <c r="G372" s="44">
        <v>0</v>
      </c>
      <c r="H372" s="44">
        <v>0</v>
      </c>
      <c r="I372" s="44">
        <v>0</v>
      </c>
      <c r="J372" s="44">
        <v>0</v>
      </c>
      <c r="K372" s="45">
        <f t="shared" si="3372"/>
        <v>0</v>
      </c>
      <c r="L372" s="44">
        <v>0</v>
      </c>
      <c r="M372" s="44">
        <v>0</v>
      </c>
      <c r="N372" s="44">
        <v>0</v>
      </c>
      <c r="O372" s="44">
        <v>0</v>
      </c>
      <c r="P372" s="44">
        <f t="shared" si="3375"/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f t="shared" si="3548"/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f t="shared" si="3549"/>
        <v>0</v>
      </c>
      <c r="AA372" s="44">
        <v>0</v>
      </c>
      <c r="AB372" s="44">
        <v>0</v>
      </c>
      <c r="AC372" s="44">
        <v>0</v>
      </c>
      <c r="AD372" s="44">
        <v>0</v>
      </c>
      <c r="AE372" s="44">
        <f t="shared" si="3550"/>
        <v>0</v>
      </c>
      <c r="AF372" s="44">
        <v>0</v>
      </c>
      <c r="AG372" s="44">
        <v>0</v>
      </c>
      <c r="AH372" s="44">
        <v>0</v>
      </c>
      <c r="AI372" s="44">
        <v>0</v>
      </c>
      <c r="AJ372" s="44">
        <f t="shared" si="3551"/>
        <v>0</v>
      </c>
      <c r="AK372" s="44">
        <v>0</v>
      </c>
      <c r="AL372" s="44">
        <v>0</v>
      </c>
      <c r="AM372" s="44">
        <v>0</v>
      </c>
      <c r="AN372" s="44">
        <v>0</v>
      </c>
      <c r="AO372" s="44">
        <f t="shared" si="3552"/>
        <v>0</v>
      </c>
      <c r="AP372" s="44">
        <v>0</v>
      </c>
      <c r="AQ372" s="44">
        <v>0</v>
      </c>
      <c r="AR372" s="44">
        <v>0</v>
      </c>
      <c r="AS372" s="44">
        <v>0</v>
      </c>
      <c r="AT372" s="44">
        <f t="shared" si="3553"/>
        <v>0</v>
      </c>
      <c r="AU372" s="44">
        <v>0</v>
      </c>
      <c r="AV372" s="44">
        <v>0</v>
      </c>
      <c r="AW372" s="44">
        <v>0</v>
      </c>
      <c r="AX372" s="44">
        <v>0</v>
      </c>
      <c r="AY372" s="44">
        <f t="shared" si="3554"/>
        <v>0</v>
      </c>
      <c r="AZ372" s="44">
        <v>0</v>
      </c>
      <c r="BA372" s="44">
        <v>0</v>
      </c>
      <c r="BB372" s="44">
        <v>0</v>
      </c>
      <c r="BC372" s="44">
        <v>0</v>
      </c>
      <c r="BD372" s="44">
        <f t="shared" si="3555"/>
        <v>0</v>
      </c>
      <c r="BE372" s="44">
        <v>0</v>
      </c>
      <c r="BF372" s="44">
        <v>0</v>
      </c>
    </row>
    <row r="373" spans="1:58" x14ac:dyDescent="0.25">
      <c r="A373" s="42" t="s">
        <v>94</v>
      </c>
      <c r="B373" s="44">
        <v>5.3179991615972328</v>
      </c>
      <c r="C373" s="44">
        <v>5.0665862268887158</v>
      </c>
      <c r="D373" s="44">
        <v>4.846644907246656</v>
      </c>
      <c r="E373" s="44">
        <v>5.2639022080888864</v>
      </c>
      <c r="F373" s="45">
        <f t="shared" si="3370"/>
        <v>20.495132503821491</v>
      </c>
      <c r="G373" s="91">
        <v>10.979100879778956</v>
      </c>
      <c r="H373" s="44">
        <v>10.723156408163785</v>
      </c>
      <c r="I373" s="44">
        <v>9.7045525837956497</v>
      </c>
      <c r="J373" s="44">
        <v>9.8128013691178122</v>
      </c>
      <c r="K373" s="45">
        <f t="shared" si="3372"/>
        <v>41.219611240856203</v>
      </c>
      <c r="L373" s="92">
        <v>6.2075031023988796</v>
      </c>
      <c r="M373" s="44">
        <v>6.0118198547917965</v>
      </c>
      <c r="N373" s="44">
        <v>5.826877156111145</v>
      </c>
      <c r="O373" s="44">
        <v>5.711675359007371</v>
      </c>
      <c r="P373" s="44">
        <f t="shared" si="3375"/>
        <v>23.757875472309195</v>
      </c>
      <c r="Q373" s="44">
        <v>7.3205683063298554</v>
      </c>
      <c r="R373" s="44">
        <v>6.8183939911766904</v>
      </c>
      <c r="S373" s="44">
        <v>6.400365411694648</v>
      </c>
      <c r="T373" s="44">
        <v>6.1430837748675682</v>
      </c>
      <c r="U373" s="44">
        <f t="shared" si="3548"/>
        <v>26.682411484068759</v>
      </c>
      <c r="V373" s="44">
        <v>5.2712922985922654</v>
      </c>
      <c r="W373" s="44">
        <v>5.3216318463897858</v>
      </c>
      <c r="X373" s="44">
        <v>5.6904628247801394</v>
      </c>
      <c r="Y373" s="44">
        <v>5.8272805105988805</v>
      </c>
      <c r="Z373" s="44">
        <f t="shared" si="3549"/>
        <v>22.110667480361073</v>
      </c>
      <c r="AA373" s="44">
        <v>0.85664429578247336</v>
      </c>
      <c r="AB373" s="44">
        <v>0.86154913304733638</v>
      </c>
      <c r="AC373" s="44">
        <v>0.84855535266965776</v>
      </c>
      <c r="AD373" s="44">
        <v>0.83665581135523315</v>
      </c>
      <c r="AE373" s="44">
        <f t="shared" si="3550"/>
        <v>3.4034045928547005</v>
      </c>
      <c r="AF373" s="44">
        <v>1.2106249154429111E-2</v>
      </c>
      <c r="AG373" s="44">
        <v>1.1477389505097598E-2</v>
      </c>
      <c r="AH373" s="44">
        <v>1.0847375791755758E-2</v>
      </c>
      <c r="AI373" s="44">
        <v>1.0588580288237098E-2</v>
      </c>
      <c r="AJ373" s="44">
        <f t="shared" si="3551"/>
        <v>4.5019594739519567E-2</v>
      </c>
      <c r="AK373" s="44">
        <v>2.2604124050179447E-2</v>
      </c>
      <c r="AL373" s="44">
        <v>2.1293256206920626E-2</v>
      </c>
      <c r="AM373" s="44">
        <v>2.0721623233072133E-2</v>
      </c>
      <c r="AN373" s="44">
        <v>1.9778850573963044E-2</v>
      </c>
      <c r="AO373" s="44">
        <f t="shared" si="3552"/>
        <v>8.4397854064135261E-2</v>
      </c>
      <c r="AP373" s="44">
        <v>4.3205965625526135</v>
      </c>
      <c r="AQ373" s="44">
        <v>3.9485738007968512</v>
      </c>
      <c r="AR373" s="44">
        <v>3.9849846106468121</v>
      </c>
      <c r="AS373" s="44">
        <v>3.9972602116448011</v>
      </c>
      <c r="AT373" s="44">
        <f t="shared" si="3553"/>
        <v>16.251415185641079</v>
      </c>
      <c r="AU373" s="44">
        <v>7.0697040064554226E-3</v>
      </c>
      <c r="AV373" s="44">
        <v>6.9385615251398667E-3</v>
      </c>
      <c r="AW373" s="44">
        <v>7.0423387048876955E-3</v>
      </c>
      <c r="AX373" s="44">
        <v>6.9255848835162621E-3</v>
      </c>
      <c r="AY373" s="44">
        <f t="shared" si="3554"/>
        <v>2.7976189119999249E-2</v>
      </c>
      <c r="AZ373" s="44">
        <v>7.0345943832558913E-3</v>
      </c>
      <c r="BA373" s="44">
        <v>7.5099412204275105E-3</v>
      </c>
      <c r="BB373" s="44">
        <v>7.4590027934593696E-3</v>
      </c>
      <c r="BC373" s="44">
        <v>7.5802430905283751E-3</v>
      </c>
      <c r="BD373" s="44">
        <f t="shared" si="3555"/>
        <v>2.958378148767115E-2</v>
      </c>
      <c r="BE373" s="44">
        <v>7.7740432892225283E-3</v>
      </c>
      <c r="BF373" s="44">
        <v>7.8872996373130326E-3</v>
      </c>
    </row>
    <row r="374" spans="1:58" x14ac:dyDescent="0.25">
      <c r="A374" s="42" t="s">
        <v>216</v>
      </c>
      <c r="B374" s="44">
        <v>0</v>
      </c>
      <c r="C374" s="44">
        <v>0</v>
      </c>
      <c r="D374" s="44">
        <v>0</v>
      </c>
      <c r="E374" s="44">
        <v>0</v>
      </c>
      <c r="F374" s="45">
        <f t="shared" si="3370"/>
        <v>0</v>
      </c>
      <c r="G374" s="44">
        <v>0</v>
      </c>
      <c r="H374" s="44">
        <v>0</v>
      </c>
      <c r="I374" s="44">
        <v>0</v>
      </c>
      <c r="J374" s="44">
        <v>0</v>
      </c>
      <c r="K374" s="45">
        <f t="shared" si="3372"/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f t="shared" si="3375"/>
        <v>0</v>
      </c>
      <c r="Q374" s="44">
        <v>0</v>
      </c>
      <c r="R374" s="44">
        <v>0</v>
      </c>
      <c r="S374" s="44">
        <v>0</v>
      </c>
      <c r="T374" s="44">
        <v>0</v>
      </c>
      <c r="U374" s="44">
        <f t="shared" si="3548"/>
        <v>0</v>
      </c>
      <c r="V374" s="44">
        <v>0</v>
      </c>
      <c r="W374" s="44">
        <v>0</v>
      </c>
      <c r="X374" s="44">
        <v>0</v>
      </c>
      <c r="Y374" s="44">
        <v>0</v>
      </c>
      <c r="Z374" s="44">
        <f t="shared" si="3549"/>
        <v>0</v>
      </c>
      <c r="AA374" s="44">
        <v>0</v>
      </c>
      <c r="AB374" s="44">
        <v>0</v>
      </c>
      <c r="AC374" s="44">
        <v>0</v>
      </c>
      <c r="AD374" s="44">
        <v>0</v>
      </c>
      <c r="AE374" s="44">
        <f t="shared" si="3550"/>
        <v>0</v>
      </c>
      <c r="AF374" s="44">
        <v>0</v>
      </c>
      <c r="AG374" s="44">
        <v>0</v>
      </c>
      <c r="AH374" s="44">
        <v>0</v>
      </c>
      <c r="AI374" s="44">
        <v>0</v>
      </c>
      <c r="AJ374" s="44">
        <f t="shared" si="3551"/>
        <v>0</v>
      </c>
      <c r="AK374" s="44">
        <v>0</v>
      </c>
      <c r="AL374" s="44">
        <v>0</v>
      </c>
      <c r="AM374" s="44">
        <v>0</v>
      </c>
      <c r="AN374" s="44">
        <v>0</v>
      </c>
      <c r="AO374" s="44">
        <f t="shared" si="3552"/>
        <v>0</v>
      </c>
      <c r="AP374" s="44">
        <v>0</v>
      </c>
      <c r="AQ374" s="44">
        <v>0</v>
      </c>
      <c r="AR374" s="44">
        <v>0</v>
      </c>
      <c r="AS374" s="44">
        <v>0</v>
      </c>
      <c r="AT374" s="44">
        <f t="shared" si="3553"/>
        <v>0</v>
      </c>
      <c r="AU374" s="44">
        <v>0</v>
      </c>
      <c r="AV374" s="44">
        <v>0</v>
      </c>
      <c r="AW374" s="44">
        <v>0</v>
      </c>
      <c r="AX374" s="44">
        <v>0</v>
      </c>
      <c r="AY374" s="44">
        <f t="shared" si="3554"/>
        <v>0</v>
      </c>
      <c r="AZ374" s="44">
        <v>0</v>
      </c>
      <c r="BA374" s="44">
        <v>0</v>
      </c>
      <c r="BB374" s="44">
        <v>0</v>
      </c>
      <c r="BC374" s="44">
        <v>0</v>
      </c>
      <c r="BD374" s="44">
        <f t="shared" si="3555"/>
        <v>0</v>
      </c>
      <c r="BE374" s="44">
        <v>0</v>
      </c>
      <c r="BF374" s="44">
        <v>0</v>
      </c>
    </row>
    <row r="375" spans="1:58" x14ac:dyDescent="0.25">
      <c r="A375" s="42" t="s">
        <v>78</v>
      </c>
      <c r="B375" s="44">
        <v>0</v>
      </c>
      <c r="C375" s="44">
        <v>0</v>
      </c>
      <c r="D375" s="44">
        <v>0</v>
      </c>
      <c r="E375" s="44">
        <v>0</v>
      </c>
      <c r="F375" s="45">
        <f t="shared" si="3370"/>
        <v>0</v>
      </c>
      <c r="G375" s="44">
        <v>0</v>
      </c>
      <c r="H375" s="44">
        <v>0</v>
      </c>
      <c r="I375" s="44">
        <v>0</v>
      </c>
      <c r="J375" s="44">
        <v>0</v>
      </c>
      <c r="K375" s="45">
        <f t="shared" si="3372"/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f t="shared" si="3375"/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f t="shared" si="3548"/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f t="shared" si="3549"/>
        <v>0</v>
      </c>
      <c r="AA375" s="44">
        <v>0</v>
      </c>
      <c r="AB375" s="44">
        <v>0</v>
      </c>
      <c r="AC375" s="44">
        <v>0</v>
      </c>
      <c r="AD375" s="44">
        <v>0</v>
      </c>
      <c r="AE375" s="44">
        <f t="shared" si="3550"/>
        <v>0</v>
      </c>
      <c r="AF375" s="44">
        <v>0</v>
      </c>
      <c r="AG375" s="44">
        <v>0</v>
      </c>
      <c r="AH375" s="44">
        <v>0</v>
      </c>
      <c r="AI375" s="44">
        <v>0</v>
      </c>
      <c r="AJ375" s="44">
        <f t="shared" si="3551"/>
        <v>0</v>
      </c>
      <c r="AK375" s="44">
        <v>0</v>
      </c>
      <c r="AL375" s="44">
        <v>0</v>
      </c>
      <c r="AM375" s="44">
        <v>0</v>
      </c>
      <c r="AN375" s="44">
        <v>0</v>
      </c>
      <c r="AO375" s="44">
        <f t="shared" si="3552"/>
        <v>0</v>
      </c>
      <c r="AP375" s="44">
        <v>0</v>
      </c>
      <c r="AQ375" s="44">
        <v>0</v>
      </c>
      <c r="AR375" s="44">
        <v>0</v>
      </c>
      <c r="AS375" s="44">
        <v>0</v>
      </c>
      <c r="AT375" s="44">
        <f t="shared" si="3553"/>
        <v>0</v>
      </c>
      <c r="AU375" s="44">
        <v>0</v>
      </c>
      <c r="AV375" s="44">
        <v>0</v>
      </c>
      <c r="AW375" s="44">
        <v>0</v>
      </c>
      <c r="AX375" s="44">
        <v>0</v>
      </c>
      <c r="AY375" s="44">
        <f t="shared" si="3554"/>
        <v>0</v>
      </c>
      <c r="AZ375" s="44">
        <v>0</v>
      </c>
      <c r="BA375" s="44">
        <v>0</v>
      </c>
      <c r="BB375" s="44">
        <v>0</v>
      </c>
      <c r="BC375" s="44">
        <v>0</v>
      </c>
      <c r="BD375" s="44">
        <f t="shared" si="3555"/>
        <v>0</v>
      </c>
      <c r="BE375" s="44">
        <v>0</v>
      </c>
      <c r="BF375" s="44">
        <v>0</v>
      </c>
    </row>
    <row r="376" spans="1:58" x14ac:dyDescent="0.25">
      <c r="A376" s="42" t="s">
        <v>79</v>
      </c>
      <c r="B376" s="44">
        <v>0</v>
      </c>
      <c r="C376" s="44">
        <v>0</v>
      </c>
      <c r="D376" s="44">
        <v>0</v>
      </c>
      <c r="E376" s="44">
        <v>0</v>
      </c>
      <c r="F376" s="45">
        <f t="shared" si="3370"/>
        <v>0</v>
      </c>
      <c r="G376" s="44">
        <v>0</v>
      </c>
      <c r="H376" s="44">
        <v>0</v>
      </c>
      <c r="I376" s="44">
        <v>0</v>
      </c>
      <c r="J376" s="44">
        <v>0</v>
      </c>
      <c r="K376" s="45">
        <f t="shared" si="3372"/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f t="shared" si="3375"/>
        <v>0</v>
      </c>
      <c r="Q376" s="44">
        <v>0</v>
      </c>
      <c r="R376" s="44">
        <v>0</v>
      </c>
      <c r="S376" s="44">
        <v>0</v>
      </c>
      <c r="T376" s="44">
        <v>0</v>
      </c>
      <c r="U376" s="44">
        <f t="shared" si="3548"/>
        <v>0</v>
      </c>
      <c r="V376" s="44">
        <v>0</v>
      </c>
      <c r="W376" s="44">
        <v>0</v>
      </c>
      <c r="X376" s="44">
        <v>0</v>
      </c>
      <c r="Y376" s="44">
        <v>0</v>
      </c>
      <c r="Z376" s="44">
        <f t="shared" si="3549"/>
        <v>0</v>
      </c>
      <c r="AA376" s="44">
        <v>0</v>
      </c>
      <c r="AB376" s="44">
        <v>0</v>
      </c>
      <c r="AC376" s="44">
        <v>0</v>
      </c>
      <c r="AD376" s="44">
        <v>0</v>
      </c>
      <c r="AE376" s="44">
        <f t="shared" si="3550"/>
        <v>0</v>
      </c>
      <c r="AF376" s="44">
        <v>0</v>
      </c>
      <c r="AG376" s="44">
        <v>0</v>
      </c>
      <c r="AH376" s="44">
        <v>0</v>
      </c>
      <c r="AI376" s="44">
        <v>0</v>
      </c>
      <c r="AJ376" s="44">
        <f t="shared" si="3551"/>
        <v>0</v>
      </c>
      <c r="AK376" s="44">
        <v>0</v>
      </c>
      <c r="AL376" s="44">
        <v>0</v>
      </c>
      <c r="AM376" s="44">
        <v>0</v>
      </c>
      <c r="AN376" s="44">
        <v>0</v>
      </c>
      <c r="AO376" s="44">
        <f t="shared" si="3552"/>
        <v>0</v>
      </c>
      <c r="AP376" s="44">
        <v>0</v>
      </c>
      <c r="AQ376" s="44">
        <v>0</v>
      </c>
      <c r="AR376" s="44">
        <v>0</v>
      </c>
      <c r="AS376" s="44">
        <v>0</v>
      </c>
      <c r="AT376" s="44">
        <f t="shared" si="3553"/>
        <v>0</v>
      </c>
      <c r="AU376" s="44">
        <v>0</v>
      </c>
      <c r="AV376" s="44">
        <v>0</v>
      </c>
      <c r="AW376" s="44">
        <v>0</v>
      </c>
      <c r="AX376" s="44">
        <v>0</v>
      </c>
      <c r="AY376" s="44">
        <f t="shared" si="3554"/>
        <v>0</v>
      </c>
      <c r="AZ376" s="44">
        <v>0</v>
      </c>
      <c r="BA376" s="44">
        <v>0</v>
      </c>
      <c r="BB376" s="44">
        <v>0</v>
      </c>
      <c r="BC376" s="44">
        <v>0</v>
      </c>
      <c r="BD376" s="44">
        <f t="shared" si="3555"/>
        <v>0</v>
      </c>
      <c r="BE376" s="44">
        <v>0</v>
      </c>
      <c r="BF376" s="44">
        <v>0</v>
      </c>
    </row>
    <row r="377" spans="1:58" x14ac:dyDescent="0.25">
      <c r="A377" s="42" t="s">
        <v>217</v>
      </c>
      <c r="B377" s="44">
        <f>IF(AND(B378="",B379=""),"",SUM(B378)-SUM(B379))</f>
        <v>23.937418265599995</v>
      </c>
      <c r="C377" s="44">
        <f t="shared" ref="C377:G377" si="3556">IF(AND(C378="",C379=""),"",SUM(C378)-SUM(C379))</f>
        <v>21.859877766099999</v>
      </c>
      <c r="D377" s="44">
        <f t="shared" si="3556"/>
        <v>21.737657334084005</v>
      </c>
      <c r="E377" s="44">
        <f t="shared" si="3556"/>
        <v>24.626476539404003</v>
      </c>
      <c r="F377" s="45">
        <f t="shared" si="3370"/>
        <v>92.161429905187987</v>
      </c>
      <c r="G377" s="44">
        <f t="shared" si="3556"/>
        <v>-0.41713745149599646</v>
      </c>
      <c r="H377" s="44">
        <f t="shared" ref="H377:J377" si="3557">IF(AND(H378="",H379=""),"",SUM(H378)-SUM(H379))</f>
        <v>2.237027639230881</v>
      </c>
      <c r="I377" s="44">
        <f t="shared" si="3557"/>
        <v>1.8169211304297335</v>
      </c>
      <c r="J377" s="44">
        <f t="shared" si="3557"/>
        <v>3.9373199030775936</v>
      </c>
      <c r="K377" s="45">
        <f t="shared" si="3372"/>
        <v>7.5741312212422116</v>
      </c>
      <c r="L377" s="44">
        <f t="shared" ref="L377:M377" si="3558">IF(AND(L378="",L379=""),"",SUM(L378)-SUM(L379))</f>
        <v>2.8945877373076669</v>
      </c>
      <c r="M377" s="44">
        <f t="shared" si="3558"/>
        <v>3.1084305979875282</v>
      </c>
      <c r="N377" s="44">
        <f t="shared" ref="N377:O377" si="3559">IF(AND(N378="",N379=""),"",SUM(N378)-SUM(N379))</f>
        <v>3.3932453205616468</v>
      </c>
      <c r="O377" s="44">
        <f t="shared" si="3559"/>
        <v>3.362369063906911</v>
      </c>
      <c r="P377" s="45">
        <f t="shared" si="3375"/>
        <v>12.758632719763753</v>
      </c>
      <c r="Q377" s="44">
        <v>1.3887503085182544</v>
      </c>
      <c r="R377" s="44">
        <v>2.635208059224837</v>
      </c>
      <c r="S377" s="44">
        <v>2.6811371028049749</v>
      </c>
      <c r="T377" s="44">
        <v>2.89013878682794</v>
      </c>
      <c r="U377" s="45">
        <f t="shared" si="3548"/>
        <v>9.5952342573760063</v>
      </c>
      <c r="V377" s="44">
        <v>2.1909086276456478</v>
      </c>
      <c r="W377" s="44">
        <v>2.7275265351602087</v>
      </c>
      <c r="X377" s="44">
        <v>2.2956083819862982</v>
      </c>
      <c r="Y377" s="44">
        <v>3.3955232802906465</v>
      </c>
      <c r="Z377" s="45">
        <f t="shared" si="3549"/>
        <v>10.609566825082801</v>
      </c>
      <c r="AA377" s="44">
        <v>-7.7515900726844222E-2</v>
      </c>
      <c r="AB377" s="44">
        <v>-2.8481272061829728</v>
      </c>
      <c r="AC377" s="44">
        <v>-3.8271438627677981</v>
      </c>
      <c r="AD377" s="44">
        <v>-0.92222738983794272</v>
      </c>
      <c r="AE377" s="45">
        <f t="shared" si="3550"/>
        <v>-7.6750143595155578</v>
      </c>
      <c r="AF377" s="44">
        <v>2.8767982475456932</v>
      </c>
      <c r="AG377" s="44">
        <v>-3.8555872826605793</v>
      </c>
      <c r="AH377" s="44">
        <v>-3.2601075602178895</v>
      </c>
      <c r="AI377" s="44">
        <v>-4.4240678133515559</v>
      </c>
      <c r="AJ377" s="45">
        <f t="shared" si="3551"/>
        <v>-8.6629644086843314</v>
      </c>
      <c r="AK377" s="44">
        <v>-0.27835391896419992</v>
      </c>
      <c r="AL377" s="44">
        <v>-4.8301961266576683</v>
      </c>
      <c r="AM377" s="44">
        <v>-5.1608281547435979</v>
      </c>
      <c r="AN377" s="44">
        <v>-4.2357332938197132</v>
      </c>
      <c r="AO377" s="45">
        <f t="shared" si="3552"/>
        <v>-14.505111494185179</v>
      </c>
      <c r="AP377" s="44">
        <v>-0.34994672768458912</v>
      </c>
      <c r="AQ377" s="44">
        <v>-5.8261339517722845</v>
      </c>
      <c r="AR377" s="44">
        <v>-6.0641567471194904</v>
      </c>
      <c r="AS377" s="44">
        <v>-2.621527368418711</v>
      </c>
      <c r="AT377" s="45">
        <f t="shared" si="3553"/>
        <v>-14.861764794995075</v>
      </c>
      <c r="AU377" s="44">
        <v>-7.0539766160132871</v>
      </c>
      <c r="AV377" s="44">
        <v>-7.4709106604803495</v>
      </c>
      <c r="AW377" s="44">
        <v>-4.9424732108499967</v>
      </c>
      <c r="AX377" s="44">
        <v>-2.3422952729235931</v>
      </c>
      <c r="AY377" s="45">
        <f t="shared" si="3554"/>
        <v>-21.809655760267226</v>
      </c>
      <c r="AZ377" s="44">
        <v>-0.49602379846734124</v>
      </c>
      <c r="BA377" s="44">
        <v>-6.9508017658129262</v>
      </c>
      <c r="BB377" s="44">
        <v>-9.4345202309874736</v>
      </c>
      <c r="BC377" s="44">
        <v>-9.4601259801772812</v>
      </c>
      <c r="BD377" s="45">
        <f t="shared" si="3555"/>
        <v>-26.341471775445022</v>
      </c>
      <c r="BE377" s="44">
        <v>-1.0638896206323878</v>
      </c>
      <c r="BF377" s="44">
        <v>-9.2118679704426327</v>
      </c>
    </row>
    <row r="378" spans="1:58" x14ac:dyDescent="0.25">
      <c r="A378" s="42" t="s">
        <v>68</v>
      </c>
      <c r="B378" s="44">
        <f>IF(AND(B381="",B387=""),"",SUM(B381,B387))</f>
        <v>33.941463918871406</v>
      </c>
      <c r="C378" s="44">
        <f t="shared" ref="C378:G378" si="3560">IF(AND(C381="",C387=""),"",SUM(C381,C387))</f>
        <v>31.624810115671412</v>
      </c>
      <c r="D378" s="44">
        <f t="shared" si="3560"/>
        <v>31.70926844527142</v>
      </c>
      <c r="E378" s="44">
        <f t="shared" si="3560"/>
        <v>34.984998442407417</v>
      </c>
      <c r="F378" s="45">
        <f t="shared" si="3370"/>
        <v>132.26054092222165</v>
      </c>
      <c r="G378" s="44">
        <f t="shared" si="3560"/>
        <v>41.131413471614579</v>
      </c>
      <c r="H378" s="44">
        <f t="shared" ref="H378:J378" si="3561">IF(AND(H381="",H387=""),"",SUM(H381,H387))</f>
        <v>42.443020573832811</v>
      </c>
      <c r="I378" s="44">
        <f t="shared" si="3561"/>
        <v>41.957585507031965</v>
      </c>
      <c r="J378" s="44">
        <f t="shared" si="3561"/>
        <v>44.276747833548939</v>
      </c>
      <c r="K378" s="45">
        <f t="shared" si="3372"/>
        <v>169.80876738602831</v>
      </c>
      <c r="L378" s="44">
        <f t="shared" ref="L378:M378" si="3562">IF(AND(L381="",L387=""),"",SUM(L381,L387))</f>
        <v>37.995001711680203</v>
      </c>
      <c r="M378" s="44">
        <f t="shared" si="3562"/>
        <v>37.675977155944146</v>
      </c>
      <c r="N378" s="44">
        <f t="shared" ref="N378:O378" si="3563">IF(AND(N381="",N387=""),"",SUM(N381,N387))</f>
        <v>37.591124909521945</v>
      </c>
      <c r="O378" s="44">
        <f t="shared" si="3563"/>
        <v>38.356891466130435</v>
      </c>
      <c r="P378" s="45">
        <f t="shared" si="3375"/>
        <v>151.61899524327671</v>
      </c>
      <c r="Q378" s="44">
        <v>37.004405039251125</v>
      </c>
      <c r="R378" s="44">
        <v>36.312991378803602</v>
      </c>
      <c r="S378" s="44">
        <v>36.718001121791708</v>
      </c>
      <c r="T378" s="44">
        <v>38.340947191545574</v>
      </c>
      <c r="U378" s="45">
        <f t="shared" si="3548"/>
        <v>148.37634473139201</v>
      </c>
      <c r="V378" s="44">
        <v>35.672797774185732</v>
      </c>
      <c r="W378" s="44">
        <v>35.71975832254661</v>
      </c>
      <c r="X378" s="44">
        <v>36.943897854129006</v>
      </c>
      <c r="Y378" s="44">
        <v>40.352479536030742</v>
      </c>
      <c r="Z378" s="45">
        <f t="shared" si="3549"/>
        <v>148.6889334868921</v>
      </c>
      <c r="AA378" s="44">
        <v>43.424231625904923</v>
      </c>
      <c r="AB378" s="44">
        <v>40.617703364697306</v>
      </c>
      <c r="AC378" s="44">
        <v>41.305020326220777</v>
      </c>
      <c r="AD378" s="44">
        <v>46.954388347755327</v>
      </c>
      <c r="AE378" s="45">
        <f t="shared" si="3550"/>
        <v>172.30134366457833</v>
      </c>
      <c r="AF378" s="44">
        <v>48.845403543884728</v>
      </c>
      <c r="AG378" s="44">
        <v>41.830358797897802</v>
      </c>
      <c r="AH378" s="44">
        <v>41.220269389532291</v>
      </c>
      <c r="AI378" s="44">
        <v>43.384386666870924</v>
      </c>
      <c r="AJ378" s="45">
        <f t="shared" si="3551"/>
        <v>175.28041839818576</v>
      </c>
      <c r="AK378" s="44">
        <v>45.240337443612781</v>
      </c>
      <c r="AL378" s="44">
        <v>40.475768359131678</v>
      </c>
      <c r="AM378" s="44">
        <v>40.950903708198325</v>
      </c>
      <c r="AN378" s="44">
        <v>42.95322131923357</v>
      </c>
      <c r="AO378" s="45">
        <f t="shared" si="3552"/>
        <v>169.62023083017635</v>
      </c>
      <c r="AP378" s="44">
        <v>44.195314705787247</v>
      </c>
      <c r="AQ378" s="44">
        <v>35.976843218694029</v>
      </c>
      <c r="AR378" s="44">
        <v>41.655177525521793</v>
      </c>
      <c r="AS378" s="44">
        <v>44.486889840198025</v>
      </c>
      <c r="AT378" s="45">
        <f t="shared" si="3553"/>
        <v>166.31422529020108</v>
      </c>
      <c r="AU378" s="44">
        <v>45.110954013548692</v>
      </c>
      <c r="AV378" s="44">
        <v>44.177560236514772</v>
      </c>
      <c r="AW378" s="44">
        <v>43.727921424617463</v>
      </c>
      <c r="AX378" s="44">
        <v>45.969222968064592</v>
      </c>
      <c r="AY378" s="45">
        <f t="shared" si="3554"/>
        <v>178.98565864274551</v>
      </c>
      <c r="AZ378" s="44">
        <v>47.829509012330767</v>
      </c>
      <c r="BA378" s="44">
        <v>43.441420478426267</v>
      </c>
      <c r="BB378" s="44">
        <v>42.836508663951328</v>
      </c>
      <c r="BC378" s="44">
        <v>46.91307435610446</v>
      </c>
      <c r="BD378" s="45">
        <f t="shared" si="3555"/>
        <v>181.02051251081281</v>
      </c>
      <c r="BE378" s="44">
        <v>51.456855832487285</v>
      </c>
      <c r="BF378" s="44">
        <v>45.856580514718082</v>
      </c>
    </row>
    <row r="379" spans="1:58" x14ac:dyDescent="0.25">
      <c r="A379" s="42" t="s">
        <v>69</v>
      </c>
      <c r="B379" s="44">
        <f>IF(AND(B382="",B388=""),"",SUM(B382,B388))</f>
        <v>10.004045653271413</v>
      </c>
      <c r="C379" s="44">
        <f t="shared" ref="C379:G379" si="3564">IF(AND(C382="",C388=""),"",SUM(C382,C388))</f>
        <v>9.7649323495714135</v>
      </c>
      <c r="D379" s="44">
        <f t="shared" si="3564"/>
        <v>9.9716111111874142</v>
      </c>
      <c r="E379" s="44">
        <f t="shared" si="3564"/>
        <v>10.358521903003414</v>
      </c>
      <c r="F379" s="45">
        <f t="shared" si="3370"/>
        <v>40.099111017033657</v>
      </c>
      <c r="G379" s="44">
        <f t="shared" si="3564"/>
        <v>41.548550923110575</v>
      </c>
      <c r="H379" s="44">
        <f t="shared" ref="H379:J379" si="3565">IF(AND(H382="",H388=""),"",SUM(H382,H388))</f>
        <v>40.20599293460193</v>
      </c>
      <c r="I379" s="44">
        <f t="shared" si="3565"/>
        <v>40.140664376602231</v>
      </c>
      <c r="J379" s="44">
        <f t="shared" si="3565"/>
        <v>40.339427930471345</v>
      </c>
      <c r="K379" s="45">
        <f t="shared" si="3372"/>
        <v>162.23463616478608</v>
      </c>
      <c r="L379" s="44">
        <f t="shared" ref="L379:M379" si="3566">IF(AND(L382="",L388=""),"",SUM(L382,L388))</f>
        <v>35.100413974372536</v>
      </c>
      <c r="M379" s="44">
        <f t="shared" si="3566"/>
        <v>34.567546557956618</v>
      </c>
      <c r="N379" s="44">
        <f t="shared" ref="N379:O379" si="3567">IF(AND(N382="",N388=""),"",SUM(N382,N388))</f>
        <v>34.197879588960298</v>
      </c>
      <c r="O379" s="44">
        <f t="shared" si="3567"/>
        <v>34.994522402223524</v>
      </c>
      <c r="P379" s="45">
        <f t="shared" si="3375"/>
        <v>138.86036252351295</v>
      </c>
      <c r="Q379" s="44">
        <v>35.615654730732871</v>
      </c>
      <c r="R379" s="44">
        <v>33.677783319578765</v>
      </c>
      <c r="S379" s="44">
        <v>34.036864018986734</v>
      </c>
      <c r="T379" s="44">
        <v>35.450808404717634</v>
      </c>
      <c r="U379" s="45">
        <f t="shared" si="3548"/>
        <v>138.781110474016</v>
      </c>
      <c r="V379" s="44">
        <v>33.481889146540084</v>
      </c>
      <c r="W379" s="44">
        <v>32.992231787386402</v>
      </c>
      <c r="X379" s="44">
        <v>34.648289472142707</v>
      </c>
      <c r="Y379" s="44">
        <v>36.956956255740096</v>
      </c>
      <c r="Z379" s="45">
        <f t="shared" si="3549"/>
        <v>138.07936666180927</v>
      </c>
      <c r="AA379" s="44">
        <v>43.501747526631767</v>
      </c>
      <c r="AB379" s="44">
        <v>43.465830570880279</v>
      </c>
      <c r="AC379" s="44">
        <v>45.132164188988575</v>
      </c>
      <c r="AD379" s="44">
        <v>47.876615737593269</v>
      </c>
      <c r="AE379" s="45">
        <f t="shared" si="3550"/>
        <v>179.97635802409388</v>
      </c>
      <c r="AF379" s="44">
        <v>45.968605296339035</v>
      </c>
      <c r="AG379" s="44">
        <v>45.685946080558381</v>
      </c>
      <c r="AH379" s="44">
        <v>44.48037694975018</v>
      </c>
      <c r="AI379" s="44">
        <v>47.80845448022248</v>
      </c>
      <c r="AJ379" s="45">
        <f t="shared" si="3551"/>
        <v>183.94338280687006</v>
      </c>
      <c r="AK379" s="44">
        <v>45.51869136257698</v>
      </c>
      <c r="AL379" s="44">
        <v>45.305964485789346</v>
      </c>
      <c r="AM379" s="44">
        <v>46.111731862941923</v>
      </c>
      <c r="AN379" s="44">
        <v>47.188954613053284</v>
      </c>
      <c r="AO379" s="45">
        <f t="shared" si="3552"/>
        <v>184.12534232436153</v>
      </c>
      <c r="AP379" s="44">
        <v>44.545261433471836</v>
      </c>
      <c r="AQ379" s="44">
        <v>41.802977170466313</v>
      </c>
      <c r="AR379" s="44">
        <v>47.719334272641284</v>
      </c>
      <c r="AS379" s="44">
        <v>47.108417208616736</v>
      </c>
      <c r="AT379" s="45">
        <f t="shared" si="3553"/>
        <v>181.17599008519616</v>
      </c>
      <c r="AU379" s="44">
        <v>52.164930629561979</v>
      </c>
      <c r="AV379" s="44">
        <v>51.648470896995121</v>
      </c>
      <c r="AW379" s="44">
        <v>48.67039463546746</v>
      </c>
      <c r="AX379" s="44">
        <v>48.311518240988185</v>
      </c>
      <c r="AY379" s="45">
        <f t="shared" si="3554"/>
        <v>200.79531440301275</v>
      </c>
      <c r="AZ379" s="44">
        <v>48.325532810798109</v>
      </c>
      <c r="BA379" s="44">
        <v>50.392222244239193</v>
      </c>
      <c r="BB379" s="44">
        <v>52.271028894938802</v>
      </c>
      <c r="BC379" s="44">
        <v>56.373200336281741</v>
      </c>
      <c r="BD379" s="45">
        <f t="shared" si="3555"/>
        <v>207.36198428625784</v>
      </c>
      <c r="BE379" s="44">
        <v>52.520745453119673</v>
      </c>
      <c r="BF379" s="44">
        <v>55.068448485160715</v>
      </c>
    </row>
    <row r="380" spans="1:58" x14ac:dyDescent="0.25">
      <c r="A380" s="42" t="s">
        <v>218</v>
      </c>
      <c r="B380" s="44">
        <f>IF(AND(B381="",B382=""),"",SUM(B381)-SUM(B382))</f>
        <v>21.294168265599989</v>
      </c>
      <c r="C380" s="44">
        <f t="shared" ref="C380:G380" si="3568">IF(AND(C381="",C382=""),"",SUM(C381)-SUM(C382))</f>
        <v>19.216627766099997</v>
      </c>
      <c r="D380" s="44">
        <f t="shared" si="3568"/>
        <v>19.094407334084003</v>
      </c>
      <c r="E380" s="44">
        <f t="shared" si="3568"/>
        <v>21.983226539404004</v>
      </c>
      <c r="F380" s="45">
        <f t="shared" si="3370"/>
        <v>81.588429905187994</v>
      </c>
      <c r="G380" s="44">
        <f t="shared" si="3568"/>
        <v>-2.721582722770993</v>
      </c>
      <c r="H380" s="44">
        <f t="shared" ref="H380:J380" si="3569">IF(AND(H381="",H382=""),"",SUM(H381)-SUM(H382))</f>
        <v>-6.7417632044122655E-2</v>
      </c>
      <c r="I380" s="44">
        <f t="shared" si="3569"/>
        <v>-0.48752414084526308</v>
      </c>
      <c r="J380" s="44">
        <f t="shared" si="3569"/>
        <v>1.6328746318025971</v>
      </c>
      <c r="K380" s="45">
        <f t="shared" si="3372"/>
        <v>-1.6436498638577817</v>
      </c>
      <c r="L380" s="44">
        <f t="shared" ref="L380:M380" si="3570">IF(AND(L381="",L382=""),"",SUM(L381)-SUM(L382))</f>
        <v>0.67115256653266897</v>
      </c>
      <c r="M380" s="44">
        <f t="shared" si="3570"/>
        <v>0.88499542721252666</v>
      </c>
      <c r="N380" s="44">
        <f t="shared" ref="N380:O380" si="3571">IF(AND(N381="",N382=""),"",SUM(N381)-SUM(N382))</f>
        <v>1.1698101497866453</v>
      </c>
      <c r="O380" s="44">
        <f t="shared" si="3571"/>
        <v>1.1389338931319095</v>
      </c>
      <c r="P380" s="45">
        <f t="shared" si="3375"/>
        <v>3.8648920366637505</v>
      </c>
      <c r="Q380" s="44">
        <v>-0.28947998960674681</v>
      </c>
      <c r="R380" s="44">
        <v>0.95697776109984289</v>
      </c>
      <c r="S380" s="44">
        <v>1.0029068046799772</v>
      </c>
      <c r="T380" s="44">
        <v>1.2119084887029388</v>
      </c>
      <c r="U380" s="45">
        <f t="shared" si="3548"/>
        <v>2.882313064876012</v>
      </c>
      <c r="V380" s="44">
        <v>0.83456548814029219</v>
      </c>
      <c r="W380" s="44">
        <v>1.3711833956548496</v>
      </c>
      <c r="X380" s="44">
        <v>0.93926524248093912</v>
      </c>
      <c r="Y380" s="44">
        <v>2.0391801407852803</v>
      </c>
      <c r="Z380" s="45">
        <f t="shared" si="3549"/>
        <v>5.1841942670613612</v>
      </c>
      <c r="AA380" s="44">
        <v>3.1991776969108727</v>
      </c>
      <c r="AB380" s="44">
        <v>0.42856639145474418</v>
      </c>
      <c r="AC380" s="44">
        <v>-0.55045026513008111</v>
      </c>
      <c r="AD380" s="44">
        <v>2.3544662077997742</v>
      </c>
      <c r="AE380" s="45">
        <f t="shared" si="3550"/>
        <v>5.43176003103531</v>
      </c>
      <c r="AF380" s="44">
        <v>5.4568903709130012</v>
      </c>
      <c r="AG380" s="44">
        <v>-1.2754951592932748</v>
      </c>
      <c r="AH380" s="44">
        <v>-0.68001543685057442</v>
      </c>
      <c r="AI380" s="44">
        <v>-1.8439756899842479</v>
      </c>
      <c r="AJ380" s="45">
        <f t="shared" si="3551"/>
        <v>1.6574040847849041</v>
      </c>
      <c r="AK380" s="44">
        <v>1.4263147828643312</v>
      </c>
      <c r="AL380" s="44">
        <v>-3.1257297263601522</v>
      </c>
      <c r="AM380" s="44">
        <v>-3.4564966221334359</v>
      </c>
      <c r="AN380" s="44">
        <v>-2.5314691950532264</v>
      </c>
      <c r="AO380" s="45">
        <f t="shared" si="3552"/>
        <v>-7.6873807606824833</v>
      </c>
      <c r="AP380" s="44">
        <v>3.3597078138203322</v>
      </c>
      <c r="AQ380" s="44">
        <v>-0.97748437822713541</v>
      </c>
      <c r="AR380" s="44">
        <v>-1.9149762210352428</v>
      </c>
      <c r="AS380" s="44">
        <v>0.70329689000857698</v>
      </c>
      <c r="AT380" s="45">
        <f t="shared" si="3553"/>
        <v>1.170544104566531</v>
      </c>
      <c r="AU380" s="44">
        <v>4.4790647514654012</v>
      </c>
      <c r="AV380" s="44">
        <v>0.656118135114653</v>
      </c>
      <c r="AW380" s="44">
        <v>-1.0044559725987128</v>
      </c>
      <c r="AX380" s="44">
        <v>0.29474760231584085</v>
      </c>
      <c r="AY380" s="45">
        <f t="shared" si="3554"/>
        <v>4.4254745162971822</v>
      </c>
      <c r="AZ380" s="44">
        <v>4.3043100637524887</v>
      </c>
      <c r="BA380" s="44">
        <v>-1.8928220700217615</v>
      </c>
      <c r="BB380" s="44">
        <v>-4.6053450837946563</v>
      </c>
      <c r="BC380" s="44">
        <v>-3.7841301551748856</v>
      </c>
      <c r="BD380" s="45">
        <f t="shared" si="3555"/>
        <v>-5.9779872452388148</v>
      </c>
      <c r="BE380" s="44">
        <v>4.5796025923103514</v>
      </c>
      <c r="BF380" s="44">
        <v>-1.6871496444110079</v>
      </c>
    </row>
    <row r="381" spans="1:58" x14ac:dyDescent="0.25">
      <c r="A381" s="42" t="s">
        <v>93</v>
      </c>
      <c r="B381" s="44">
        <v>23.776875241599988</v>
      </c>
      <c r="C381" s="44">
        <v>21.460221438399998</v>
      </c>
      <c r="D381" s="44">
        <v>21.544679768000005</v>
      </c>
      <c r="E381" s="44">
        <v>24.820409765136006</v>
      </c>
      <c r="F381" s="45">
        <f t="shared" si="3370"/>
        <v>91.602186213135994</v>
      </c>
      <c r="G381" s="44">
        <v>23.391341229780089</v>
      </c>
      <c r="H381" s="44">
        <v>24.702948331998314</v>
      </c>
      <c r="I381" s="44">
        <v>24.217513265197475</v>
      </c>
      <c r="J381" s="44">
        <v>26.536675591714449</v>
      </c>
      <c r="K381" s="45">
        <f t="shared" si="3372"/>
        <v>98.84847841869032</v>
      </c>
      <c r="L381" s="44">
        <v>24.547949204034097</v>
      </c>
      <c r="M381" s="44">
        <v>24.228924648298037</v>
      </c>
      <c r="N381" s="44">
        <v>24.144072401875839</v>
      </c>
      <c r="O381" s="44">
        <v>24.909838958484329</v>
      </c>
      <c r="P381" s="45">
        <f t="shared" si="3375"/>
        <v>97.830785212692291</v>
      </c>
      <c r="Q381" s="44">
        <v>22.477083415018956</v>
      </c>
      <c r="R381" s="44">
        <v>21.785669754571437</v>
      </c>
      <c r="S381" s="44">
        <v>22.190679497559543</v>
      </c>
      <c r="T381" s="44">
        <v>23.813625567313409</v>
      </c>
      <c r="U381" s="45">
        <f t="shared" si="3548"/>
        <v>90.267058234463349</v>
      </c>
      <c r="V381" s="44">
        <v>21.111352655653686</v>
      </c>
      <c r="W381" s="44">
        <v>21.158313204014565</v>
      </c>
      <c r="X381" s="44">
        <v>22.382452735596964</v>
      </c>
      <c r="Y381" s="44">
        <v>25.791034417498693</v>
      </c>
      <c r="Z381" s="45">
        <f t="shared" si="3549"/>
        <v>90.443153012763915</v>
      </c>
      <c r="AA381" s="44">
        <v>26.969391357104065</v>
      </c>
      <c r="AB381" s="44">
        <v>24.162863095896448</v>
      </c>
      <c r="AC381" s="44">
        <v>24.850180057419919</v>
      </c>
      <c r="AD381" s="44">
        <v>30.499548078954469</v>
      </c>
      <c r="AE381" s="45">
        <f t="shared" si="3550"/>
        <v>106.48198258937489</v>
      </c>
      <c r="AF381" s="44">
        <v>32.758224925919976</v>
      </c>
      <c r="AG381" s="44">
        <v>25.743180179933052</v>
      </c>
      <c r="AH381" s="44">
        <v>25.133090771567545</v>
      </c>
      <c r="AI381" s="44">
        <v>27.297208048906178</v>
      </c>
      <c r="AJ381" s="45">
        <f t="shared" si="3551"/>
        <v>110.93170392632675</v>
      </c>
      <c r="AK381" s="44">
        <v>30.113365258412919</v>
      </c>
      <c r="AL381" s="44">
        <v>25.348796173931817</v>
      </c>
      <c r="AM381" s="44">
        <v>25.823931522998464</v>
      </c>
      <c r="AN381" s="44">
        <v>27.826249134033709</v>
      </c>
      <c r="AO381" s="45">
        <f t="shared" si="3552"/>
        <v>109.11234208937691</v>
      </c>
      <c r="AP381" s="44">
        <v>29.50603973237267</v>
      </c>
      <c r="AQ381" s="44">
        <v>21.287568245279456</v>
      </c>
      <c r="AR381" s="44">
        <v>26.96590255210722</v>
      </c>
      <c r="AS381" s="44">
        <v>29.797614866783452</v>
      </c>
      <c r="AT381" s="45">
        <f t="shared" si="3553"/>
        <v>107.5571253965428</v>
      </c>
      <c r="AU381" s="44">
        <v>30.907826671880997</v>
      </c>
      <c r="AV381" s="44">
        <v>29.974432894847077</v>
      </c>
      <c r="AW381" s="44">
        <v>29.524794082949768</v>
      </c>
      <c r="AX381" s="44">
        <v>31.766095626396893</v>
      </c>
      <c r="AY381" s="45">
        <f t="shared" si="3554"/>
        <v>122.17314927607472</v>
      </c>
      <c r="AZ381" s="44">
        <v>32.856994710668474</v>
      </c>
      <c r="BA381" s="44">
        <v>28.468906176763973</v>
      </c>
      <c r="BB381" s="44">
        <v>27.863994362289031</v>
      </c>
      <c r="BC381" s="44">
        <v>31.940560054442166</v>
      </c>
      <c r="BD381" s="45">
        <f t="shared" si="3555"/>
        <v>121.13045530416363</v>
      </c>
      <c r="BE381" s="44">
        <v>36.484341530824992</v>
      </c>
      <c r="BF381" s="44">
        <v>30.884066213055789</v>
      </c>
    </row>
    <row r="382" spans="1:58" x14ac:dyDescent="0.25">
      <c r="A382" s="42" t="s">
        <v>94</v>
      </c>
      <c r="B382" s="44">
        <v>2.4827069760000002</v>
      </c>
      <c r="C382" s="44">
        <v>2.2435936723000003</v>
      </c>
      <c r="D382" s="44">
        <v>2.4502724339160005</v>
      </c>
      <c r="E382" s="44">
        <v>2.8371832257320007</v>
      </c>
      <c r="F382" s="45">
        <f t="shared" si="3370"/>
        <v>10.013756307948</v>
      </c>
      <c r="G382" s="44">
        <v>26.112923952551082</v>
      </c>
      <c r="H382" s="44">
        <v>24.770365964042437</v>
      </c>
      <c r="I382" s="44">
        <v>24.705037406042738</v>
      </c>
      <c r="J382" s="44">
        <v>24.903800959911852</v>
      </c>
      <c r="K382" s="45">
        <f t="shared" si="3372"/>
        <v>100.49212828254811</v>
      </c>
      <c r="L382" s="44">
        <v>23.876796637501428</v>
      </c>
      <c r="M382" s="44">
        <v>23.34392922108551</v>
      </c>
      <c r="N382" s="44">
        <v>22.974262252089193</v>
      </c>
      <c r="O382" s="44">
        <v>23.770905065352419</v>
      </c>
      <c r="P382" s="45">
        <f t="shared" si="3375"/>
        <v>93.965893176028558</v>
      </c>
      <c r="Q382" s="44">
        <v>22.766563404625703</v>
      </c>
      <c r="R382" s="44">
        <v>20.828691993471594</v>
      </c>
      <c r="S382" s="44">
        <v>21.187772692879566</v>
      </c>
      <c r="T382" s="44">
        <v>22.60171707861047</v>
      </c>
      <c r="U382" s="45">
        <f t="shared" si="3548"/>
        <v>87.384745169587319</v>
      </c>
      <c r="V382" s="44">
        <v>20.276787167513394</v>
      </c>
      <c r="W382" s="44">
        <v>19.787129808359715</v>
      </c>
      <c r="X382" s="44">
        <v>21.443187493116024</v>
      </c>
      <c r="Y382" s="44">
        <v>23.751854276713413</v>
      </c>
      <c r="Z382" s="45">
        <f t="shared" si="3549"/>
        <v>85.258958745702557</v>
      </c>
      <c r="AA382" s="44">
        <v>23.770213660193193</v>
      </c>
      <c r="AB382" s="44">
        <v>23.734296704441704</v>
      </c>
      <c r="AC382" s="44">
        <v>25.400630322550001</v>
      </c>
      <c r="AD382" s="44">
        <v>28.145081871154694</v>
      </c>
      <c r="AE382" s="45">
        <f t="shared" si="3550"/>
        <v>101.05022255833958</v>
      </c>
      <c r="AF382" s="44">
        <v>27.301334555006974</v>
      </c>
      <c r="AG382" s="44">
        <v>27.018675339226327</v>
      </c>
      <c r="AH382" s="44">
        <v>25.81310620841812</v>
      </c>
      <c r="AI382" s="44">
        <v>29.141183738890426</v>
      </c>
      <c r="AJ382" s="45">
        <f t="shared" si="3551"/>
        <v>109.27429984154185</v>
      </c>
      <c r="AK382" s="44">
        <v>28.687050475548588</v>
      </c>
      <c r="AL382" s="44">
        <v>28.474525900291969</v>
      </c>
      <c r="AM382" s="44">
        <v>29.2804281451319</v>
      </c>
      <c r="AN382" s="44">
        <v>30.357718329086936</v>
      </c>
      <c r="AO382" s="45">
        <f t="shared" si="3552"/>
        <v>116.7997228500594</v>
      </c>
      <c r="AP382" s="44">
        <v>26.146331918552338</v>
      </c>
      <c r="AQ382" s="44">
        <v>22.265052623506591</v>
      </c>
      <c r="AR382" s="44">
        <v>28.880878773142463</v>
      </c>
      <c r="AS382" s="44">
        <v>29.094317976774875</v>
      </c>
      <c r="AT382" s="45">
        <f t="shared" si="3553"/>
        <v>106.38658129197626</v>
      </c>
      <c r="AU382" s="44">
        <v>26.428761920415596</v>
      </c>
      <c r="AV382" s="44">
        <v>29.318314759732424</v>
      </c>
      <c r="AW382" s="44">
        <v>30.529250055548481</v>
      </c>
      <c r="AX382" s="44">
        <v>31.471348024081053</v>
      </c>
      <c r="AY382" s="45">
        <f t="shared" si="3554"/>
        <v>117.74767475977755</v>
      </c>
      <c r="AZ382" s="44">
        <v>28.552684646915985</v>
      </c>
      <c r="BA382" s="44">
        <v>30.361728246785734</v>
      </c>
      <c r="BB382" s="44">
        <v>32.469339446083687</v>
      </c>
      <c r="BC382" s="44">
        <v>35.724690209617052</v>
      </c>
      <c r="BD382" s="45">
        <f t="shared" si="3555"/>
        <v>127.10844254940247</v>
      </c>
      <c r="BE382" s="44">
        <v>31.90473893851464</v>
      </c>
      <c r="BF382" s="44">
        <v>32.571215857466797</v>
      </c>
    </row>
    <row r="383" spans="1:58" x14ac:dyDescent="0.25">
      <c r="A383" s="42" t="s">
        <v>219</v>
      </c>
      <c r="B383" s="44">
        <f>IF(AND(B384="",B385=""),"",SUM(B384)-SUM(B385))</f>
        <v>21.294168265599989</v>
      </c>
      <c r="C383" s="44">
        <f t="shared" ref="C383:G383" si="3572">IF(AND(C384="",C385=""),"",SUM(C384)-SUM(C385))</f>
        <v>19.216627766099997</v>
      </c>
      <c r="D383" s="44">
        <f t="shared" si="3572"/>
        <v>19.094407334084003</v>
      </c>
      <c r="E383" s="44">
        <f t="shared" si="3572"/>
        <v>21.983226539404004</v>
      </c>
      <c r="F383" s="45">
        <f t="shared" si="3370"/>
        <v>81.588429905187994</v>
      </c>
      <c r="G383" s="44">
        <f t="shared" si="3572"/>
        <v>-2.721582722770993</v>
      </c>
      <c r="H383" s="44">
        <f t="shared" ref="H383:J383" si="3573">IF(AND(H384="",H385=""),"",SUM(H384)-SUM(H385))</f>
        <v>-6.7417632044122655E-2</v>
      </c>
      <c r="I383" s="44">
        <f t="shared" si="3573"/>
        <v>-0.48752414084526308</v>
      </c>
      <c r="J383" s="44">
        <f t="shared" si="3573"/>
        <v>1.6328746318025971</v>
      </c>
      <c r="K383" s="45">
        <f t="shared" si="3372"/>
        <v>-1.6436498638577817</v>
      </c>
      <c r="L383" s="44">
        <f t="shared" ref="L383:M383" si="3574">IF(AND(L384="",L385=""),"",SUM(L384)-SUM(L385))</f>
        <v>0.67115256653266897</v>
      </c>
      <c r="M383" s="44">
        <f t="shared" si="3574"/>
        <v>0.88499542721252666</v>
      </c>
      <c r="N383" s="44">
        <f t="shared" ref="N383:O383" si="3575">IF(AND(N384="",N385=""),"",SUM(N384)-SUM(N385))</f>
        <v>1.1698101497866453</v>
      </c>
      <c r="O383" s="44">
        <f t="shared" si="3575"/>
        <v>1.1389338931319095</v>
      </c>
      <c r="P383" s="45">
        <f t="shared" si="3375"/>
        <v>3.8648920366637505</v>
      </c>
      <c r="Q383" s="44">
        <v>-0.28947998960674681</v>
      </c>
      <c r="R383" s="44">
        <v>0.95697776109984289</v>
      </c>
      <c r="S383" s="44">
        <v>1.0029068046799772</v>
      </c>
      <c r="T383" s="44">
        <v>1.2119084887029388</v>
      </c>
      <c r="U383" s="45">
        <f t="shared" si="3548"/>
        <v>2.882313064876012</v>
      </c>
      <c r="V383" s="44">
        <v>0.83456548814029219</v>
      </c>
      <c r="W383" s="44">
        <v>1.3711833956548496</v>
      </c>
      <c r="X383" s="44">
        <v>0.93926524248093912</v>
      </c>
      <c r="Y383" s="44">
        <v>2.0391801407852803</v>
      </c>
      <c r="Z383" s="45">
        <f t="shared" si="3549"/>
        <v>5.1841942670613612</v>
      </c>
      <c r="AA383" s="44">
        <v>3.1991776969108727</v>
      </c>
      <c r="AB383" s="44">
        <v>0.42856639145474418</v>
      </c>
      <c r="AC383" s="44">
        <v>-0.55045026513008111</v>
      </c>
      <c r="AD383" s="44">
        <v>2.3544662077997742</v>
      </c>
      <c r="AE383" s="45">
        <f t="shared" si="3550"/>
        <v>5.43176003103531</v>
      </c>
      <c r="AF383" s="44">
        <v>5.4568903709130012</v>
      </c>
      <c r="AG383" s="44">
        <v>-1.2754951592932748</v>
      </c>
      <c r="AH383" s="44">
        <v>-0.68001543685057442</v>
      </c>
      <c r="AI383" s="44">
        <v>-1.8439756899842479</v>
      </c>
      <c r="AJ383" s="45">
        <f t="shared" si="3551"/>
        <v>1.6574040847849041</v>
      </c>
      <c r="AK383" s="44">
        <v>1.4263147828643312</v>
      </c>
      <c r="AL383" s="44">
        <v>-3.1257297263601522</v>
      </c>
      <c r="AM383" s="44">
        <v>-3.4564966221334359</v>
      </c>
      <c r="AN383" s="44">
        <v>-2.5314691950532264</v>
      </c>
      <c r="AO383" s="45">
        <f t="shared" si="3552"/>
        <v>-7.6873807606824833</v>
      </c>
      <c r="AP383" s="44">
        <v>3.3597078138203322</v>
      </c>
      <c r="AQ383" s="44">
        <v>-0.97748437822713541</v>
      </c>
      <c r="AR383" s="44">
        <v>-1.9149762210352428</v>
      </c>
      <c r="AS383" s="44">
        <v>0.70329689000857698</v>
      </c>
      <c r="AT383" s="45">
        <f t="shared" si="3553"/>
        <v>1.170544104566531</v>
      </c>
      <c r="AU383" s="44">
        <v>4.4790647514654012</v>
      </c>
      <c r="AV383" s="44">
        <v>0.656118135114653</v>
      </c>
      <c r="AW383" s="44">
        <v>-1.0044559725987128</v>
      </c>
      <c r="AX383" s="44">
        <v>0.29474760231584085</v>
      </c>
      <c r="AY383" s="45">
        <f t="shared" si="3554"/>
        <v>4.4254745162971822</v>
      </c>
      <c r="AZ383" s="44">
        <v>4.3043100637524887</v>
      </c>
      <c r="BA383" s="44">
        <v>-1.8928220700217615</v>
      </c>
      <c r="BB383" s="44">
        <v>-4.6053450837946563</v>
      </c>
      <c r="BC383" s="44">
        <v>-3.7841301551748856</v>
      </c>
      <c r="BD383" s="45">
        <f t="shared" si="3555"/>
        <v>-5.9779872452388148</v>
      </c>
      <c r="BE383" s="44">
        <v>4.5796025923103514</v>
      </c>
      <c r="BF383" s="44">
        <v>-1.6871496444110079</v>
      </c>
    </row>
    <row r="384" spans="1:58" x14ac:dyDescent="0.25">
      <c r="A384" s="42" t="s">
        <v>93</v>
      </c>
      <c r="B384" s="44">
        <v>23.776875241599988</v>
      </c>
      <c r="C384" s="44">
        <v>21.460221438399998</v>
      </c>
      <c r="D384" s="44">
        <v>21.544679768000005</v>
      </c>
      <c r="E384" s="44">
        <v>24.820409765136006</v>
      </c>
      <c r="F384" s="45">
        <f t="shared" si="3370"/>
        <v>91.602186213135994</v>
      </c>
      <c r="G384" s="44">
        <v>23.391341229780089</v>
      </c>
      <c r="H384" s="44">
        <v>24.702948331998314</v>
      </c>
      <c r="I384" s="44">
        <v>24.217513265197475</v>
      </c>
      <c r="J384" s="44">
        <v>26.536675591714449</v>
      </c>
      <c r="K384" s="45">
        <f t="shared" si="3372"/>
        <v>98.84847841869032</v>
      </c>
      <c r="L384" s="44">
        <v>24.547949204034097</v>
      </c>
      <c r="M384" s="44">
        <v>24.228924648298037</v>
      </c>
      <c r="N384" s="44">
        <v>24.144072401875839</v>
      </c>
      <c r="O384" s="44">
        <v>24.909838958484329</v>
      </c>
      <c r="P384" s="45">
        <f t="shared" si="3375"/>
        <v>97.830785212692291</v>
      </c>
      <c r="Q384" s="44">
        <v>22.477083415018956</v>
      </c>
      <c r="R384" s="44">
        <v>21.785669754571437</v>
      </c>
      <c r="S384" s="44">
        <v>22.190679497559543</v>
      </c>
      <c r="T384" s="44">
        <v>23.813625567313409</v>
      </c>
      <c r="U384" s="45">
        <f t="shared" si="3548"/>
        <v>90.267058234463349</v>
      </c>
      <c r="V384" s="44">
        <v>21.111352655653686</v>
      </c>
      <c r="W384" s="44">
        <v>21.158313204014565</v>
      </c>
      <c r="X384" s="44">
        <v>22.382452735596964</v>
      </c>
      <c r="Y384" s="44">
        <v>25.791034417498693</v>
      </c>
      <c r="Z384" s="45">
        <f t="shared" si="3549"/>
        <v>90.443153012763915</v>
      </c>
      <c r="AA384" s="44">
        <v>26.969391357104065</v>
      </c>
      <c r="AB384" s="44">
        <v>24.162863095896448</v>
      </c>
      <c r="AC384" s="44">
        <v>24.850180057419919</v>
      </c>
      <c r="AD384" s="44">
        <v>30.499548078954469</v>
      </c>
      <c r="AE384" s="45">
        <f t="shared" si="3550"/>
        <v>106.48198258937489</v>
      </c>
      <c r="AF384" s="44">
        <v>32.758224925919976</v>
      </c>
      <c r="AG384" s="44">
        <v>25.743180179933052</v>
      </c>
      <c r="AH384" s="44">
        <v>25.133090771567545</v>
      </c>
      <c r="AI384" s="44">
        <v>27.297208048906178</v>
      </c>
      <c r="AJ384" s="45">
        <f t="shared" si="3551"/>
        <v>110.93170392632675</v>
      </c>
      <c r="AK384" s="44">
        <v>30.113365258412919</v>
      </c>
      <c r="AL384" s="44">
        <v>25.348796173931817</v>
      </c>
      <c r="AM384" s="44">
        <v>25.823931522998464</v>
      </c>
      <c r="AN384" s="44">
        <v>27.826249134033709</v>
      </c>
      <c r="AO384" s="45">
        <f t="shared" si="3552"/>
        <v>109.11234208937691</v>
      </c>
      <c r="AP384" s="44">
        <v>29.50603973237267</v>
      </c>
      <c r="AQ384" s="44">
        <v>21.287568245279456</v>
      </c>
      <c r="AR384" s="44">
        <v>26.96590255210722</v>
      </c>
      <c r="AS384" s="44">
        <v>29.797614866783452</v>
      </c>
      <c r="AT384" s="45">
        <f t="shared" si="3553"/>
        <v>107.5571253965428</v>
      </c>
      <c r="AU384" s="44">
        <v>30.907826671880997</v>
      </c>
      <c r="AV384" s="44">
        <v>29.974432894847077</v>
      </c>
      <c r="AW384" s="44">
        <v>29.524794082949768</v>
      </c>
      <c r="AX384" s="44">
        <v>31.766095626396893</v>
      </c>
      <c r="AY384" s="45">
        <f t="shared" si="3554"/>
        <v>122.17314927607472</v>
      </c>
      <c r="AZ384" s="44">
        <v>32.856994710668474</v>
      </c>
      <c r="BA384" s="44">
        <v>28.468906176763973</v>
      </c>
      <c r="BB384" s="44">
        <v>27.863994362289031</v>
      </c>
      <c r="BC384" s="44">
        <v>31.940560054442166</v>
      </c>
      <c r="BD384" s="45">
        <f t="shared" si="3555"/>
        <v>121.13045530416363</v>
      </c>
      <c r="BE384" s="44">
        <v>36.484341530824992</v>
      </c>
      <c r="BF384" s="44">
        <v>30.884066213055789</v>
      </c>
    </row>
    <row r="385" spans="1:58" x14ac:dyDescent="0.25">
      <c r="A385" s="42" t="s">
        <v>94</v>
      </c>
      <c r="B385" s="44">
        <v>2.4827069760000002</v>
      </c>
      <c r="C385" s="44">
        <v>2.2435936723000003</v>
      </c>
      <c r="D385" s="44">
        <v>2.4502724339160005</v>
      </c>
      <c r="E385" s="44">
        <v>2.8371832257320007</v>
      </c>
      <c r="F385" s="45">
        <f t="shared" si="3370"/>
        <v>10.013756307948</v>
      </c>
      <c r="G385" s="44">
        <v>26.112923952551082</v>
      </c>
      <c r="H385" s="44">
        <v>24.770365964042437</v>
      </c>
      <c r="I385" s="44">
        <v>24.705037406042738</v>
      </c>
      <c r="J385" s="44">
        <v>24.903800959911852</v>
      </c>
      <c r="K385" s="45">
        <f t="shared" si="3372"/>
        <v>100.49212828254811</v>
      </c>
      <c r="L385" s="44">
        <v>23.876796637501428</v>
      </c>
      <c r="M385" s="44">
        <v>23.34392922108551</v>
      </c>
      <c r="N385" s="44">
        <v>22.974262252089193</v>
      </c>
      <c r="O385" s="44">
        <v>23.770905065352419</v>
      </c>
      <c r="P385" s="45">
        <f t="shared" si="3375"/>
        <v>93.965893176028558</v>
      </c>
      <c r="Q385" s="44">
        <v>22.766563404625703</v>
      </c>
      <c r="R385" s="44">
        <v>20.828691993471594</v>
      </c>
      <c r="S385" s="44">
        <v>21.187772692879566</v>
      </c>
      <c r="T385" s="44">
        <v>22.60171707861047</v>
      </c>
      <c r="U385" s="45">
        <f t="shared" si="3548"/>
        <v>87.384745169587319</v>
      </c>
      <c r="V385" s="44">
        <v>20.276787167513394</v>
      </c>
      <c r="W385" s="44">
        <v>19.787129808359715</v>
      </c>
      <c r="X385" s="44">
        <v>21.443187493116024</v>
      </c>
      <c r="Y385" s="44">
        <v>23.751854276713413</v>
      </c>
      <c r="Z385" s="45">
        <f t="shared" si="3549"/>
        <v>85.258958745702557</v>
      </c>
      <c r="AA385" s="44">
        <v>23.770213660193193</v>
      </c>
      <c r="AB385" s="44">
        <v>23.734296704441704</v>
      </c>
      <c r="AC385" s="44">
        <v>25.400630322550001</v>
      </c>
      <c r="AD385" s="44">
        <v>28.145081871154694</v>
      </c>
      <c r="AE385" s="45">
        <f t="shared" si="3550"/>
        <v>101.05022255833958</v>
      </c>
      <c r="AF385" s="44">
        <v>27.301334555006974</v>
      </c>
      <c r="AG385" s="44">
        <v>27.018675339226327</v>
      </c>
      <c r="AH385" s="44">
        <v>25.81310620841812</v>
      </c>
      <c r="AI385" s="44">
        <v>29.141183738890426</v>
      </c>
      <c r="AJ385" s="45">
        <f t="shared" si="3551"/>
        <v>109.27429984154185</v>
      </c>
      <c r="AK385" s="44">
        <v>28.687050475548588</v>
      </c>
      <c r="AL385" s="44">
        <v>28.474525900291969</v>
      </c>
      <c r="AM385" s="44">
        <v>29.2804281451319</v>
      </c>
      <c r="AN385" s="44">
        <v>30.357718329086936</v>
      </c>
      <c r="AO385" s="45">
        <f t="shared" si="3552"/>
        <v>116.7997228500594</v>
      </c>
      <c r="AP385" s="44">
        <v>26.146331918552338</v>
      </c>
      <c r="AQ385" s="44">
        <v>22.265052623506591</v>
      </c>
      <c r="AR385" s="44">
        <v>28.880878773142463</v>
      </c>
      <c r="AS385" s="44">
        <v>29.094317976774875</v>
      </c>
      <c r="AT385" s="45">
        <f t="shared" si="3553"/>
        <v>106.38658129197626</v>
      </c>
      <c r="AU385" s="44">
        <v>26.428761920415596</v>
      </c>
      <c r="AV385" s="44">
        <v>29.318314759732424</v>
      </c>
      <c r="AW385" s="44">
        <v>30.529250055548481</v>
      </c>
      <c r="AX385" s="44">
        <v>31.471348024081053</v>
      </c>
      <c r="AY385" s="45">
        <f t="shared" si="3554"/>
        <v>117.74767475977755</v>
      </c>
      <c r="AZ385" s="44">
        <v>28.552684646915985</v>
      </c>
      <c r="BA385" s="44">
        <v>30.361728246785734</v>
      </c>
      <c r="BB385" s="44">
        <v>32.469339446083687</v>
      </c>
      <c r="BC385" s="44">
        <v>35.724690209617052</v>
      </c>
      <c r="BD385" s="45">
        <f t="shared" si="3555"/>
        <v>127.10844254940247</v>
      </c>
      <c r="BE385" s="44">
        <v>31.90473893851464</v>
      </c>
      <c r="BF385" s="44">
        <v>32.571215857466797</v>
      </c>
    </row>
    <row r="386" spans="1:58" x14ac:dyDescent="0.25">
      <c r="A386" s="42" t="s">
        <v>220</v>
      </c>
      <c r="B386" s="44">
        <f>IF(AND(B387="",B388=""),"",SUM(B387)-SUM(B388))</f>
        <v>2.643250000000001</v>
      </c>
      <c r="C386" s="44">
        <f t="shared" ref="C386:G386" si="3576">IF(AND(C387="",C388=""),"",SUM(C387)-SUM(C388))</f>
        <v>2.643250000000001</v>
      </c>
      <c r="D386" s="44">
        <f t="shared" si="3576"/>
        <v>2.643250000000001</v>
      </c>
      <c r="E386" s="44">
        <f t="shared" si="3576"/>
        <v>2.643250000000001</v>
      </c>
      <c r="F386" s="45">
        <f t="shared" si="3370"/>
        <v>10.573000000000004</v>
      </c>
      <c r="G386" s="44">
        <f t="shared" si="3576"/>
        <v>2.3044452712750001</v>
      </c>
      <c r="H386" s="44">
        <f t="shared" ref="H386:J386" si="3577">IF(AND(H387="",H388=""),"",SUM(H387)-SUM(H388))</f>
        <v>2.3044452712750001</v>
      </c>
      <c r="I386" s="44">
        <f t="shared" si="3577"/>
        <v>2.3044452712750001</v>
      </c>
      <c r="J386" s="44">
        <f t="shared" si="3577"/>
        <v>2.3044452712750001</v>
      </c>
      <c r="K386" s="45">
        <f t="shared" si="3372"/>
        <v>9.2177810851000004</v>
      </c>
      <c r="L386" s="44">
        <f t="shared" ref="L386:M386" si="3578">IF(AND(L387="",L388=""),"",SUM(L387)-SUM(L388))</f>
        <v>2.2234351707750015</v>
      </c>
      <c r="M386" s="44">
        <f t="shared" si="3578"/>
        <v>2.2234351707750015</v>
      </c>
      <c r="N386" s="44">
        <f t="shared" ref="N386:O386" si="3579">IF(AND(N387="",N388=""),"",SUM(N387)-SUM(N388))</f>
        <v>2.2234351707750015</v>
      </c>
      <c r="O386" s="44">
        <f t="shared" si="3579"/>
        <v>2.2234351707750015</v>
      </c>
      <c r="P386" s="45">
        <f t="shared" si="3375"/>
        <v>8.8937406831000061</v>
      </c>
      <c r="Q386" s="44">
        <v>1.6782302981249995</v>
      </c>
      <c r="R386" s="44">
        <v>1.6782302981249995</v>
      </c>
      <c r="S386" s="44">
        <v>1.6782302981249995</v>
      </c>
      <c r="T386" s="44">
        <v>1.6782302981249995</v>
      </c>
      <c r="U386" s="45">
        <f t="shared" si="3548"/>
        <v>6.7129211924999979</v>
      </c>
      <c r="V386" s="44">
        <v>1.3563431395053591</v>
      </c>
      <c r="W386" s="44">
        <v>1.3563431395053591</v>
      </c>
      <c r="X386" s="44">
        <v>1.3563431395053591</v>
      </c>
      <c r="Y386" s="44">
        <v>1.3563431395053591</v>
      </c>
      <c r="Z386" s="45">
        <f t="shared" si="3549"/>
        <v>5.4253725580214365</v>
      </c>
      <c r="AA386" s="44">
        <v>-3.2766935976377169</v>
      </c>
      <c r="AB386" s="44">
        <v>-3.2766935976377169</v>
      </c>
      <c r="AC386" s="44">
        <v>-3.2766935976377169</v>
      </c>
      <c r="AD386" s="44">
        <v>-3.2766935976377169</v>
      </c>
      <c r="AE386" s="45">
        <f t="shared" si="3550"/>
        <v>-13.106774390550868</v>
      </c>
      <c r="AF386" s="44">
        <v>-2.580092123367308</v>
      </c>
      <c r="AG386" s="44">
        <v>-2.580092123367308</v>
      </c>
      <c r="AH386" s="44">
        <v>-2.580092123367308</v>
      </c>
      <c r="AI386" s="44">
        <v>-2.580092123367308</v>
      </c>
      <c r="AJ386" s="45">
        <f t="shared" si="3551"/>
        <v>-10.320368493469232</v>
      </c>
      <c r="AK386" s="44">
        <v>-1.7046687018285294</v>
      </c>
      <c r="AL386" s="44">
        <v>-1.7044664002975107</v>
      </c>
      <c r="AM386" s="44">
        <v>-1.7043315326101602</v>
      </c>
      <c r="AN386" s="44">
        <v>-1.704264098766485</v>
      </c>
      <c r="AO386" s="45">
        <f t="shared" si="3552"/>
        <v>-6.8177307335026853</v>
      </c>
      <c r="AP386" s="44">
        <v>-3.7096545415049196</v>
      </c>
      <c r="AQ386" s="44">
        <v>-4.8486495735451474</v>
      </c>
      <c r="AR386" s="44">
        <v>-4.1491805260842458</v>
      </c>
      <c r="AS386" s="44">
        <v>-3.3248242584272862</v>
      </c>
      <c r="AT386" s="45">
        <f t="shared" si="3553"/>
        <v>-16.032308899561599</v>
      </c>
      <c r="AU386" s="44">
        <v>-11.533041367478686</v>
      </c>
      <c r="AV386" s="44">
        <v>-8.1270287955949971</v>
      </c>
      <c r="AW386" s="44">
        <v>-3.9380172382512786</v>
      </c>
      <c r="AX386" s="44">
        <v>-2.6370428752394357</v>
      </c>
      <c r="AY386" s="45">
        <f t="shared" si="3554"/>
        <v>-26.235130276564398</v>
      </c>
      <c r="AZ386" s="44">
        <v>-4.8003338622198282</v>
      </c>
      <c r="BA386" s="44">
        <v>-5.0579796957911665</v>
      </c>
      <c r="BB386" s="44">
        <v>-4.829175147192819</v>
      </c>
      <c r="BC386" s="44">
        <v>-5.6759958250023903</v>
      </c>
      <c r="BD386" s="45">
        <f t="shared" si="3555"/>
        <v>-20.363484530206204</v>
      </c>
      <c r="BE386" s="44">
        <v>-5.6434922129427374</v>
      </c>
      <c r="BF386" s="44">
        <v>-7.5247183260316231</v>
      </c>
    </row>
    <row r="387" spans="1:58" x14ac:dyDescent="0.25">
      <c r="A387" s="42" t="s">
        <v>93</v>
      </c>
      <c r="B387" s="44">
        <v>10.164588677271414</v>
      </c>
      <c r="C387" s="44">
        <v>10.164588677271414</v>
      </c>
      <c r="D387" s="44">
        <v>10.164588677271414</v>
      </c>
      <c r="E387" s="44">
        <v>10.164588677271414</v>
      </c>
      <c r="F387" s="45">
        <f t="shared" si="3370"/>
        <v>40.658354709085657</v>
      </c>
      <c r="G387" s="44">
        <v>17.740072241834493</v>
      </c>
      <c r="H387" s="44">
        <v>17.740072241834493</v>
      </c>
      <c r="I387" s="44">
        <v>17.740072241834493</v>
      </c>
      <c r="J387" s="44">
        <v>17.740072241834493</v>
      </c>
      <c r="K387" s="45">
        <f t="shared" si="3372"/>
        <v>70.960288967337974</v>
      </c>
      <c r="L387" s="44">
        <v>13.447052507646108</v>
      </c>
      <c r="M387" s="44">
        <v>13.447052507646108</v>
      </c>
      <c r="N387" s="44">
        <v>13.447052507646108</v>
      </c>
      <c r="O387" s="44">
        <v>13.447052507646108</v>
      </c>
      <c r="P387" s="45">
        <f t="shared" si="3375"/>
        <v>53.78821003058443</v>
      </c>
      <c r="Q387" s="44">
        <v>14.527321624232167</v>
      </c>
      <c r="R387" s="44">
        <v>14.527321624232167</v>
      </c>
      <c r="S387" s="44">
        <v>14.527321624232167</v>
      </c>
      <c r="T387" s="44">
        <v>14.527321624232167</v>
      </c>
      <c r="U387" s="45">
        <f t="shared" si="3548"/>
        <v>58.109286496928668</v>
      </c>
      <c r="V387" s="44">
        <v>14.561445118532045</v>
      </c>
      <c r="W387" s="44">
        <v>14.561445118532045</v>
      </c>
      <c r="X387" s="44">
        <v>14.561445118532045</v>
      </c>
      <c r="Y387" s="44">
        <v>14.561445118532045</v>
      </c>
      <c r="Z387" s="45">
        <f t="shared" si="3549"/>
        <v>58.245780474128182</v>
      </c>
      <c r="AA387" s="44">
        <v>16.454840268800858</v>
      </c>
      <c r="AB387" s="44">
        <v>16.454840268800858</v>
      </c>
      <c r="AC387" s="44">
        <v>16.454840268800858</v>
      </c>
      <c r="AD387" s="44">
        <v>16.454840268800858</v>
      </c>
      <c r="AE387" s="45">
        <f t="shared" si="3550"/>
        <v>65.819361075203432</v>
      </c>
      <c r="AF387" s="44">
        <v>16.087178617964749</v>
      </c>
      <c r="AG387" s="44">
        <v>16.087178617964749</v>
      </c>
      <c r="AH387" s="44">
        <v>16.087178617964749</v>
      </c>
      <c r="AI387" s="44">
        <v>16.087178617964749</v>
      </c>
      <c r="AJ387" s="45">
        <f t="shared" si="3551"/>
        <v>64.348714471858997</v>
      </c>
      <c r="AK387" s="44">
        <v>15.126972185199863</v>
      </c>
      <c r="AL387" s="44">
        <v>15.126972185199863</v>
      </c>
      <c r="AM387" s="44">
        <v>15.126972185199863</v>
      </c>
      <c r="AN387" s="44">
        <v>15.126972185199863</v>
      </c>
      <c r="AO387" s="45">
        <f t="shared" si="3552"/>
        <v>60.507888740799451</v>
      </c>
      <c r="AP387" s="44">
        <v>14.689274973414575</v>
      </c>
      <c r="AQ387" s="44">
        <v>14.689274973414575</v>
      </c>
      <c r="AR387" s="44">
        <v>14.689274973414575</v>
      </c>
      <c r="AS387" s="44">
        <v>14.689274973414575</v>
      </c>
      <c r="AT387" s="45">
        <f t="shared" si="3553"/>
        <v>58.7570998936583</v>
      </c>
      <c r="AU387" s="44">
        <v>14.203127341667697</v>
      </c>
      <c r="AV387" s="44">
        <v>14.203127341667697</v>
      </c>
      <c r="AW387" s="44">
        <v>14.203127341667697</v>
      </c>
      <c r="AX387" s="44">
        <v>14.203127341667697</v>
      </c>
      <c r="AY387" s="45">
        <f t="shared" si="3554"/>
        <v>56.812509366670788</v>
      </c>
      <c r="AZ387" s="44">
        <v>14.972514301662295</v>
      </c>
      <c r="BA387" s="44">
        <v>14.972514301662295</v>
      </c>
      <c r="BB387" s="44">
        <v>14.972514301662295</v>
      </c>
      <c r="BC387" s="44">
        <v>14.972514301662295</v>
      </c>
      <c r="BD387" s="45">
        <f t="shared" si="3555"/>
        <v>59.890057206649182</v>
      </c>
      <c r="BE387" s="44">
        <v>14.972514301662295</v>
      </c>
      <c r="BF387" s="44">
        <v>14.972514301662295</v>
      </c>
    </row>
    <row r="388" spans="1:58" x14ac:dyDescent="0.25">
      <c r="A388" s="42" t="s">
        <v>94</v>
      </c>
      <c r="B388" s="44">
        <v>7.5213386772714133</v>
      </c>
      <c r="C388" s="44">
        <v>7.5213386772714133</v>
      </c>
      <c r="D388" s="44">
        <v>7.5213386772714133</v>
      </c>
      <c r="E388" s="44">
        <v>7.5213386772714133</v>
      </c>
      <c r="F388" s="45">
        <f t="shared" si="3370"/>
        <v>30.085354709085653</v>
      </c>
      <c r="G388" s="44">
        <v>15.435626970559493</v>
      </c>
      <c r="H388" s="44">
        <v>15.435626970559493</v>
      </c>
      <c r="I388" s="44">
        <v>15.435626970559493</v>
      </c>
      <c r="J388" s="44">
        <v>15.435626970559493</v>
      </c>
      <c r="K388" s="45">
        <f t="shared" si="3372"/>
        <v>61.742507882237973</v>
      </c>
      <c r="L388" s="44">
        <v>11.223617336871106</v>
      </c>
      <c r="M388" s="44">
        <v>11.223617336871106</v>
      </c>
      <c r="N388" s="44">
        <v>11.223617336871106</v>
      </c>
      <c r="O388" s="44">
        <v>11.223617336871106</v>
      </c>
      <c r="P388" s="45">
        <f t="shared" si="3375"/>
        <v>44.894469347484424</v>
      </c>
      <c r="Q388" s="44">
        <v>12.849091326107168</v>
      </c>
      <c r="R388" s="44">
        <v>12.849091326107168</v>
      </c>
      <c r="S388" s="44">
        <v>12.849091326107168</v>
      </c>
      <c r="T388" s="44">
        <v>12.849091326107168</v>
      </c>
      <c r="U388" s="45">
        <f t="shared" si="3548"/>
        <v>51.39636530442867</v>
      </c>
      <c r="V388" s="44">
        <v>13.205101979026686</v>
      </c>
      <c r="W388" s="44">
        <v>13.205101979026686</v>
      </c>
      <c r="X388" s="44">
        <v>13.205101979026686</v>
      </c>
      <c r="Y388" s="44">
        <v>13.205101979026686</v>
      </c>
      <c r="Z388" s="45">
        <f t="shared" si="3549"/>
        <v>52.820407916106745</v>
      </c>
      <c r="AA388" s="44">
        <v>19.731533866438575</v>
      </c>
      <c r="AB388" s="44">
        <v>19.731533866438575</v>
      </c>
      <c r="AC388" s="44">
        <v>19.731533866438575</v>
      </c>
      <c r="AD388" s="44">
        <v>19.731533866438575</v>
      </c>
      <c r="AE388" s="45">
        <f t="shared" si="3550"/>
        <v>78.9261354657543</v>
      </c>
      <c r="AF388" s="44">
        <v>18.667270741332057</v>
      </c>
      <c r="AG388" s="44">
        <v>18.667270741332057</v>
      </c>
      <c r="AH388" s="44">
        <v>18.667270741332057</v>
      </c>
      <c r="AI388" s="44">
        <v>18.667270741332057</v>
      </c>
      <c r="AJ388" s="45">
        <f t="shared" si="3551"/>
        <v>74.669082965328229</v>
      </c>
      <c r="AK388" s="44">
        <v>16.831640887028392</v>
      </c>
      <c r="AL388" s="44">
        <v>16.831438585497374</v>
      </c>
      <c r="AM388" s="44">
        <v>16.831303717810023</v>
      </c>
      <c r="AN388" s="44">
        <v>16.831236283966348</v>
      </c>
      <c r="AO388" s="45">
        <f t="shared" si="3552"/>
        <v>67.32561947430213</v>
      </c>
      <c r="AP388" s="44">
        <v>18.398929514919494</v>
      </c>
      <c r="AQ388" s="44">
        <v>19.537924546959722</v>
      </c>
      <c r="AR388" s="44">
        <v>18.838455499498821</v>
      </c>
      <c r="AS388" s="44">
        <v>18.014099231841861</v>
      </c>
      <c r="AT388" s="45">
        <f t="shared" si="3553"/>
        <v>74.789408793219906</v>
      </c>
      <c r="AU388" s="44">
        <v>25.736168709146384</v>
      </c>
      <c r="AV388" s="44">
        <v>22.330156137262694</v>
      </c>
      <c r="AW388" s="44">
        <v>18.141144579918976</v>
      </c>
      <c r="AX388" s="44">
        <v>16.840170216907133</v>
      </c>
      <c r="AY388" s="45">
        <f t="shared" si="3554"/>
        <v>83.047639643235186</v>
      </c>
      <c r="AZ388" s="44">
        <v>19.772848163882124</v>
      </c>
      <c r="BA388" s="44">
        <v>20.030493997453462</v>
      </c>
      <c r="BB388" s="44">
        <v>19.801689448855115</v>
      </c>
      <c r="BC388" s="44">
        <v>20.648510126664686</v>
      </c>
      <c r="BD388" s="45">
        <f t="shared" si="3555"/>
        <v>80.253541736855382</v>
      </c>
      <c r="BE388" s="44">
        <v>20.616006514605033</v>
      </c>
      <c r="BF388" s="44">
        <v>22.497232627693919</v>
      </c>
    </row>
    <row r="389" spans="1:58" x14ac:dyDescent="0.25">
      <c r="A389" s="42" t="s">
        <v>221</v>
      </c>
      <c r="B389" s="44">
        <v>0</v>
      </c>
      <c r="C389" s="44">
        <v>0</v>
      </c>
      <c r="D389" s="44">
        <v>0</v>
      </c>
      <c r="E389" s="44">
        <v>0</v>
      </c>
      <c r="F389" s="45">
        <f t="shared" si="3370"/>
        <v>0</v>
      </c>
      <c r="G389" s="44">
        <v>0</v>
      </c>
      <c r="H389" s="44">
        <v>0</v>
      </c>
      <c r="I389" s="44">
        <v>0</v>
      </c>
      <c r="J389" s="44">
        <v>0</v>
      </c>
      <c r="K389" s="45">
        <f t="shared" si="3372"/>
        <v>0</v>
      </c>
      <c r="L389" s="44">
        <v>0</v>
      </c>
      <c r="M389" s="44">
        <v>0</v>
      </c>
      <c r="N389" s="44">
        <v>0</v>
      </c>
      <c r="O389" s="44">
        <v>0</v>
      </c>
      <c r="P389" s="45">
        <f t="shared" ref="P389:P410" si="3580">SUM(L389:O389)</f>
        <v>0</v>
      </c>
      <c r="Q389" s="44">
        <v>0</v>
      </c>
      <c r="R389" s="44">
        <v>0</v>
      </c>
      <c r="S389" s="44">
        <v>0</v>
      </c>
      <c r="T389" s="44">
        <v>0</v>
      </c>
      <c r="U389" s="45">
        <f t="shared" si="3548"/>
        <v>0</v>
      </c>
      <c r="V389" s="44">
        <v>0</v>
      </c>
      <c r="W389" s="44">
        <v>0</v>
      </c>
      <c r="X389" s="44">
        <v>0</v>
      </c>
      <c r="Y389" s="44">
        <v>0</v>
      </c>
      <c r="Z389" s="45">
        <f t="shared" si="3549"/>
        <v>0</v>
      </c>
      <c r="AA389" s="44">
        <v>4.5973661150214857</v>
      </c>
      <c r="AB389" s="44">
        <v>4.5973661150214857</v>
      </c>
      <c r="AC389" s="44">
        <v>4.5973661150214857</v>
      </c>
      <c r="AD389" s="44">
        <v>4.5973661150214857</v>
      </c>
      <c r="AE389" s="45">
        <f t="shared" si="3550"/>
        <v>18.389464460085943</v>
      </c>
      <c r="AF389" s="44">
        <v>3.7058067304397491</v>
      </c>
      <c r="AG389" s="44">
        <v>3.7058067304397491</v>
      </c>
      <c r="AH389" s="44">
        <v>3.7058067304397491</v>
      </c>
      <c r="AI389" s="44">
        <v>3.7058067304397491</v>
      </c>
      <c r="AJ389" s="45">
        <f t="shared" si="3551"/>
        <v>14.823226921758996</v>
      </c>
      <c r="AK389" s="44">
        <v>2.6731817018640305</v>
      </c>
      <c r="AL389" s="44">
        <v>2.6729794003330078</v>
      </c>
      <c r="AM389" s="44">
        <v>2.6728445326456591</v>
      </c>
      <c r="AN389" s="44">
        <v>2.6727770988019852</v>
      </c>
      <c r="AO389" s="45">
        <f t="shared" si="3552"/>
        <v>10.691782733644683</v>
      </c>
      <c r="AP389" s="44">
        <v>4.632227430737518</v>
      </c>
      <c r="AQ389" s="44">
        <v>5.771222462777752</v>
      </c>
      <c r="AR389" s="44">
        <v>5.0717534153168469</v>
      </c>
      <c r="AS389" s="44">
        <v>4.2473971476598873</v>
      </c>
      <c r="AT389" s="45">
        <f t="shared" si="3553"/>
        <v>19.722600456492003</v>
      </c>
      <c r="AU389" s="44">
        <v>12.455614256711286</v>
      </c>
      <c r="AV389" s="44">
        <v>9.0496016848275964</v>
      </c>
      <c r="AW389" s="44">
        <v>4.8605901274838796</v>
      </c>
      <c r="AX389" s="44">
        <v>3.5596157644720376</v>
      </c>
      <c r="AY389" s="45">
        <f t="shared" si="3554"/>
        <v>29.925421833494799</v>
      </c>
      <c r="AZ389" s="44">
        <v>5.722906751452431</v>
      </c>
      <c r="BA389" s="44">
        <v>5.9805525850237657</v>
      </c>
      <c r="BB389" s="44">
        <v>5.7517480364254219</v>
      </c>
      <c r="BC389" s="44">
        <v>6.5985687142349914</v>
      </c>
      <c r="BD389" s="45">
        <f t="shared" si="3555"/>
        <v>24.053776087136612</v>
      </c>
      <c r="BE389" s="44">
        <v>6.5660651021753385</v>
      </c>
      <c r="BF389" s="44">
        <v>8.4472912152642259</v>
      </c>
    </row>
    <row r="390" spans="1:58" x14ac:dyDescent="0.25">
      <c r="A390" s="42" t="s">
        <v>222</v>
      </c>
      <c r="B390" s="44">
        <v>0</v>
      </c>
      <c r="C390" s="44">
        <v>0</v>
      </c>
      <c r="D390" s="44">
        <v>0</v>
      </c>
      <c r="E390" s="44">
        <v>0</v>
      </c>
      <c r="F390" s="45">
        <f t="shared" si="3370"/>
        <v>0</v>
      </c>
      <c r="G390" s="44">
        <v>0</v>
      </c>
      <c r="H390" s="44">
        <v>0</v>
      </c>
      <c r="I390" s="44">
        <v>0</v>
      </c>
      <c r="J390" s="44">
        <v>0</v>
      </c>
      <c r="K390" s="45">
        <f t="shared" si="3372"/>
        <v>0</v>
      </c>
      <c r="L390" s="44">
        <v>0</v>
      </c>
      <c r="M390" s="44">
        <v>0</v>
      </c>
      <c r="N390" s="44">
        <v>0</v>
      </c>
      <c r="O390" s="44">
        <v>0</v>
      </c>
      <c r="P390" s="45">
        <f t="shared" si="3580"/>
        <v>0</v>
      </c>
      <c r="Q390" s="44">
        <v>0</v>
      </c>
      <c r="R390" s="44">
        <v>0</v>
      </c>
      <c r="S390" s="44">
        <v>0</v>
      </c>
      <c r="T390" s="44">
        <v>0</v>
      </c>
      <c r="U390" s="45">
        <f t="shared" si="3548"/>
        <v>0</v>
      </c>
      <c r="V390" s="44">
        <v>0</v>
      </c>
      <c r="W390" s="44">
        <v>0</v>
      </c>
      <c r="X390" s="44">
        <v>0</v>
      </c>
      <c r="Y390" s="44">
        <v>0</v>
      </c>
      <c r="Z390" s="45">
        <f t="shared" si="3549"/>
        <v>0</v>
      </c>
      <c r="AA390" s="44">
        <v>0</v>
      </c>
      <c r="AB390" s="44">
        <v>0</v>
      </c>
      <c r="AC390" s="44">
        <v>0</v>
      </c>
      <c r="AD390" s="44">
        <v>0</v>
      </c>
      <c r="AE390" s="45">
        <f t="shared" si="3550"/>
        <v>0</v>
      </c>
      <c r="AF390" s="44">
        <v>0</v>
      </c>
      <c r="AG390" s="44">
        <v>0</v>
      </c>
      <c r="AH390" s="44">
        <v>0</v>
      </c>
      <c r="AI390" s="44">
        <v>0</v>
      </c>
      <c r="AJ390" s="45">
        <f t="shared" si="3551"/>
        <v>0</v>
      </c>
      <c r="AK390" s="44">
        <v>0</v>
      </c>
      <c r="AL390" s="44">
        <v>0</v>
      </c>
      <c r="AM390" s="44">
        <v>0</v>
      </c>
      <c r="AN390" s="44">
        <v>0</v>
      </c>
      <c r="AO390" s="45">
        <f t="shared" si="3552"/>
        <v>0</v>
      </c>
      <c r="AP390" s="44">
        <v>0</v>
      </c>
      <c r="AQ390" s="44">
        <v>0</v>
      </c>
      <c r="AR390" s="44">
        <v>0</v>
      </c>
      <c r="AS390" s="44">
        <v>0</v>
      </c>
      <c r="AT390" s="45">
        <f t="shared" si="3553"/>
        <v>0</v>
      </c>
      <c r="AU390" s="44">
        <v>0</v>
      </c>
      <c r="AV390" s="44">
        <v>0</v>
      </c>
      <c r="AW390" s="44">
        <v>0</v>
      </c>
      <c r="AX390" s="44">
        <v>0</v>
      </c>
      <c r="AY390" s="45">
        <f t="shared" si="3554"/>
        <v>0</v>
      </c>
      <c r="AZ390" s="44">
        <v>0</v>
      </c>
      <c r="BA390" s="44">
        <v>0</v>
      </c>
      <c r="BB390" s="44">
        <v>0</v>
      </c>
      <c r="BC390" s="44">
        <v>0</v>
      </c>
      <c r="BD390" s="45">
        <f t="shared" si="3555"/>
        <v>0</v>
      </c>
      <c r="BE390" s="44">
        <v>0</v>
      </c>
      <c r="BF390" s="44">
        <v>0</v>
      </c>
    </row>
    <row r="391" spans="1:58" x14ac:dyDescent="0.25">
      <c r="A391" s="42" t="s">
        <v>93</v>
      </c>
      <c r="B391" s="44">
        <v>0</v>
      </c>
      <c r="C391" s="44">
        <v>0</v>
      </c>
      <c r="D391" s="44">
        <v>0</v>
      </c>
      <c r="E391" s="44">
        <v>0</v>
      </c>
      <c r="F391" s="45">
        <f t="shared" si="3370"/>
        <v>0</v>
      </c>
      <c r="G391" s="44">
        <v>0</v>
      </c>
      <c r="H391" s="44">
        <v>0</v>
      </c>
      <c r="I391" s="44">
        <v>0</v>
      </c>
      <c r="J391" s="44">
        <v>0</v>
      </c>
      <c r="K391" s="45">
        <f t="shared" si="3372"/>
        <v>0</v>
      </c>
      <c r="L391" s="44">
        <v>0</v>
      </c>
      <c r="M391" s="44">
        <v>0</v>
      </c>
      <c r="N391" s="44">
        <v>0</v>
      </c>
      <c r="O391" s="44">
        <v>0</v>
      </c>
      <c r="P391" s="45">
        <f t="shared" si="3580"/>
        <v>0</v>
      </c>
      <c r="Q391" s="44">
        <v>0</v>
      </c>
      <c r="R391" s="44">
        <v>0</v>
      </c>
      <c r="S391" s="44">
        <v>0</v>
      </c>
      <c r="T391" s="44">
        <v>0</v>
      </c>
      <c r="U391" s="45">
        <f t="shared" si="3548"/>
        <v>0</v>
      </c>
      <c r="V391" s="44">
        <v>0</v>
      </c>
      <c r="W391" s="44">
        <v>0</v>
      </c>
      <c r="X391" s="44">
        <v>0</v>
      </c>
      <c r="Y391" s="44">
        <v>0</v>
      </c>
      <c r="Z391" s="45">
        <f t="shared" si="3549"/>
        <v>0</v>
      </c>
      <c r="AA391" s="44">
        <v>0</v>
      </c>
      <c r="AB391" s="44">
        <v>0</v>
      </c>
      <c r="AC391" s="44">
        <v>0</v>
      </c>
      <c r="AD391" s="44">
        <v>0</v>
      </c>
      <c r="AE391" s="45">
        <f t="shared" si="3550"/>
        <v>0</v>
      </c>
      <c r="AF391" s="44">
        <v>0</v>
      </c>
      <c r="AG391" s="44">
        <v>0</v>
      </c>
      <c r="AH391" s="44">
        <v>0</v>
      </c>
      <c r="AI391" s="44">
        <v>0</v>
      </c>
      <c r="AJ391" s="45">
        <f t="shared" si="3551"/>
        <v>0</v>
      </c>
      <c r="AK391" s="44">
        <v>0</v>
      </c>
      <c r="AL391" s="44">
        <v>0</v>
      </c>
      <c r="AM391" s="44">
        <v>0</v>
      </c>
      <c r="AN391" s="44">
        <v>0</v>
      </c>
      <c r="AO391" s="45">
        <f t="shared" si="3552"/>
        <v>0</v>
      </c>
      <c r="AP391" s="44">
        <v>0</v>
      </c>
      <c r="AQ391" s="44">
        <v>0</v>
      </c>
      <c r="AR391" s="44">
        <v>0</v>
      </c>
      <c r="AS391" s="44">
        <v>0</v>
      </c>
      <c r="AT391" s="45">
        <f t="shared" si="3553"/>
        <v>0</v>
      </c>
      <c r="AU391" s="44">
        <v>0</v>
      </c>
      <c r="AV391" s="44">
        <v>0</v>
      </c>
      <c r="AW391" s="44">
        <v>0</v>
      </c>
      <c r="AX391" s="44">
        <v>0</v>
      </c>
      <c r="AY391" s="45">
        <f t="shared" si="3554"/>
        <v>0</v>
      </c>
      <c r="AZ391" s="44">
        <v>0</v>
      </c>
      <c r="BA391" s="44">
        <v>0</v>
      </c>
      <c r="BB391" s="44">
        <v>0</v>
      </c>
      <c r="BC391" s="44">
        <v>0</v>
      </c>
      <c r="BD391" s="45">
        <f t="shared" si="3555"/>
        <v>0</v>
      </c>
      <c r="BE391" s="44">
        <v>0</v>
      </c>
      <c r="BF391" s="44">
        <v>0</v>
      </c>
    </row>
    <row r="392" spans="1:58" x14ac:dyDescent="0.25">
      <c r="A392" s="42" t="s">
        <v>94</v>
      </c>
      <c r="B392" s="44">
        <v>0</v>
      </c>
      <c r="C392" s="44">
        <v>0</v>
      </c>
      <c r="D392" s="44">
        <v>0</v>
      </c>
      <c r="E392" s="44">
        <v>0</v>
      </c>
      <c r="F392" s="45">
        <f t="shared" si="3370"/>
        <v>0</v>
      </c>
      <c r="G392" s="44">
        <v>0</v>
      </c>
      <c r="H392" s="44">
        <v>0</v>
      </c>
      <c r="I392" s="44">
        <v>0</v>
      </c>
      <c r="J392" s="44">
        <v>0</v>
      </c>
      <c r="K392" s="45">
        <f t="shared" si="3372"/>
        <v>0</v>
      </c>
      <c r="L392" s="44">
        <v>0</v>
      </c>
      <c r="M392" s="44">
        <v>0</v>
      </c>
      <c r="N392" s="44">
        <v>0</v>
      </c>
      <c r="O392" s="44">
        <v>0</v>
      </c>
      <c r="P392" s="45">
        <f t="shared" si="3580"/>
        <v>0</v>
      </c>
      <c r="Q392" s="44">
        <v>0</v>
      </c>
      <c r="R392" s="44">
        <v>0</v>
      </c>
      <c r="S392" s="44">
        <v>0</v>
      </c>
      <c r="T392" s="44">
        <v>0</v>
      </c>
      <c r="U392" s="45">
        <f t="shared" si="3548"/>
        <v>0</v>
      </c>
      <c r="V392" s="44">
        <v>0</v>
      </c>
      <c r="W392" s="44">
        <v>0</v>
      </c>
      <c r="X392" s="44">
        <v>0</v>
      </c>
      <c r="Y392" s="44">
        <v>0</v>
      </c>
      <c r="Z392" s="45">
        <f t="shared" si="3549"/>
        <v>0</v>
      </c>
      <c r="AA392" s="44">
        <v>0</v>
      </c>
      <c r="AB392" s="44">
        <v>0</v>
      </c>
      <c r="AC392" s="44">
        <v>0</v>
      </c>
      <c r="AD392" s="44">
        <v>0</v>
      </c>
      <c r="AE392" s="45">
        <f t="shared" si="3550"/>
        <v>0</v>
      </c>
      <c r="AF392" s="44">
        <v>0</v>
      </c>
      <c r="AG392" s="44">
        <v>0</v>
      </c>
      <c r="AH392" s="44">
        <v>0</v>
      </c>
      <c r="AI392" s="44">
        <v>0</v>
      </c>
      <c r="AJ392" s="45">
        <f t="shared" si="3551"/>
        <v>0</v>
      </c>
      <c r="AK392" s="44">
        <v>0</v>
      </c>
      <c r="AL392" s="44">
        <v>0</v>
      </c>
      <c r="AM392" s="44">
        <v>0</v>
      </c>
      <c r="AN392" s="44">
        <v>0</v>
      </c>
      <c r="AO392" s="45">
        <f t="shared" si="3552"/>
        <v>0</v>
      </c>
      <c r="AP392" s="44">
        <v>0</v>
      </c>
      <c r="AQ392" s="44">
        <v>0</v>
      </c>
      <c r="AR392" s="44">
        <v>0</v>
      </c>
      <c r="AS392" s="44">
        <v>0</v>
      </c>
      <c r="AT392" s="45">
        <f t="shared" si="3553"/>
        <v>0</v>
      </c>
      <c r="AU392" s="44">
        <v>0</v>
      </c>
      <c r="AV392" s="44">
        <v>0</v>
      </c>
      <c r="AW392" s="44">
        <v>0</v>
      </c>
      <c r="AX392" s="44">
        <v>0</v>
      </c>
      <c r="AY392" s="45">
        <f t="shared" si="3554"/>
        <v>0</v>
      </c>
      <c r="AZ392" s="44">
        <v>0</v>
      </c>
      <c r="BA392" s="44">
        <v>0</v>
      </c>
      <c r="BB392" s="44">
        <v>0</v>
      </c>
      <c r="BC392" s="44">
        <v>0</v>
      </c>
      <c r="BD392" s="45">
        <f t="shared" si="3555"/>
        <v>0</v>
      </c>
      <c r="BE392" s="44">
        <v>0</v>
      </c>
      <c r="BF392" s="44">
        <v>0</v>
      </c>
    </row>
    <row r="393" spans="1:58" x14ac:dyDescent="0.25">
      <c r="A393" s="42" t="s">
        <v>213</v>
      </c>
      <c r="B393" s="44">
        <v>0</v>
      </c>
      <c r="C393" s="44">
        <v>0</v>
      </c>
      <c r="D393" s="44">
        <v>0</v>
      </c>
      <c r="E393" s="44">
        <v>0</v>
      </c>
      <c r="F393" s="45">
        <f t="shared" si="3370"/>
        <v>0</v>
      </c>
      <c r="G393" s="44">
        <v>0</v>
      </c>
      <c r="H393" s="44">
        <v>0</v>
      </c>
      <c r="I393" s="44">
        <v>0</v>
      </c>
      <c r="J393" s="44">
        <v>0</v>
      </c>
      <c r="K393" s="45">
        <f t="shared" si="3372"/>
        <v>0</v>
      </c>
      <c r="L393" s="44">
        <v>0</v>
      </c>
      <c r="M393" s="44">
        <v>0</v>
      </c>
      <c r="N393" s="44">
        <v>0</v>
      </c>
      <c r="O393" s="44">
        <v>0</v>
      </c>
      <c r="P393" s="45">
        <f t="shared" si="3580"/>
        <v>0</v>
      </c>
      <c r="Q393" s="44">
        <v>0</v>
      </c>
      <c r="R393" s="44">
        <v>0</v>
      </c>
      <c r="S393" s="44">
        <v>0</v>
      </c>
      <c r="T393" s="44">
        <v>0</v>
      </c>
      <c r="U393" s="45">
        <f t="shared" si="3548"/>
        <v>0</v>
      </c>
      <c r="V393" s="44">
        <v>0</v>
      </c>
      <c r="W393" s="44">
        <v>0</v>
      </c>
      <c r="X393" s="44">
        <v>0</v>
      </c>
      <c r="Y393" s="44">
        <v>0</v>
      </c>
      <c r="Z393" s="45">
        <f t="shared" si="3549"/>
        <v>0</v>
      </c>
      <c r="AA393" s="44">
        <v>0</v>
      </c>
      <c r="AB393" s="44">
        <v>0</v>
      </c>
      <c r="AC393" s="44">
        <v>0</v>
      </c>
      <c r="AD393" s="44">
        <v>0</v>
      </c>
      <c r="AE393" s="45">
        <f t="shared" si="3550"/>
        <v>0</v>
      </c>
      <c r="AF393" s="44">
        <v>0</v>
      </c>
      <c r="AG393" s="44">
        <v>0</v>
      </c>
      <c r="AH393" s="44">
        <v>0</v>
      </c>
      <c r="AI393" s="44">
        <v>0</v>
      </c>
      <c r="AJ393" s="45">
        <f t="shared" si="3551"/>
        <v>0</v>
      </c>
      <c r="AK393" s="44">
        <v>0</v>
      </c>
      <c r="AL393" s="44">
        <v>0</v>
      </c>
      <c r="AM393" s="44">
        <v>0</v>
      </c>
      <c r="AN393" s="44">
        <v>0</v>
      </c>
      <c r="AO393" s="45">
        <f t="shared" si="3552"/>
        <v>0</v>
      </c>
      <c r="AP393" s="44">
        <v>0</v>
      </c>
      <c r="AQ393" s="44">
        <v>0</v>
      </c>
      <c r="AR393" s="44">
        <v>0</v>
      </c>
      <c r="AS393" s="44">
        <v>0</v>
      </c>
      <c r="AT393" s="45">
        <f t="shared" si="3553"/>
        <v>0</v>
      </c>
      <c r="AU393" s="44">
        <v>0</v>
      </c>
      <c r="AV393" s="44">
        <v>0</v>
      </c>
      <c r="AW393" s="44">
        <v>0</v>
      </c>
      <c r="AX393" s="44">
        <v>0</v>
      </c>
      <c r="AY393" s="45">
        <f t="shared" si="3554"/>
        <v>0</v>
      </c>
      <c r="AZ393" s="44">
        <v>0</v>
      </c>
      <c r="BA393" s="44">
        <v>0</v>
      </c>
      <c r="BB393" s="44">
        <v>0</v>
      </c>
      <c r="BC393" s="44">
        <v>0</v>
      </c>
      <c r="BD393" s="45">
        <f t="shared" si="3555"/>
        <v>0</v>
      </c>
      <c r="BE393" s="44">
        <v>0</v>
      </c>
      <c r="BF393" s="44">
        <v>0</v>
      </c>
    </row>
    <row r="394" spans="1:58" x14ac:dyDescent="0.25">
      <c r="A394" s="42" t="s">
        <v>93</v>
      </c>
      <c r="B394" s="44">
        <v>0</v>
      </c>
      <c r="C394" s="44">
        <v>0</v>
      </c>
      <c r="D394" s="44">
        <v>0</v>
      </c>
      <c r="E394" s="44">
        <v>0</v>
      </c>
      <c r="F394" s="45">
        <f t="shared" si="3370"/>
        <v>0</v>
      </c>
      <c r="G394" s="44">
        <v>0</v>
      </c>
      <c r="H394" s="44">
        <v>0</v>
      </c>
      <c r="I394" s="44">
        <v>0</v>
      </c>
      <c r="J394" s="44">
        <v>0</v>
      </c>
      <c r="K394" s="45">
        <f t="shared" si="3372"/>
        <v>0</v>
      </c>
      <c r="L394" s="44">
        <v>0</v>
      </c>
      <c r="M394" s="44">
        <v>0</v>
      </c>
      <c r="N394" s="44">
        <v>0</v>
      </c>
      <c r="O394" s="44">
        <v>0</v>
      </c>
      <c r="P394" s="45">
        <f t="shared" si="3580"/>
        <v>0</v>
      </c>
      <c r="Q394" s="44">
        <v>0</v>
      </c>
      <c r="R394" s="44">
        <v>0</v>
      </c>
      <c r="S394" s="44">
        <v>0</v>
      </c>
      <c r="T394" s="44">
        <v>0</v>
      </c>
      <c r="U394" s="45">
        <f t="shared" si="3548"/>
        <v>0</v>
      </c>
      <c r="V394" s="44">
        <v>0</v>
      </c>
      <c r="W394" s="44">
        <v>0</v>
      </c>
      <c r="X394" s="44">
        <v>0</v>
      </c>
      <c r="Y394" s="44">
        <v>0</v>
      </c>
      <c r="Z394" s="45">
        <f t="shared" si="3549"/>
        <v>0</v>
      </c>
      <c r="AA394" s="44">
        <v>0</v>
      </c>
      <c r="AB394" s="44">
        <v>0</v>
      </c>
      <c r="AC394" s="44">
        <v>0</v>
      </c>
      <c r="AD394" s="44">
        <v>0</v>
      </c>
      <c r="AE394" s="45">
        <f t="shared" si="3550"/>
        <v>0</v>
      </c>
      <c r="AF394" s="44">
        <v>0</v>
      </c>
      <c r="AG394" s="44">
        <v>0</v>
      </c>
      <c r="AH394" s="44">
        <v>0</v>
      </c>
      <c r="AI394" s="44">
        <v>0</v>
      </c>
      <c r="AJ394" s="45">
        <f t="shared" si="3551"/>
        <v>0</v>
      </c>
      <c r="AK394" s="44">
        <v>0</v>
      </c>
      <c r="AL394" s="44">
        <v>0</v>
      </c>
      <c r="AM394" s="44">
        <v>0</v>
      </c>
      <c r="AN394" s="44">
        <v>0</v>
      </c>
      <c r="AO394" s="45">
        <f t="shared" si="3552"/>
        <v>0</v>
      </c>
      <c r="AP394" s="44">
        <v>0</v>
      </c>
      <c r="AQ394" s="44">
        <v>0</v>
      </c>
      <c r="AR394" s="44">
        <v>0</v>
      </c>
      <c r="AS394" s="44">
        <v>0</v>
      </c>
      <c r="AT394" s="45">
        <f t="shared" si="3553"/>
        <v>0</v>
      </c>
      <c r="AU394" s="44">
        <v>0</v>
      </c>
      <c r="AV394" s="44">
        <v>0</v>
      </c>
      <c r="AW394" s="44">
        <v>0</v>
      </c>
      <c r="AX394" s="44">
        <v>0</v>
      </c>
      <c r="AY394" s="45">
        <f t="shared" si="3554"/>
        <v>0</v>
      </c>
      <c r="AZ394" s="44">
        <v>0</v>
      </c>
      <c r="BA394" s="44">
        <v>0</v>
      </c>
      <c r="BB394" s="44">
        <v>0</v>
      </c>
      <c r="BC394" s="44">
        <v>0</v>
      </c>
      <c r="BD394" s="45">
        <f t="shared" si="3555"/>
        <v>0</v>
      </c>
      <c r="BE394" s="44">
        <v>0</v>
      </c>
      <c r="BF394" s="44">
        <v>0</v>
      </c>
    </row>
    <row r="395" spans="1:58" x14ac:dyDescent="0.25">
      <c r="A395" s="42" t="s">
        <v>94</v>
      </c>
      <c r="B395" s="44">
        <v>0</v>
      </c>
      <c r="C395" s="44">
        <v>0</v>
      </c>
      <c r="D395" s="44">
        <v>0</v>
      </c>
      <c r="E395" s="44">
        <v>0</v>
      </c>
      <c r="F395" s="45">
        <f t="shared" si="3370"/>
        <v>0</v>
      </c>
      <c r="G395" s="44">
        <v>0</v>
      </c>
      <c r="H395" s="44">
        <v>0</v>
      </c>
      <c r="I395" s="44">
        <v>0</v>
      </c>
      <c r="J395" s="44">
        <v>0</v>
      </c>
      <c r="K395" s="45">
        <f t="shared" si="3372"/>
        <v>0</v>
      </c>
      <c r="L395" s="44">
        <v>0</v>
      </c>
      <c r="M395" s="44">
        <v>0</v>
      </c>
      <c r="N395" s="44">
        <v>0</v>
      </c>
      <c r="O395" s="44">
        <v>0</v>
      </c>
      <c r="P395" s="45">
        <f t="shared" si="3580"/>
        <v>0</v>
      </c>
      <c r="Q395" s="44">
        <v>0</v>
      </c>
      <c r="R395" s="44">
        <v>0</v>
      </c>
      <c r="S395" s="44">
        <v>0</v>
      </c>
      <c r="T395" s="44">
        <v>0</v>
      </c>
      <c r="U395" s="45">
        <f t="shared" si="3548"/>
        <v>0</v>
      </c>
      <c r="V395" s="44">
        <v>0</v>
      </c>
      <c r="W395" s="44">
        <v>0</v>
      </c>
      <c r="X395" s="44">
        <v>0</v>
      </c>
      <c r="Y395" s="44">
        <v>0</v>
      </c>
      <c r="Z395" s="45">
        <f t="shared" si="3549"/>
        <v>0</v>
      </c>
      <c r="AA395" s="44">
        <v>0</v>
      </c>
      <c r="AB395" s="44">
        <v>0</v>
      </c>
      <c r="AC395" s="44">
        <v>0</v>
      </c>
      <c r="AD395" s="44">
        <v>0</v>
      </c>
      <c r="AE395" s="45">
        <f t="shared" si="3550"/>
        <v>0</v>
      </c>
      <c r="AF395" s="44">
        <v>0</v>
      </c>
      <c r="AG395" s="44">
        <v>0</v>
      </c>
      <c r="AH395" s="44">
        <v>0</v>
      </c>
      <c r="AI395" s="44">
        <v>0</v>
      </c>
      <c r="AJ395" s="45">
        <f t="shared" si="3551"/>
        <v>0</v>
      </c>
      <c r="AK395" s="44">
        <v>0</v>
      </c>
      <c r="AL395" s="44">
        <v>0</v>
      </c>
      <c r="AM395" s="44">
        <v>0</v>
      </c>
      <c r="AN395" s="44">
        <v>0</v>
      </c>
      <c r="AO395" s="45">
        <f t="shared" si="3552"/>
        <v>0</v>
      </c>
      <c r="AP395" s="44">
        <v>0</v>
      </c>
      <c r="AQ395" s="44">
        <v>0</v>
      </c>
      <c r="AR395" s="44">
        <v>0</v>
      </c>
      <c r="AS395" s="44">
        <v>0</v>
      </c>
      <c r="AT395" s="45">
        <f t="shared" si="3553"/>
        <v>0</v>
      </c>
      <c r="AU395" s="44">
        <v>0</v>
      </c>
      <c r="AV395" s="44">
        <v>0</v>
      </c>
      <c r="AW395" s="44">
        <v>0</v>
      </c>
      <c r="AX395" s="44">
        <v>0</v>
      </c>
      <c r="AY395" s="45">
        <f t="shared" si="3554"/>
        <v>0</v>
      </c>
      <c r="AZ395" s="44">
        <v>0</v>
      </c>
      <c r="BA395" s="44">
        <v>0</v>
      </c>
      <c r="BB395" s="44">
        <v>0</v>
      </c>
      <c r="BC395" s="44">
        <v>0</v>
      </c>
      <c r="BD395" s="45">
        <f t="shared" si="3555"/>
        <v>0</v>
      </c>
      <c r="BE395" s="44">
        <v>0</v>
      </c>
      <c r="BF395" s="44">
        <v>0</v>
      </c>
    </row>
    <row r="396" spans="1:58" x14ac:dyDescent="0.25">
      <c r="A396" s="42" t="s">
        <v>223</v>
      </c>
      <c r="B396" s="44">
        <v>7.5213386772714133</v>
      </c>
      <c r="C396" s="44">
        <v>7.5213386772714133</v>
      </c>
      <c r="D396" s="44">
        <v>7.5213386772714133</v>
      </c>
      <c r="E396" s="44">
        <v>7.5213386772714133</v>
      </c>
      <c r="F396" s="45">
        <f t="shared" ref="F396:F410" si="3581">SUM(B396:E396)</f>
        <v>30.085354709085653</v>
      </c>
      <c r="G396" s="44">
        <v>15.435626970559493</v>
      </c>
      <c r="H396" s="44">
        <v>15.435626970559493</v>
      </c>
      <c r="I396" s="44">
        <v>15.435626970559493</v>
      </c>
      <c r="J396" s="44">
        <v>15.435626970559493</v>
      </c>
      <c r="K396" s="45">
        <f t="shared" ref="K396:K410" si="3582">SUM(G396:J396)</f>
        <v>61.742507882237973</v>
      </c>
      <c r="L396" s="44">
        <v>11.223617336871106</v>
      </c>
      <c r="M396" s="44">
        <v>11.223617336871106</v>
      </c>
      <c r="N396" s="44">
        <v>11.223617336871106</v>
      </c>
      <c r="O396" s="44">
        <v>11.223617336871106</v>
      </c>
      <c r="P396" s="45">
        <f t="shared" si="3580"/>
        <v>44.894469347484424</v>
      </c>
      <c r="Q396" s="44">
        <v>12.849091326107168</v>
      </c>
      <c r="R396" s="44">
        <v>12.849091326107168</v>
      </c>
      <c r="S396" s="44">
        <v>12.849091326107168</v>
      </c>
      <c r="T396" s="44">
        <v>12.849091326107168</v>
      </c>
      <c r="U396" s="45">
        <f t="shared" si="3548"/>
        <v>51.39636530442867</v>
      </c>
      <c r="V396" s="44">
        <v>13.205101979026686</v>
      </c>
      <c r="W396" s="44">
        <v>13.205101979026686</v>
      </c>
      <c r="X396" s="44">
        <v>13.205101979026686</v>
      </c>
      <c r="Y396" s="44">
        <v>13.205101979026686</v>
      </c>
      <c r="Z396" s="45">
        <f t="shared" si="3549"/>
        <v>52.820407916106745</v>
      </c>
      <c r="AA396" s="44">
        <v>15.134167751417088</v>
      </c>
      <c r="AB396" s="44">
        <v>15.134167751417088</v>
      </c>
      <c r="AC396" s="44">
        <v>15.134167751417088</v>
      </c>
      <c r="AD396" s="44">
        <v>15.134167751417088</v>
      </c>
      <c r="AE396" s="45">
        <f t="shared" si="3550"/>
        <v>60.536671005668353</v>
      </c>
      <c r="AF396" s="44">
        <v>14.961464010892307</v>
      </c>
      <c r="AG396" s="44">
        <v>14.961464010892307</v>
      </c>
      <c r="AH396" s="44">
        <v>14.961464010892307</v>
      </c>
      <c r="AI396" s="44">
        <v>14.961464010892307</v>
      </c>
      <c r="AJ396" s="45">
        <f t="shared" si="3551"/>
        <v>59.845856043569228</v>
      </c>
      <c r="AK396" s="44">
        <v>14.158459185164364</v>
      </c>
      <c r="AL396" s="44">
        <v>14.158459185164364</v>
      </c>
      <c r="AM396" s="44">
        <v>14.158459185164364</v>
      </c>
      <c r="AN396" s="44">
        <v>14.158459185164364</v>
      </c>
      <c r="AO396" s="45">
        <f t="shared" si="3552"/>
        <v>56.633836740657458</v>
      </c>
      <c r="AP396" s="44">
        <v>13.766702084181972</v>
      </c>
      <c r="AQ396" s="44">
        <v>13.766702084181972</v>
      </c>
      <c r="AR396" s="44">
        <v>13.766702084181972</v>
      </c>
      <c r="AS396" s="44">
        <v>13.766702084181972</v>
      </c>
      <c r="AT396" s="45">
        <f t="shared" si="3553"/>
        <v>55.066808336727888</v>
      </c>
      <c r="AU396" s="44">
        <v>13.280554452435094</v>
      </c>
      <c r="AV396" s="44">
        <v>13.280554452435094</v>
      </c>
      <c r="AW396" s="44">
        <v>13.280554452435094</v>
      </c>
      <c r="AX396" s="44">
        <v>13.280554452435094</v>
      </c>
      <c r="AY396" s="45">
        <f t="shared" si="3554"/>
        <v>53.122217809740377</v>
      </c>
      <c r="AZ396" s="44">
        <v>14.049941412429693</v>
      </c>
      <c r="BA396" s="44">
        <v>14.049941412429693</v>
      </c>
      <c r="BB396" s="44">
        <v>14.049941412429693</v>
      </c>
      <c r="BC396" s="44">
        <v>14.049941412429693</v>
      </c>
      <c r="BD396" s="45">
        <f t="shared" si="3555"/>
        <v>56.199765649718771</v>
      </c>
      <c r="BE396" s="44">
        <v>14.049941412429693</v>
      </c>
      <c r="BF396" s="44">
        <v>14.049941412429693</v>
      </c>
    </row>
    <row r="397" spans="1:58" x14ac:dyDescent="0.25">
      <c r="A397" s="42" t="s">
        <v>93</v>
      </c>
      <c r="B397" s="44">
        <v>7.5213386772714133</v>
      </c>
      <c r="C397" s="44">
        <v>7.5213386772714133</v>
      </c>
      <c r="D397" s="44">
        <v>7.5213386772714133</v>
      </c>
      <c r="E397" s="44">
        <v>7.5213386772714133</v>
      </c>
      <c r="F397" s="45">
        <f t="shared" si="3581"/>
        <v>30.085354709085653</v>
      </c>
      <c r="G397" s="44">
        <v>15.435626970559493</v>
      </c>
      <c r="H397" s="44">
        <v>15.435626970559493</v>
      </c>
      <c r="I397" s="44">
        <v>15.435626970559493</v>
      </c>
      <c r="J397" s="44">
        <v>15.435626970559493</v>
      </c>
      <c r="K397" s="45">
        <f t="shared" si="3582"/>
        <v>61.742507882237973</v>
      </c>
      <c r="L397" s="44">
        <v>11.223617336871106</v>
      </c>
      <c r="M397" s="44">
        <v>11.223617336871106</v>
      </c>
      <c r="N397" s="44">
        <v>11.223617336871106</v>
      </c>
      <c r="O397" s="44">
        <v>11.223617336871106</v>
      </c>
      <c r="P397" s="45">
        <f t="shared" si="3580"/>
        <v>44.894469347484424</v>
      </c>
      <c r="Q397" s="44">
        <v>12.849091326107168</v>
      </c>
      <c r="R397" s="44">
        <v>12.849091326107168</v>
      </c>
      <c r="S397" s="44">
        <v>12.849091326107168</v>
      </c>
      <c r="T397" s="44">
        <v>12.849091326107168</v>
      </c>
      <c r="U397" s="45">
        <f t="shared" si="3548"/>
        <v>51.39636530442867</v>
      </c>
      <c r="V397" s="44">
        <v>13.205101979026686</v>
      </c>
      <c r="W397" s="44">
        <v>13.205101979026686</v>
      </c>
      <c r="X397" s="44">
        <v>13.205101979026686</v>
      </c>
      <c r="Y397" s="44">
        <v>13.205101979026686</v>
      </c>
      <c r="Z397" s="45">
        <f t="shared" si="3549"/>
        <v>52.820407916106745</v>
      </c>
      <c r="AA397" s="44">
        <v>15.134167751417088</v>
      </c>
      <c r="AB397" s="44">
        <v>15.134167751417088</v>
      </c>
      <c r="AC397" s="44">
        <v>15.134167751417088</v>
      </c>
      <c r="AD397" s="44">
        <v>15.134167751417088</v>
      </c>
      <c r="AE397" s="45">
        <f t="shared" si="3550"/>
        <v>60.536671005668353</v>
      </c>
      <c r="AF397" s="44">
        <v>14.961464010892307</v>
      </c>
      <c r="AG397" s="44">
        <v>14.961464010892307</v>
      </c>
      <c r="AH397" s="44">
        <v>14.961464010892307</v>
      </c>
      <c r="AI397" s="44">
        <v>14.961464010892307</v>
      </c>
      <c r="AJ397" s="45">
        <f t="shared" si="3551"/>
        <v>59.845856043569228</v>
      </c>
      <c r="AK397" s="44">
        <v>14.158459185164364</v>
      </c>
      <c r="AL397" s="44">
        <v>14.158459185164364</v>
      </c>
      <c r="AM397" s="44">
        <v>14.158459185164364</v>
      </c>
      <c r="AN397" s="44">
        <v>14.158459185164364</v>
      </c>
      <c r="AO397" s="45">
        <f t="shared" si="3552"/>
        <v>56.633836740657458</v>
      </c>
      <c r="AP397" s="44">
        <v>13.766702084181972</v>
      </c>
      <c r="AQ397" s="44">
        <v>13.766702084181972</v>
      </c>
      <c r="AR397" s="44">
        <v>13.766702084181972</v>
      </c>
      <c r="AS397" s="44">
        <v>13.766702084181972</v>
      </c>
      <c r="AT397" s="45">
        <f t="shared" si="3553"/>
        <v>55.066808336727888</v>
      </c>
      <c r="AU397" s="44">
        <v>13.280554452435094</v>
      </c>
      <c r="AV397" s="44">
        <v>13.280554452435094</v>
      </c>
      <c r="AW397" s="44">
        <v>13.280554452435094</v>
      </c>
      <c r="AX397" s="44">
        <v>13.280554452435094</v>
      </c>
      <c r="AY397" s="45">
        <f t="shared" si="3554"/>
        <v>53.122217809740377</v>
      </c>
      <c r="AZ397" s="44">
        <v>14.049941412429693</v>
      </c>
      <c r="BA397" s="44">
        <v>14.049941412429693</v>
      </c>
      <c r="BB397" s="44">
        <v>14.049941412429693</v>
      </c>
      <c r="BC397" s="44">
        <v>14.049941412429693</v>
      </c>
      <c r="BD397" s="45">
        <f t="shared" si="3555"/>
        <v>56.199765649718771</v>
      </c>
      <c r="BE397" s="44">
        <v>14.049941412429693</v>
      </c>
      <c r="BF397" s="44">
        <v>14.049941412429693</v>
      </c>
    </row>
    <row r="398" spans="1:58" x14ac:dyDescent="0.25">
      <c r="A398" s="42" t="s">
        <v>94</v>
      </c>
      <c r="B398" s="44">
        <v>0</v>
      </c>
      <c r="C398" s="44">
        <v>0</v>
      </c>
      <c r="D398" s="44">
        <v>0</v>
      </c>
      <c r="E398" s="44">
        <v>0</v>
      </c>
      <c r="F398" s="45">
        <f t="shared" si="3581"/>
        <v>0</v>
      </c>
      <c r="G398" s="44">
        <v>0</v>
      </c>
      <c r="H398" s="44">
        <v>0</v>
      </c>
      <c r="I398" s="44">
        <v>0</v>
      </c>
      <c r="J398" s="44">
        <v>0</v>
      </c>
      <c r="K398" s="45">
        <f t="shared" si="3582"/>
        <v>0</v>
      </c>
      <c r="L398" s="44">
        <v>0</v>
      </c>
      <c r="M398" s="44">
        <v>0</v>
      </c>
      <c r="N398" s="44">
        <v>0</v>
      </c>
      <c r="O398" s="44">
        <v>0</v>
      </c>
      <c r="P398" s="45">
        <f t="shared" si="3580"/>
        <v>0</v>
      </c>
      <c r="Q398" s="44">
        <v>0</v>
      </c>
      <c r="R398" s="44">
        <v>0</v>
      </c>
      <c r="S398" s="44">
        <v>0</v>
      </c>
      <c r="T398" s="44">
        <v>0</v>
      </c>
      <c r="U398" s="45">
        <f t="shared" si="3548"/>
        <v>0</v>
      </c>
      <c r="V398" s="44">
        <v>0</v>
      </c>
      <c r="W398" s="44">
        <v>0</v>
      </c>
      <c r="X398" s="44">
        <v>0</v>
      </c>
      <c r="Y398" s="44">
        <v>0</v>
      </c>
      <c r="Z398" s="45">
        <f t="shared" si="3549"/>
        <v>0</v>
      </c>
      <c r="AA398" s="44">
        <v>0</v>
      </c>
      <c r="AB398" s="44">
        <v>0</v>
      </c>
      <c r="AC398" s="44">
        <v>0</v>
      </c>
      <c r="AD398" s="44">
        <v>0</v>
      </c>
      <c r="AE398" s="45">
        <f t="shared" si="3550"/>
        <v>0</v>
      </c>
      <c r="AF398" s="44">
        <v>0</v>
      </c>
      <c r="AG398" s="44">
        <v>0</v>
      </c>
      <c r="AH398" s="44">
        <v>0</v>
      </c>
      <c r="AI398" s="44">
        <v>0</v>
      </c>
      <c r="AJ398" s="45">
        <f t="shared" si="3551"/>
        <v>0</v>
      </c>
      <c r="AK398" s="44">
        <v>0</v>
      </c>
      <c r="AL398" s="44">
        <v>0</v>
      </c>
      <c r="AM398" s="44">
        <v>0</v>
      </c>
      <c r="AN398" s="44">
        <v>0</v>
      </c>
      <c r="AO398" s="45">
        <f t="shared" si="3552"/>
        <v>0</v>
      </c>
      <c r="AP398" s="44">
        <v>0</v>
      </c>
      <c r="AQ398" s="44">
        <v>0</v>
      </c>
      <c r="AR398" s="44">
        <v>0</v>
      </c>
      <c r="AS398" s="44">
        <v>0</v>
      </c>
      <c r="AT398" s="45">
        <f t="shared" si="3553"/>
        <v>0</v>
      </c>
      <c r="AU398" s="44">
        <v>0</v>
      </c>
      <c r="AV398" s="44">
        <v>0</v>
      </c>
      <c r="AW398" s="44">
        <v>0</v>
      </c>
      <c r="AX398" s="44">
        <v>0</v>
      </c>
      <c r="AY398" s="45">
        <f t="shared" si="3554"/>
        <v>0</v>
      </c>
      <c r="AZ398" s="44">
        <v>0</v>
      </c>
      <c r="BA398" s="44">
        <v>0</v>
      </c>
      <c r="BB398" s="44">
        <v>0</v>
      </c>
      <c r="BC398" s="44">
        <v>0</v>
      </c>
      <c r="BD398" s="45">
        <f t="shared" si="3555"/>
        <v>0</v>
      </c>
      <c r="BE398" s="44">
        <v>0</v>
      </c>
      <c r="BF398" s="44">
        <v>0</v>
      </c>
    </row>
    <row r="399" spans="1:58" x14ac:dyDescent="0.25">
      <c r="A399" s="42" t="s">
        <v>224</v>
      </c>
      <c r="B399" s="44">
        <v>-7.5213386772714133</v>
      </c>
      <c r="C399" s="44">
        <v>-7.5213386772714133</v>
      </c>
      <c r="D399" s="44">
        <v>-7.5213386772714133</v>
      </c>
      <c r="E399" s="44">
        <v>-7.5213386772714133</v>
      </c>
      <c r="F399" s="45">
        <f t="shared" si="3581"/>
        <v>-30.085354709085653</v>
      </c>
      <c r="G399" s="44">
        <v>-15.435626970559493</v>
      </c>
      <c r="H399" s="44">
        <v>-15.435626970559493</v>
      </c>
      <c r="I399" s="44">
        <v>-15.435626970559493</v>
      </c>
      <c r="J399" s="44">
        <v>-15.435626970559493</v>
      </c>
      <c r="K399" s="45">
        <f t="shared" si="3582"/>
        <v>-61.742507882237973</v>
      </c>
      <c r="L399" s="44">
        <v>-11.223617336871106</v>
      </c>
      <c r="M399" s="44">
        <v>-11.223617336871106</v>
      </c>
      <c r="N399" s="44">
        <v>-11.223617336871106</v>
      </c>
      <c r="O399" s="44">
        <v>-11.223617336871106</v>
      </c>
      <c r="P399" s="45">
        <f t="shared" si="3580"/>
        <v>-44.894469347484424</v>
      </c>
      <c r="Q399" s="44">
        <v>-12.849091326107168</v>
      </c>
      <c r="R399" s="44">
        <v>-12.849091326107168</v>
      </c>
      <c r="S399" s="44">
        <v>-12.849091326107168</v>
      </c>
      <c r="T399" s="44">
        <v>-12.849091326107168</v>
      </c>
      <c r="U399" s="45">
        <f t="shared" si="3548"/>
        <v>-51.39636530442867</v>
      </c>
      <c r="V399" s="44">
        <v>-13.205101979026686</v>
      </c>
      <c r="W399" s="44">
        <v>-13.205101979026686</v>
      </c>
      <c r="X399" s="44">
        <v>-13.205101979026686</v>
      </c>
      <c r="Y399" s="44">
        <v>-13.205101979026686</v>
      </c>
      <c r="Z399" s="45">
        <f t="shared" si="3549"/>
        <v>-52.820407916106745</v>
      </c>
      <c r="AA399" s="44">
        <v>-15.134167751417088</v>
      </c>
      <c r="AB399" s="44">
        <v>-15.134167751417088</v>
      </c>
      <c r="AC399" s="44">
        <v>-15.134167751417088</v>
      </c>
      <c r="AD399" s="44">
        <v>-15.134167751417088</v>
      </c>
      <c r="AE399" s="45">
        <f t="shared" si="3550"/>
        <v>-60.536671005668353</v>
      </c>
      <c r="AF399" s="44">
        <v>-14.961464010892307</v>
      </c>
      <c r="AG399" s="44">
        <v>-14.961464010892307</v>
      </c>
      <c r="AH399" s="44">
        <v>-14.961464010892307</v>
      </c>
      <c r="AI399" s="44">
        <v>-14.961464010892307</v>
      </c>
      <c r="AJ399" s="45">
        <f t="shared" si="3551"/>
        <v>-59.845856043569228</v>
      </c>
      <c r="AK399" s="44">
        <v>-14.158459185164364</v>
      </c>
      <c r="AL399" s="44">
        <v>-14.158459185164364</v>
      </c>
      <c r="AM399" s="44">
        <v>-14.158459185164364</v>
      </c>
      <c r="AN399" s="44">
        <v>-14.158459185164364</v>
      </c>
      <c r="AO399" s="45">
        <f t="shared" si="3552"/>
        <v>-56.633836740657458</v>
      </c>
      <c r="AP399" s="44">
        <v>-13.766702084181972</v>
      </c>
      <c r="AQ399" s="44">
        <v>-13.766702084181972</v>
      </c>
      <c r="AR399" s="44">
        <v>-13.766702084181972</v>
      </c>
      <c r="AS399" s="44">
        <v>-13.766702084181972</v>
      </c>
      <c r="AT399" s="45">
        <f t="shared" si="3553"/>
        <v>-55.066808336727888</v>
      </c>
      <c r="AU399" s="44">
        <v>-13.280554452435094</v>
      </c>
      <c r="AV399" s="44">
        <v>-13.280554452435094</v>
      </c>
      <c r="AW399" s="44">
        <v>-13.280554452435094</v>
      </c>
      <c r="AX399" s="44">
        <v>-13.280554452435094</v>
      </c>
      <c r="AY399" s="45">
        <f t="shared" si="3554"/>
        <v>-53.122217809740377</v>
      </c>
      <c r="AZ399" s="44">
        <v>-14.049941412429693</v>
      </c>
      <c r="BA399" s="44">
        <v>-14.049941412429693</v>
      </c>
      <c r="BB399" s="44">
        <v>-14.049941412429693</v>
      </c>
      <c r="BC399" s="44">
        <v>-14.049941412429693</v>
      </c>
      <c r="BD399" s="45">
        <f t="shared" si="3555"/>
        <v>-56.199765649718771</v>
      </c>
      <c r="BE399" s="44">
        <v>-14.049941412429693</v>
      </c>
      <c r="BF399" s="44">
        <v>-14.049941412429693</v>
      </c>
    </row>
    <row r="400" spans="1:58" x14ac:dyDescent="0.25">
      <c r="A400" s="42" t="s">
        <v>93</v>
      </c>
      <c r="B400" s="44">
        <v>0</v>
      </c>
      <c r="C400" s="44">
        <v>0</v>
      </c>
      <c r="D400" s="44">
        <v>0</v>
      </c>
      <c r="E400" s="44">
        <v>0</v>
      </c>
      <c r="F400" s="45">
        <f t="shared" si="3581"/>
        <v>0</v>
      </c>
      <c r="G400" s="44">
        <v>0</v>
      </c>
      <c r="H400" s="44">
        <v>0</v>
      </c>
      <c r="I400" s="44">
        <v>0</v>
      </c>
      <c r="J400" s="44">
        <v>0</v>
      </c>
      <c r="K400" s="45">
        <f t="shared" si="3582"/>
        <v>0</v>
      </c>
      <c r="L400" s="44">
        <v>0</v>
      </c>
      <c r="M400" s="44">
        <v>0</v>
      </c>
      <c r="N400" s="44">
        <v>0</v>
      </c>
      <c r="O400" s="44">
        <v>0</v>
      </c>
      <c r="P400" s="45">
        <f t="shared" si="3580"/>
        <v>0</v>
      </c>
      <c r="Q400" s="44">
        <v>0</v>
      </c>
      <c r="R400" s="44">
        <v>0</v>
      </c>
      <c r="S400" s="44">
        <v>0</v>
      </c>
      <c r="T400" s="44">
        <v>0</v>
      </c>
      <c r="U400" s="45">
        <f t="shared" si="3548"/>
        <v>0</v>
      </c>
      <c r="V400" s="44">
        <v>0</v>
      </c>
      <c r="W400" s="44">
        <v>0</v>
      </c>
      <c r="X400" s="44">
        <v>0</v>
      </c>
      <c r="Y400" s="44">
        <v>0</v>
      </c>
      <c r="Z400" s="45">
        <f t="shared" si="3549"/>
        <v>0</v>
      </c>
      <c r="AA400" s="44">
        <v>0</v>
      </c>
      <c r="AB400" s="44">
        <v>0</v>
      </c>
      <c r="AC400" s="44">
        <v>0</v>
      </c>
      <c r="AD400" s="44">
        <v>0</v>
      </c>
      <c r="AE400" s="45">
        <f t="shared" si="3550"/>
        <v>0</v>
      </c>
      <c r="AF400" s="44">
        <v>0</v>
      </c>
      <c r="AG400" s="44">
        <v>0</v>
      </c>
      <c r="AH400" s="44">
        <v>0</v>
      </c>
      <c r="AI400" s="44">
        <v>0</v>
      </c>
      <c r="AJ400" s="45">
        <f t="shared" si="3551"/>
        <v>0</v>
      </c>
      <c r="AK400" s="44">
        <v>0</v>
      </c>
      <c r="AL400" s="44">
        <v>0</v>
      </c>
      <c r="AM400" s="44">
        <v>0</v>
      </c>
      <c r="AN400" s="44">
        <v>0</v>
      </c>
      <c r="AO400" s="45">
        <f t="shared" si="3552"/>
        <v>0</v>
      </c>
      <c r="AP400" s="44">
        <v>0</v>
      </c>
      <c r="AQ400" s="44">
        <v>0</v>
      </c>
      <c r="AR400" s="44">
        <v>0</v>
      </c>
      <c r="AS400" s="44">
        <v>0</v>
      </c>
      <c r="AT400" s="45">
        <f t="shared" si="3553"/>
        <v>0</v>
      </c>
      <c r="AU400" s="44">
        <v>0</v>
      </c>
      <c r="AV400" s="44">
        <v>0</v>
      </c>
      <c r="AW400" s="44">
        <v>0</v>
      </c>
      <c r="AX400" s="44">
        <v>0</v>
      </c>
      <c r="AY400" s="45">
        <f t="shared" si="3554"/>
        <v>0</v>
      </c>
      <c r="AZ400" s="44">
        <v>0</v>
      </c>
      <c r="BA400" s="44">
        <v>0</v>
      </c>
      <c r="BB400" s="44">
        <v>0</v>
      </c>
      <c r="BC400" s="44">
        <v>0</v>
      </c>
      <c r="BD400" s="45">
        <f t="shared" si="3555"/>
        <v>0</v>
      </c>
      <c r="BE400" s="44">
        <v>0</v>
      </c>
      <c r="BF400" s="44">
        <v>0</v>
      </c>
    </row>
    <row r="401" spans="1:58" x14ac:dyDescent="0.25">
      <c r="A401" s="42" t="s">
        <v>94</v>
      </c>
      <c r="B401" s="44">
        <v>7.5213386772714133</v>
      </c>
      <c r="C401" s="44">
        <v>7.5213386772714133</v>
      </c>
      <c r="D401" s="44">
        <v>7.5213386772714133</v>
      </c>
      <c r="E401" s="44">
        <v>7.5213386772714133</v>
      </c>
      <c r="F401" s="45">
        <f t="shared" si="3581"/>
        <v>30.085354709085653</v>
      </c>
      <c r="G401" s="44">
        <v>15.435626970559493</v>
      </c>
      <c r="H401" s="44">
        <v>15.435626970559493</v>
      </c>
      <c r="I401" s="44">
        <v>15.435626970559493</v>
      </c>
      <c r="J401" s="44">
        <v>15.435626970559493</v>
      </c>
      <c r="K401" s="45">
        <f t="shared" si="3582"/>
        <v>61.742507882237973</v>
      </c>
      <c r="L401" s="44">
        <v>11.223617336871106</v>
      </c>
      <c r="M401" s="44">
        <v>11.223617336871106</v>
      </c>
      <c r="N401" s="44">
        <v>11.223617336871106</v>
      </c>
      <c r="O401" s="44">
        <v>11.223617336871106</v>
      </c>
      <c r="P401" s="45">
        <f t="shared" si="3580"/>
        <v>44.894469347484424</v>
      </c>
      <c r="Q401" s="44">
        <v>12.849091326107168</v>
      </c>
      <c r="R401" s="44">
        <v>12.849091326107168</v>
      </c>
      <c r="S401" s="44">
        <v>12.849091326107168</v>
      </c>
      <c r="T401" s="44">
        <v>12.849091326107168</v>
      </c>
      <c r="U401" s="45">
        <f t="shared" si="3548"/>
        <v>51.39636530442867</v>
      </c>
      <c r="V401" s="44">
        <v>13.205101979026686</v>
      </c>
      <c r="W401" s="44">
        <v>13.205101979026686</v>
      </c>
      <c r="X401" s="44">
        <v>13.205101979026686</v>
      </c>
      <c r="Y401" s="44">
        <v>13.205101979026686</v>
      </c>
      <c r="Z401" s="45">
        <f t="shared" si="3549"/>
        <v>52.820407916106745</v>
      </c>
      <c r="AA401" s="44">
        <v>15.134167751417088</v>
      </c>
      <c r="AB401" s="44">
        <v>15.134167751417088</v>
      </c>
      <c r="AC401" s="44">
        <v>15.134167751417088</v>
      </c>
      <c r="AD401" s="44">
        <v>15.134167751417088</v>
      </c>
      <c r="AE401" s="45">
        <f t="shared" si="3550"/>
        <v>60.536671005668353</v>
      </c>
      <c r="AF401" s="44">
        <v>14.961464010892307</v>
      </c>
      <c r="AG401" s="44">
        <v>14.961464010892307</v>
      </c>
      <c r="AH401" s="44">
        <v>14.961464010892307</v>
      </c>
      <c r="AI401" s="44">
        <v>14.961464010892307</v>
      </c>
      <c r="AJ401" s="45">
        <f t="shared" si="3551"/>
        <v>59.845856043569228</v>
      </c>
      <c r="AK401" s="44">
        <v>14.158459185164364</v>
      </c>
      <c r="AL401" s="44">
        <v>14.158459185164364</v>
      </c>
      <c r="AM401" s="44">
        <v>14.158459185164364</v>
      </c>
      <c r="AN401" s="44">
        <v>14.158459185164364</v>
      </c>
      <c r="AO401" s="45">
        <f t="shared" si="3552"/>
        <v>56.633836740657458</v>
      </c>
      <c r="AP401" s="44">
        <v>13.766702084181972</v>
      </c>
      <c r="AQ401" s="44">
        <v>13.766702084181972</v>
      </c>
      <c r="AR401" s="44">
        <v>13.766702084181972</v>
      </c>
      <c r="AS401" s="44">
        <v>13.766702084181972</v>
      </c>
      <c r="AT401" s="45">
        <f t="shared" si="3553"/>
        <v>55.066808336727888</v>
      </c>
      <c r="AU401" s="44">
        <v>13.280554452435094</v>
      </c>
      <c r="AV401" s="44">
        <v>13.280554452435094</v>
      </c>
      <c r="AW401" s="44">
        <v>13.280554452435094</v>
      </c>
      <c r="AX401" s="44">
        <v>13.280554452435094</v>
      </c>
      <c r="AY401" s="45">
        <f t="shared" si="3554"/>
        <v>53.122217809740377</v>
      </c>
      <c r="AZ401" s="44">
        <v>14.049941412429693</v>
      </c>
      <c r="BA401" s="44">
        <v>14.049941412429693</v>
      </c>
      <c r="BB401" s="44">
        <v>14.049941412429693</v>
      </c>
      <c r="BC401" s="44">
        <v>14.049941412429693</v>
      </c>
      <c r="BD401" s="45">
        <f t="shared" si="3555"/>
        <v>56.199765649718771</v>
      </c>
      <c r="BE401" s="44">
        <v>14.049941412429693</v>
      </c>
      <c r="BF401" s="44">
        <v>14.049941412429693</v>
      </c>
    </row>
    <row r="402" spans="1:58" x14ac:dyDescent="0.25">
      <c r="A402" s="42" t="s">
        <v>214</v>
      </c>
      <c r="B402" s="44">
        <v>0</v>
      </c>
      <c r="C402" s="44">
        <v>0</v>
      </c>
      <c r="D402" s="44">
        <v>0</v>
      </c>
      <c r="E402" s="44">
        <v>0</v>
      </c>
      <c r="F402" s="45">
        <f t="shared" si="3581"/>
        <v>0</v>
      </c>
      <c r="G402" s="44">
        <v>0</v>
      </c>
      <c r="H402" s="44">
        <v>0</v>
      </c>
      <c r="I402" s="44">
        <v>0</v>
      </c>
      <c r="J402" s="44">
        <v>0</v>
      </c>
      <c r="K402" s="45">
        <f t="shared" si="3582"/>
        <v>0</v>
      </c>
      <c r="L402" s="44">
        <v>0</v>
      </c>
      <c r="M402" s="44">
        <v>0</v>
      </c>
      <c r="N402" s="44">
        <v>0</v>
      </c>
      <c r="O402" s="44">
        <v>0</v>
      </c>
      <c r="P402" s="45">
        <f t="shared" si="3580"/>
        <v>0</v>
      </c>
      <c r="Q402" s="44">
        <v>0</v>
      </c>
      <c r="R402" s="44">
        <v>0</v>
      </c>
      <c r="S402" s="44">
        <v>0</v>
      </c>
      <c r="T402" s="44">
        <v>0</v>
      </c>
      <c r="U402" s="45">
        <f t="shared" si="3548"/>
        <v>0</v>
      </c>
      <c r="V402" s="44">
        <v>0</v>
      </c>
      <c r="W402" s="44">
        <v>0</v>
      </c>
      <c r="X402" s="44">
        <v>0</v>
      </c>
      <c r="Y402" s="44">
        <v>0</v>
      </c>
      <c r="Z402" s="45">
        <f t="shared" si="3549"/>
        <v>0</v>
      </c>
      <c r="AA402" s="44">
        <v>0</v>
      </c>
      <c r="AB402" s="44">
        <v>0</v>
      </c>
      <c r="AC402" s="44">
        <v>0</v>
      </c>
      <c r="AD402" s="44">
        <v>0</v>
      </c>
      <c r="AE402" s="45">
        <f t="shared" si="3550"/>
        <v>0</v>
      </c>
      <c r="AF402" s="44">
        <v>0</v>
      </c>
      <c r="AG402" s="44">
        <v>0</v>
      </c>
      <c r="AH402" s="44">
        <v>0</v>
      </c>
      <c r="AI402" s="44">
        <v>0</v>
      </c>
      <c r="AJ402" s="45">
        <f t="shared" si="3551"/>
        <v>0</v>
      </c>
      <c r="AK402" s="44">
        <v>0</v>
      </c>
      <c r="AL402" s="44">
        <v>0</v>
      </c>
      <c r="AM402" s="44">
        <v>0</v>
      </c>
      <c r="AN402" s="44">
        <v>0</v>
      </c>
      <c r="AO402" s="45">
        <f t="shared" si="3552"/>
        <v>0</v>
      </c>
      <c r="AP402" s="44">
        <v>0</v>
      </c>
      <c r="AQ402" s="44">
        <v>0</v>
      </c>
      <c r="AR402" s="44">
        <v>0</v>
      </c>
      <c r="AS402" s="44">
        <v>0</v>
      </c>
      <c r="AT402" s="45">
        <f t="shared" si="3553"/>
        <v>0</v>
      </c>
      <c r="AU402" s="44">
        <v>0</v>
      </c>
      <c r="AV402" s="44">
        <v>0</v>
      </c>
      <c r="AW402" s="44">
        <v>0</v>
      </c>
      <c r="AX402" s="44">
        <v>0</v>
      </c>
      <c r="AY402" s="45">
        <f t="shared" si="3554"/>
        <v>0</v>
      </c>
      <c r="AZ402" s="44">
        <v>0</v>
      </c>
      <c r="BA402" s="44">
        <v>0</v>
      </c>
      <c r="BB402" s="44">
        <v>0</v>
      </c>
      <c r="BC402" s="44">
        <v>0</v>
      </c>
      <c r="BD402" s="45">
        <f t="shared" si="3555"/>
        <v>0</v>
      </c>
      <c r="BE402" s="44">
        <v>0</v>
      </c>
      <c r="BF402" s="44">
        <v>0</v>
      </c>
    </row>
    <row r="403" spans="1:58" x14ac:dyDescent="0.25">
      <c r="A403" s="42" t="s">
        <v>93</v>
      </c>
      <c r="B403" s="44">
        <v>0</v>
      </c>
      <c r="C403" s="44">
        <v>0</v>
      </c>
      <c r="D403" s="44">
        <v>0</v>
      </c>
      <c r="E403" s="44">
        <v>0</v>
      </c>
      <c r="F403" s="45">
        <f t="shared" si="3581"/>
        <v>0</v>
      </c>
      <c r="G403" s="44">
        <v>0</v>
      </c>
      <c r="H403" s="44">
        <v>0</v>
      </c>
      <c r="I403" s="44">
        <v>0</v>
      </c>
      <c r="J403" s="44">
        <v>0</v>
      </c>
      <c r="K403" s="45">
        <f t="shared" si="3582"/>
        <v>0</v>
      </c>
      <c r="L403" s="44">
        <v>0</v>
      </c>
      <c r="M403" s="44">
        <v>0</v>
      </c>
      <c r="N403" s="44">
        <v>0</v>
      </c>
      <c r="O403" s="44">
        <v>0</v>
      </c>
      <c r="P403" s="45">
        <f t="shared" si="3580"/>
        <v>0</v>
      </c>
      <c r="Q403" s="44">
        <v>0</v>
      </c>
      <c r="R403" s="44">
        <v>0</v>
      </c>
      <c r="S403" s="44">
        <v>0</v>
      </c>
      <c r="T403" s="44">
        <v>0</v>
      </c>
      <c r="U403" s="45">
        <f t="shared" si="3548"/>
        <v>0</v>
      </c>
      <c r="V403" s="44">
        <v>0</v>
      </c>
      <c r="W403" s="44">
        <v>0</v>
      </c>
      <c r="X403" s="44">
        <v>0</v>
      </c>
      <c r="Y403" s="44">
        <v>0</v>
      </c>
      <c r="Z403" s="45">
        <f t="shared" si="3549"/>
        <v>0</v>
      </c>
      <c r="AA403" s="44">
        <v>0</v>
      </c>
      <c r="AB403" s="44">
        <v>0</v>
      </c>
      <c r="AC403" s="44">
        <v>0</v>
      </c>
      <c r="AD403" s="44">
        <v>0</v>
      </c>
      <c r="AE403" s="45">
        <f t="shared" si="3550"/>
        <v>0</v>
      </c>
      <c r="AF403" s="44">
        <v>0</v>
      </c>
      <c r="AG403" s="44">
        <v>0</v>
      </c>
      <c r="AH403" s="44">
        <v>0</v>
      </c>
      <c r="AI403" s="44">
        <v>0</v>
      </c>
      <c r="AJ403" s="45">
        <f t="shared" si="3551"/>
        <v>0</v>
      </c>
      <c r="AK403" s="44">
        <v>0</v>
      </c>
      <c r="AL403" s="44">
        <v>0</v>
      </c>
      <c r="AM403" s="44">
        <v>0</v>
      </c>
      <c r="AN403" s="44">
        <v>0</v>
      </c>
      <c r="AO403" s="45">
        <f t="shared" si="3552"/>
        <v>0</v>
      </c>
      <c r="AP403" s="44">
        <v>0</v>
      </c>
      <c r="AQ403" s="44">
        <v>0</v>
      </c>
      <c r="AR403" s="44">
        <v>0</v>
      </c>
      <c r="AS403" s="44">
        <v>0</v>
      </c>
      <c r="AT403" s="45">
        <f t="shared" si="3553"/>
        <v>0</v>
      </c>
      <c r="AU403" s="44">
        <v>0</v>
      </c>
      <c r="AV403" s="44">
        <v>0</v>
      </c>
      <c r="AW403" s="44">
        <v>0</v>
      </c>
      <c r="AX403" s="44">
        <v>0</v>
      </c>
      <c r="AY403" s="45">
        <f t="shared" si="3554"/>
        <v>0</v>
      </c>
      <c r="AZ403" s="44">
        <v>0</v>
      </c>
      <c r="BA403" s="44">
        <v>0</v>
      </c>
      <c r="BB403" s="44">
        <v>0</v>
      </c>
      <c r="BC403" s="44">
        <v>0</v>
      </c>
      <c r="BD403" s="45">
        <f t="shared" si="3555"/>
        <v>0</v>
      </c>
      <c r="BE403" s="44">
        <v>0</v>
      </c>
      <c r="BF403" s="44">
        <v>0</v>
      </c>
    </row>
    <row r="404" spans="1:58" x14ac:dyDescent="0.25">
      <c r="A404" s="42" t="s">
        <v>94</v>
      </c>
      <c r="B404" s="44">
        <v>0</v>
      </c>
      <c r="C404" s="44">
        <v>0</v>
      </c>
      <c r="D404" s="44">
        <v>0</v>
      </c>
      <c r="E404" s="44">
        <v>0</v>
      </c>
      <c r="F404" s="45">
        <f t="shared" si="3581"/>
        <v>0</v>
      </c>
      <c r="G404" s="44">
        <v>0</v>
      </c>
      <c r="H404" s="44">
        <v>0</v>
      </c>
      <c r="I404" s="44">
        <v>0</v>
      </c>
      <c r="J404" s="44">
        <v>0</v>
      </c>
      <c r="K404" s="45">
        <f t="shared" si="3582"/>
        <v>0</v>
      </c>
      <c r="L404" s="44">
        <v>0</v>
      </c>
      <c r="M404" s="44">
        <v>0</v>
      </c>
      <c r="N404" s="44">
        <v>0</v>
      </c>
      <c r="O404" s="44">
        <v>0</v>
      </c>
      <c r="P404" s="45">
        <f t="shared" si="3580"/>
        <v>0</v>
      </c>
      <c r="Q404" s="44">
        <v>0</v>
      </c>
      <c r="R404" s="44">
        <v>0</v>
      </c>
      <c r="S404" s="44">
        <v>0</v>
      </c>
      <c r="T404" s="44">
        <v>0</v>
      </c>
      <c r="U404" s="45">
        <f t="shared" si="3548"/>
        <v>0</v>
      </c>
      <c r="V404" s="44">
        <v>0</v>
      </c>
      <c r="W404" s="44">
        <v>0</v>
      </c>
      <c r="X404" s="44">
        <v>0</v>
      </c>
      <c r="Y404" s="44">
        <v>0</v>
      </c>
      <c r="Z404" s="45">
        <f t="shared" si="3549"/>
        <v>0</v>
      </c>
      <c r="AA404" s="44">
        <v>0</v>
      </c>
      <c r="AB404" s="44">
        <v>0</v>
      </c>
      <c r="AC404" s="44">
        <v>0</v>
      </c>
      <c r="AD404" s="44">
        <v>0</v>
      </c>
      <c r="AE404" s="45">
        <f t="shared" si="3550"/>
        <v>0</v>
      </c>
      <c r="AF404" s="44">
        <v>0</v>
      </c>
      <c r="AG404" s="44">
        <v>0</v>
      </c>
      <c r="AH404" s="44">
        <v>0</v>
      </c>
      <c r="AI404" s="44">
        <v>0</v>
      </c>
      <c r="AJ404" s="45">
        <f t="shared" si="3551"/>
        <v>0</v>
      </c>
      <c r="AK404" s="44">
        <v>0</v>
      </c>
      <c r="AL404" s="44">
        <v>0</v>
      </c>
      <c r="AM404" s="44">
        <v>0</v>
      </c>
      <c r="AN404" s="44">
        <v>0</v>
      </c>
      <c r="AO404" s="45">
        <f t="shared" si="3552"/>
        <v>0</v>
      </c>
      <c r="AP404" s="44">
        <v>0</v>
      </c>
      <c r="AQ404" s="44">
        <v>0</v>
      </c>
      <c r="AR404" s="44">
        <v>0</v>
      </c>
      <c r="AS404" s="44">
        <v>0</v>
      </c>
      <c r="AT404" s="45">
        <f t="shared" si="3553"/>
        <v>0</v>
      </c>
      <c r="AU404" s="44">
        <v>0</v>
      </c>
      <c r="AV404" s="44">
        <v>0</v>
      </c>
      <c r="AW404" s="44">
        <v>0</v>
      </c>
      <c r="AX404" s="44">
        <v>0</v>
      </c>
      <c r="AY404" s="45">
        <f t="shared" si="3554"/>
        <v>0</v>
      </c>
      <c r="AZ404" s="44">
        <v>0</v>
      </c>
      <c r="BA404" s="44">
        <v>0</v>
      </c>
      <c r="BB404" s="44">
        <v>0</v>
      </c>
      <c r="BC404" s="44">
        <v>0</v>
      </c>
      <c r="BD404" s="45">
        <f t="shared" si="3555"/>
        <v>0</v>
      </c>
      <c r="BE404" s="44">
        <v>0</v>
      </c>
      <c r="BF404" s="44">
        <v>0</v>
      </c>
    </row>
    <row r="405" spans="1:58" x14ac:dyDescent="0.25">
      <c r="A405" s="42" t="s">
        <v>225</v>
      </c>
      <c r="B405" s="44">
        <v>2.6432500000000001</v>
      </c>
      <c r="C405" s="44">
        <v>2.6432500000000001</v>
      </c>
      <c r="D405" s="44">
        <v>2.6432500000000001</v>
      </c>
      <c r="E405" s="44">
        <v>2.6432500000000001</v>
      </c>
      <c r="F405" s="45">
        <f t="shared" si="3581"/>
        <v>10.573</v>
      </c>
      <c r="G405" s="44">
        <v>2.3044452712750001</v>
      </c>
      <c r="H405" s="44">
        <v>2.3044452712750001</v>
      </c>
      <c r="I405" s="44">
        <v>2.3044452712750001</v>
      </c>
      <c r="J405" s="44">
        <v>2.3044452712750001</v>
      </c>
      <c r="K405" s="45">
        <f t="shared" si="3582"/>
        <v>9.2177810851000004</v>
      </c>
      <c r="L405" s="44">
        <v>2.2234351707750002</v>
      </c>
      <c r="M405" s="44">
        <v>2.2234351707750002</v>
      </c>
      <c r="N405" s="44">
        <v>2.2234351707750002</v>
      </c>
      <c r="O405" s="44">
        <v>2.2234351707750002</v>
      </c>
      <c r="P405" s="45">
        <f t="shared" si="3580"/>
        <v>8.8937406831000008</v>
      </c>
      <c r="Q405" s="44">
        <v>1.6782302981250004</v>
      </c>
      <c r="R405" s="44">
        <v>1.6782302981250004</v>
      </c>
      <c r="S405" s="44">
        <v>1.6782302981250004</v>
      </c>
      <c r="T405" s="44">
        <v>1.6782302981250004</v>
      </c>
      <c r="U405" s="45">
        <f t="shared" si="3548"/>
        <v>6.7129211925000014</v>
      </c>
      <c r="V405" s="44">
        <v>1.3563431395053598</v>
      </c>
      <c r="W405" s="44">
        <v>1.3563431395053598</v>
      </c>
      <c r="X405" s="44">
        <v>1.3563431395053598</v>
      </c>
      <c r="Y405" s="44">
        <v>1.3563431395053598</v>
      </c>
      <c r="Z405" s="45">
        <f t="shared" si="3549"/>
        <v>5.4253725580214391</v>
      </c>
      <c r="AA405" s="44">
        <v>1.320672517383765</v>
      </c>
      <c r="AB405" s="44">
        <v>1.320672517383765</v>
      </c>
      <c r="AC405" s="44">
        <v>1.320672517383765</v>
      </c>
      <c r="AD405" s="44">
        <v>1.320672517383765</v>
      </c>
      <c r="AE405" s="45">
        <f t="shared" si="3550"/>
        <v>5.28269006953506</v>
      </c>
      <c r="AF405" s="44">
        <v>1.12571460707244</v>
      </c>
      <c r="AG405" s="44">
        <v>1.12571460707244</v>
      </c>
      <c r="AH405" s="44">
        <v>1.12571460707244</v>
      </c>
      <c r="AI405" s="44">
        <v>1.12571460707244</v>
      </c>
      <c r="AJ405" s="45">
        <f t="shared" si="3551"/>
        <v>4.5028584282897599</v>
      </c>
      <c r="AK405" s="44">
        <v>0.96851300003549978</v>
      </c>
      <c r="AL405" s="44">
        <v>0.96851300003549978</v>
      </c>
      <c r="AM405" s="44">
        <v>0.96851300003549978</v>
      </c>
      <c r="AN405" s="44">
        <v>0.96851300003549978</v>
      </c>
      <c r="AO405" s="45">
        <f t="shared" si="3552"/>
        <v>3.8740520001419991</v>
      </c>
      <c r="AP405" s="44">
        <v>0.92257288923260017</v>
      </c>
      <c r="AQ405" s="44">
        <v>0.92257288923260017</v>
      </c>
      <c r="AR405" s="44">
        <v>0.92257288923260017</v>
      </c>
      <c r="AS405" s="44">
        <v>0.92257288923260017</v>
      </c>
      <c r="AT405" s="45">
        <f t="shared" si="3553"/>
        <v>3.6902915569304007</v>
      </c>
      <c r="AU405" s="44">
        <v>0.92257288923260017</v>
      </c>
      <c r="AV405" s="44">
        <v>0.92257288923260017</v>
      </c>
      <c r="AW405" s="44">
        <v>0.92257288923260017</v>
      </c>
      <c r="AX405" s="44">
        <v>0.92257288923260017</v>
      </c>
      <c r="AY405" s="45">
        <f t="shared" si="3554"/>
        <v>3.6902915569304007</v>
      </c>
      <c r="AZ405" s="44">
        <v>0.92257288923260017</v>
      </c>
      <c r="BA405" s="44">
        <v>0.92257288923260017</v>
      </c>
      <c r="BB405" s="44">
        <v>0.92257288923260017</v>
      </c>
      <c r="BC405" s="44">
        <v>0.92257288923260017</v>
      </c>
      <c r="BD405" s="45">
        <f t="shared" si="3555"/>
        <v>3.6902915569304007</v>
      </c>
      <c r="BE405" s="44">
        <v>0.92257288923260017</v>
      </c>
      <c r="BF405" s="44">
        <v>0.92257288923260017</v>
      </c>
    </row>
    <row r="406" spans="1:58" x14ac:dyDescent="0.25">
      <c r="A406" s="42" t="s">
        <v>93</v>
      </c>
      <c r="B406" s="44">
        <v>2.6432500000000001</v>
      </c>
      <c r="C406" s="44">
        <v>2.6432500000000001</v>
      </c>
      <c r="D406" s="44">
        <v>2.6432500000000001</v>
      </c>
      <c r="E406" s="44">
        <v>2.6432500000000001</v>
      </c>
      <c r="F406" s="45">
        <f t="shared" si="3581"/>
        <v>10.573</v>
      </c>
      <c r="G406" s="44">
        <v>2.3044452712750001</v>
      </c>
      <c r="H406" s="44">
        <v>2.3044452712750001</v>
      </c>
      <c r="I406" s="44">
        <v>2.3044452712750001</v>
      </c>
      <c r="J406" s="44">
        <v>2.3044452712750001</v>
      </c>
      <c r="K406" s="45">
        <f t="shared" si="3582"/>
        <v>9.2177810851000004</v>
      </c>
      <c r="L406" s="44">
        <v>2.2234351707750002</v>
      </c>
      <c r="M406" s="44">
        <v>2.2234351707750002</v>
      </c>
      <c r="N406" s="44">
        <v>2.2234351707750002</v>
      </c>
      <c r="O406" s="44">
        <v>2.2234351707750002</v>
      </c>
      <c r="P406" s="45">
        <f t="shared" si="3580"/>
        <v>8.8937406831000008</v>
      </c>
      <c r="Q406" s="44">
        <v>1.6782302981250004</v>
      </c>
      <c r="R406" s="44">
        <v>1.6782302981250004</v>
      </c>
      <c r="S406" s="44">
        <v>1.6782302981250004</v>
      </c>
      <c r="T406" s="44">
        <v>1.6782302981250004</v>
      </c>
      <c r="U406" s="45">
        <f t="shared" si="3548"/>
        <v>6.7129211925000014</v>
      </c>
      <c r="V406" s="44">
        <v>1.3563431395053598</v>
      </c>
      <c r="W406" s="44">
        <v>1.3563431395053598</v>
      </c>
      <c r="X406" s="44">
        <v>1.3563431395053598</v>
      </c>
      <c r="Y406" s="44">
        <v>1.3563431395053598</v>
      </c>
      <c r="Z406" s="45">
        <f t="shared" si="3549"/>
        <v>5.4253725580214391</v>
      </c>
      <c r="AA406" s="44">
        <v>1.320672517383765</v>
      </c>
      <c r="AB406" s="44">
        <v>1.320672517383765</v>
      </c>
      <c r="AC406" s="44">
        <v>1.320672517383765</v>
      </c>
      <c r="AD406" s="44">
        <v>1.320672517383765</v>
      </c>
      <c r="AE406" s="45">
        <f t="shared" si="3550"/>
        <v>5.28269006953506</v>
      </c>
      <c r="AF406" s="44">
        <v>1.12571460707244</v>
      </c>
      <c r="AG406" s="44">
        <v>1.12571460707244</v>
      </c>
      <c r="AH406" s="44">
        <v>1.12571460707244</v>
      </c>
      <c r="AI406" s="44">
        <v>1.12571460707244</v>
      </c>
      <c r="AJ406" s="45">
        <f t="shared" si="3551"/>
        <v>4.5028584282897599</v>
      </c>
      <c r="AK406" s="44">
        <v>0.96851300003549978</v>
      </c>
      <c r="AL406" s="44">
        <v>0.96851300003549978</v>
      </c>
      <c r="AM406" s="44">
        <v>0.96851300003549978</v>
      </c>
      <c r="AN406" s="44">
        <v>0.96851300003549978</v>
      </c>
      <c r="AO406" s="45">
        <f t="shared" si="3552"/>
        <v>3.8740520001419991</v>
      </c>
      <c r="AP406" s="44">
        <v>0.92257288923260017</v>
      </c>
      <c r="AQ406" s="44">
        <v>0.92257288923260017</v>
      </c>
      <c r="AR406" s="44">
        <v>0.92257288923260017</v>
      </c>
      <c r="AS406" s="44">
        <v>0.92257288923260017</v>
      </c>
      <c r="AT406" s="45">
        <f t="shared" si="3553"/>
        <v>3.6902915569304007</v>
      </c>
      <c r="AU406" s="44">
        <v>0.92257288923260017</v>
      </c>
      <c r="AV406" s="44">
        <v>0.92257288923260017</v>
      </c>
      <c r="AW406" s="44">
        <v>0.92257288923260017</v>
      </c>
      <c r="AX406" s="44">
        <v>0.92257288923260017</v>
      </c>
      <c r="AY406" s="45">
        <f t="shared" si="3554"/>
        <v>3.6902915569304007</v>
      </c>
      <c r="AZ406" s="44">
        <v>0.92257288923260017</v>
      </c>
      <c r="BA406" s="44">
        <v>0.92257288923260017</v>
      </c>
      <c r="BB406" s="44">
        <v>0.92257288923260017</v>
      </c>
      <c r="BC406" s="44">
        <v>0.92257288923260017</v>
      </c>
      <c r="BD406" s="45">
        <f t="shared" si="3555"/>
        <v>3.6902915569304007</v>
      </c>
      <c r="BE406" s="44">
        <v>0.92257288923260017</v>
      </c>
      <c r="BF406" s="44">
        <v>0.92257288923260017</v>
      </c>
    </row>
    <row r="407" spans="1:58" x14ac:dyDescent="0.25">
      <c r="A407" s="42" t="s">
        <v>94</v>
      </c>
      <c r="B407" s="44">
        <v>0</v>
      </c>
      <c r="C407" s="44">
        <v>0</v>
      </c>
      <c r="D407" s="44">
        <v>0</v>
      </c>
      <c r="E407" s="44">
        <v>0</v>
      </c>
      <c r="F407" s="45">
        <f t="shared" si="3581"/>
        <v>0</v>
      </c>
      <c r="G407" s="44">
        <v>0</v>
      </c>
      <c r="H407" s="44">
        <v>0</v>
      </c>
      <c r="I407" s="44">
        <v>0</v>
      </c>
      <c r="J407" s="44">
        <v>0</v>
      </c>
      <c r="K407" s="45">
        <f t="shared" si="3582"/>
        <v>0</v>
      </c>
      <c r="L407" s="44">
        <v>0</v>
      </c>
      <c r="M407" s="44">
        <v>0</v>
      </c>
      <c r="N407" s="44">
        <v>0</v>
      </c>
      <c r="O407" s="44">
        <v>0</v>
      </c>
      <c r="P407" s="45">
        <f t="shared" si="3580"/>
        <v>0</v>
      </c>
      <c r="Q407" s="44">
        <v>0</v>
      </c>
      <c r="R407" s="44">
        <v>0</v>
      </c>
      <c r="S407" s="44">
        <v>0</v>
      </c>
      <c r="T407" s="44">
        <v>0</v>
      </c>
      <c r="U407" s="45">
        <f t="shared" si="3548"/>
        <v>0</v>
      </c>
      <c r="V407" s="44">
        <v>0</v>
      </c>
      <c r="W407" s="44">
        <v>0</v>
      </c>
      <c r="X407" s="44">
        <v>0</v>
      </c>
      <c r="Y407" s="44">
        <v>0</v>
      </c>
      <c r="Z407" s="45">
        <f t="shared" si="3549"/>
        <v>0</v>
      </c>
      <c r="AA407" s="44">
        <v>0</v>
      </c>
      <c r="AB407" s="44">
        <v>0</v>
      </c>
      <c r="AC407" s="44">
        <v>0</v>
      </c>
      <c r="AD407" s="44">
        <v>0</v>
      </c>
      <c r="AE407" s="45">
        <f t="shared" si="3550"/>
        <v>0</v>
      </c>
      <c r="AF407" s="44">
        <v>0</v>
      </c>
      <c r="AG407" s="44">
        <v>0</v>
      </c>
      <c r="AH407" s="44">
        <v>0</v>
      </c>
      <c r="AI407" s="44">
        <v>0</v>
      </c>
      <c r="AJ407" s="45">
        <f t="shared" si="3551"/>
        <v>0</v>
      </c>
      <c r="AK407" s="44">
        <v>0</v>
      </c>
      <c r="AL407" s="44">
        <v>0</v>
      </c>
      <c r="AM407" s="44">
        <v>0</v>
      </c>
      <c r="AN407" s="44">
        <v>0</v>
      </c>
      <c r="AO407" s="45">
        <f t="shared" si="3552"/>
        <v>0</v>
      </c>
      <c r="AP407" s="44">
        <v>0</v>
      </c>
      <c r="AQ407" s="44">
        <v>0</v>
      </c>
      <c r="AR407" s="44">
        <v>0</v>
      </c>
      <c r="AS407" s="44">
        <v>0</v>
      </c>
      <c r="AT407" s="45">
        <f t="shared" si="3553"/>
        <v>0</v>
      </c>
      <c r="AU407" s="44">
        <v>0</v>
      </c>
      <c r="AV407" s="44">
        <v>0</v>
      </c>
      <c r="AW407" s="44">
        <v>0</v>
      </c>
      <c r="AX407" s="44">
        <v>0</v>
      </c>
      <c r="AY407" s="45">
        <f t="shared" si="3554"/>
        <v>0</v>
      </c>
      <c r="AZ407" s="44">
        <v>0</v>
      </c>
      <c r="BA407" s="44">
        <v>0</v>
      </c>
      <c r="BB407" s="44">
        <v>0</v>
      </c>
      <c r="BC407" s="44">
        <v>0</v>
      </c>
      <c r="BD407" s="45">
        <f t="shared" si="3555"/>
        <v>0</v>
      </c>
      <c r="BE407" s="44">
        <v>0</v>
      </c>
      <c r="BF407" s="44">
        <v>0</v>
      </c>
    </row>
    <row r="408" spans="1:58" x14ac:dyDescent="0.25">
      <c r="A408" s="42" t="s">
        <v>216</v>
      </c>
      <c r="B408" s="44">
        <v>0</v>
      </c>
      <c r="C408" s="44">
        <v>0</v>
      </c>
      <c r="D408" s="44">
        <v>0</v>
      </c>
      <c r="E408" s="44">
        <v>0</v>
      </c>
      <c r="F408" s="45">
        <f t="shared" si="3581"/>
        <v>0</v>
      </c>
      <c r="G408" s="44">
        <v>0</v>
      </c>
      <c r="H408" s="44">
        <v>0</v>
      </c>
      <c r="I408" s="44">
        <v>0</v>
      </c>
      <c r="J408" s="44">
        <v>0</v>
      </c>
      <c r="K408" s="45">
        <f t="shared" si="3582"/>
        <v>0</v>
      </c>
      <c r="L408" s="44">
        <v>0</v>
      </c>
      <c r="M408" s="44">
        <v>0</v>
      </c>
      <c r="N408" s="44">
        <v>0</v>
      </c>
      <c r="O408" s="44">
        <v>0</v>
      </c>
      <c r="P408" s="45">
        <f t="shared" si="3580"/>
        <v>0</v>
      </c>
      <c r="Q408" s="44">
        <v>0</v>
      </c>
      <c r="R408" s="44">
        <v>0</v>
      </c>
      <c r="S408" s="44">
        <v>0</v>
      </c>
      <c r="T408" s="44">
        <v>0</v>
      </c>
      <c r="U408" s="45">
        <f t="shared" si="3548"/>
        <v>0</v>
      </c>
      <c r="V408" s="44">
        <v>0</v>
      </c>
      <c r="W408" s="44">
        <v>0</v>
      </c>
      <c r="X408" s="44">
        <v>0</v>
      </c>
      <c r="Y408" s="44">
        <v>0</v>
      </c>
      <c r="Z408" s="45">
        <f t="shared" si="3549"/>
        <v>0</v>
      </c>
      <c r="AA408" s="44">
        <v>0</v>
      </c>
      <c r="AB408" s="44">
        <v>0</v>
      </c>
      <c r="AC408" s="44">
        <v>0</v>
      </c>
      <c r="AD408" s="44">
        <v>0</v>
      </c>
      <c r="AE408" s="45">
        <f t="shared" si="3550"/>
        <v>0</v>
      </c>
      <c r="AF408" s="44">
        <v>0</v>
      </c>
      <c r="AG408" s="44">
        <v>0</v>
      </c>
      <c r="AH408" s="44">
        <v>0</v>
      </c>
      <c r="AI408" s="44">
        <v>0</v>
      </c>
      <c r="AJ408" s="45">
        <f t="shared" si="3551"/>
        <v>0</v>
      </c>
      <c r="AK408" s="44">
        <v>0</v>
      </c>
      <c r="AL408" s="44">
        <v>0</v>
      </c>
      <c r="AM408" s="44">
        <v>0</v>
      </c>
      <c r="AN408" s="44">
        <v>0</v>
      </c>
      <c r="AO408" s="45">
        <f t="shared" si="3552"/>
        <v>0</v>
      </c>
      <c r="AP408" s="44">
        <v>0</v>
      </c>
      <c r="AQ408" s="44">
        <v>0</v>
      </c>
      <c r="AR408" s="44">
        <v>0</v>
      </c>
      <c r="AS408" s="44">
        <v>0</v>
      </c>
      <c r="AT408" s="45">
        <f t="shared" si="3553"/>
        <v>0</v>
      </c>
      <c r="AU408" s="44">
        <v>0</v>
      </c>
      <c r="AV408" s="44">
        <v>0</v>
      </c>
      <c r="AW408" s="44">
        <v>0</v>
      </c>
      <c r="AX408" s="44">
        <v>0</v>
      </c>
      <c r="AY408" s="45">
        <f t="shared" si="3554"/>
        <v>0</v>
      </c>
      <c r="AZ408" s="44">
        <v>0</v>
      </c>
      <c r="BA408" s="44">
        <v>0</v>
      </c>
      <c r="BB408" s="44">
        <v>0</v>
      </c>
      <c r="BC408" s="44">
        <v>0</v>
      </c>
      <c r="BD408" s="45">
        <f t="shared" si="3555"/>
        <v>0</v>
      </c>
      <c r="BE408" s="44">
        <v>0</v>
      </c>
      <c r="BF408" s="44">
        <v>0</v>
      </c>
    </row>
    <row r="409" spans="1:58" x14ac:dyDescent="0.25">
      <c r="A409" s="42" t="s">
        <v>93</v>
      </c>
      <c r="B409" s="44">
        <v>0</v>
      </c>
      <c r="C409" s="44">
        <v>0</v>
      </c>
      <c r="D409" s="44">
        <v>0</v>
      </c>
      <c r="E409" s="44">
        <v>0</v>
      </c>
      <c r="F409" s="45">
        <f t="shared" si="3581"/>
        <v>0</v>
      </c>
      <c r="G409" s="44">
        <v>0</v>
      </c>
      <c r="H409" s="44">
        <v>0</v>
      </c>
      <c r="I409" s="44">
        <v>0</v>
      </c>
      <c r="J409" s="44">
        <v>0</v>
      </c>
      <c r="K409" s="45">
        <f t="shared" si="3582"/>
        <v>0</v>
      </c>
      <c r="L409" s="44">
        <v>0</v>
      </c>
      <c r="M409" s="44">
        <v>0</v>
      </c>
      <c r="N409" s="44">
        <v>0</v>
      </c>
      <c r="O409" s="44">
        <v>0</v>
      </c>
      <c r="P409" s="45">
        <f t="shared" si="3580"/>
        <v>0</v>
      </c>
      <c r="Q409" s="44">
        <v>0</v>
      </c>
      <c r="R409" s="44">
        <v>0</v>
      </c>
      <c r="S409" s="44">
        <v>0</v>
      </c>
      <c r="T409" s="44">
        <v>0</v>
      </c>
      <c r="U409" s="45">
        <f t="shared" si="3548"/>
        <v>0</v>
      </c>
      <c r="V409" s="44">
        <v>0</v>
      </c>
      <c r="W409" s="44">
        <v>0</v>
      </c>
      <c r="X409" s="44">
        <v>0</v>
      </c>
      <c r="Y409" s="44">
        <v>0</v>
      </c>
      <c r="Z409" s="45">
        <f t="shared" si="3549"/>
        <v>0</v>
      </c>
      <c r="AA409" s="44">
        <v>0</v>
      </c>
      <c r="AB409" s="44">
        <v>0</v>
      </c>
      <c r="AC409" s="44">
        <v>0</v>
      </c>
      <c r="AD409" s="44">
        <v>0</v>
      </c>
      <c r="AE409" s="45">
        <f t="shared" si="3550"/>
        <v>0</v>
      </c>
      <c r="AF409" s="44">
        <v>0</v>
      </c>
      <c r="AG409" s="44">
        <v>0</v>
      </c>
      <c r="AH409" s="44">
        <v>0</v>
      </c>
      <c r="AI409" s="44">
        <v>0</v>
      </c>
      <c r="AJ409" s="45">
        <f t="shared" si="3551"/>
        <v>0</v>
      </c>
      <c r="AK409" s="44">
        <v>0</v>
      </c>
      <c r="AL409" s="44">
        <v>0</v>
      </c>
      <c r="AM409" s="44">
        <v>0</v>
      </c>
      <c r="AN409" s="44">
        <v>0</v>
      </c>
      <c r="AO409" s="45">
        <f t="shared" si="3552"/>
        <v>0</v>
      </c>
      <c r="AP409" s="44">
        <v>0</v>
      </c>
      <c r="AQ409" s="44">
        <v>0</v>
      </c>
      <c r="AR409" s="44">
        <v>0</v>
      </c>
      <c r="AS409" s="44">
        <v>0</v>
      </c>
      <c r="AT409" s="45">
        <f t="shared" si="3553"/>
        <v>0</v>
      </c>
      <c r="AU409" s="44">
        <v>0</v>
      </c>
      <c r="AV409" s="44">
        <v>0</v>
      </c>
      <c r="AW409" s="44">
        <v>0</v>
      </c>
      <c r="AX409" s="44">
        <v>0</v>
      </c>
      <c r="AY409" s="45">
        <f t="shared" si="3554"/>
        <v>0</v>
      </c>
      <c r="AZ409" s="44">
        <v>0</v>
      </c>
      <c r="BA409" s="44">
        <v>0</v>
      </c>
      <c r="BB409" s="44">
        <v>0</v>
      </c>
      <c r="BC409" s="44">
        <v>0</v>
      </c>
      <c r="BD409" s="45">
        <f t="shared" si="3555"/>
        <v>0</v>
      </c>
      <c r="BE409" s="44">
        <v>0</v>
      </c>
      <c r="BF409" s="44">
        <v>0</v>
      </c>
    </row>
    <row r="410" spans="1:58" x14ac:dyDescent="0.25">
      <c r="A410" s="42" t="s">
        <v>226</v>
      </c>
      <c r="B410" s="44">
        <v>0</v>
      </c>
      <c r="C410" s="44">
        <v>0</v>
      </c>
      <c r="D410" s="44">
        <v>0</v>
      </c>
      <c r="E410" s="44">
        <v>0</v>
      </c>
      <c r="F410" s="45">
        <f t="shared" si="3581"/>
        <v>0</v>
      </c>
      <c r="G410" s="44">
        <v>0</v>
      </c>
      <c r="H410" s="44">
        <v>0</v>
      </c>
      <c r="I410" s="44">
        <v>0</v>
      </c>
      <c r="J410" s="44">
        <v>0</v>
      </c>
      <c r="K410" s="45">
        <f t="shared" si="3582"/>
        <v>0</v>
      </c>
      <c r="L410" s="44">
        <v>0</v>
      </c>
      <c r="M410" s="44">
        <v>0</v>
      </c>
      <c r="N410" s="44">
        <v>0</v>
      </c>
      <c r="O410" s="44">
        <v>0</v>
      </c>
      <c r="P410" s="45">
        <f t="shared" si="3580"/>
        <v>0</v>
      </c>
      <c r="Q410" s="44">
        <v>0</v>
      </c>
      <c r="R410" s="44">
        <v>0</v>
      </c>
      <c r="S410" s="44">
        <v>0</v>
      </c>
      <c r="T410" s="44">
        <v>0</v>
      </c>
      <c r="U410" s="45">
        <f t="shared" si="3548"/>
        <v>0</v>
      </c>
      <c r="V410" s="44">
        <v>0</v>
      </c>
      <c r="W410" s="44">
        <v>0</v>
      </c>
      <c r="X410" s="44">
        <v>0</v>
      </c>
      <c r="Y410" s="44">
        <v>0</v>
      </c>
      <c r="Z410" s="45">
        <f t="shared" si="3549"/>
        <v>0</v>
      </c>
      <c r="AA410" s="44">
        <v>0</v>
      </c>
      <c r="AB410" s="44">
        <v>0</v>
      </c>
      <c r="AC410" s="44">
        <v>0</v>
      </c>
      <c r="AD410" s="44">
        <v>0</v>
      </c>
      <c r="AE410" s="45">
        <f t="shared" si="3550"/>
        <v>0</v>
      </c>
      <c r="AF410" s="44">
        <v>0</v>
      </c>
      <c r="AG410" s="44">
        <v>0</v>
      </c>
      <c r="AH410" s="44">
        <v>0</v>
      </c>
      <c r="AI410" s="44">
        <v>0</v>
      </c>
      <c r="AJ410" s="45">
        <f t="shared" si="3551"/>
        <v>0</v>
      </c>
      <c r="AK410" s="44">
        <v>0</v>
      </c>
      <c r="AL410" s="44">
        <v>0</v>
      </c>
      <c r="AM410" s="44">
        <v>0</v>
      </c>
      <c r="AN410" s="44">
        <v>0</v>
      </c>
      <c r="AO410" s="45">
        <f t="shared" si="3552"/>
        <v>0</v>
      </c>
      <c r="AP410" s="44">
        <v>0</v>
      </c>
      <c r="AQ410" s="44">
        <v>0</v>
      </c>
      <c r="AR410" s="44">
        <v>0</v>
      </c>
      <c r="AS410" s="44">
        <v>0</v>
      </c>
      <c r="AT410" s="45">
        <f t="shared" si="3553"/>
        <v>0</v>
      </c>
      <c r="AU410" s="44">
        <v>0</v>
      </c>
      <c r="AV410" s="44">
        <v>0</v>
      </c>
      <c r="AW410" s="44">
        <v>0</v>
      </c>
      <c r="AX410" s="44">
        <v>0</v>
      </c>
      <c r="AY410" s="45">
        <f t="shared" si="3554"/>
        <v>0</v>
      </c>
      <c r="AZ410" s="44">
        <v>0</v>
      </c>
      <c r="BA410" s="44">
        <v>0</v>
      </c>
      <c r="BB410" s="44">
        <v>0</v>
      </c>
      <c r="BC410" s="44">
        <v>0</v>
      </c>
      <c r="BD410" s="45">
        <f t="shared" si="3555"/>
        <v>0</v>
      </c>
      <c r="BE410" s="44">
        <v>0</v>
      </c>
      <c r="BF410" s="44">
        <v>0</v>
      </c>
    </row>
    <row r="411" spans="1:58" x14ac:dyDescent="0.25">
      <c r="A411" s="42" t="s">
        <v>227</v>
      </c>
      <c r="B411" s="44"/>
      <c r="C411" s="44"/>
      <c r="D411" s="44"/>
      <c r="E411" s="44"/>
      <c r="F411" s="45"/>
      <c r="G411" s="44"/>
      <c r="H411" s="44"/>
      <c r="I411" s="44"/>
      <c r="J411" s="44"/>
      <c r="K411" s="45"/>
      <c r="L411" s="44"/>
      <c r="M411" s="44"/>
      <c r="N411" s="44"/>
      <c r="O411" s="44"/>
      <c r="P411" s="45"/>
      <c r="Q411" s="44"/>
      <c r="R411" s="44"/>
      <c r="S411" s="44"/>
      <c r="T411" s="44"/>
      <c r="U411" s="45"/>
      <c r="V411" s="44"/>
      <c r="W411" s="44"/>
      <c r="X411" s="44"/>
      <c r="Y411" s="44"/>
      <c r="Z411" s="45"/>
      <c r="AA411" s="44"/>
      <c r="AB411" s="44"/>
      <c r="AC411" s="44"/>
      <c r="AD411" s="44"/>
      <c r="AE411" s="45"/>
      <c r="AF411" s="44"/>
      <c r="AG411" s="44"/>
      <c r="AH411" s="44"/>
      <c r="AI411" s="44"/>
      <c r="AJ411" s="45"/>
      <c r="AK411" s="44"/>
      <c r="AL411" s="44"/>
      <c r="AM411" s="44"/>
      <c r="AN411" s="44"/>
      <c r="AO411" s="45"/>
      <c r="AP411" s="44"/>
      <c r="AQ411" s="44"/>
      <c r="AR411" s="44"/>
      <c r="AS411" s="44"/>
      <c r="AT411" s="45"/>
      <c r="AU411" s="44"/>
      <c r="AV411" s="44"/>
      <c r="AW411" s="44"/>
      <c r="AX411" s="44"/>
      <c r="AY411" s="45"/>
      <c r="AZ411" s="44"/>
      <c r="BA411" s="44"/>
      <c r="BB411" s="44"/>
      <c r="BC411" s="44"/>
      <c r="BD411" s="45"/>
      <c r="BE411" s="44"/>
      <c r="BF411" s="44"/>
    </row>
    <row r="412" spans="1:58" x14ac:dyDescent="0.25">
      <c r="A412" s="42" t="s">
        <v>68</v>
      </c>
      <c r="B412" s="44"/>
      <c r="C412" s="44"/>
      <c r="D412" s="44"/>
      <c r="E412" s="44"/>
      <c r="F412" s="45"/>
      <c r="G412" s="44"/>
      <c r="H412" s="44"/>
      <c r="I412" s="44"/>
      <c r="J412" s="44"/>
      <c r="K412" s="45"/>
      <c r="L412" s="44"/>
      <c r="M412" s="44"/>
      <c r="N412" s="44"/>
      <c r="O412" s="44"/>
      <c r="P412" s="45"/>
      <c r="Q412" s="44"/>
      <c r="R412" s="44"/>
      <c r="S412" s="44"/>
      <c r="T412" s="44"/>
      <c r="U412" s="45"/>
      <c r="V412" s="44"/>
      <c r="W412" s="44"/>
      <c r="X412" s="44"/>
      <c r="Y412" s="44"/>
      <c r="Z412" s="45"/>
      <c r="AA412" s="44"/>
      <c r="AB412" s="44"/>
      <c r="AC412" s="44"/>
      <c r="AD412" s="44"/>
      <c r="AE412" s="45"/>
      <c r="AF412" s="44"/>
      <c r="AG412" s="44"/>
      <c r="AH412" s="44"/>
      <c r="AI412" s="44"/>
      <c r="AJ412" s="45"/>
      <c r="AK412" s="44"/>
      <c r="AL412" s="44"/>
      <c r="AM412" s="44"/>
      <c r="AN412" s="44"/>
      <c r="AO412" s="45"/>
      <c r="AP412" s="44"/>
      <c r="AQ412" s="44"/>
      <c r="AR412" s="44"/>
      <c r="AS412" s="44"/>
      <c r="AT412" s="45"/>
      <c r="AU412" s="44"/>
      <c r="AV412" s="44"/>
      <c r="AW412" s="44"/>
      <c r="AX412" s="44"/>
      <c r="AY412" s="45"/>
      <c r="AZ412" s="44"/>
      <c r="BA412" s="44"/>
      <c r="BB412" s="44"/>
      <c r="BC412" s="44"/>
      <c r="BD412" s="45"/>
      <c r="BE412" s="44"/>
      <c r="BF412" s="44"/>
    </row>
    <row r="413" spans="1:58" ht="15.75" thickBot="1" x14ac:dyDescent="0.3">
      <c r="A413" s="42" t="s">
        <v>69</v>
      </c>
      <c r="B413" s="44"/>
      <c r="C413" s="44"/>
      <c r="D413" s="44"/>
      <c r="E413" s="44"/>
      <c r="F413" s="45"/>
      <c r="G413" s="44"/>
      <c r="H413" s="44"/>
      <c r="I413" s="44"/>
      <c r="J413" s="44"/>
      <c r="K413" s="45"/>
      <c r="L413" s="44"/>
      <c r="M413" s="44"/>
      <c r="N413" s="44"/>
      <c r="O413" s="44"/>
      <c r="P413" s="45"/>
      <c r="Q413" s="44"/>
      <c r="R413" s="44"/>
      <c r="S413" s="44"/>
      <c r="T413" s="44"/>
      <c r="U413" s="45"/>
      <c r="V413" s="44"/>
      <c r="W413" s="44"/>
      <c r="X413" s="44"/>
      <c r="Y413" s="44"/>
      <c r="Z413" s="45"/>
      <c r="AA413" s="44"/>
      <c r="AB413" s="44"/>
      <c r="AC413" s="44"/>
      <c r="AD413" s="44"/>
      <c r="AE413" s="45"/>
      <c r="AF413" s="44"/>
      <c r="AG413" s="44"/>
      <c r="AH413" s="44"/>
      <c r="AI413" s="44"/>
      <c r="AJ413" s="45"/>
      <c r="AK413" s="44"/>
      <c r="AL413" s="44"/>
      <c r="AM413" s="44"/>
      <c r="AN413" s="44"/>
      <c r="AO413" s="45"/>
      <c r="AP413" s="44"/>
      <c r="AQ413" s="44"/>
      <c r="AR413" s="44"/>
      <c r="AS413" s="44"/>
      <c r="AT413" s="45"/>
      <c r="AU413" s="44"/>
      <c r="AV413" s="44"/>
      <c r="AW413" s="44"/>
      <c r="AX413" s="44"/>
      <c r="AY413" s="45"/>
      <c r="AZ413" s="44"/>
      <c r="BA413" s="44"/>
      <c r="BB413" s="44"/>
      <c r="BC413" s="44"/>
      <c r="BD413" s="45"/>
      <c r="BE413" s="44"/>
      <c r="BF413" s="44"/>
    </row>
    <row r="414" spans="1:58" ht="18" customHeight="1" thickBot="1" x14ac:dyDescent="0.3">
      <c r="A414" s="11" t="s">
        <v>228</v>
      </c>
      <c r="B414" s="25">
        <f>IF(AND(B415="",B416=""),"",SUM(B415)-SUM(B416))</f>
        <v>0.11420798660033127</v>
      </c>
      <c r="C414" s="25">
        <f t="shared" ref="C414:F414" si="3583">IF(AND(C415="",C416=""),"",SUM(C415)-SUM(C416))</f>
        <v>0.89895452579233148</v>
      </c>
      <c r="D414" s="25">
        <f t="shared" si="3583"/>
        <v>41.427960263292334</v>
      </c>
      <c r="E414" s="25">
        <f t="shared" si="3583"/>
        <v>77.395087121167805</v>
      </c>
      <c r="F414" s="25">
        <f t="shared" si="3583"/>
        <v>119.83620989685279</v>
      </c>
      <c r="G414" s="25">
        <f t="shared" ref="G414" si="3584">IF(AND(G415="",G416=""),"",SUM(G415)-SUM(G416))</f>
        <v>0.50730077305562649</v>
      </c>
      <c r="H414" s="25">
        <f t="shared" ref="H414:J414" si="3585">IF(AND(H415="",H416=""),"",SUM(H415)-SUM(H416))</f>
        <v>1.1703778296245915E-3</v>
      </c>
      <c r="I414" s="25">
        <f t="shared" si="3585"/>
        <v>-4.4143321913193745</v>
      </c>
      <c r="J414" s="25">
        <f t="shared" si="3585"/>
        <v>32.94186824379733</v>
      </c>
      <c r="K414" s="25">
        <f t="shared" ref="K414" si="3586">IF(AND(K415="",K416=""),"",SUM(K415)-SUM(K416))</f>
        <v>29.036007203363209</v>
      </c>
      <c r="L414" s="25">
        <f t="shared" ref="L414:M414" si="3587">IF(AND(L415="",L416=""),"",SUM(L415)-SUM(L416))</f>
        <v>7.3104660812825006</v>
      </c>
      <c r="M414" s="25">
        <f t="shared" si="3587"/>
        <v>8.7910297312824994</v>
      </c>
      <c r="N414" s="25">
        <f t="shared" ref="N414:O414" si="3588">IF(AND(N415="",N416=""),"",SUM(N415)-SUM(N416))</f>
        <v>19.2720897412825</v>
      </c>
      <c r="O414" s="25">
        <f t="shared" si="3588"/>
        <v>31.341510290124369</v>
      </c>
      <c r="P414" s="25">
        <f t="shared" ref="P414" si="3589">IF(AND(P415="",P416=""),"",SUM(P415)-SUM(P416))</f>
        <v>66.715095843971866</v>
      </c>
      <c r="Q414" s="25">
        <f t="shared" ref="Q414:R414" si="3590">IF(AND(Q415="",Q416=""),"",SUM(Q415)-SUM(Q416))</f>
        <v>25.577577047153746</v>
      </c>
      <c r="R414" s="25">
        <f t="shared" si="3590"/>
        <v>4.2584134704487502</v>
      </c>
      <c r="S414" s="25">
        <f t="shared" ref="S414:T414" si="3591">IF(AND(S415="",S416=""),"",SUM(S415)-SUM(S416))</f>
        <v>82.151552556937446</v>
      </c>
      <c r="T414" s="25">
        <f t="shared" si="3591"/>
        <v>13.045048242808749</v>
      </c>
      <c r="U414" s="25">
        <f t="shared" ref="U414" si="3592">IF(AND(U415="",U416=""),"",SUM(U415)-SUM(U416))</f>
        <v>125.03259131734869</v>
      </c>
      <c r="V414" s="25">
        <f t="shared" ref="V414:Y414" si="3593">IF(AND(V415="",V416=""),"",SUM(V415)-SUM(V416))</f>
        <v>17.646706720802001</v>
      </c>
      <c r="W414" s="25">
        <f t="shared" si="3593"/>
        <v>21.284759664111661</v>
      </c>
      <c r="X414" s="25">
        <f t="shared" si="3593"/>
        <v>7.0456312298569328</v>
      </c>
      <c r="Y414" s="25">
        <f t="shared" si="3593"/>
        <v>3.9570532799999998</v>
      </c>
      <c r="Z414" s="25">
        <f t="shared" ref="Z414" si="3594">IF(AND(Z415="",Z416=""),"",SUM(Z415)-SUM(Z416))</f>
        <v>49.934150894770596</v>
      </c>
      <c r="AA414" s="25">
        <f t="shared" ref="AA414:AB414" si="3595">IF(AND(AA415="",AA416=""),"",SUM(AA415)-SUM(AA416))</f>
        <v>4.5279177917348372</v>
      </c>
      <c r="AB414" s="25">
        <f t="shared" si="3595"/>
        <v>1.5664133164888321</v>
      </c>
      <c r="AC414" s="25">
        <f t="shared" ref="AC414:AD414" si="3596">IF(AND(AC415="",AC416=""),"",SUM(AC415)-SUM(AC416))</f>
        <v>1.8243301197150428</v>
      </c>
      <c r="AD414" s="25">
        <f t="shared" si="3596"/>
        <v>11.68933614376931</v>
      </c>
      <c r="AE414" s="25">
        <f t="shared" ref="AE414" si="3597">IF(AND(AE415="",AE416=""),"",SUM(AE415)-SUM(AE416))</f>
        <v>19.607997371708024</v>
      </c>
      <c r="AF414" s="25">
        <f t="shared" ref="AF414:AG414" si="3598">IF(AND(AF415="",AF416=""),"",SUM(AF415)-SUM(AF416))</f>
        <v>13.561835460880218</v>
      </c>
      <c r="AG414" s="25">
        <f t="shared" si="3598"/>
        <v>1.4060556180069252</v>
      </c>
      <c r="AH414" s="25">
        <f t="shared" ref="AH414:AI414" si="3599">IF(AND(AH415="",AH416=""),"",SUM(AH415)-SUM(AH416))</f>
        <v>26.807669642643752</v>
      </c>
      <c r="AI414" s="25">
        <f t="shared" si="3599"/>
        <v>3.8782804006122511</v>
      </c>
      <c r="AJ414" s="25">
        <f t="shared" ref="AJ414" si="3600">IF(AND(AJ415="",AJ416=""),"",SUM(AJ415)-SUM(AJ416))</f>
        <v>45.653841122143149</v>
      </c>
      <c r="AK414" s="25">
        <f t="shared" ref="AK414:AL414" si="3601">IF(AND(AK415="",AK416=""),"",SUM(AK415)-SUM(AK416))</f>
        <v>14.915763592350539</v>
      </c>
      <c r="AL414" s="25">
        <f t="shared" si="3601"/>
        <v>9.6726748095820678</v>
      </c>
      <c r="AM414" s="25">
        <f t="shared" ref="AM414:AN414" si="3602">IF(AND(AM415="",AM416=""),"",SUM(AM415)-SUM(AM416))</f>
        <v>18.002378645026688</v>
      </c>
      <c r="AN414" s="25">
        <f t="shared" si="3602"/>
        <v>-415.89658901612523</v>
      </c>
      <c r="AO414" s="25">
        <f t="shared" ref="AO414" si="3603">IF(AND(AO415="",AO416=""),"",SUM(AO415)-SUM(AO416))</f>
        <v>-373.3057719691659</v>
      </c>
      <c r="AP414" s="25">
        <f t="shared" ref="AP414:AQ414" si="3604">IF(AND(AP415="",AP416=""),"",SUM(AP415)-SUM(AP416))</f>
        <v>12.02340162222224</v>
      </c>
      <c r="AQ414" s="25">
        <f t="shared" si="3604"/>
        <v>17.643777179980344</v>
      </c>
      <c r="AR414" s="25">
        <f t="shared" ref="AR414:AT414" si="3605">IF(AND(AR415="",AR416=""),"",SUM(AR415)-SUM(AR416))</f>
        <v>16.030160687860459</v>
      </c>
      <c r="AS414" s="25">
        <f t="shared" si="3605"/>
        <v>8.2503215682770712</v>
      </c>
      <c r="AT414" s="25">
        <f t="shared" si="3605"/>
        <v>53.947661058340124</v>
      </c>
      <c r="AU414" s="25">
        <f t="shared" ref="AU414:AV414" si="3606">IF(AND(AU415="",AU416=""),"",SUM(AU415)-SUM(AU416))</f>
        <v>-6.5896266434697761</v>
      </c>
      <c r="AV414" s="25">
        <f t="shared" si="3606"/>
        <v>-6.4953109267489193</v>
      </c>
      <c r="AW414" s="25">
        <f t="shared" ref="AW414:AZ414" si="3607">IF(AND(AW415="",AW416=""),"",SUM(AW415)-SUM(AW416))</f>
        <v>-6.7348445707231424</v>
      </c>
      <c r="AX414" s="25">
        <f t="shared" si="3607"/>
        <v>-10.160923515771213</v>
      </c>
      <c r="AY414" s="25">
        <f t="shared" si="3607"/>
        <v>-29.980705656713049</v>
      </c>
      <c r="AZ414" s="25">
        <f t="shared" si="3607"/>
        <v>1.9598442899999999</v>
      </c>
      <c r="BA414" s="25">
        <f t="shared" ref="BA414:BB414" si="3608">IF(AND(BA415="",BA416=""),"",SUM(BA415)-SUM(BA416))</f>
        <v>1.9133821099999999</v>
      </c>
      <c r="BB414" s="25">
        <f t="shared" si="3608"/>
        <v>1.9960993900000001</v>
      </c>
      <c r="BC414" s="25">
        <f t="shared" ref="BC414:BD414" si="3609">IF(AND(BC415="",BC416=""),"",SUM(BC415)-SUM(BC416))</f>
        <v>-3.0329056845652351</v>
      </c>
      <c r="BD414" s="25">
        <f t="shared" si="3609"/>
        <v>2.8364201054347653</v>
      </c>
      <c r="BE414" s="25">
        <f t="shared" ref="BE414:BF414" si="3610">IF(AND(BE415="",BE416=""),"",SUM(BE415)-SUM(BE416))</f>
        <v>0.20077800000000001</v>
      </c>
      <c r="BF414" s="25">
        <f t="shared" si="3610"/>
        <v>1.0598080000000001</v>
      </c>
    </row>
    <row r="415" spans="1:58" x14ac:dyDescent="0.25">
      <c r="A415" s="43" t="s">
        <v>61</v>
      </c>
      <c r="B415" s="46">
        <f>IF(AND(B418="",B421=""),"",SUM(B418,B421))</f>
        <v>0.42921741080799991</v>
      </c>
      <c r="C415" s="46">
        <f t="shared" ref="C415:G415" si="3611">IF(AND(C418="",C421=""),"",SUM(C418,C421))</f>
        <v>1.2139639500000001</v>
      </c>
      <c r="D415" s="46">
        <f t="shared" si="3611"/>
        <v>41.7429696875</v>
      </c>
      <c r="E415" s="46">
        <f t="shared" si="3611"/>
        <v>77.710096545375478</v>
      </c>
      <c r="F415" s="45">
        <f t="shared" ref="F415:F458" si="3612">SUM(B415:E415)</f>
        <v>121.09624759368347</v>
      </c>
      <c r="G415" s="46">
        <f t="shared" si="3611"/>
        <v>5.9078255230556262</v>
      </c>
      <c r="H415" s="46">
        <f t="shared" ref="H415:J415" si="3613">IF(AND(H418="",H421=""),"",SUM(H418,H421))</f>
        <v>5.4016951278296244</v>
      </c>
      <c r="I415" s="46">
        <f t="shared" si="3613"/>
        <v>0.98619255868062494</v>
      </c>
      <c r="J415" s="46">
        <f t="shared" si="3613"/>
        <v>38.342392993797333</v>
      </c>
      <c r="K415" s="45">
        <f t="shared" ref="K415:K458" si="3614">SUM(G415:J415)</f>
        <v>50.638106203363208</v>
      </c>
      <c r="L415" s="46">
        <f t="shared" ref="L415:M415" si="3615">IF(AND(L418="",L421=""),"",SUM(L418,L421))</f>
        <v>7.3104660812825006</v>
      </c>
      <c r="M415" s="46">
        <f t="shared" si="3615"/>
        <v>8.7910297312824994</v>
      </c>
      <c r="N415" s="46">
        <f t="shared" ref="N415:O415" si="3616">IF(AND(N418="",N421=""),"",SUM(N418,N421))</f>
        <v>19.2720897412825</v>
      </c>
      <c r="O415" s="46">
        <f t="shared" si="3616"/>
        <v>31.341510290124369</v>
      </c>
      <c r="P415" s="45">
        <f t="shared" ref="P415:P458" si="3617">SUM(L415:O415)</f>
        <v>66.715095843971866</v>
      </c>
      <c r="Q415" s="46">
        <f t="shared" ref="Q415:R415" si="3618">IF(AND(Q418="",Q421=""),"",SUM(Q418,Q421))</f>
        <v>25.577577047153746</v>
      </c>
      <c r="R415" s="46">
        <f t="shared" si="3618"/>
        <v>4.2584134704487502</v>
      </c>
      <c r="S415" s="46">
        <f t="shared" ref="S415:T415" si="3619">IF(AND(S418="",S421=""),"",SUM(S418,S421))</f>
        <v>82.151552556937446</v>
      </c>
      <c r="T415" s="46">
        <f t="shared" si="3619"/>
        <v>13.045048242808749</v>
      </c>
      <c r="U415" s="45">
        <f t="shared" ref="U415:U458" si="3620">SUM(Q415:T415)</f>
        <v>125.03259131734869</v>
      </c>
      <c r="V415" s="46">
        <f t="shared" ref="V415:Y415" si="3621">IF(AND(V418="",V421=""),"",SUM(V418,V421))</f>
        <v>17.646706720802001</v>
      </c>
      <c r="W415" s="46">
        <f t="shared" si="3621"/>
        <v>21.284759664111661</v>
      </c>
      <c r="X415" s="46">
        <f t="shared" si="3621"/>
        <v>13.448407749535843</v>
      </c>
      <c r="Y415" s="46">
        <f t="shared" si="3621"/>
        <v>3.9570532799999998</v>
      </c>
      <c r="Z415" s="45">
        <f t="shared" ref="Z415:Z458" si="3622">SUM(V415:Y415)</f>
        <v>56.336927414449505</v>
      </c>
      <c r="AA415" s="46">
        <f t="shared" ref="AA415:AB415" si="3623">IF(AND(AA418="",AA421=""),"",SUM(AA418,AA421))</f>
        <v>4.5279177917348372</v>
      </c>
      <c r="AB415" s="46">
        <f t="shared" si="3623"/>
        <v>1.5664133164888321</v>
      </c>
      <c r="AC415" s="46">
        <f t="shared" ref="AC415:AD415" si="3624">IF(AND(AC418="",AC421=""),"",SUM(AC418,AC421))</f>
        <v>1.8243301197150428</v>
      </c>
      <c r="AD415" s="46">
        <f t="shared" si="3624"/>
        <v>11.68933614376931</v>
      </c>
      <c r="AE415" s="45">
        <f t="shared" ref="AE415:AE458" si="3625">SUM(AA415:AD415)</f>
        <v>19.607997371708024</v>
      </c>
      <c r="AF415" s="46">
        <f t="shared" ref="AF415:AG415" si="3626">IF(AND(AF418="",AF421=""),"",SUM(AF418,AF421))</f>
        <v>13.561835460880218</v>
      </c>
      <c r="AG415" s="46">
        <f t="shared" si="3626"/>
        <v>1.4060556180069252</v>
      </c>
      <c r="AH415" s="46">
        <f t="shared" ref="AH415:AI415" si="3627">IF(AND(AH418="",AH421=""),"",SUM(AH418,AH421))</f>
        <v>26.807669642643752</v>
      </c>
      <c r="AI415" s="46">
        <f t="shared" si="3627"/>
        <v>3.8782804006122511</v>
      </c>
      <c r="AJ415" s="45">
        <f t="shared" ref="AJ415:AJ458" si="3628">SUM(AF415:AI415)</f>
        <v>45.653841122143149</v>
      </c>
      <c r="AK415" s="46">
        <f t="shared" ref="AK415:AL415" si="3629">IF(AND(AK418="",AK421=""),"",SUM(AK418,AK421))</f>
        <v>14.98567616261909</v>
      </c>
      <c r="AL415" s="46">
        <f t="shared" si="3629"/>
        <v>9.8026339884011939</v>
      </c>
      <c r="AM415" s="46">
        <f t="shared" ref="AM415:AN415" si="3630">IF(AND(AM418="",AM421=""),"",SUM(AM418,AM421))</f>
        <v>18.100877322855823</v>
      </c>
      <c r="AN415" s="46">
        <f t="shared" si="3630"/>
        <v>41.769358756893212</v>
      </c>
      <c r="AO415" s="45">
        <f t="shared" ref="AO415:AO458" si="3631">SUM(AK415:AN415)</f>
        <v>84.658546230769318</v>
      </c>
      <c r="AP415" s="46">
        <f t="shared" ref="AP415:AQ415" si="3632">IF(AND(AP418="",AP421=""),"",SUM(AP418,AP421))</f>
        <v>12.025151622222239</v>
      </c>
      <c r="AQ415" s="46">
        <f t="shared" si="3632"/>
        <v>17.645527179980345</v>
      </c>
      <c r="AR415" s="46">
        <f t="shared" ref="AR415:AS415" si="3633">IF(AND(AR418="",AR421=""),"",SUM(AR418,AR421))</f>
        <v>16.03191068786046</v>
      </c>
      <c r="AS415" s="46">
        <f t="shared" si="3633"/>
        <v>9.6717008996033424</v>
      </c>
      <c r="AT415" s="45">
        <f t="shared" ref="AT415:AT458" si="3634">SUM(AP415:AS415)</f>
        <v>55.374290389666392</v>
      </c>
      <c r="AU415" s="46">
        <f t="shared" ref="AU415:AV415" si="3635">IF(AND(AU418="",AU421=""),"",SUM(AU418,AU421))</f>
        <v>3.1143885</v>
      </c>
      <c r="AV415" s="46">
        <f t="shared" si="3635"/>
        <v>3.18931538</v>
      </c>
      <c r="AW415" s="46">
        <f t="shared" ref="AW415:AX415" si="3636">IF(AND(AW418="",AW421=""),"",SUM(AW418,AW421))</f>
        <v>2.9602944999999998</v>
      </c>
      <c r="AX415" s="46">
        <f t="shared" si="3636"/>
        <v>0.25913849999999999</v>
      </c>
      <c r="AY415" s="45">
        <f t="shared" ref="AY415:AY458" si="3637">SUM(AU415:AX415)</f>
        <v>9.5231368800000009</v>
      </c>
      <c r="AZ415" s="46">
        <f t="shared" ref="AZ415:BA415" si="3638">IF(AND(AZ418="",AZ421=""),"",SUM(AZ418,AZ421))</f>
        <v>1.9815379</v>
      </c>
      <c r="BA415" s="46">
        <f t="shared" si="3638"/>
        <v>1.9350757199999999</v>
      </c>
      <c r="BB415" s="46">
        <f t="shared" ref="BB415:BC415" si="3639">IF(AND(BB418="",BB421=""),"",SUM(BB418,BB421))</f>
        <v>2.0177930000000002</v>
      </c>
      <c r="BC415" s="46">
        <f t="shared" si="3639"/>
        <v>2.1868470000000002</v>
      </c>
      <c r="BD415" s="45">
        <f t="shared" ref="BD415:BD458" si="3640">SUM(AZ415:BC415)</f>
        <v>8.121253620000001</v>
      </c>
      <c r="BE415" s="46">
        <f t="shared" ref="BE415:BF415" si="3641">IF(AND(BE418="",BE421=""),"",SUM(BE418,BE421))</f>
        <v>0.20077800000000001</v>
      </c>
      <c r="BF415" s="46">
        <f t="shared" si="3641"/>
        <v>1.0598080000000001</v>
      </c>
    </row>
    <row r="416" spans="1:58" x14ac:dyDescent="0.25">
      <c r="A416" s="43" t="s">
        <v>62</v>
      </c>
      <c r="B416" s="46">
        <f>IF(AND(B419="",B422=""),"",SUM(B419,B422))</f>
        <v>0.31500942420766864</v>
      </c>
      <c r="C416" s="46">
        <f t="shared" ref="C416:G416" si="3642">IF(AND(C419="",C422=""),"",SUM(C419,C422))</f>
        <v>0.31500942420766864</v>
      </c>
      <c r="D416" s="46">
        <f t="shared" si="3642"/>
        <v>0.31500942420766864</v>
      </c>
      <c r="E416" s="46">
        <f t="shared" si="3642"/>
        <v>0.31500942420766864</v>
      </c>
      <c r="F416" s="45">
        <f t="shared" si="3612"/>
        <v>1.2600376968306746</v>
      </c>
      <c r="G416" s="46">
        <f t="shared" si="3642"/>
        <v>5.4005247499999998</v>
      </c>
      <c r="H416" s="46">
        <f t="shared" ref="H416:J416" si="3643">IF(AND(H419="",H422=""),"",SUM(H419,H422))</f>
        <v>5.4005247499999998</v>
      </c>
      <c r="I416" s="46">
        <f t="shared" si="3643"/>
        <v>5.4005247499999998</v>
      </c>
      <c r="J416" s="46">
        <f t="shared" si="3643"/>
        <v>5.4005247499999998</v>
      </c>
      <c r="K416" s="45">
        <f t="shared" si="3614"/>
        <v>21.602098999999999</v>
      </c>
      <c r="L416" s="46">
        <f t="shared" ref="L416:M416" si="3644">IF(AND(L419="",L422=""),"",SUM(L419,L422))</f>
        <v>0</v>
      </c>
      <c r="M416" s="46">
        <f t="shared" si="3644"/>
        <v>0</v>
      </c>
      <c r="N416" s="46">
        <f t="shared" ref="N416:O416" si="3645">IF(AND(N419="",N422=""),"",SUM(N419,N422))</f>
        <v>0</v>
      </c>
      <c r="O416" s="46">
        <f t="shared" si="3645"/>
        <v>0</v>
      </c>
      <c r="P416" s="45">
        <f t="shared" si="3617"/>
        <v>0</v>
      </c>
      <c r="Q416" s="46">
        <f t="shared" ref="Q416:R416" si="3646">IF(AND(Q419="",Q422=""),"",SUM(Q419,Q422))</f>
        <v>0</v>
      </c>
      <c r="R416" s="46">
        <f t="shared" si="3646"/>
        <v>0</v>
      </c>
      <c r="S416" s="46">
        <f t="shared" ref="S416:T416" si="3647">IF(AND(S419="",S422=""),"",SUM(S419,S422))</f>
        <v>0</v>
      </c>
      <c r="T416" s="46">
        <f t="shared" si="3647"/>
        <v>0</v>
      </c>
      <c r="U416" s="45">
        <f t="shared" si="3620"/>
        <v>0</v>
      </c>
      <c r="V416" s="46">
        <f t="shared" ref="V416:Y416" si="3648">IF(AND(V419="",V422=""),"",SUM(V419,V422))</f>
        <v>0</v>
      </c>
      <c r="W416" s="46">
        <f t="shared" si="3648"/>
        <v>0</v>
      </c>
      <c r="X416" s="46">
        <f t="shared" si="3648"/>
        <v>6.4027765196789099</v>
      </c>
      <c r="Y416" s="46">
        <f t="shared" si="3648"/>
        <v>0</v>
      </c>
      <c r="Z416" s="45">
        <f t="shared" si="3622"/>
        <v>6.4027765196789099</v>
      </c>
      <c r="AA416" s="46">
        <f t="shared" ref="AA416:AB416" si="3649">IF(AND(AA419="",AA422=""),"",SUM(AA419,AA422))</f>
        <v>0</v>
      </c>
      <c r="AB416" s="46">
        <f t="shared" si="3649"/>
        <v>0</v>
      </c>
      <c r="AC416" s="46">
        <f t="shared" ref="AC416:AD416" si="3650">IF(AND(AC419="",AC422=""),"",SUM(AC419,AC422))</f>
        <v>0</v>
      </c>
      <c r="AD416" s="46">
        <f t="shared" si="3650"/>
        <v>0</v>
      </c>
      <c r="AE416" s="45">
        <f t="shared" si="3625"/>
        <v>0</v>
      </c>
      <c r="AF416" s="46">
        <f t="shared" ref="AF416:AG416" si="3651">IF(AND(AF419="",AF422=""),"",SUM(AF419,AF422))</f>
        <v>0</v>
      </c>
      <c r="AG416" s="46">
        <f t="shared" si="3651"/>
        <v>0</v>
      </c>
      <c r="AH416" s="46">
        <f t="shared" ref="AH416:AI416" si="3652">IF(AND(AH419="",AH422=""),"",SUM(AH419,AH422))</f>
        <v>0</v>
      </c>
      <c r="AI416" s="46">
        <f t="shared" si="3652"/>
        <v>0</v>
      </c>
      <c r="AJ416" s="45">
        <f t="shared" si="3628"/>
        <v>0</v>
      </c>
      <c r="AK416" s="46">
        <f t="shared" ref="AK416:AL416" si="3653">IF(AND(AK419="",AK422=""),"",SUM(AK419,AK422))</f>
        <v>6.9912570268551411E-2</v>
      </c>
      <c r="AL416" s="46">
        <f t="shared" si="3653"/>
        <v>0.12995917881912672</v>
      </c>
      <c r="AM416" s="46">
        <f t="shared" ref="AM416:AN416" si="3654">IF(AND(AM419="",AM422=""),"",SUM(AM419,AM422))</f>
        <v>9.8498677829135323E-2</v>
      </c>
      <c r="AN416" s="46">
        <f t="shared" si="3654"/>
        <v>457.66594777301844</v>
      </c>
      <c r="AO416" s="45">
        <f t="shared" si="3631"/>
        <v>457.96431819993524</v>
      </c>
      <c r="AP416" s="46">
        <f t="shared" ref="AP416:AQ416" si="3655">IF(AND(AP419="",AP422=""),"",SUM(AP419,AP422))</f>
        <v>1.7500000000000003E-3</v>
      </c>
      <c r="AQ416" s="46">
        <f t="shared" si="3655"/>
        <v>1.7500000000000003E-3</v>
      </c>
      <c r="AR416" s="46">
        <f t="shared" ref="AR416:AS416" si="3656">IF(AND(AR419="",AR422=""),"",SUM(AR419,AR422))</f>
        <v>1.7500000000000003E-3</v>
      </c>
      <c r="AS416" s="46">
        <f t="shared" si="3656"/>
        <v>1.4213793313262713</v>
      </c>
      <c r="AT416" s="45">
        <f t="shared" si="3634"/>
        <v>1.4266293313262712</v>
      </c>
      <c r="AU416" s="46">
        <f t="shared" ref="AU416:AV416" si="3657">IF(AND(AU419="",AU422=""),"",SUM(AU419,AU422))</f>
        <v>9.7040151434697766</v>
      </c>
      <c r="AV416" s="46">
        <f t="shared" si="3657"/>
        <v>9.6846263067489193</v>
      </c>
      <c r="AW416" s="46">
        <f t="shared" ref="AW416:AX416" si="3658">IF(AND(AW419="",AW422=""),"",SUM(AW419,AW422))</f>
        <v>9.6951390707231422</v>
      </c>
      <c r="AX416" s="46">
        <f t="shared" si="3658"/>
        <v>10.420062015771213</v>
      </c>
      <c r="AY416" s="45">
        <f t="shared" si="3637"/>
        <v>39.503842536713051</v>
      </c>
      <c r="AZ416" s="46">
        <f t="shared" ref="AZ416:BA416" si="3659">IF(AND(AZ419="",AZ422=""),"",SUM(AZ419,AZ422))</f>
        <v>2.1693610000000002E-2</v>
      </c>
      <c r="BA416" s="46">
        <f t="shared" si="3659"/>
        <v>2.1693610000000002E-2</v>
      </c>
      <c r="BB416" s="46">
        <f t="shared" ref="BB416:BC416" si="3660">IF(AND(BB419="",BB422=""),"",SUM(BB419,BB422))</f>
        <v>2.1693610000000002E-2</v>
      </c>
      <c r="BC416" s="46">
        <f t="shared" si="3660"/>
        <v>5.2197526845652353</v>
      </c>
      <c r="BD416" s="45">
        <f t="shared" si="3640"/>
        <v>5.2848335145652356</v>
      </c>
      <c r="BE416" s="46">
        <f t="shared" ref="BE416:BF416" si="3661">IF(AND(BE419="",BE422=""),"",SUM(BE419,BE422))</f>
        <v>0</v>
      </c>
      <c r="BF416" s="46">
        <f t="shared" si="3661"/>
        <v>0</v>
      </c>
    </row>
    <row r="417" spans="1:58" x14ac:dyDescent="0.25">
      <c r="A417" s="43" t="s">
        <v>229</v>
      </c>
      <c r="B417" s="46">
        <f>IF(AND(B418="",B419=""),"",SUM(B418)-SUM(B419))</f>
        <v>0</v>
      </c>
      <c r="C417" s="46">
        <f t="shared" ref="C417:G417" si="3662">IF(AND(C418="",C419=""),"",SUM(C418)-SUM(C419))</f>
        <v>0</v>
      </c>
      <c r="D417" s="46">
        <f t="shared" si="3662"/>
        <v>0</v>
      </c>
      <c r="E417" s="46">
        <f t="shared" si="3662"/>
        <v>0</v>
      </c>
      <c r="F417" s="45">
        <f t="shared" si="3612"/>
        <v>0</v>
      </c>
      <c r="G417" s="46">
        <f t="shared" si="3662"/>
        <v>-5.4005247499999998</v>
      </c>
      <c r="H417" s="46">
        <f t="shared" ref="H417:J417" si="3663">IF(AND(H418="",H419=""),"",SUM(H418)-SUM(H419))</f>
        <v>-5.4005247499999998</v>
      </c>
      <c r="I417" s="46">
        <f t="shared" si="3663"/>
        <v>-5.4005247499999998</v>
      </c>
      <c r="J417" s="46">
        <f t="shared" si="3663"/>
        <v>-5.4005247499999998</v>
      </c>
      <c r="K417" s="45">
        <f t="shared" si="3614"/>
        <v>-21.602098999999999</v>
      </c>
      <c r="L417" s="46">
        <f t="shared" ref="L417:M417" si="3664">IF(AND(L418="",L419=""),"",SUM(L418)-SUM(L419))</f>
        <v>0</v>
      </c>
      <c r="M417" s="46">
        <f t="shared" si="3664"/>
        <v>0</v>
      </c>
      <c r="N417" s="46">
        <f t="shared" ref="N417:O417" si="3665">IF(AND(N418="",N419=""),"",SUM(N418)-SUM(N419))</f>
        <v>12</v>
      </c>
      <c r="O417" s="46">
        <f t="shared" si="3665"/>
        <v>0</v>
      </c>
      <c r="P417" s="45">
        <f t="shared" si="3617"/>
        <v>12</v>
      </c>
      <c r="Q417" s="46">
        <f t="shared" ref="Q417:R417" si="3666">IF(AND(Q418="",Q419=""),"",SUM(Q418)-SUM(Q419))</f>
        <v>0</v>
      </c>
      <c r="R417" s="46">
        <f t="shared" si="3666"/>
        <v>0</v>
      </c>
      <c r="S417" s="46">
        <f t="shared" ref="S417:T417" si="3667">IF(AND(S418="",S419=""),"",SUM(S418)-SUM(S419))</f>
        <v>0</v>
      </c>
      <c r="T417" s="46">
        <f t="shared" si="3667"/>
        <v>0</v>
      </c>
      <c r="U417" s="45">
        <f t="shared" si="3620"/>
        <v>0</v>
      </c>
      <c r="V417" s="46">
        <f t="shared" ref="V417:Y417" si="3668">IF(AND(V418="",V419=""),"",SUM(V418)-SUM(V419))</f>
        <v>0</v>
      </c>
      <c r="W417" s="46">
        <f t="shared" si="3668"/>
        <v>0</v>
      </c>
      <c r="X417" s="46">
        <f t="shared" si="3668"/>
        <v>0</v>
      </c>
      <c r="Y417" s="46">
        <f t="shared" si="3668"/>
        <v>0</v>
      </c>
      <c r="Z417" s="45">
        <f t="shared" si="3622"/>
        <v>0</v>
      </c>
      <c r="AA417" s="46">
        <f t="shared" ref="AA417:AB417" si="3669">IF(AND(AA418="",AA419=""),"",SUM(AA418)-SUM(AA419))</f>
        <v>0</v>
      </c>
      <c r="AB417" s="46">
        <f t="shared" si="3669"/>
        <v>0</v>
      </c>
      <c r="AC417" s="46">
        <f t="shared" ref="AC417:AD417" si="3670">IF(AND(AC418="",AC419=""),"",SUM(AC418)-SUM(AC419))</f>
        <v>0</v>
      </c>
      <c r="AD417" s="46">
        <f t="shared" si="3670"/>
        <v>0</v>
      </c>
      <c r="AE417" s="45">
        <f t="shared" si="3625"/>
        <v>0</v>
      </c>
      <c r="AF417" s="46">
        <f t="shared" ref="AF417:AG417" si="3671">IF(AND(AF418="",AF419=""),"",SUM(AF418)-SUM(AF419))</f>
        <v>0</v>
      </c>
      <c r="AG417" s="46">
        <f t="shared" si="3671"/>
        <v>0</v>
      </c>
      <c r="AH417" s="46">
        <f t="shared" ref="AH417:AI417" si="3672">IF(AND(AH418="",AH419=""),"",SUM(AH418)-SUM(AH419))</f>
        <v>0</v>
      </c>
      <c r="AI417" s="46">
        <f t="shared" si="3672"/>
        <v>0</v>
      </c>
      <c r="AJ417" s="45">
        <f t="shared" si="3628"/>
        <v>0</v>
      </c>
      <c r="AK417" s="46">
        <f t="shared" ref="AK417:AL417" si="3673">IF(AND(AK418="",AK419=""),"",SUM(AK418)-SUM(AK419))</f>
        <v>0.59883124999999993</v>
      </c>
      <c r="AL417" s="46">
        <f t="shared" si="3673"/>
        <v>0.59883124999999993</v>
      </c>
      <c r="AM417" s="46">
        <f t="shared" ref="AM417:AN417" si="3674">IF(AND(AM418="",AM419=""),"",SUM(AM418)-SUM(AM419))</f>
        <v>0.59883124999999993</v>
      </c>
      <c r="AN417" s="46">
        <f t="shared" si="3674"/>
        <v>-456.97993494993528</v>
      </c>
      <c r="AO417" s="45">
        <f t="shared" si="3631"/>
        <v>-455.18344119993526</v>
      </c>
      <c r="AP417" s="46">
        <f t="shared" ref="AP417:AQ417" si="3675">IF(AND(AP418="",AP419=""),"",SUM(AP418)-SUM(AP419))</f>
        <v>0.14378426653500323</v>
      </c>
      <c r="AQ417" s="46">
        <f t="shared" si="3675"/>
        <v>0.11644672236965832</v>
      </c>
      <c r="AR417" s="46">
        <f t="shared" ref="AR417:AS417" si="3676">IF(AND(AR418="",AR419=""),"",SUM(AR418)-SUM(AR419))</f>
        <v>0.13069021568546416</v>
      </c>
      <c r="AS417" s="46">
        <f t="shared" si="3676"/>
        <v>-1.2619188759163971</v>
      </c>
      <c r="AT417" s="45">
        <f t="shared" si="3634"/>
        <v>-0.87099767132627137</v>
      </c>
      <c r="AU417" s="46">
        <f t="shared" ref="AU417:AV417" si="3677">IF(AND(AU418="",AU419=""),"",SUM(AU418)-SUM(AU419))</f>
        <v>-9.2970741143101971</v>
      </c>
      <c r="AV417" s="46">
        <f t="shared" si="3677"/>
        <v>-9.2970741143101971</v>
      </c>
      <c r="AW417" s="46">
        <f t="shared" ref="AW417:AX417" si="3678">IF(AND(AW418="",AW419=""),"",SUM(AW418)-SUM(AW419))</f>
        <v>-9.2970741143101971</v>
      </c>
      <c r="AX417" s="46">
        <f t="shared" si="3678"/>
        <v>-9.5666777458001633</v>
      </c>
      <c r="AY417" s="45">
        <f t="shared" si="3637"/>
        <v>-37.457900088730753</v>
      </c>
      <c r="AZ417" s="46">
        <f t="shared" ref="AZ417:BA417" si="3679">IF(AND(AZ418="",AZ419=""),"",SUM(AZ418)-SUM(AZ419))</f>
        <v>-2.1693610000000002E-2</v>
      </c>
      <c r="BA417" s="46">
        <f t="shared" si="3679"/>
        <v>-2.1693610000000002E-2</v>
      </c>
      <c r="BB417" s="46">
        <f t="shared" ref="BB417:BC417" si="3680">IF(AND(BB418="",BB419=""),"",SUM(BB418)-SUM(BB419))</f>
        <v>-2.1693610000000002E-2</v>
      </c>
      <c r="BC417" s="46">
        <f t="shared" si="3680"/>
        <v>-5.2197526845652353</v>
      </c>
      <c r="BD417" s="45">
        <f t="shared" si="3640"/>
        <v>-5.2848335145652356</v>
      </c>
      <c r="BE417" s="46">
        <f t="shared" ref="BE417:BF417" si="3681">IF(AND(BE418="",BE419=""),"",SUM(BE418)-SUM(BE419))</f>
        <v>0</v>
      </c>
      <c r="BF417" s="46">
        <f t="shared" si="3681"/>
        <v>0</v>
      </c>
    </row>
    <row r="418" spans="1:58" x14ac:dyDescent="0.25">
      <c r="A418" s="43" t="s">
        <v>65</v>
      </c>
      <c r="B418" s="46">
        <v>0</v>
      </c>
      <c r="C418" s="46">
        <v>0</v>
      </c>
      <c r="D418" s="46">
        <v>0</v>
      </c>
      <c r="E418" s="46">
        <v>0</v>
      </c>
      <c r="F418" s="45">
        <f t="shared" si="3612"/>
        <v>0</v>
      </c>
      <c r="G418" s="46">
        <v>0</v>
      </c>
      <c r="H418" s="46">
        <v>0</v>
      </c>
      <c r="I418" s="46">
        <v>0</v>
      </c>
      <c r="J418" s="46">
        <v>0</v>
      </c>
      <c r="K418" s="45">
        <f t="shared" si="3614"/>
        <v>0</v>
      </c>
      <c r="L418" s="46">
        <v>0</v>
      </c>
      <c r="M418" s="46">
        <v>0</v>
      </c>
      <c r="N418" s="46">
        <v>12</v>
      </c>
      <c r="O418" s="46">
        <v>0</v>
      </c>
      <c r="P418" s="45">
        <f t="shared" si="3617"/>
        <v>12</v>
      </c>
      <c r="Q418" s="46">
        <v>0</v>
      </c>
      <c r="R418" s="46">
        <v>0</v>
      </c>
      <c r="S418" s="46">
        <v>0</v>
      </c>
      <c r="T418" s="46">
        <v>0</v>
      </c>
      <c r="U418" s="45">
        <f t="shared" si="3620"/>
        <v>0</v>
      </c>
      <c r="V418" s="46">
        <v>0</v>
      </c>
      <c r="W418" s="46">
        <v>0</v>
      </c>
      <c r="X418" s="46">
        <v>0</v>
      </c>
      <c r="Y418" s="46">
        <v>0</v>
      </c>
      <c r="Z418" s="45">
        <f t="shared" si="3622"/>
        <v>0</v>
      </c>
      <c r="AA418" s="46">
        <v>0</v>
      </c>
      <c r="AB418" s="46">
        <v>0</v>
      </c>
      <c r="AC418" s="46">
        <v>0</v>
      </c>
      <c r="AD418" s="46">
        <v>0</v>
      </c>
      <c r="AE418" s="45">
        <f t="shared" si="3625"/>
        <v>0</v>
      </c>
      <c r="AF418" s="46">
        <v>0</v>
      </c>
      <c r="AG418" s="46">
        <v>0</v>
      </c>
      <c r="AH418" s="46">
        <v>0</v>
      </c>
      <c r="AI418" s="46">
        <v>0</v>
      </c>
      <c r="AJ418" s="45">
        <f t="shared" si="3628"/>
        <v>0</v>
      </c>
      <c r="AK418" s="46">
        <v>0.59883124999999993</v>
      </c>
      <c r="AL418" s="46">
        <v>0.59883124999999993</v>
      </c>
      <c r="AM418" s="46">
        <v>0.59883124999999993</v>
      </c>
      <c r="AN418" s="46">
        <v>0.59883124999999993</v>
      </c>
      <c r="AO418" s="45">
        <f t="shared" si="3631"/>
        <v>2.3953249999999997</v>
      </c>
      <c r="AP418" s="46">
        <v>0.14378426653500323</v>
      </c>
      <c r="AQ418" s="46">
        <v>0.11644672236965832</v>
      </c>
      <c r="AR418" s="46">
        <v>0.13069021568546416</v>
      </c>
      <c r="AS418" s="46">
        <v>0.15771045540987427</v>
      </c>
      <c r="AT418" s="45">
        <f t="shared" si="3634"/>
        <v>0.54863165999999997</v>
      </c>
      <c r="AU418" s="46">
        <v>1.7008249999999999E-2</v>
      </c>
      <c r="AV418" s="46">
        <v>1.7008249999999999E-2</v>
      </c>
      <c r="AW418" s="46">
        <v>1.7008249999999999E-2</v>
      </c>
      <c r="AX418" s="46">
        <v>1.7008249999999999E-2</v>
      </c>
      <c r="AY418" s="45">
        <f t="shared" si="3637"/>
        <v>6.8032999999999996E-2</v>
      </c>
      <c r="AZ418" s="46">
        <v>0</v>
      </c>
      <c r="BA418" s="46">
        <v>0</v>
      </c>
      <c r="BB418" s="46">
        <v>0</v>
      </c>
      <c r="BC418" s="46">
        <v>0</v>
      </c>
      <c r="BD418" s="45">
        <f t="shared" si="3640"/>
        <v>0</v>
      </c>
      <c r="BE418" s="46">
        <v>0</v>
      </c>
      <c r="BF418" s="46">
        <v>0</v>
      </c>
    </row>
    <row r="419" spans="1:58" x14ac:dyDescent="0.25">
      <c r="A419" s="43" t="s">
        <v>66</v>
      </c>
      <c r="B419" s="46">
        <v>0</v>
      </c>
      <c r="C419" s="46">
        <v>0</v>
      </c>
      <c r="D419" s="46">
        <v>0</v>
      </c>
      <c r="E419" s="46">
        <v>0</v>
      </c>
      <c r="F419" s="45">
        <f t="shared" si="3612"/>
        <v>0</v>
      </c>
      <c r="G419" s="46">
        <v>5.4005247499999998</v>
      </c>
      <c r="H419" s="46">
        <v>5.4005247499999998</v>
      </c>
      <c r="I419" s="46">
        <v>5.4005247499999998</v>
      </c>
      <c r="J419" s="46">
        <v>5.4005247499999998</v>
      </c>
      <c r="K419" s="45">
        <f t="shared" si="3614"/>
        <v>21.602098999999999</v>
      </c>
      <c r="L419" s="46">
        <v>0</v>
      </c>
      <c r="M419" s="46">
        <v>0</v>
      </c>
      <c r="N419" s="46">
        <v>0</v>
      </c>
      <c r="O419" s="46">
        <v>0</v>
      </c>
      <c r="P419" s="45">
        <f t="shared" si="3617"/>
        <v>0</v>
      </c>
      <c r="Q419" s="46">
        <v>0</v>
      </c>
      <c r="R419" s="46">
        <v>0</v>
      </c>
      <c r="S419" s="46">
        <v>0</v>
      </c>
      <c r="T419" s="46">
        <v>0</v>
      </c>
      <c r="U419" s="45">
        <f t="shared" si="3620"/>
        <v>0</v>
      </c>
      <c r="V419" s="46">
        <v>0</v>
      </c>
      <c r="W419" s="46">
        <v>0</v>
      </c>
      <c r="X419" s="46">
        <v>0</v>
      </c>
      <c r="Y419" s="46">
        <v>0</v>
      </c>
      <c r="Z419" s="45">
        <f t="shared" si="3622"/>
        <v>0</v>
      </c>
      <c r="AA419" s="46">
        <v>0</v>
      </c>
      <c r="AB419" s="46">
        <v>0</v>
      </c>
      <c r="AC419" s="46">
        <v>0</v>
      </c>
      <c r="AD419" s="46">
        <v>0</v>
      </c>
      <c r="AE419" s="45">
        <f t="shared" si="3625"/>
        <v>0</v>
      </c>
      <c r="AF419" s="46">
        <v>0</v>
      </c>
      <c r="AG419" s="46">
        <v>0</v>
      </c>
      <c r="AH419" s="46">
        <v>0</v>
      </c>
      <c r="AI419" s="46">
        <v>0</v>
      </c>
      <c r="AJ419" s="45">
        <f t="shared" si="3628"/>
        <v>0</v>
      </c>
      <c r="AK419" s="46">
        <v>0</v>
      </c>
      <c r="AL419" s="46">
        <v>0</v>
      </c>
      <c r="AM419" s="46">
        <v>0</v>
      </c>
      <c r="AN419" s="46">
        <v>457.57876619993527</v>
      </c>
      <c r="AO419" s="45">
        <f t="shared" si="3631"/>
        <v>457.57876619993527</v>
      </c>
      <c r="AP419" s="46">
        <v>0</v>
      </c>
      <c r="AQ419" s="46">
        <v>0</v>
      </c>
      <c r="AR419" s="46">
        <v>0</v>
      </c>
      <c r="AS419" s="46">
        <v>1.4196293313262713</v>
      </c>
      <c r="AT419" s="45">
        <f t="shared" si="3634"/>
        <v>1.4196293313262713</v>
      </c>
      <c r="AU419" s="46">
        <v>9.3140823643101971</v>
      </c>
      <c r="AV419" s="46">
        <v>9.3140823643101971</v>
      </c>
      <c r="AW419" s="46">
        <v>9.3140823643101971</v>
      </c>
      <c r="AX419" s="46">
        <v>9.5836859958001632</v>
      </c>
      <c r="AY419" s="45">
        <f t="shared" si="3637"/>
        <v>37.525933088730753</v>
      </c>
      <c r="AZ419" s="46">
        <v>2.1693610000000002E-2</v>
      </c>
      <c r="BA419" s="46">
        <v>2.1693610000000002E-2</v>
      </c>
      <c r="BB419" s="46">
        <v>2.1693610000000002E-2</v>
      </c>
      <c r="BC419" s="46">
        <v>5.2197526845652353</v>
      </c>
      <c r="BD419" s="45">
        <f t="shared" si="3640"/>
        <v>5.2848335145652356</v>
      </c>
      <c r="BE419" s="46">
        <v>0</v>
      </c>
      <c r="BF419" s="46">
        <v>0</v>
      </c>
    </row>
    <row r="420" spans="1:58" x14ac:dyDescent="0.25">
      <c r="A420" s="43" t="s">
        <v>230</v>
      </c>
      <c r="B420" s="46">
        <f>IF(AND(B421="",B422=""),"",SUM(B421)-SUM(B422))</f>
        <v>0.11420798660033127</v>
      </c>
      <c r="C420" s="46">
        <f t="shared" ref="C420:G420" si="3682">IF(AND(C421="",C422=""),"",SUM(C421)-SUM(C422))</f>
        <v>0.89895452579233148</v>
      </c>
      <c r="D420" s="46">
        <f t="shared" si="3682"/>
        <v>41.427960263292334</v>
      </c>
      <c r="E420" s="46">
        <f t="shared" si="3682"/>
        <v>77.395087121167805</v>
      </c>
      <c r="F420" s="45">
        <f t="shared" si="3612"/>
        <v>119.83620989685281</v>
      </c>
      <c r="G420" s="46">
        <f t="shared" si="3682"/>
        <v>5.9078255230556262</v>
      </c>
      <c r="H420" s="46">
        <f t="shared" ref="H420:J420" si="3683">IF(AND(H421="",H422=""),"",SUM(H421)-SUM(H422))</f>
        <v>5.4016951278296244</v>
      </c>
      <c r="I420" s="46">
        <f t="shared" si="3683"/>
        <v>0.98619255868062494</v>
      </c>
      <c r="J420" s="46">
        <f t="shared" si="3683"/>
        <v>38.342392993797333</v>
      </c>
      <c r="K420" s="45">
        <f t="shared" si="3614"/>
        <v>50.638106203363208</v>
      </c>
      <c r="L420" s="46">
        <f t="shared" ref="L420:M420" si="3684">IF(AND(L421="",L422=""),"",SUM(L421)-SUM(L422))</f>
        <v>7.3104660812825006</v>
      </c>
      <c r="M420" s="46">
        <f t="shared" si="3684"/>
        <v>8.7910297312824994</v>
      </c>
      <c r="N420" s="46">
        <f t="shared" ref="N420:O420" si="3685">IF(AND(N421="",N422=""),"",SUM(N421)-SUM(N422))</f>
        <v>7.2720897412825005</v>
      </c>
      <c r="O420" s="46">
        <f t="shared" si="3685"/>
        <v>31.341510290124369</v>
      </c>
      <c r="P420" s="45">
        <f t="shared" si="3617"/>
        <v>54.715095843971866</v>
      </c>
      <c r="Q420" s="46">
        <f t="shared" ref="Q420:R420" si="3686">IF(AND(Q421="",Q422=""),"",SUM(Q421)-SUM(Q422))</f>
        <v>25.577577047153746</v>
      </c>
      <c r="R420" s="46">
        <f t="shared" si="3686"/>
        <v>4.2584134704487502</v>
      </c>
      <c r="S420" s="46">
        <f t="shared" ref="S420:T420" si="3687">IF(AND(S421="",S422=""),"",SUM(S421)-SUM(S422))</f>
        <v>82.151552556937446</v>
      </c>
      <c r="T420" s="46">
        <f t="shared" si="3687"/>
        <v>13.045048242808749</v>
      </c>
      <c r="U420" s="45">
        <f t="shared" si="3620"/>
        <v>125.03259131734869</v>
      </c>
      <c r="V420" s="46">
        <f t="shared" ref="V420:Y420" si="3688">IF(AND(V421="",V422=""),"",SUM(V421)-SUM(V422))</f>
        <v>17.646706720802001</v>
      </c>
      <c r="W420" s="46">
        <f t="shared" si="3688"/>
        <v>21.284759664111661</v>
      </c>
      <c r="X420" s="46">
        <f t="shared" si="3688"/>
        <v>7.0456312298569328</v>
      </c>
      <c r="Y420" s="46">
        <f t="shared" si="3688"/>
        <v>3.9570532799999998</v>
      </c>
      <c r="Z420" s="45">
        <f t="shared" si="3622"/>
        <v>49.934150894770589</v>
      </c>
      <c r="AA420" s="46">
        <f t="shared" ref="AA420:AB420" si="3689">IF(AND(AA421="",AA422=""),"",SUM(AA421)-SUM(AA422))</f>
        <v>4.5279177917348372</v>
      </c>
      <c r="AB420" s="46">
        <f t="shared" si="3689"/>
        <v>1.5664133164888321</v>
      </c>
      <c r="AC420" s="46">
        <f t="shared" ref="AC420:AD420" si="3690">IF(AND(AC421="",AC422=""),"",SUM(AC421)-SUM(AC422))</f>
        <v>1.8243301197150428</v>
      </c>
      <c r="AD420" s="46">
        <f t="shared" si="3690"/>
        <v>11.68933614376931</v>
      </c>
      <c r="AE420" s="45">
        <f t="shared" si="3625"/>
        <v>19.607997371708024</v>
      </c>
      <c r="AF420" s="46">
        <f t="shared" ref="AF420:AG420" si="3691">IF(AND(AF421="",AF422=""),"",SUM(AF421)-SUM(AF422))</f>
        <v>13.561835460880218</v>
      </c>
      <c r="AG420" s="46">
        <f t="shared" si="3691"/>
        <v>1.4060556180069252</v>
      </c>
      <c r="AH420" s="46">
        <f t="shared" ref="AH420:AI420" si="3692">IF(AND(AH421="",AH422=""),"",SUM(AH421)-SUM(AH422))</f>
        <v>26.807669642643752</v>
      </c>
      <c r="AI420" s="46">
        <f t="shared" si="3692"/>
        <v>3.8782804006122511</v>
      </c>
      <c r="AJ420" s="45">
        <f t="shared" si="3628"/>
        <v>45.653841122143149</v>
      </c>
      <c r="AK420" s="46">
        <f t="shared" ref="AK420:AL420" si="3693">IF(AND(AK421="",AK422=""),"",SUM(AK421)-SUM(AK422))</f>
        <v>14.316932342350539</v>
      </c>
      <c r="AL420" s="46">
        <f t="shared" si="3693"/>
        <v>9.0738435595820679</v>
      </c>
      <c r="AM420" s="46">
        <f t="shared" ref="AM420:AN420" si="3694">IF(AND(AM421="",AM422=""),"",SUM(AM421)-SUM(AM422))</f>
        <v>17.403547395026688</v>
      </c>
      <c r="AN420" s="46">
        <f t="shared" si="3694"/>
        <v>41.08334593381003</v>
      </c>
      <c r="AO420" s="45">
        <f t="shared" si="3631"/>
        <v>81.877669230769328</v>
      </c>
      <c r="AP420" s="46">
        <f t="shared" ref="AP420:AQ420" si="3695">IF(AND(AP421="",AP422=""),"",SUM(AP421)-SUM(AP422))</f>
        <v>11.879617355687236</v>
      </c>
      <c r="AQ420" s="46">
        <f t="shared" si="3695"/>
        <v>17.527330457610685</v>
      </c>
      <c r="AR420" s="46">
        <f t="shared" ref="AR420:AS420" si="3696">IF(AND(AR421="",AR422=""),"",SUM(AR421)-SUM(AR422))</f>
        <v>15.899470472174995</v>
      </c>
      <c r="AS420" s="46">
        <f t="shared" si="3696"/>
        <v>9.512240444193468</v>
      </c>
      <c r="AT420" s="45">
        <f t="shared" si="3634"/>
        <v>54.818658729666382</v>
      </c>
      <c r="AU420" s="46">
        <f t="shared" ref="AU420:AV420" si="3697">IF(AND(AU421="",AU422=""),"",SUM(AU421)-SUM(AU422))</f>
        <v>2.707447470840421</v>
      </c>
      <c r="AV420" s="46">
        <f t="shared" si="3697"/>
        <v>2.8017631875612778</v>
      </c>
      <c r="AW420" s="46">
        <f t="shared" ref="AW420:AX420" si="3698">IF(AND(AW421="",AW422=""),"",SUM(AW421)-SUM(AW422))</f>
        <v>2.5622295435870548</v>
      </c>
      <c r="AX420" s="46">
        <f t="shared" si="3698"/>
        <v>-0.59424576997104961</v>
      </c>
      <c r="AY420" s="45">
        <f t="shared" si="3637"/>
        <v>7.4771944320177042</v>
      </c>
      <c r="AZ420" s="46">
        <f t="shared" ref="AZ420:BA420" si="3699">IF(AND(AZ421="",AZ422=""),"",SUM(AZ421)-SUM(AZ422))</f>
        <v>1.9815379</v>
      </c>
      <c r="BA420" s="46">
        <f t="shared" si="3699"/>
        <v>1.9350757199999999</v>
      </c>
      <c r="BB420" s="46">
        <f t="shared" ref="BB420:BC420" si="3700">IF(AND(BB421="",BB422=""),"",SUM(BB421)-SUM(BB422))</f>
        <v>2.0177930000000002</v>
      </c>
      <c r="BC420" s="46">
        <f t="shared" si="3700"/>
        <v>2.1868470000000002</v>
      </c>
      <c r="BD420" s="45">
        <f t="shared" si="3640"/>
        <v>8.121253620000001</v>
      </c>
      <c r="BE420" s="46">
        <f t="shared" ref="BE420:BF420" si="3701">IF(AND(BE421="",BE422=""),"",SUM(BE421)-SUM(BE422))</f>
        <v>0.20077800000000001</v>
      </c>
      <c r="BF420" s="46">
        <f t="shared" si="3701"/>
        <v>1.0598080000000001</v>
      </c>
    </row>
    <row r="421" spans="1:58" x14ac:dyDescent="0.25">
      <c r="A421" s="43" t="s">
        <v>65</v>
      </c>
      <c r="B421" s="46">
        <f>IF(AND(B424="",B434=""),"",SUM(B424,B434))</f>
        <v>0.42921741080799991</v>
      </c>
      <c r="C421" s="46">
        <f t="shared" ref="C421:G421" si="3702">IF(AND(C424="",C434=""),"",SUM(C424,C434))</f>
        <v>1.2139639500000001</v>
      </c>
      <c r="D421" s="46">
        <f t="shared" si="3702"/>
        <v>41.7429696875</v>
      </c>
      <c r="E421" s="46">
        <f t="shared" si="3702"/>
        <v>77.710096545375478</v>
      </c>
      <c r="F421" s="45">
        <f t="shared" si="3612"/>
        <v>121.09624759368347</v>
      </c>
      <c r="G421" s="46">
        <f t="shared" si="3702"/>
        <v>5.9078255230556262</v>
      </c>
      <c r="H421" s="46">
        <f t="shared" ref="H421:J421" si="3703">IF(AND(H424="",H434=""),"",SUM(H424,H434))</f>
        <v>5.4016951278296244</v>
      </c>
      <c r="I421" s="46">
        <f t="shared" si="3703"/>
        <v>0.98619255868062494</v>
      </c>
      <c r="J421" s="46">
        <f t="shared" si="3703"/>
        <v>38.342392993797333</v>
      </c>
      <c r="K421" s="45">
        <f t="shared" si="3614"/>
        <v>50.638106203363208</v>
      </c>
      <c r="L421" s="46">
        <f t="shared" ref="L421:M421" si="3704">IF(AND(L424="",L434=""),"",SUM(L424,L434))</f>
        <v>7.3104660812825006</v>
      </c>
      <c r="M421" s="46">
        <f t="shared" si="3704"/>
        <v>8.7910297312824994</v>
      </c>
      <c r="N421" s="46">
        <f t="shared" ref="N421:O421" si="3705">IF(AND(N424="",N434=""),"",SUM(N424,N434))</f>
        <v>7.2720897412825005</v>
      </c>
      <c r="O421" s="46">
        <f t="shared" si="3705"/>
        <v>31.341510290124369</v>
      </c>
      <c r="P421" s="45">
        <f t="shared" si="3617"/>
        <v>54.715095843971866</v>
      </c>
      <c r="Q421" s="46">
        <f t="shared" ref="Q421:R421" si="3706">IF(AND(Q424="",Q434=""),"",SUM(Q424,Q434))</f>
        <v>25.577577047153746</v>
      </c>
      <c r="R421" s="46">
        <f t="shared" si="3706"/>
        <v>4.2584134704487502</v>
      </c>
      <c r="S421" s="46">
        <f t="shared" ref="S421:T421" si="3707">IF(AND(S424="",S434=""),"",SUM(S424,S434))</f>
        <v>82.151552556937446</v>
      </c>
      <c r="T421" s="46">
        <f t="shared" si="3707"/>
        <v>13.045048242808749</v>
      </c>
      <c r="U421" s="45">
        <f t="shared" si="3620"/>
        <v>125.03259131734869</v>
      </c>
      <c r="V421" s="46">
        <f t="shared" ref="V421:Y421" si="3708">IF(AND(V424="",V434=""),"",SUM(V424,V434))</f>
        <v>17.646706720802001</v>
      </c>
      <c r="W421" s="46">
        <f t="shared" si="3708"/>
        <v>21.284759664111661</v>
      </c>
      <c r="X421" s="46">
        <f t="shared" si="3708"/>
        <v>13.448407749535843</v>
      </c>
      <c r="Y421" s="46">
        <f t="shared" si="3708"/>
        <v>3.9570532799999998</v>
      </c>
      <c r="Z421" s="45">
        <f t="shared" si="3622"/>
        <v>56.336927414449505</v>
      </c>
      <c r="AA421" s="46">
        <f t="shared" ref="AA421:AB421" si="3709">IF(AND(AA424="",AA434=""),"",SUM(AA424,AA434))</f>
        <v>4.5279177917348372</v>
      </c>
      <c r="AB421" s="46">
        <f t="shared" si="3709"/>
        <v>1.5664133164888321</v>
      </c>
      <c r="AC421" s="46">
        <f t="shared" ref="AC421:AD421" si="3710">IF(AND(AC424="",AC434=""),"",SUM(AC424,AC434))</f>
        <v>1.8243301197150428</v>
      </c>
      <c r="AD421" s="46">
        <f t="shared" si="3710"/>
        <v>11.68933614376931</v>
      </c>
      <c r="AE421" s="45">
        <f t="shared" si="3625"/>
        <v>19.607997371708024</v>
      </c>
      <c r="AF421" s="46">
        <f t="shared" ref="AF421:AG421" si="3711">IF(AND(AF424="",AF434=""),"",SUM(AF424,AF434))</f>
        <v>13.561835460880218</v>
      </c>
      <c r="AG421" s="46">
        <f t="shared" si="3711"/>
        <v>1.4060556180069252</v>
      </c>
      <c r="AH421" s="46">
        <f t="shared" ref="AH421:AI421" si="3712">IF(AND(AH424="",AH434=""),"",SUM(AH424,AH434))</f>
        <v>26.807669642643752</v>
      </c>
      <c r="AI421" s="46">
        <f t="shared" si="3712"/>
        <v>3.8782804006122511</v>
      </c>
      <c r="AJ421" s="45">
        <f t="shared" si="3628"/>
        <v>45.653841122143149</v>
      </c>
      <c r="AK421" s="46">
        <f t="shared" ref="AK421:AL421" si="3713">IF(AND(AK424="",AK434=""),"",SUM(AK424,AK434))</f>
        <v>14.38684491261909</v>
      </c>
      <c r="AL421" s="46">
        <f t="shared" si="3713"/>
        <v>9.203802738401194</v>
      </c>
      <c r="AM421" s="46">
        <f t="shared" ref="AM421:AN421" si="3714">IF(AND(AM424="",AM434=""),"",SUM(AM424,AM434))</f>
        <v>17.502046072855823</v>
      </c>
      <c r="AN421" s="46">
        <f t="shared" si="3714"/>
        <v>41.170527506893215</v>
      </c>
      <c r="AO421" s="45">
        <f t="shared" si="3631"/>
        <v>82.263221230769318</v>
      </c>
      <c r="AP421" s="46">
        <f t="shared" ref="AP421:AQ421" si="3715">IF(AND(AP424="",AP434=""),"",SUM(AP424,AP434))</f>
        <v>11.881367355687235</v>
      </c>
      <c r="AQ421" s="46">
        <f t="shared" si="3715"/>
        <v>17.529080457610686</v>
      </c>
      <c r="AR421" s="46">
        <f t="shared" ref="AR421:AS421" si="3716">IF(AND(AR424="",AR434=""),"",SUM(AR424,AR434))</f>
        <v>15.901220472174995</v>
      </c>
      <c r="AS421" s="46">
        <f t="shared" si="3716"/>
        <v>9.5139904441934675</v>
      </c>
      <c r="AT421" s="45">
        <f t="shared" si="3634"/>
        <v>54.825658729666387</v>
      </c>
      <c r="AU421" s="46">
        <f t="shared" ref="AU421:AV421" si="3717">IF(AND(AU424="",AU434=""),"",SUM(AU424,AU434))</f>
        <v>3.0973802500000001</v>
      </c>
      <c r="AV421" s="46">
        <f t="shared" si="3717"/>
        <v>3.1723071300000001</v>
      </c>
      <c r="AW421" s="46">
        <f t="shared" ref="AW421:AX421" si="3718">IF(AND(AW424="",AW434=""),"",SUM(AW424,AW434))</f>
        <v>2.9432862499999999</v>
      </c>
      <c r="AX421" s="46">
        <f t="shared" si="3718"/>
        <v>0.24213024999999999</v>
      </c>
      <c r="AY421" s="45">
        <f t="shared" si="3637"/>
        <v>9.4551038800000011</v>
      </c>
      <c r="AZ421" s="46">
        <f t="shared" ref="AZ421:BA421" si="3719">IF(AND(AZ424="",AZ434=""),"",SUM(AZ424,AZ434))</f>
        <v>1.9815379</v>
      </c>
      <c r="BA421" s="46">
        <f t="shared" si="3719"/>
        <v>1.9350757199999999</v>
      </c>
      <c r="BB421" s="46">
        <f t="shared" ref="BB421:BC421" si="3720">IF(AND(BB424="",BB434=""),"",SUM(BB424,BB434))</f>
        <v>2.0177930000000002</v>
      </c>
      <c r="BC421" s="46">
        <f t="shared" si="3720"/>
        <v>2.1868470000000002</v>
      </c>
      <c r="BD421" s="45">
        <f t="shared" si="3640"/>
        <v>8.121253620000001</v>
      </c>
      <c r="BE421" s="46">
        <f t="shared" ref="BE421:BF421" si="3721">IF(AND(BE424="",BE434=""),"",SUM(BE424,BE434))</f>
        <v>0.20077800000000001</v>
      </c>
      <c r="BF421" s="46">
        <f t="shared" si="3721"/>
        <v>1.0598080000000001</v>
      </c>
    </row>
    <row r="422" spans="1:58" x14ac:dyDescent="0.25">
      <c r="A422" s="43" t="s">
        <v>66</v>
      </c>
      <c r="B422" s="46">
        <f>IF(AND(B425="",B435=""),"",SUM(B425,B435))</f>
        <v>0.31500942420766864</v>
      </c>
      <c r="C422" s="46">
        <f t="shared" ref="C422:G422" si="3722">IF(AND(C425="",C435=""),"",SUM(C425,C435))</f>
        <v>0.31500942420766864</v>
      </c>
      <c r="D422" s="46">
        <f t="shared" si="3722"/>
        <v>0.31500942420766864</v>
      </c>
      <c r="E422" s="46">
        <f t="shared" si="3722"/>
        <v>0.31500942420766864</v>
      </c>
      <c r="F422" s="45">
        <f t="shared" si="3612"/>
        <v>1.2600376968306746</v>
      </c>
      <c r="G422" s="46">
        <f t="shared" si="3722"/>
        <v>0</v>
      </c>
      <c r="H422" s="46">
        <f t="shared" ref="H422:J422" si="3723">IF(AND(H425="",H435=""),"",SUM(H425,H435))</f>
        <v>0</v>
      </c>
      <c r="I422" s="46">
        <f t="shared" si="3723"/>
        <v>0</v>
      </c>
      <c r="J422" s="46">
        <f t="shared" si="3723"/>
        <v>0</v>
      </c>
      <c r="K422" s="45">
        <f t="shared" si="3614"/>
        <v>0</v>
      </c>
      <c r="L422" s="46">
        <f t="shared" ref="L422:M422" si="3724">IF(AND(L425="",L435=""),"",SUM(L425,L435))</f>
        <v>0</v>
      </c>
      <c r="M422" s="46">
        <f t="shared" si="3724"/>
        <v>0</v>
      </c>
      <c r="N422" s="46">
        <f t="shared" ref="N422:O422" si="3725">IF(AND(N425="",N435=""),"",SUM(N425,N435))</f>
        <v>0</v>
      </c>
      <c r="O422" s="46">
        <f t="shared" si="3725"/>
        <v>0</v>
      </c>
      <c r="P422" s="45">
        <f t="shared" si="3617"/>
        <v>0</v>
      </c>
      <c r="Q422" s="46">
        <f t="shared" ref="Q422:R422" si="3726">IF(AND(Q425="",Q435=""),"",SUM(Q425,Q435))</f>
        <v>0</v>
      </c>
      <c r="R422" s="46">
        <f t="shared" si="3726"/>
        <v>0</v>
      </c>
      <c r="S422" s="46">
        <f t="shared" ref="S422:T422" si="3727">IF(AND(S425="",S435=""),"",SUM(S425,S435))</f>
        <v>0</v>
      </c>
      <c r="T422" s="46">
        <f t="shared" si="3727"/>
        <v>0</v>
      </c>
      <c r="U422" s="45">
        <f t="shared" si="3620"/>
        <v>0</v>
      </c>
      <c r="V422" s="46">
        <f t="shared" ref="V422:Y422" si="3728">IF(AND(V425="",V435=""),"",SUM(V425,V435))</f>
        <v>0</v>
      </c>
      <c r="W422" s="46">
        <f t="shared" si="3728"/>
        <v>0</v>
      </c>
      <c r="X422" s="46">
        <f t="shared" si="3728"/>
        <v>6.4027765196789099</v>
      </c>
      <c r="Y422" s="46">
        <f t="shared" si="3728"/>
        <v>0</v>
      </c>
      <c r="Z422" s="45">
        <f t="shared" si="3622"/>
        <v>6.4027765196789099</v>
      </c>
      <c r="AA422" s="46">
        <f t="shared" ref="AA422:AB422" si="3729">IF(AND(AA425="",AA435=""),"",SUM(AA425,AA435))</f>
        <v>0</v>
      </c>
      <c r="AB422" s="46">
        <f t="shared" si="3729"/>
        <v>0</v>
      </c>
      <c r="AC422" s="46">
        <f t="shared" ref="AC422:AD422" si="3730">IF(AND(AC425="",AC435=""),"",SUM(AC425,AC435))</f>
        <v>0</v>
      </c>
      <c r="AD422" s="46">
        <f t="shared" si="3730"/>
        <v>0</v>
      </c>
      <c r="AE422" s="45">
        <f t="shared" si="3625"/>
        <v>0</v>
      </c>
      <c r="AF422" s="46">
        <f t="shared" ref="AF422:AG422" si="3731">IF(AND(AF425="",AF435=""),"",SUM(AF425,AF435))</f>
        <v>0</v>
      </c>
      <c r="AG422" s="46">
        <f t="shared" si="3731"/>
        <v>0</v>
      </c>
      <c r="AH422" s="46">
        <f t="shared" ref="AH422:AI422" si="3732">IF(AND(AH425="",AH435=""),"",SUM(AH425,AH435))</f>
        <v>0</v>
      </c>
      <c r="AI422" s="46">
        <f t="shared" si="3732"/>
        <v>0</v>
      </c>
      <c r="AJ422" s="45">
        <f t="shared" si="3628"/>
        <v>0</v>
      </c>
      <c r="AK422" s="46">
        <f t="shared" ref="AK422:AL422" si="3733">IF(AND(AK425="",AK435=""),"",SUM(AK425,AK435))</f>
        <v>6.9912570268551411E-2</v>
      </c>
      <c r="AL422" s="46">
        <f t="shared" si="3733"/>
        <v>0.12995917881912672</v>
      </c>
      <c r="AM422" s="46">
        <f t="shared" ref="AM422:AN422" si="3734">IF(AND(AM425="",AM435=""),"",SUM(AM425,AM435))</f>
        <v>9.8498677829135323E-2</v>
      </c>
      <c r="AN422" s="46">
        <f t="shared" si="3734"/>
        <v>8.7181573083186553E-2</v>
      </c>
      <c r="AO422" s="45">
        <f t="shared" si="3631"/>
        <v>0.38555200000000001</v>
      </c>
      <c r="AP422" s="46">
        <f t="shared" ref="AP422:AQ422" si="3735">IF(AND(AP425="",AP435=""),"",SUM(AP425,AP435))</f>
        <v>1.7500000000000003E-3</v>
      </c>
      <c r="AQ422" s="46">
        <f t="shared" si="3735"/>
        <v>1.7500000000000003E-3</v>
      </c>
      <c r="AR422" s="46">
        <f t="shared" ref="AR422:AS422" si="3736">IF(AND(AR425="",AR435=""),"",SUM(AR425,AR435))</f>
        <v>1.7500000000000003E-3</v>
      </c>
      <c r="AS422" s="46">
        <f t="shared" si="3736"/>
        <v>1.7500000000000003E-3</v>
      </c>
      <c r="AT422" s="45">
        <f t="shared" si="3634"/>
        <v>7.000000000000001E-3</v>
      </c>
      <c r="AU422" s="46">
        <f t="shared" ref="AU422:AV422" si="3737">IF(AND(AU425="",AU435=""),"",SUM(AU425,AU435))</f>
        <v>0.38993277915957891</v>
      </c>
      <c r="AV422" s="46">
        <f t="shared" si="3737"/>
        <v>0.37054394243872202</v>
      </c>
      <c r="AW422" s="46">
        <f t="shared" ref="AW422:AX422" si="3738">IF(AND(AW425="",AW435=""),"",SUM(AW425,AW435))</f>
        <v>0.38105670641294498</v>
      </c>
      <c r="AX422" s="46">
        <f t="shared" si="3738"/>
        <v>0.8363760199710496</v>
      </c>
      <c r="AY422" s="45">
        <f t="shared" si="3637"/>
        <v>1.9779094479822956</v>
      </c>
      <c r="AZ422" s="46">
        <f t="shared" ref="AZ422:BA422" si="3739">IF(AND(AZ425="",AZ435=""),"",SUM(AZ425,AZ435))</f>
        <v>0</v>
      </c>
      <c r="BA422" s="46">
        <f t="shared" si="3739"/>
        <v>0</v>
      </c>
      <c r="BB422" s="46">
        <f t="shared" ref="BB422:BC422" si="3740">IF(AND(BB425="",BB435=""),"",SUM(BB425,BB435))</f>
        <v>0</v>
      </c>
      <c r="BC422" s="46">
        <f t="shared" si="3740"/>
        <v>0</v>
      </c>
      <c r="BD422" s="45">
        <f t="shared" si="3640"/>
        <v>0</v>
      </c>
      <c r="BE422" s="46">
        <f t="shared" ref="BE422:BF422" si="3741">IF(AND(BE425="",BE435=""),"",SUM(BE425,BE435))</f>
        <v>0</v>
      </c>
      <c r="BF422" s="46">
        <f t="shared" si="3741"/>
        <v>0</v>
      </c>
    </row>
    <row r="423" spans="1:58" x14ac:dyDescent="0.25">
      <c r="A423" s="43" t="s">
        <v>209</v>
      </c>
      <c r="B423" s="46">
        <f>IF(AND(B424="",B425=""),"",SUM(B424)-SUM(B425))</f>
        <v>0.36199233080799992</v>
      </c>
      <c r="C423" s="46">
        <f t="shared" ref="C423:G423" si="3742">IF(AND(C424="",C425=""),"",SUM(C424)-SUM(C425))</f>
        <v>1.10712213</v>
      </c>
      <c r="D423" s="46">
        <f t="shared" si="3742"/>
        <v>41.7429696875</v>
      </c>
      <c r="E423" s="46">
        <f t="shared" si="3742"/>
        <v>5.2143060800000001</v>
      </c>
      <c r="F423" s="45">
        <f t="shared" si="3612"/>
        <v>48.426390228308001</v>
      </c>
      <c r="G423" s="46">
        <f t="shared" si="3742"/>
        <v>5.9078255230556262</v>
      </c>
      <c r="H423" s="46">
        <f t="shared" ref="H423:J423" si="3743">IF(AND(H424="",H425=""),"",SUM(H424)-SUM(H425))</f>
        <v>4.5702934178296246</v>
      </c>
      <c r="I423" s="46">
        <f t="shared" si="3743"/>
        <v>0.98619255868062494</v>
      </c>
      <c r="J423" s="46">
        <f t="shared" si="3743"/>
        <v>1.9177013766606248</v>
      </c>
      <c r="K423" s="45">
        <f t="shared" si="3614"/>
        <v>13.382012876226501</v>
      </c>
      <c r="L423" s="46">
        <f t="shared" ref="L423:M423" si="3744">IF(AND(L424="",L425=""),"",SUM(L424)-SUM(L425))</f>
        <v>0.86577458128249996</v>
      </c>
      <c r="M423" s="46">
        <f t="shared" si="3744"/>
        <v>1.5223882312825001</v>
      </c>
      <c r="N423" s="46">
        <f t="shared" ref="N423:O423" si="3745">IF(AND(N424="",N425=""),"",SUM(N424)-SUM(N425))</f>
        <v>0.94944824128250005</v>
      </c>
      <c r="O423" s="46">
        <f t="shared" si="3745"/>
        <v>7.0117999318004989</v>
      </c>
      <c r="P423" s="45">
        <f t="shared" si="3617"/>
        <v>10.349410985647999</v>
      </c>
      <c r="Q423" s="46">
        <f t="shared" ref="Q423:R423" si="3746">IF(AND(Q424="",Q425=""),"",SUM(Q424)-SUM(Q425))</f>
        <v>25.482577047153747</v>
      </c>
      <c r="R423" s="46">
        <f t="shared" si="3746"/>
        <v>4.2584134704487502</v>
      </c>
      <c r="S423" s="46">
        <f t="shared" ref="S423:T423" si="3747">IF(AND(S424="",S425=""),"",SUM(S424)-SUM(S425))</f>
        <v>0.65806882044874992</v>
      </c>
      <c r="T423" s="46">
        <f t="shared" si="3747"/>
        <v>13.045048242808749</v>
      </c>
      <c r="U423" s="45">
        <f t="shared" si="3620"/>
        <v>43.444107580859999</v>
      </c>
      <c r="V423" s="46">
        <f t="shared" ref="V423:Y423" si="3748">IF(AND(V424="",V425=""),"",SUM(V424)-SUM(V425))</f>
        <v>17.646706720802001</v>
      </c>
      <c r="W423" s="46">
        <f t="shared" si="3748"/>
        <v>1.0865703899999999</v>
      </c>
      <c r="X423" s="46">
        <f t="shared" si="3748"/>
        <v>13.877527893291001</v>
      </c>
      <c r="Y423" s="46">
        <f t="shared" si="3748"/>
        <v>3.9570532799999998</v>
      </c>
      <c r="Z423" s="45">
        <f t="shared" si="3622"/>
        <v>36.567858284092999</v>
      </c>
      <c r="AA423" s="46">
        <f t="shared" ref="AA423:AB423" si="3749">IF(AND(AA424="",AA425=""),"",SUM(AA424)-SUM(AA425))</f>
        <v>5.4082344999999998</v>
      </c>
      <c r="AB423" s="46">
        <f t="shared" si="3749"/>
        <v>2.0092604999999999</v>
      </c>
      <c r="AC423" s="46">
        <f t="shared" ref="AC423:AD423" si="3750">IF(AND(AC424="",AC425=""),"",SUM(AC424)-SUM(AC425))</f>
        <v>2.2606390300000001</v>
      </c>
      <c r="AD423" s="46">
        <f t="shared" si="3750"/>
        <v>12.119451128994001</v>
      </c>
      <c r="AE423" s="45">
        <f t="shared" si="3625"/>
        <v>21.797585158994</v>
      </c>
      <c r="AF423" s="46">
        <f t="shared" ref="AF423:AG423" si="3751">IF(AND(AF424="",AF425=""),"",SUM(AF424)-SUM(AF425))</f>
        <v>13.275247732983999</v>
      </c>
      <c r="AG423" s="46">
        <f t="shared" si="3751"/>
        <v>1.0969574799999999</v>
      </c>
      <c r="AH423" s="46">
        <f t="shared" ref="AH423:AI423" si="3752">IF(AND(AH424="",AH425=""),"",SUM(AH424)-SUM(AH425))</f>
        <v>26.475505478233998</v>
      </c>
      <c r="AI423" s="46">
        <f t="shared" si="3752"/>
        <v>3.5364688599999998</v>
      </c>
      <c r="AJ423" s="45">
        <f t="shared" si="3628"/>
        <v>44.384179551217997</v>
      </c>
      <c r="AK423" s="46">
        <f t="shared" ref="AK423:AL423" si="3753">IF(AND(AK424="",AK425=""),"",SUM(AK424)-SUM(AK425))</f>
        <v>11.800845297392758</v>
      </c>
      <c r="AL423" s="46">
        <f t="shared" si="3753"/>
        <v>4.9753817100000006</v>
      </c>
      <c r="AM423" s="46">
        <f t="shared" ref="AM423:AN423" si="3754">IF(AND(AM424="",AM425=""),"",SUM(AM424)-SUM(AM425))</f>
        <v>13.53272275215496</v>
      </c>
      <c r="AN423" s="46">
        <f t="shared" si="3754"/>
        <v>38.237199440000005</v>
      </c>
      <c r="AO423" s="45">
        <f t="shared" si="3631"/>
        <v>68.546149199547727</v>
      </c>
      <c r="AP423" s="46">
        <f t="shared" ref="AP423:AQ423" si="3755">IF(AND(AP424="",AP425=""),"",SUM(AP424)-SUM(AP425))</f>
        <v>0.74965363000000007</v>
      </c>
      <c r="AQ423" s="46">
        <f t="shared" si="3755"/>
        <v>0.90180490999999996</v>
      </c>
      <c r="AR423" s="46">
        <f t="shared" ref="AR423:AS423" si="3756">IF(AND(AR424="",AR425=""),"",SUM(AR424)-SUM(AR425))</f>
        <v>2.6004308700000003</v>
      </c>
      <c r="AS423" s="46">
        <f t="shared" si="3756"/>
        <v>0.22859172999999999</v>
      </c>
      <c r="AT423" s="45">
        <f t="shared" si="3634"/>
        <v>4.4804811400000002</v>
      </c>
      <c r="AU423" s="46">
        <f t="shared" ref="AU423:AV423" si="3757">IF(AND(AU424="",AU425=""),"",SUM(AU424)-SUM(AU425))</f>
        <v>2.869704</v>
      </c>
      <c r="AV423" s="46">
        <f t="shared" si="3757"/>
        <v>2.96563088</v>
      </c>
      <c r="AW423" s="46">
        <f t="shared" ref="AW423:AX423" si="3758">IF(AND(AW424="",AW425=""),"",SUM(AW424)-SUM(AW425))</f>
        <v>2.625</v>
      </c>
      <c r="AX423" s="46">
        <f t="shared" si="3758"/>
        <v>3.5453999999999999E-2</v>
      </c>
      <c r="AY423" s="45">
        <f t="shared" si="3637"/>
        <v>8.4957888799999992</v>
      </c>
      <c r="AZ423" s="46">
        <f t="shared" ref="AZ423:BA423" si="3759">IF(AND(AZ424="",AZ425=""),"",SUM(AZ424)-SUM(AZ425))</f>
        <v>9.5614900000000003E-2</v>
      </c>
      <c r="BA423" s="46">
        <f t="shared" si="3759"/>
        <v>4.9152719999999997E-2</v>
      </c>
      <c r="BB423" s="46">
        <f t="shared" ref="BB423:BC423" si="3760">IF(AND(BB424="",BB425=""),"",SUM(BB424)-SUM(BB425))</f>
        <v>0</v>
      </c>
      <c r="BC423" s="46">
        <f t="shared" si="3760"/>
        <v>0.30092399999999997</v>
      </c>
      <c r="BD423" s="45">
        <f t="shared" si="3640"/>
        <v>0.44569161999999996</v>
      </c>
      <c r="BE423" s="46">
        <f t="shared" ref="BE423:BF423" si="3761">IF(AND(BE424="",BE425=""),"",SUM(BE424)-SUM(BE425))</f>
        <v>0.20077800000000001</v>
      </c>
      <c r="BF423" s="46">
        <f t="shared" si="3761"/>
        <v>1.0598080000000001</v>
      </c>
    </row>
    <row r="424" spans="1:58" x14ac:dyDescent="0.25">
      <c r="A424" s="43" t="s">
        <v>68</v>
      </c>
      <c r="B424" s="46">
        <f>IF(AND(B427="",B430=""),"",SUM(B427,B430))</f>
        <v>0.36199233080799992</v>
      </c>
      <c r="C424" s="46">
        <f t="shared" ref="C424:G424" si="3762">IF(AND(C427="",C430=""),"",SUM(C427,C430))</f>
        <v>1.10712213</v>
      </c>
      <c r="D424" s="46">
        <f t="shared" si="3762"/>
        <v>41.7429696875</v>
      </c>
      <c r="E424" s="46">
        <f t="shared" si="3762"/>
        <v>5.2143060800000001</v>
      </c>
      <c r="F424" s="45">
        <f t="shared" si="3612"/>
        <v>48.426390228308001</v>
      </c>
      <c r="G424" s="46">
        <f t="shared" si="3762"/>
        <v>5.9078255230556262</v>
      </c>
      <c r="H424" s="46">
        <f t="shared" ref="H424:J424" si="3763">IF(AND(H427="",H430=""),"",SUM(H427,H430))</f>
        <v>4.5702934178296246</v>
      </c>
      <c r="I424" s="46">
        <f t="shared" si="3763"/>
        <v>0.98619255868062494</v>
      </c>
      <c r="J424" s="46">
        <f t="shared" si="3763"/>
        <v>1.9177013766606248</v>
      </c>
      <c r="K424" s="45">
        <f t="shared" si="3614"/>
        <v>13.382012876226501</v>
      </c>
      <c r="L424" s="46">
        <f t="shared" ref="L424:M424" si="3764">IF(AND(L427="",L430=""),"",SUM(L427,L430))</f>
        <v>0.86577458128249996</v>
      </c>
      <c r="M424" s="46">
        <f t="shared" si="3764"/>
        <v>1.5223882312825001</v>
      </c>
      <c r="N424" s="46">
        <f t="shared" ref="N424:O424" si="3765">IF(AND(N427="",N430=""),"",SUM(N427,N430))</f>
        <v>0.94944824128250005</v>
      </c>
      <c r="O424" s="46">
        <f t="shared" si="3765"/>
        <v>7.0117999318004989</v>
      </c>
      <c r="P424" s="45">
        <f t="shared" si="3617"/>
        <v>10.349410985647999</v>
      </c>
      <c r="Q424" s="46">
        <f t="shared" ref="Q424:R424" si="3766">IF(AND(Q427="",Q430=""),"",SUM(Q427,Q430))</f>
        <v>25.482577047153747</v>
      </c>
      <c r="R424" s="46">
        <f t="shared" si="3766"/>
        <v>4.2584134704487502</v>
      </c>
      <c r="S424" s="46">
        <f t="shared" ref="S424:T424" si="3767">IF(AND(S427="",S430=""),"",SUM(S427,S430))</f>
        <v>0.65806882044874992</v>
      </c>
      <c r="T424" s="46">
        <f t="shared" si="3767"/>
        <v>13.045048242808749</v>
      </c>
      <c r="U424" s="45">
        <f t="shared" si="3620"/>
        <v>43.444107580859999</v>
      </c>
      <c r="V424" s="46">
        <f t="shared" ref="V424:Y424" si="3768">IF(AND(V427="",V430=""),"",SUM(V427,V430))</f>
        <v>17.646706720802001</v>
      </c>
      <c r="W424" s="46">
        <f t="shared" si="3768"/>
        <v>1.0865703899999999</v>
      </c>
      <c r="X424" s="46">
        <f t="shared" si="3768"/>
        <v>13.877527893291001</v>
      </c>
      <c r="Y424" s="46">
        <f t="shared" si="3768"/>
        <v>3.9570532799999998</v>
      </c>
      <c r="Z424" s="45">
        <f t="shared" si="3622"/>
        <v>36.567858284092999</v>
      </c>
      <c r="AA424" s="46">
        <f t="shared" ref="AA424:AB424" si="3769">IF(AND(AA427="",AA430=""),"",SUM(AA427,AA430))</f>
        <v>5.4082344999999998</v>
      </c>
      <c r="AB424" s="46">
        <f t="shared" si="3769"/>
        <v>2.0092604999999999</v>
      </c>
      <c r="AC424" s="46">
        <f t="shared" ref="AC424:AD424" si="3770">IF(AND(AC427="",AC430=""),"",SUM(AC427,AC430))</f>
        <v>2.2606390300000001</v>
      </c>
      <c r="AD424" s="46">
        <f t="shared" si="3770"/>
        <v>12.119451128994001</v>
      </c>
      <c r="AE424" s="45">
        <f t="shared" si="3625"/>
        <v>21.797585158994</v>
      </c>
      <c r="AF424" s="46">
        <f t="shared" ref="AF424:AG424" si="3771">IF(AND(AF427="",AF430=""),"",SUM(AF427,AF430))</f>
        <v>13.275247732983999</v>
      </c>
      <c r="AG424" s="46">
        <f t="shared" si="3771"/>
        <v>1.0969574799999999</v>
      </c>
      <c r="AH424" s="46">
        <f t="shared" ref="AH424:AI424" si="3772">IF(AND(AH427="",AH430=""),"",SUM(AH427,AH430))</f>
        <v>26.475505478233998</v>
      </c>
      <c r="AI424" s="46">
        <f t="shared" si="3772"/>
        <v>3.5364688599999998</v>
      </c>
      <c r="AJ424" s="45">
        <f t="shared" si="3628"/>
        <v>44.384179551217997</v>
      </c>
      <c r="AK424" s="46">
        <f t="shared" ref="AK424:AL424" si="3773">IF(AND(AK427="",AK430=""),"",SUM(AK427,AK430))</f>
        <v>11.800845297392758</v>
      </c>
      <c r="AL424" s="46">
        <f t="shared" si="3773"/>
        <v>4.9753817100000006</v>
      </c>
      <c r="AM424" s="46">
        <f t="shared" ref="AM424:AN424" si="3774">IF(AND(AM427="",AM430=""),"",SUM(AM427,AM430))</f>
        <v>13.53272275215496</v>
      </c>
      <c r="AN424" s="46">
        <f t="shared" si="3774"/>
        <v>38.237199440000005</v>
      </c>
      <c r="AO424" s="45">
        <f t="shared" si="3631"/>
        <v>68.546149199547727</v>
      </c>
      <c r="AP424" s="46">
        <f t="shared" ref="AP424:AQ424" si="3775">IF(AND(AP427="",AP430=""),"",SUM(AP427,AP430))</f>
        <v>0.74965363000000007</v>
      </c>
      <c r="AQ424" s="46">
        <f t="shared" si="3775"/>
        <v>0.90180490999999996</v>
      </c>
      <c r="AR424" s="46">
        <f t="shared" ref="AR424:AS424" si="3776">IF(AND(AR427="",AR430=""),"",SUM(AR427,AR430))</f>
        <v>2.6004308700000003</v>
      </c>
      <c r="AS424" s="46">
        <f t="shared" si="3776"/>
        <v>0.22859172999999999</v>
      </c>
      <c r="AT424" s="45">
        <f t="shared" si="3634"/>
        <v>4.4804811400000002</v>
      </c>
      <c r="AU424" s="46">
        <f t="shared" ref="AU424:AV424" si="3777">IF(AND(AU427="",AU430=""),"",SUM(AU427,AU430))</f>
        <v>2.869704</v>
      </c>
      <c r="AV424" s="46">
        <f t="shared" si="3777"/>
        <v>2.96563088</v>
      </c>
      <c r="AW424" s="46">
        <f t="shared" ref="AW424:AX424" si="3778">IF(AND(AW427="",AW430=""),"",SUM(AW427,AW430))</f>
        <v>2.625</v>
      </c>
      <c r="AX424" s="46">
        <f t="shared" si="3778"/>
        <v>3.5453999999999999E-2</v>
      </c>
      <c r="AY424" s="45">
        <f t="shared" si="3637"/>
        <v>8.4957888799999992</v>
      </c>
      <c r="AZ424" s="46">
        <f t="shared" ref="AZ424:BA424" si="3779">IF(AND(AZ427="",AZ430=""),"",SUM(AZ427,AZ430))</f>
        <v>9.5614900000000003E-2</v>
      </c>
      <c r="BA424" s="46">
        <f t="shared" si="3779"/>
        <v>4.9152719999999997E-2</v>
      </c>
      <c r="BB424" s="46">
        <f t="shared" ref="BB424:BC424" si="3780">IF(AND(BB427="",BB430=""),"",SUM(BB427,BB430))</f>
        <v>0</v>
      </c>
      <c r="BC424" s="46">
        <f t="shared" si="3780"/>
        <v>0.30092399999999997</v>
      </c>
      <c r="BD424" s="45">
        <f t="shared" si="3640"/>
        <v>0.44569161999999996</v>
      </c>
      <c r="BE424" s="46">
        <f t="shared" ref="BE424:BF424" si="3781">IF(AND(BE427="",BE430=""),"",SUM(BE427,BE430))</f>
        <v>0.20077800000000001</v>
      </c>
      <c r="BF424" s="46">
        <f t="shared" si="3781"/>
        <v>1.0598080000000001</v>
      </c>
    </row>
    <row r="425" spans="1:58" x14ac:dyDescent="0.25">
      <c r="A425" s="43" t="s">
        <v>69</v>
      </c>
      <c r="B425" s="46">
        <f>IF(AND(B428="",B431=""),"",SUM(B428,B431))</f>
        <v>0</v>
      </c>
      <c r="C425" s="46">
        <f t="shared" ref="C425:G425" si="3782">IF(AND(C428="",C431=""),"",SUM(C428,C431))</f>
        <v>0</v>
      </c>
      <c r="D425" s="46">
        <f t="shared" si="3782"/>
        <v>0</v>
      </c>
      <c r="E425" s="46">
        <f t="shared" si="3782"/>
        <v>0</v>
      </c>
      <c r="F425" s="45">
        <f t="shared" si="3612"/>
        <v>0</v>
      </c>
      <c r="G425" s="46">
        <f t="shared" si="3782"/>
        <v>0</v>
      </c>
      <c r="H425" s="46">
        <f t="shared" ref="H425:J425" si="3783">IF(AND(H428="",H431=""),"",SUM(H428,H431))</f>
        <v>0</v>
      </c>
      <c r="I425" s="46">
        <f t="shared" si="3783"/>
        <v>0</v>
      </c>
      <c r="J425" s="46">
        <f t="shared" si="3783"/>
        <v>0</v>
      </c>
      <c r="K425" s="45">
        <f t="shared" si="3614"/>
        <v>0</v>
      </c>
      <c r="L425" s="46">
        <f t="shared" ref="L425:M425" si="3784">IF(AND(L428="",L431=""),"",SUM(L428,L431))</f>
        <v>0</v>
      </c>
      <c r="M425" s="46">
        <f t="shared" si="3784"/>
        <v>0</v>
      </c>
      <c r="N425" s="46">
        <f t="shared" ref="N425:O425" si="3785">IF(AND(N428="",N431=""),"",SUM(N428,N431))</f>
        <v>0</v>
      </c>
      <c r="O425" s="46">
        <f t="shared" si="3785"/>
        <v>0</v>
      </c>
      <c r="P425" s="45">
        <f t="shared" si="3617"/>
        <v>0</v>
      </c>
      <c r="Q425" s="46">
        <f t="shared" ref="Q425:R425" si="3786">IF(AND(Q428="",Q431=""),"",SUM(Q428,Q431))</f>
        <v>0</v>
      </c>
      <c r="R425" s="46">
        <f t="shared" si="3786"/>
        <v>0</v>
      </c>
      <c r="S425" s="46">
        <f t="shared" ref="S425:T425" si="3787">IF(AND(S428="",S431=""),"",SUM(S428,S431))</f>
        <v>0</v>
      </c>
      <c r="T425" s="46">
        <f t="shared" si="3787"/>
        <v>0</v>
      </c>
      <c r="U425" s="45">
        <f t="shared" si="3620"/>
        <v>0</v>
      </c>
      <c r="V425" s="46">
        <f t="shared" ref="V425:Y425" si="3788">IF(AND(V428="",V431=""),"",SUM(V428,V431))</f>
        <v>0</v>
      </c>
      <c r="W425" s="46">
        <f t="shared" si="3788"/>
        <v>0</v>
      </c>
      <c r="X425" s="46">
        <f t="shared" si="3788"/>
        <v>0</v>
      </c>
      <c r="Y425" s="46">
        <f t="shared" si="3788"/>
        <v>0</v>
      </c>
      <c r="Z425" s="45">
        <f t="shared" si="3622"/>
        <v>0</v>
      </c>
      <c r="AA425" s="46">
        <f t="shared" ref="AA425:AB425" si="3789">IF(AND(AA428="",AA431=""),"",SUM(AA428,AA431))</f>
        <v>0</v>
      </c>
      <c r="AB425" s="46">
        <f t="shared" si="3789"/>
        <v>0</v>
      </c>
      <c r="AC425" s="46">
        <f t="shared" ref="AC425:AD425" si="3790">IF(AND(AC428="",AC431=""),"",SUM(AC428,AC431))</f>
        <v>0</v>
      </c>
      <c r="AD425" s="46">
        <f t="shared" si="3790"/>
        <v>0</v>
      </c>
      <c r="AE425" s="45">
        <f t="shared" si="3625"/>
        <v>0</v>
      </c>
      <c r="AF425" s="46">
        <f t="shared" ref="AF425:AG425" si="3791">IF(AND(AF428="",AF431=""),"",SUM(AF428,AF431))</f>
        <v>0</v>
      </c>
      <c r="AG425" s="46">
        <f t="shared" si="3791"/>
        <v>0</v>
      </c>
      <c r="AH425" s="46">
        <f t="shared" ref="AH425:AI425" si="3792">IF(AND(AH428="",AH431=""),"",SUM(AH428,AH431))</f>
        <v>0</v>
      </c>
      <c r="AI425" s="46">
        <f t="shared" si="3792"/>
        <v>0</v>
      </c>
      <c r="AJ425" s="45">
        <f t="shared" si="3628"/>
        <v>0</v>
      </c>
      <c r="AK425" s="46">
        <f t="shared" ref="AK425:AL425" si="3793">IF(AND(AK428="",AK431=""),"",SUM(AK428,AK431))</f>
        <v>0</v>
      </c>
      <c r="AL425" s="46">
        <f t="shared" si="3793"/>
        <v>0</v>
      </c>
      <c r="AM425" s="46">
        <f t="shared" ref="AM425:AN425" si="3794">IF(AND(AM428="",AM431=""),"",SUM(AM428,AM431))</f>
        <v>0</v>
      </c>
      <c r="AN425" s="46">
        <f t="shared" si="3794"/>
        <v>0</v>
      </c>
      <c r="AO425" s="45">
        <f t="shared" si="3631"/>
        <v>0</v>
      </c>
      <c r="AP425" s="46">
        <f t="shared" ref="AP425:AQ425" si="3795">IF(AND(AP428="",AP431=""),"",SUM(AP428,AP431))</f>
        <v>0</v>
      </c>
      <c r="AQ425" s="46">
        <f t="shared" si="3795"/>
        <v>0</v>
      </c>
      <c r="AR425" s="46">
        <f t="shared" ref="AR425:AS425" si="3796">IF(AND(AR428="",AR431=""),"",SUM(AR428,AR431))</f>
        <v>0</v>
      </c>
      <c r="AS425" s="46">
        <f t="shared" si="3796"/>
        <v>0</v>
      </c>
      <c r="AT425" s="45">
        <f t="shared" si="3634"/>
        <v>0</v>
      </c>
      <c r="AU425" s="46">
        <f t="shared" ref="AU425:AV425" si="3797">IF(AND(AU428="",AU431=""),"",SUM(AU428,AU431))</f>
        <v>0</v>
      </c>
      <c r="AV425" s="46">
        <f t="shared" si="3797"/>
        <v>0</v>
      </c>
      <c r="AW425" s="46">
        <f t="shared" ref="AW425:AX425" si="3798">IF(AND(AW428="",AW431=""),"",SUM(AW428,AW431))</f>
        <v>0</v>
      </c>
      <c r="AX425" s="46">
        <f t="shared" si="3798"/>
        <v>0</v>
      </c>
      <c r="AY425" s="45">
        <f t="shared" si="3637"/>
        <v>0</v>
      </c>
      <c r="AZ425" s="46">
        <f t="shared" ref="AZ425:BA425" si="3799">IF(AND(AZ428="",AZ431=""),"",SUM(AZ428,AZ431))</f>
        <v>0</v>
      </c>
      <c r="BA425" s="46">
        <f t="shared" si="3799"/>
        <v>0</v>
      </c>
      <c r="BB425" s="46">
        <f t="shared" ref="BB425:BC425" si="3800">IF(AND(BB428="",BB431=""),"",SUM(BB428,BB431))</f>
        <v>0</v>
      </c>
      <c r="BC425" s="46">
        <f t="shared" si="3800"/>
        <v>0</v>
      </c>
      <c r="BD425" s="45">
        <f t="shared" si="3640"/>
        <v>0</v>
      </c>
      <c r="BE425" s="46">
        <f t="shared" ref="BE425:BF425" si="3801">IF(AND(BE428="",BE431=""),"",SUM(BE428,BE431))</f>
        <v>0</v>
      </c>
      <c r="BF425" s="46">
        <f t="shared" si="3801"/>
        <v>0</v>
      </c>
    </row>
    <row r="426" spans="1:58" x14ac:dyDescent="0.25">
      <c r="A426" s="43" t="s">
        <v>231</v>
      </c>
      <c r="B426" s="46">
        <f>IF(AND(B427="",B428=""),"",SUM(B427)-SUM(B428))</f>
        <v>0</v>
      </c>
      <c r="C426" s="46">
        <f t="shared" ref="C426:G426" si="3802">IF(AND(C427="",C428=""),"",SUM(C427)-SUM(C428))</f>
        <v>0</v>
      </c>
      <c r="D426" s="46">
        <f t="shared" si="3802"/>
        <v>40</v>
      </c>
      <c r="E426" s="46">
        <f t="shared" si="3802"/>
        <v>0</v>
      </c>
      <c r="F426" s="45">
        <f t="shared" si="3612"/>
        <v>40</v>
      </c>
      <c r="G426" s="46">
        <f t="shared" si="3802"/>
        <v>0</v>
      </c>
      <c r="H426" s="46">
        <f t="shared" ref="H426:J426" si="3803">IF(AND(H427="",H428=""),"",SUM(H427)-SUM(H428))</f>
        <v>0</v>
      </c>
      <c r="I426" s="46">
        <f t="shared" si="3803"/>
        <v>0</v>
      </c>
      <c r="J426" s="46">
        <f t="shared" si="3803"/>
        <v>0</v>
      </c>
      <c r="K426" s="45">
        <f t="shared" si="3614"/>
        <v>0</v>
      </c>
      <c r="L426" s="46">
        <f t="shared" ref="L426:M426" si="3804">IF(AND(L427="",L428=""),"",SUM(L427)-SUM(L428))</f>
        <v>0</v>
      </c>
      <c r="M426" s="46">
        <f t="shared" si="3804"/>
        <v>0</v>
      </c>
      <c r="N426" s="46">
        <f t="shared" ref="N426:O426" si="3805">IF(AND(N427="",N428=""),"",SUM(N427)-SUM(N428))</f>
        <v>0</v>
      </c>
      <c r="O426" s="46">
        <f t="shared" si="3805"/>
        <v>0</v>
      </c>
      <c r="P426" s="45">
        <f t="shared" si="3617"/>
        <v>0</v>
      </c>
      <c r="Q426" s="46">
        <f t="shared" ref="Q426:R426" si="3806">IF(AND(Q427="",Q428=""),"",SUM(Q427)-SUM(Q428))</f>
        <v>0</v>
      </c>
      <c r="R426" s="46">
        <f t="shared" si="3806"/>
        <v>0</v>
      </c>
      <c r="S426" s="46">
        <f t="shared" ref="S426:T426" si="3807">IF(AND(S427="",S428=""),"",SUM(S427)-SUM(S428))</f>
        <v>0</v>
      </c>
      <c r="T426" s="46">
        <f t="shared" si="3807"/>
        <v>0</v>
      </c>
      <c r="U426" s="45">
        <f t="shared" si="3620"/>
        <v>0</v>
      </c>
      <c r="V426" s="46">
        <f t="shared" ref="V426:Y426" si="3808">IF(AND(V427="",V428=""),"",SUM(V427)-SUM(V428))</f>
        <v>0</v>
      </c>
      <c r="W426" s="46">
        <f t="shared" si="3808"/>
        <v>0</v>
      </c>
      <c r="X426" s="46">
        <f t="shared" si="3808"/>
        <v>0</v>
      </c>
      <c r="Y426" s="46">
        <f t="shared" si="3808"/>
        <v>0</v>
      </c>
      <c r="Z426" s="45">
        <f t="shared" si="3622"/>
        <v>0</v>
      </c>
      <c r="AA426" s="46">
        <f t="shared" ref="AA426:AB426" si="3809">IF(AND(AA427="",AA428=""),"",SUM(AA427)-SUM(AA428))</f>
        <v>0</v>
      </c>
      <c r="AB426" s="46">
        <f t="shared" si="3809"/>
        <v>0</v>
      </c>
      <c r="AC426" s="46">
        <f t="shared" ref="AC426:AD426" si="3810">IF(AND(AC427="",AC428=""),"",SUM(AC427)-SUM(AC428))</f>
        <v>0</v>
      </c>
      <c r="AD426" s="46">
        <f t="shared" si="3810"/>
        <v>0</v>
      </c>
      <c r="AE426" s="45">
        <f t="shared" si="3625"/>
        <v>0</v>
      </c>
      <c r="AF426" s="46">
        <f t="shared" ref="AF426:AG426" si="3811">IF(AND(AF427="",AF428=""),"",SUM(AF427)-SUM(AF428))</f>
        <v>0</v>
      </c>
      <c r="AG426" s="46">
        <f t="shared" si="3811"/>
        <v>0</v>
      </c>
      <c r="AH426" s="46">
        <f t="shared" ref="AH426:AI426" si="3812">IF(AND(AH427="",AH428=""),"",SUM(AH427)-SUM(AH428))</f>
        <v>0</v>
      </c>
      <c r="AI426" s="46">
        <f t="shared" si="3812"/>
        <v>0</v>
      </c>
      <c r="AJ426" s="45">
        <f t="shared" si="3628"/>
        <v>0</v>
      </c>
      <c r="AK426" s="46">
        <f t="shared" ref="AK426:AL426" si="3813">IF(AND(AK427="",AK428=""),"",SUM(AK427)-SUM(AK428))</f>
        <v>0</v>
      </c>
      <c r="AL426" s="46">
        <f t="shared" si="3813"/>
        <v>0</v>
      </c>
      <c r="AM426" s="46">
        <f t="shared" ref="AM426:AN426" si="3814">IF(AND(AM427="",AM428=""),"",SUM(AM427)-SUM(AM428))</f>
        <v>0</v>
      </c>
      <c r="AN426" s="46">
        <f t="shared" si="3814"/>
        <v>0</v>
      </c>
      <c r="AO426" s="45">
        <f t="shared" si="3631"/>
        <v>0</v>
      </c>
      <c r="AP426" s="46">
        <f t="shared" ref="AP426:AQ426" si="3815">IF(AND(AP427="",AP428=""),"",SUM(AP427)-SUM(AP428))</f>
        <v>0</v>
      </c>
      <c r="AQ426" s="46">
        <f t="shared" si="3815"/>
        <v>0</v>
      </c>
      <c r="AR426" s="46">
        <f t="shared" ref="AR426:AS426" si="3816">IF(AND(AR427="",AR428=""),"",SUM(AR427)-SUM(AR428))</f>
        <v>0</v>
      </c>
      <c r="AS426" s="46">
        <f t="shared" si="3816"/>
        <v>0</v>
      </c>
      <c r="AT426" s="45">
        <f t="shared" si="3634"/>
        <v>0</v>
      </c>
      <c r="AU426" s="46">
        <f t="shared" ref="AU426:AV426" si="3817">IF(AND(AU427="",AU428=""),"",SUM(AU427)-SUM(AU428))</f>
        <v>0</v>
      </c>
      <c r="AV426" s="46">
        <f t="shared" si="3817"/>
        <v>0</v>
      </c>
      <c r="AW426" s="46">
        <f t="shared" ref="AW426:AX426" si="3818">IF(AND(AW427="",AW428=""),"",SUM(AW427)-SUM(AW428))</f>
        <v>0</v>
      </c>
      <c r="AX426" s="46">
        <f t="shared" si="3818"/>
        <v>0</v>
      </c>
      <c r="AY426" s="45">
        <f t="shared" si="3637"/>
        <v>0</v>
      </c>
      <c r="AZ426" s="46">
        <f t="shared" ref="AZ426:BA426" si="3819">IF(AND(AZ427="",AZ428=""),"",SUM(AZ427)-SUM(AZ428))</f>
        <v>0</v>
      </c>
      <c r="BA426" s="46">
        <f t="shared" si="3819"/>
        <v>0</v>
      </c>
      <c r="BB426" s="46">
        <f t="shared" ref="BB426:BC426" si="3820">IF(AND(BB427="",BB428=""),"",SUM(BB427)-SUM(BB428))</f>
        <v>0</v>
      </c>
      <c r="BC426" s="46">
        <f t="shared" si="3820"/>
        <v>0</v>
      </c>
      <c r="BD426" s="45">
        <f t="shared" si="3640"/>
        <v>0</v>
      </c>
      <c r="BE426" s="46">
        <f t="shared" ref="BE426:BF426" si="3821">IF(AND(BE427="",BE428=""),"",SUM(BE427)-SUM(BE428))</f>
        <v>0</v>
      </c>
      <c r="BF426" s="46">
        <f t="shared" si="3821"/>
        <v>0</v>
      </c>
    </row>
    <row r="427" spans="1:58" x14ac:dyDescent="0.25">
      <c r="A427" s="43" t="s">
        <v>93</v>
      </c>
      <c r="B427" s="46">
        <v>0</v>
      </c>
      <c r="C427" s="46">
        <v>0</v>
      </c>
      <c r="D427" s="46">
        <v>40</v>
      </c>
      <c r="E427" s="46">
        <v>0</v>
      </c>
      <c r="F427" s="45">
        <f t="shared" si="3612"/>
        <v>40</v>
      </c>
      <c r="G427" s="46">
        <v>0</v>
      </c>
      <c r="H427" s="46">
        <v>0</v>
      </c>
      <c r="I427" s="46">
        <v>0</v>
      </c>
      <c r="J427" s="46">
        <v>0</v>
      </c>
      <c r="K427" s="45">
        <f t="shared" si="3614"/>
        <v>0</v>
      </c>
      <c r="L427" s="46">
        <v>0</v>
      </c>
      <c r="M427" s="46">
        <v>0</v>
      </c>
      <c r="N427" s="46">
        <v>0</v>
      </c>
      <c r="O427" s="46">
        <v>0</v>
      </c>
      <c r="P427" s="45">
        <f t="shared" si="3617"/>
        <v>0</v>
      </c>
      <c r="Q427" s="46">
        <v>0</v>
      </c>
      <c r="R427" s="46">
        <v>0</v>
      </c>
      <c r="S427" s="46">
        <v>0</v>
      </c>
      <c r="T427" s="46">
        <v>0</v>
      </c>
      <c r="U427" s="45">
        <f t="shared" si="3620"/>
        <v>0</v>
      </c>
      <c r="V427" s="46">
        <v>0</v>
      </c>
      <c r="W427" s="46">
        <v>0</v>
      </c>
      <c r="X427" s="46">
        <v>0</v>
      </c>
      <c r="Y427" s="46">
        <v>0</v>
      </c>
      <c r="Z427" s="45">
        <f t="shared" si="3622"/>
        <v>0</v>
      </c>
      <c r="AA427" s="46">
        <v>0</v>
      </c>
      <c r="AB427" s="46">
        <v>0</v>
      </c>
      <c r="AC427" s="46">
        <v>0</v>
      </c>
      <c r="AD427" s="46">
        <v>0</v>
      </c>
      <c r="AE427" s="45">
        <f t="shared" si="3625"/>
        <v>0</v>
      </c>
      <c r="AF427" s="46">
        <v>0</v>
      </c>
      <c r="AG427" s="46">
        <v>0</v>
      </c>
      <c r="AH427" s="46">
        <v>0</v>
      </c>
      <c r="AI427" s="46">
        <v>0</v>
      </c>
      <c r="AJ427" s="45">
        <f t="shared" si="3628"/>
        <v>0</v>
      </c>
      <c r="AK427" s="46">
        <v>0</v>
      </c>
      <c r="AL427" s="46">
        <v>0</v>
      </c>
      <c r="AM427" s="46">
        <v>0</v>
      </c>
      <c r="AN427" s="46">
        <v>0</v>
      </c>
      <c r="AO427" s="45">
        <f t="shared" si="3631"/>
        <v>0</v>
      </c>
      <c r="AP427" s="46">
        <v>0</v>
      </c>
      <c r="AQ427" s="46">
        <v>0</v>
      </c>
      <c r="AR427" s="46">
        <v>0</v>
      </c>
      <c r="AS427" s="46">
        <v>0</v>
      </c>
      <c r="AT427" s="45">
        <f t="shared" si="3634"/>
        <v>0</v>
      </c>
      <c r="AU427" s="46">
        <v>0</v>
      </c>
      <c r="AV427" s="46">
        <v>0</v>
      </c>
      <c r="AW427" s="46">
        <v>0</v>
      </c>
      <c r="AX427" s="46">
        <v>0</v>
      </c>
      <c r="AY427" s="45">
        <f t="shared" si="3637"/>
        <v>0</v>
      </c>
      <c r="AZ427" s="46">
        <v>0</v>
      </c>
      <c r="BA427" s="46">
        <v>0</v>
      </c>
      <c r="BB427" s="46">
        <v>0</v>
      </c>
      <c r="BC427" s="46">
        <v>0</v>
      </c>
      <c r="BD427" s="45">
        <f t="shared" si="3640"/>
        <v>0</v>
      </c>
      <c r="BE427" s="46">
        <v>0</v>
      </c>
      <c r="BF427" s="46">
        <v>0</v>
      </c>
    </row>
    <row r="428" spans="1:58" x14ac:dyDescent="0.25">
      <c r="A428" s="43" t="s">
        <v>94</v>
      </c>
      <c r="B428" s="46">
        <v>0</v>
      </c>
      <c r="C428" s="46">
        <v>0</v>
      </c>
      <c r="D428" s="46">
        <v>0</v>
      </c>
      <c r="E428" s="46">
        <v>0</v>
      </c>
      <c r="F428" s="45">
        <f t="shared" si="3612"/>
        <v>0</v>
      </c>
      <c r="G428" s="46">
        <v>0</v>
      </c>
      <c r="H428" s="46">
        <v>0</v>
      </c>
      <c r="I428" s="46">
        <v>0</v>
      </c>
      <c r="J428" s="46">
        <v>0</v>
      </c>
      <c r="K428" s="45">
        <f t="shared" si="3614"/>
        <v>0</v>
      </c>
      <c r="L428" s="46">
        <v>0</v>
      </c>
      <c r="M428" s="46">
        <v>0</v>
      </c>
      <c r="N428" s="46">
        <v>0</v>
      </c>
      <c r="O428" s="46">
        <v>0</v>
      </c>
      <c r="P428" s="45">
        <f t="shared" si="3617"/>
        <v>0</v>
      </c>
      <c r="Q428" s="46">
        <v>0</v>
      </c>
      <c r="R428" s="46">
        <v>0</v>
      </c>
      <c r="S428" s="46">
        <v>0</v>
      </c>
      <c r="T428" s="46">
        <v>0</v>
      </c>
      <c r="U428" s="45">
        <f t="shared" si="3620"/>
        <v>0</v>
      </c>
      <c r="V428" s="46">
        <v>0</v>
      </c>
      <c r="W428" s="46">
        <v>0</v>
      </c>
      <c r="X428" s="46">
        <v>0</v>
      </c>
      <c r="Y428" s="46">
        <v>0</v>
      </c>
      <c r="Z428" s="45">
        <f t="shared" si="3622"/>
        <v>0</v>
      </c>
      <c r="AA428" s="46">
        <v>0</v>
      </c>
      <c r="AB428" s="46">
        <v>0</v>
      </c>
      <c r="AC428" s="46">
        <v>0</v>
      </c>
      <c r="AD428" s="46">
        <v>0</v>
      </c>
      <c r="AE428" s="45">
        <f t="shared" si="3625"/>
        <v>0</v>
      </c>
      <c r="AF428" s="46">
        <v>0</v>
      </c>
      <c r="AG428" s="46">
        <v>0</v>
      </c>
      <c r="AH428" s="46">
        <v>0</v>
      </c>
      <c r="AI428" s="46">
        <v>0</v>
      </c>
      <c r="AJ428" s="45">
        <f t="shared" si="3628"/>
        <v>0</v>
      </c>
      <c r="AK428" s="46">
        <v>0</v>
      </c>
      <c r="AL428" s="46">
        <v>0</v>
      </c>
      <c r="AM428" s="46">
        <v>0</v>
      </c>
      <c r="AN428" s="46">
        <v>0</v>
      </c>
      <c r="AO428" s="45">
        <f t="shared" si="3631"/>
        <v>0</v>
      </c>
      <c r="AP428" s="46">
        <v>0</v>
      </c>
      <c r="AQ428" s="46">
        <v>0</v>
      </c>
      <c r="AR428" s="46">
        <v>0</v>
      </c>
      <c r="AS428" s="46">
        <v>0</v>
      </c>
      <c r="AT428" s="45">
        <f t="shared" si="3634"/>
        <v>0</v>
      </c>
      <c r="AU428" s="46">
        <v>0</v>
      </c>
      <c r="AV428" s="46">
        <v>0</v>
      </c>
      <c r="AW428" s="46">
        <v>0</v>
      </c>
      <c r="AX428" s="46">
        <v>0</v>
      </c>
      <c r="AY428" s="45">
        <f t="shared" si="3637"/>
        <v>0</v>
      </c>
      <c r="AZ428" s="46">
        <v>0</v>
      </c>
      <c r="BA428" s="46">
        <v>0</v>
      </c>
      <c r="BB428" s="46">
        <v>0</v>
      </c>
      <c r="BC428" s="46">
        <v>0</v>
      </c>
      <c r="BD428" s="45">
        <f t="shared" si="3640"/>
        <v>0</v>
      </c>
      <c r="BE428" s="46">
        <v>0</v>
      </c>
      <c r="BF428" s="46">
        <v>0</v>
      </c>
    </row>
    <row r="429" spans="1:58" x14ac:dyDescent="0.25">
      <c r="A429" s="43" t="s">
        <v>232</v>
      </c>
      <c r="B429" s="46">
        <f>IF(AND(B430="",B431=""),"",SUM(B430)-SUM(B431))</f>
        <v>0.36199233080799992</v>
      </c>
      <c r="C429" s="46">
        <f t="shared" ref="C429:G429" si="3822">IF(AND(C430="",C431=""),"",SUM(C430)-SUM(C431))</f>
        <v>1.10712213</v>
      </c>
      <c r="D429" s="46">
        <f t="shared" si="3822"/>
        <v>1.7429696875</v>
      </c>
      <c r="E429" s="46">
        <f t="shared" si="3822"/>
        <v>5.2143060800000001</v>
      </c>
      <c r="F429" s="45">
        <f t="shared" si="3612"/>
        <v>8.4263902283079997</v>
      </c>
      <c r="G429" s="46">
        <f t="shared" si="3822"/>
        <v>5.9078255230556262</v>
      </c>
      <c r="H429" s="46">
        <f t="shared" ref="H429:J429" si="3823">IF(AND(H430="",H431=""),"",SUM(H430)-SUM(H431))</f>
        <v>4.5702934178296246</v>
      </c>
      <c r="I429" s="46">
        <f t="shared" si="3823"/>
        <v>0.98619255868062494</v>
      </c>
      <c r="J429" s="46">
        <f t="shared" si="3823"/>
        <v>1.9177013766606248</v>
      </c>
      <c r="K429" s="45">
        <f t="shared" si="3614"/>
        <v>13.382012876226501</v>
      </c>
      <c r="L429" s="46">
        <f t="shared" ref="L429:M429" si="3824">IF(AND(L430="",L431=""),"",SUM(L430)-SUM(L431))</f>
        <v>0.86577458128249996</v>
      </c>
      <c r="M429" s="46">
        <f t="shared" si="3824"/>
        <v>1.5223882312825001</v>
      </c>
      <c r="N429" s="46">
        <f t="shared" ref="N429:O429" si="3825">IF(AND(N430="",N431=""),"",SUM(N430)-SUM(N431))</f>
        <v>0.94944824128250005</v>
      </c>
      <c r="O429" s="46">
        <f t="shared" si="3825"/>
        <v>7.0117999318004989</v>
      </c>
      <c r="P429" s="45">
        <f t="shared" si="3617"/>
        <v>10.349410985647999</v>
      </c>
      <c r="Q429" s="46">
        <f t="shared" ref="Q429:R429" si="3826">IF(AND(Q430="",Q431=""),"",SUM(Q430)-SUM(Q431))</f>
        <v>25.482577047153747</v>
      </c>
      <c r="R429" s="46">
        <f t="shared" si="3826"/>
        <v>4.2584134704487502</v>
      </c>
      <c r="S429" s="46">
        <f t="shared" ref="S429:T429" si="3827">IF(AND(S430="",S431=""),"",SUM(S430)-SUM(S431))</f>
        <v>0.65806882044874992</v>
      </c>
      <c r="T429" s="46">
        <f t="shared" si="3827"/>
        <v>13.045048242808749</v>
      </c>
      <c r="U429" s="45">
        <f t="shared" si="3620"/>
        <v>43.444107580859999</v>
      </c>
      <c r="V429" s="46">
        <f t="shared" ref="V429:Y429" si="3828">IF(AND(V430="",V431=""),"",SUM(V430)-SUM(V431))</f>
        <v>17.646706720802001</v>
      </c>
      <c r="W429" s="46">
        <f t="shared" si="3828"/>
        <v>1.0865703899999999</v>
      </c>
      <c r="X429" s="46">
        <f t="shared" si="3828"/>
        <v>13.877527893291001</v>
      </c>
      <c r="Y429" s="46">
        <f t="shared" si="3828"/>
        <v>3.9570532799999998</v>
      </c>
      <c r="Z429" s="45">
        <f t="shared" si="3622"/>
        <v>36.567858284092999</v>
      </c>
      <c r="AA429" s="46">
        <f t="shared" ref="AA429:AB429" si="3829">IF(AND(AA430="",AA431=""),"",SUM(AA430)-SUM(AA431))</f>
        <v>5.4082344999999998</v>
      </c>
      <c r="AB429" s="46">
        <f t="shared" si="3829"/>
        <v>2.0092604999999999</v>
      </c>
      <c r="AC429" s="46">
        <f t="shared" ref="AC429:AD429" si="3830">IF(AND(AC430="",AC431=""),"",SUM(AC430)-SUM(AC431))</f>
        <v>2.2606390300000001</v>
      </c>
      <c r="AD429" s="46">
        <f t="shared" si="3830"/>
        <v>12.119451128994001</v>
      </c>
      <c r="AE429" s="45">
        <f t="shared" si="3625"/>
        <v>21.797585158994</v>
      </c>
      <c r="AF429" s="46">
        <f t="shared" ref="AF429:AG429" si="3831">IF(AND(AF430="",AF431=""),"",SUM(AF430)-SUM(AF431))</f>
        <v>13.275247732983999</v>
      </c>
      <c r="AG429" s="46">
        <f t="shared" si="3831"/>
        <v>1.0969574799999999</v>
      </c>
      <c r="AH429" s="46">
        <f t="shared" ref="AH429:AI429" si="3832">IF(AND(AH430="",AH431=""),"",SUM(AH430)-SUM(AH431))</f>
        <v>26.475505478233998</v>
      </c>
      <c r="AI429" s="46">
        <f t="shared" si="3832"/>
        <v>3.5364688599999998</v>
      </c>
      <c r="AJ429" s="45">
        <f t="shared" si="3628"/>
        <v>44.384179551217997</v>
      </c>
      <c r="AK429" s="46">
        <f t="shared" ref="AK429:AL429" si="3833">IF(AND(AK430="",AK431=""),"",SUM(AK430)-SUM(AK431))</f>
        <v>11.800845297392758</v>
      </c>
      <c r="AL429" s="46">
        <f t="shared" si="3833"/>
        <v>4.9753817100000006</v>
      </c>
      <c r="AM429" s="46">
        <f t="shared" ref="AM429:AN429" si="3834">IF(AND(AM430="",AM431=""),"",SUM(AM430)-SUM(AM431))</f>
        <v>13.53272275215496</v>
      </c>
      <c r="AN429" s="46">
        <f t="shared" si="3834"/>
        <v>38.237199440000005</v>
      </c>
      <c r="AO429" s="45">
        <f t="shared" si="3631"/>
        <v>68.546149199547727</v>
      </c>
      <c r="AP429" s="46">
        <f t="shared" ref="AP429:AQ429" si="3835">IF(AND(AP430="",AP431=""),"",SUM(AP430)-SUM(AP431))</f>
        <v>0.74965363000000007</v>
      </c>
      <c r="AQ429" s="46">
        <f t="shared" si="3835"/>
        <v>0.90180490999999996</v>
      </c>
      <c r="AR429" s="46">
        <f t="shared" ref="AR429:AS429" si="3836">IF(AND(AR430="",AR431=""),"",SUM(AR430)-SUM(AR431))</f>
        <v>2.6004308700000003</v>
      </c>
      <c r="AS429" s="46">
        <f t="shared" si="3836"/>
        <v>0.22859172999999999</v>
      </c>
      <c r="AT429" s="45">
        <f t="shared" si="3634"/>
        <v>4.4804811400000002</v>
      </c>
      <c r="AU429" s="46">
        <f t="shared" ref="AU429:AV429" si="3837">IF(AND(AU430="",AU431=""),"",SUM(AU430)-SUM(AU431))</f>
        <v>2.869704</v>
      </c>
      <c r="AV429" s="46">
        <f t="shared" si="3837"/>
        <v>2.96563088</v>
      </c>
      <c r="AW429" s="46">
        <f t="shared" ref="AW429:AX429" si="3838">IF(AND(AW430="",AW431=""),"",SUM(AW430)-SUM(AW431))</f>
        <v>2.625</v>
      </c>
      <c r="AX429" s="46">
        <f t="shared" si="3838"/>
        <v>3.5453999999999999E-2</v>
      </c>
      <c r="AY429" s="45">
        <f t="shared" si="3637"/>
        <v>8.4957888799999992</v>
      </c>
      <c r="AZ429" s="46">
        <f t="shared" ref="AZ429:BA429" si="3839">IF(AND(AZ430="",AZ431=""),"",SUM(AZ430)-SUM(AZ431))</f>
        <v>9.5614900000000003E-2</v>
      </c>
      <c r="BA429" s="46">
        <f t="shared" si="3839"/>
        <v>4.9152719999999997E-2</v>
      </c>
      <c r="BB429" s="46">
        <f t="shared" ref="BB429:BC429" si="3840">IF(AND(BB430="",BB431=""),"",SUM(BB430)-SUM(BB431))</f>
        <v>0</v>
      </c>
      <c r="BC429" s="46">
        <f t="shared" si="3840"/>
        <v>0.30092399999999997</v>
      </c>
      <c r="BD429" s="45">
        <f t="shared" si="3640"/>
        <v>0.44569161999999996</v>
      </c>
      <c r="BE429" s="46">
        <f t="shared" ref="BE429:BF429" si="3841">IF(AND(BE430="",BE431=""),"",SUM(BE430)-SUM(BE431))</f>
        <v>0.20077800000000001</v>
      </c>
      <c r="BF429" s="46">
        <f t="shared" si="3841"/>
        <v>1.0598080000000001</v>
      </c>
    </row>
    <row r="430" spans="1:58" x14ac:dyDescent="0.25">
      <c r="A430" s="43" t="s">
        <v>93</v>
      </c>
      <c r="B430" s="46">
        <v>0.36199233080799992</v>
      </c>
      <c r="C430" s="46">
        <v>1.10712213</v>
      </c>
      <c r="D430" s="46">
        <v>1.7429696875</v>
      </c>
      <c r="E430" s="46">
        <v>5.2143060800000001</v>
      </c>
      <c r="F430" s="45">
        <f t="shared" si="3612"/>
        <v>8.4263902283079997</v>
      </c>
      <c r="G430" s="46">
        <v>5.9078255230556262</v>
      </c>
      <c r="H430" s="46">
        <v>4.5702934178296246</v>
      </c>
      <c r="I430" s="46">
        <v>0.98619255868062494</v>
      </c>
      <c r="J430" s="46">
        <v>1.9177013766606248</v>
      </c>
      <c r="K430" s="45">
        <f t="shared" si="3614"/>
        <v>13.382012876226501</v>
      </c>
      <c r="L430" s="46">
        <v>0.86577458128249996</v>
      </c>
      <c r="M430" s="46">
        <v>1.5223882312825001</v>
      </c>
      <c r="N430" s="46">
        <v>0.94944824128250005</v>
      </c>
      <c r="O430" s="46">
        <v>7.0117999318004989</v>
      </c>
      <c r="P430" s="45">
        <f t="shared" si="3617"/>
        <v>10.349410985647999</v>
      </c>
      <c r="Q430" s="46">
        <v>25.482577047153747</v>
      </c>
      <c r="R430" s="46">
        <v>4.2584134704487502</v>
      </c>
      <c r="S430" s="46">
        <v>0.65806882044874992</v>
      </c>
      <c r="T430" s="46">
        <v>13.045048242808749</v>
      </c>
      <c r="U430" s="45">
        <f t="shared" si="3620"/>
        <v>43.444107580859999</v>
      </c>
      <c r="V430" s="46">
        <v>17.646706720802001</v>
      </c>
      <c r="W430" s="46">
        <v>1.0865703899999999</v>
      </c>
      <c r="X430" s="46">
        <v>13.877527893291001</v>
      </c>
      <c r="Y430" s="46">
        <v>3.9570532799999998</v>
      </c>
      <c r="Z430" s="45">
        <f t="shared" si="3622"/>
        <v>36.567858284092999</v>
      </c>
      <c r="AA430" s="46">
        <v>5.4082344999999998</v>
      </c>
      <c r="AB430" s="46">
        <v>2.0092604999999999</v>
      </c>
      <c r="AC430" s="46">
        <v>2.2606390300000001</v>
      </c>
      <c r="AD430" s="46">
        <v>12.119451128994001</v>
      </c>
      <c r="AE430" s="45">
        <f t="shared" si="3625"/>
        <v>21.797585158994</v>
      </c>
      <c r="AF430" s="46">
        <v>13.275247732983999</v>
      </c>
      <c r="AG430" s="46">
        <v>1.0969574799999999</v>
      </c>
      <c r="AH430" s="46">
        <v>26.475505478233998</v>
      </c>
      <c r="AI430" s="46">
        <v>3.5364688599999998</v>
      </c>
      <c r="AJ430" s="45">
        <f t="shared" si="3628"/>
        <v>44.384179551217997</v>
      </c>
      <c r="AK430" s="46">
        <v>11.800845297392758</v>
      </c>
      <c r="AL430" s="46">
        <v>4.9753817100000006</v>
      </c>
      <c r="AM430" s="46">
        <v>13.53272275215496</v>
      </c>
      <c r="AN430" s="46">
        <v>38.237199440000005</v>
      </c>
      <c r="AO430" s="45">
        <f t="shared" si="3631"/>
        <v>68.546149199547727</v>
      </c>
      <c r="AP430" s="46">
        <v>0.74965363000000007</v>
      </c>
      <c r="AQ430" s="46">
        <v>0.90180490999999996</v>
      </c>
      <c r="AR430" s="46">
        <v>2.6004308700000003</v>
      </c>
      <c r="AS430" s="46">
        <v>0.22859172999999999</v>
      </c>
      <c r="AT430" s="45">
        <f t="shared" si="3634"/>
        <v>4.4804811400000002</v>
      </c>
      <c r="AU430" s="46">
        <v>2.869704</v>
      </c>
      <c r="AV430" s="46">
        <v>2.96563088</v>
      </c>
      <c r="AW430" s="46">
        <v>2.625</v>
      </c>
      <c r="AX430" s="46">
        <v>3.5453999999999999E-2</v>
      </c>
      <c r="AY430" s="45">
        <f t="shared" si="3637"/>
        <v>8.4957888799999992</v>
      </c>
      <c r="AZ430" s="46">
        <v>9.5614900000000003E-2</v>
      </c>
      <c r="BA430" s="46">
        <v>4.9152719999999997E-2</v>
      </c>
      <c r="BB430" s="46">
        <v>0</v>
      </c>
      <c r="BC430" s="46">
        <v>0.30092399999999997</v>
      </c>
      <c r="BD430" s="45">
        <f t="shared" si="3640"/>
        <v>0.44569161999999996</v>
      </c>
      <c r="BE430" s="46">
        <v>0.20077800000000001</v>
      </c>
      <c r="BF430" s="46">
        <v>1.0598080000000001</v>
      </c>
    </row>
    <row r="431" spans="1:58" x14ac:dyDescent="0.25">
      <c r="A431" s="43" t="s">
        <v>94</v>
      </c>
      <c r="B431" s="46">
        <v>0</v>
      </c>
      <c r="C431" s="46">
        <v>0</v>
      </c>
      <c r="D431" s="46">
        <v>0</v>
      </c>
      <c r="E431" s="46">
        <v>0</v>
      </c>
      <c r="F431" s="45">
        <f t="shared" si="3612"/>
        <v>0</v>
      </c>
      <c r="G431" s="46">
        <v>0</v>
      </c>
      <c r="H431" s="46">
        <v>0</v>
      </c>
      <c r="I431" s="46">
        <v>0</v>
      </c>
      <c r="J431" s="46">
        <v>0</v>
      </c>
      <c r="K431" s="45">
        <f t="shared" si="3614"/>
        <v>0</v>
      </c>
      <c r="L431" s="46">
        <v>0</v>
      </c>
      <c r="M431" s="46">
        <v>0</v>
      </c>
      <c r="N431" s="46">
        <v>0</v>
      </c>
      <c r="O431" s="46">
        <v>0</v>
      </c>
      <c r="P431" s="45">
        <f t="shared" si="3617"/>
        <v>0</v>
      </c>
      <c r="Q431" s="46">
        <v>0</v>
      </c>
      <c r="R431" s="46">
        <v>0</v>
      </c>
      <c r="S431" s="46">
        <v>0</v>
      </c>
      <c r="T431" s="46">
        <v>0</v>
      </c>
      <c r="U431" s="45">
        <f t="shared" si="3620"/>
        <v>0</v>
      </c>
      <c r="V431" s="46">
        <v>0</v>
      </c>
      <c r="W431" s="46">
        <v>0</v>
      </c>
      <c r="X431" s="46">
        <v>0</v>
      </c>
      <c r="Y431" s="46">
        <v>0</v>
      </c>
      <c r="Z431" s="45">
        <f t="shared" si="3622"/>
        <v>0</v>
      </c>
      <c r="AA431" s="46">
        <v>0</v>
      </c>
      <c r="AB431" s="46">
        <v>0</v>
      </c>
      <c r="AC431" s="46">
        <v>0</v>
      </c>
      <c r="AD431" s="46">
        <v>0</v>
      </c>
      <c r="AE431" s="45">
        <f t="shared" si="3625"/>
        <v>0</v>
      </c>
      <c r="AF431" s="46">
        <v>0</v>
      </c>
      <c r="AG431" s="46">
        <v>0</v>
      </c>
      <c r="AH431" s="46">
        <v>0</v>
      </c>
      <c r="AI431" s="46">
        <v>0</v>
      </c>
      <c r="AJ431" s="45">
        <f t="shared" si="3628"/>
        <v>0</v>
      </c>
      <c r="AK431" s="46">
        <v>0</v>
      </c>
      <c r="AL431" s="46">
        <v>0</v>
      </c>
      <c r="AM431" s="46">
        <v>0</v>
      </c>
      <c r="AN431" s="46">
        <v>0</v>
      </c>
      <c r="AO431" s="45">
        <f t="shared" si="3631"/>
        <v>0</v>
      </c>
      <c r="AP431" s="46">
        <v>0</v>
      </c>
      <c r="AQ431" s="46">
        <v>0</v>
      </c>
      <c r="AR431" s="46">
        <v>0</v>
      </c>
      <c r="AS431" s="46">
        <v>0</v>
      </c>
      <c r="AT431" s="45">
        <f t="shared" si="3634"/>
        <v>0</v>
      </c>
      <c r="AU431" s="46">
        <v>0</v>
      </c>
      <c r="AV431" s="46">
        <v>0</v>
      </c>
      <c r="AW431" s="46">
        <v>0</v>
      </c>
      <c r="AX431" s="46">
        <v>0</v>
      </c>
      <c r="AY431" s="45">
        <f t="shared" si="3637"/>
        <v>0</v>
      </c>
      <c r="AZ431" s="46">
        <v>0</v>
      </c>
      <c r="BA431" s="46">
        <v>0</v>
      </c>
      <c r="BB431" s="46">
        <v>0</v>
      </c>
      <c r="BC431" s="46">
        <v>0</v>
      </c>
      <c r="BD431" s="45">
        <f t="shared" si="3640"/>
        <v>0</v>
      </c>
      <c r="BE431" s="46">
        <v>0</v>
      </c>
      <c r="BF431" s="46">
        <v>0</v>
      </c>
    </row>
    <row r="432" spans="1:58" x14ac:dyDescent="0.25">
      <c r="A432" s="43" t="s">
        <v>233</v>
      </c>
      <c r="B432" s="46"/>
      <c r="C432" s="46"/>
      <c r="D432" s="46"/>
      <c r="E432" s="46"/>
      <c r="F432" s="45"/>
      <c r="G432" s="46"/>
      <c r="H432" s="46"/>
      <c r="I432" s="46"/>
      <c r="J432" s="46"/>
      <c r="K432" s="45"/>
      <c r="L432" s="46"/>
      <c r="M432" s="46"/>
      <c r="N432" s="46"/>
      <c r="O432" s="46"/>
      <c r="P432" s="45"/>
      <c r="Q432" s="46"/>
      <c r="R432" s="46"/>
      <c r="S432" s="46"/>
      <c r="T432" s="46"/>
      <c r="U432" s="45"/>
      <c r="V432" s="46"/>
      <c r="W432" s="46"/>
      <c r="X432" s="46"/>
      <c r="Y432" s="46"/>
      <c r="Z432" s="45"/>
      <c r="AA432" s="46"/>
      <c r="AB432" s="46"/>
      <c r="AC432" s="46"/>
      <c r="AD432" s="46"/>
      <c r="AE432" s="45"/>
      <c r="AF432" s="46"/>
      <c r="AG432" s="46"/>
      <c r="AH432" s="46"/>
      <c r="AI432" s="46"/>
      <c r="AJ432" s="45"/>
      <c r="AK432" s="46"/>
      <c r="AL432" s="46"/>
      <c r="AM432" s="46"/>
      <c r="AN432" s="46"/>
      <c r="AO432" s="45"/>
      <c r="AP432" s="46"/>
      <c r="AQ432" s="46"/>
      <c r="AR432" s="46"/>
      <c r="AS432" s="46"/>
      <c r="AT432" s="45"/>
      <c r="AU432" s="46"/>
      <c r="AV432" s="46"/>
      <c r="AW432" s="46"/>
      <c r="AX432" s="46"/>
      <c r="AY432" s="45"/>
      <c r="AZ432" s="46"/>
      <c r="BA432" s="46"/>
      <c r="BB432" s="46"/>
      <c r="BC432" s="46"/>
      <c r="BD432" s="45"/>
      <c r="BE432" s="46"/>
      <c r="BF432" s="46"/>
    </row>
    <row r="433" spans="1:58" x14ac:dyDescent="0.25">
      <c r="A433" s="43" t="s">
        <v>234</v>
      </c>
      <c r="B433" s="81">
        <f>IF(AND(B434="",B435=""),"",SUM(B434)-SUM(B435))</f>
        <v>-0.24778434420766865</v>
      </c>
      <c r="C433" s="46">
        <f t="shared" ref="C433:G433" si="3842">IF(AND(C434="",C435=""),"",SUM(C434)-SUM(C435))</f>
        <v>-0.20816760420766864</v>
      </c>
      <c r="D433" s="46">
        <f t="shared" si="3842"/>
        <v>-0.31500942420766864</v>
      </c>
      <c r="E433" s="46">
        <f t="shared" si="3842"/>
        <v>72.180781041167805</v>
      </c>
      <c r="F433" s="45">
        <f t="shared" si="3612"/>
        <v>71.409819668544799</v>
      </c>
      <c r="G433" s="46">
        <f t="shared" si="3842"/>
        <v>0</v>
      </c>
      <c r="H433" s="46">
        <f t="shared" ref="H433:J433" si="3843">IF(AND(H434="",H435=""),"",SUM(H434)-SUM(H435))</f>
        <v>0.83140170999999996</v>
      </c>
      <c r="I433" s="46">
        <f t="shared" si="3843"/>
        <v>0</v>
      </c>
      <c r="J433" s="46">
        <f t="shared" si="3843"/>
        <v>36.424691617136709</v>
      </c>
      <c r="K433" s="45">
        <f t="shared" si="3614"/>
        <v>37.256093327136711</v>
      </c>
      <c r="L433" s="46">
        <f t="shared" ref="L433:M433" si="3844">IF(AND(L434="",L435=""),"",SUM(L434)-SUM(L435))</f>
        <v>6.4446915000000002</v>
      </c>
      <c r="M433" s="46">
        <f t="shared" si="3844"/>
        <v>7.2686415000000002</v>
      </c>
      <c r="N433" s="46">
        <f t="shared" ref="N433:O433" si="3845">IF(AND(N434="",N435=""),"",SUM(N434)-SUM(N435))</f>
        <v>6.3226415000000005</v>
      </c>
      <c r="O433" s="46">
        <f t="shared" si="3845"/>
        <v>24.329710358323869</v>
      </c>
      <c r="P433" s="45">
        <f t="shared" si="3617"/>
        <v>44.365684858323874</v>
      </c>
      <c r="Q433" s="46">
        <f t="shared" ref="Q433:R433" si="3846">IF(AND(Q434="",Q435=""),"",SUM(Q434)-SUM(Q435))</f>
        <v>9.5000000000000001E-2</v>
      </c>
      <c r="R433" s="46">
        <f t="shared" si="3846"/>
        <v>0</v>
      </c>
      <c r="S433" s="46">
        <f t="shared" ref="S433:T433" si="3847">IF(AND(S434="",S435=""),"",SUM(S434)-SUM(S435))</f>
        <v>81.493483736488699</v>
      </c>
      <c r="T433" s="46">
        <f t="shared" si="3847"/>
        <v>0</v>
      </c>
      <c r="U433" s="45">
        <f t="shared" si="3620"/>
        <v>81.588483736488698</v>
      </c>
      <c r="V433" s="46">
        <f t="shared" ref="V433:Y433" si="3848">IF(AND(V434="",V435=""),"",SUM(V434)-SUM(V435))</f>
        <v>0</v>
      </c>
      <c r="W433" s="46">
        <f t="shared" si="3848"/>
        <v>20.198189274111662</v>
      </c>
      <c r="X433" s="46">
        <f t="shared" si="3848"/>
        <v>-6.8318966634340672</v>
      </c>
      <c r="Y433" s="46">
        <f t="shared" si="3848"/>
        <v>0</v>
      </c>
      <c r="Z433" s="45">
        <f t="shared" si="3622"/>
        <v>13.366292610677595</v>
      </c>
      <c r="AA433" s="46">
        <f t="shared" ref="AA433:AB433" si="3849">IF(AND(AA434="",AA435=""),"",SUM(AA434)-SUM(AA435))</f>
        <v>-0.8803167082651624</v>
      </c>
      <c r="AB433" s="46">
        <f t="shared" si="3849"/>
        <v>-0.44284718351116786</v>
      </c>
      <c r="AC433" s="46">
        <f t="shared" ref="AC433:AD433" si="3850">IF(AND(AC434="",AC435=""),"",SUM(AC434)-SUM(AC435))</f>
        <v>-0.43630891028495733</v>
      </c>
      <c r="AD433" s="46">
        <f t="shared" si="3850"/>
        <v>-0.43011498522469016</v>
      </c>
      <c r="AE433" s="45">
        <f t="shared" si="3625"/>
        <v>-2.1895877872859777</v>
      </c>
      <c r="AF433" s="46">
        <f t="shared" ref="AF433:AG433" si="3851">IF(AND(AF434="",AF435=""),"",SUM(AF434)-SUM(AF435))</f>
        <v>0.28658772789621795</v>
      </c>
      <c r="AG433" s="46">
        <f t="shared" si="3851"/>
        <v>0.30909813800692537</v>
      </c>
      <c r="AH433" s="46">
        <f t="shared" ref="AH433:AI433" si="3852">IF(AND(AH434="",AH435=""),"",SUM(AH434)-SUM(AH435))</f>
        <v>0.33216416440975283</v>
      </c>
      <c r="AI433" s="46">
        <f t="shared" si="3852"/>
        <v>0.34181154061225139</v>
      </c>
      <c r="AJ433" s="45">
        <f t="shared" si="3628"/>
        <v>1.2696615709251475</v>
      </c>
      <c r="AK433" s="46">
        <f t="shared" ref="AK433:AL433" si="3853">IF(AND(AK434="",AK435=""),"",SUM(AK434)-SUM(AK435))</f>
        <v>2.516087044957779</v>
      </c>
      <c r="AL433" s="46">
        <f t="shared" si="3853"/>
        <v>4.0984618495820673</v>
      </c>
      <c r="AM433" s="46">
        <f t="shared" ref="AM433:AN433" si="3854">IF(AND(AM434="",AM435=""),"",SUM(AM434)-SUM(AM435))</f>
        <v>3.8708246428717259</v>
      </c>
      <c r="AN433" s="46">
        <f t="shared" si="3854"/>
        <v>2.8461464938100263</v>
      </c>
      <c r="AO433" s="45">
        <f t="shared" si="3631"/>
        <v>13.331520031221599</v>
      </c>
      <c r="AP433" s="46">
        <f t="shared" ref="AP433:AQ433" si="3855">IF(AND(AP434="",AP435=""),"",SUM(AP434)-SUM(AP435))</f>
        <v>11.129963725687237</v>
      </c>
      <c r="AQ433" s="46">
        <f t="shared" si="3855"/>
        <v>16.625525547610685</v>
      </c>
      <c r="AR433" s="46">
        <f t="shared" ref="AR433:AS433" si="3856">IF(AND(AR434="",AR435=""),"",SUM(AR434)-SUM(AR435))</f>
        <v>13.299039602174995</v>
      </c>
      <c r="AS433" s="46">
        <f t="shared" si="3856"/>
        <v>9.2836487141934683</v>
      </c>
      <c r="AT433" s="45">
        <f t="shared" si="3634"/>
        <v>50.338177589666387</v>
      </c>
      <c r="AU433" s="46">
        <f t="shared" ref="AU433:AV433" si="3857">IF(AND(AU434="",AU435=""),"",SUM(AU434)-SUM(AU435))</f>
        <v>-0.16225652915957892</v>
      </c>
      <c r="AV433" s="46">
        <f t="shared" si="3857"/>
        <v>-0.16386769243872204</v>
      </c>
      <c r="AW433" s="46">
        <f t="shared" ref="AW433:AX433" si="3858">IF(AND(AW434="",AW435=""),"",SUM(AW434)-SUM(AW435))</f>
        <v>-6.2770456412944986E-2</v>
      </c>
      <c r="AX433" s="46">
        <f t="shared" si="3858"/>
        <v>-0.62969976997104959</v>
      </c>
      <c r="AY433" s="45">
        <f t="shared" si="3637"/>
        <v>-1.0185944479822955</v>
      </c>
      <c r="AZ433" s="46">
        <f t="shared" ref="AZ433:BA433" si="3859">IF(AND(AZ434="",AZ435=""),"",SUM(AZ434)-SUM(AZ435))</f>
        <v>1.885923</v>
      </c>
      <c r="BA433" s="46">
        <f t="shared" si="3859"/>
        <v>1.885923</v>
      </c>
      <c r="BB433" s="46">
        <f t="shared" ref="BB433:BC433" si="3860">IF(AND(BB434="",BB435=""),"",SUM(BB434)-SUM(BB435))</f>
        <v>2.0177930000000002</v>
      </c>
      <c r="BC433" s="46">
        <f t="shared" si="3860"/>
        <v>1.885923</v>
      </c>
      <c r="BD433" s="45">
        <f t="shared" si="3640"/>
        <v>7.6755620000000002</v>
      </c>
      <c r="BE433" s="46">
        <f t="shared" ref="BE433:BF433" si="3861">IF(AND(BE434="",BE435=""),"",SUM(BE434)-SUM(BE435))</f>
        <v>0</v>
      </c>
      <c r="BF433" s="46">
        <f t="shared" si="3861"/>
        <v>0</v>
      </c>
    </row>
    <row r="434" spans="1:58" x14ac:dyDescent="0.25">
      <c r="A434" s="43" t="s">
        <v>68</v>
      </c>
      <c r="B434" s="81">
        <f>IF(AND(B437="",B440=""),"",SUM(B437,B440))</f>
        <v>6.7225080000000006E-2</v>
      </c>
      <c r="C434" s="46">
        <f t="shared" ref="C434:G434" si="3862">IF(AND(C437="",C440=""),"",SUM(C437,C440))</f>
        <v>0.10684182</v>
      </c>
      <c r="D434" s="46">
        <f t="shared" si="3862"/>
        <v>0</v>
      </c>
      <c r="E434" s="46">
        <f t="shared" si="3862"/>
        <v>72.495790465375478</v>
      </c>
      <c r="F434" s="45">
        <f t="shared" si="3612"/>
        <v>72.669857365375478</v>
      </c>
      <c r="G434" s="46">
        <f t="shared" si="3862"/>
        <v>0</v>
      </c>
      <c r="H434" s="46">
        <f t="shared" ref="H434:J434" si="3863">IF(AND(H437="",H440=""),"",SUM(H437,H440))</f>
        <v>0.83140170999999996</v>
      </c>
      <c r="I434" s="46">
        <f t="shared" si="3863"/>
        <v>0</v>
      </c>
      <c r="J434" s="46">
        <f t="shared" si="3863"/>
        <v>36.424691617136709</v>
      </c>
      <c r="K434" s="45">
        <f t="shared" si="3614"/>
        <v>37.256093327136711</v>
      </c>
      <c r="L434" s="46">
        <f t="shared" ref="L434:M434" si="3864">IF(AND(L437="",L440=""),"",SUM(L437,L440))</f>
        <v>6.4446915000000002</v>
      </c>
      <c r="M434" s="46">
        <f t="shared" si="3864"/>
        <v>7.2686415000000002</v>
      </c>
      <c r="N434" s="46">
        <f t="shared" ref="N434:O434" si="3865">IF(AND(N437="",N440=""),"",SUM(N437,N440))</f>
        <v>6.3226415000000005</v>
      </c>
      <c r="O434" s="46">
        <f t="shared" si="3865"/>
        <v>24.329710358323869</v>
      </c>
      <c r="P434" s="45">
        <f t="shared" si="3617"/>
        <v>44.365684858323874</v>
      </c>
      <c r="Q434" s="46">
        <f t="shared" ref="Q434:R434" si="3866">IF(AND(Q437="",Q440=""),"",SUM(Q437,Q440))</f>
        <v>9.5000000000000001E-2</v>
      </c>
      <c r="R434" s="46">
        <f t="shared" si="3866"/>
        <v>0</v>
      </c>
      <c r="S434" s="46">
        <f t="shared" ref="S434:T434" si="3867">IF(AND(S437="",S440=""),"",SUM(S437,S440))</f>
        <v>81.493483736488699</v>
      </c>
      <c r="T434" s="46">
        <f t="shared" si="3867"/>
        <v>0</v>
      </c>
      <c r="U434" s="45">
        <f t="shared" si="3620"/>
        <v>81.588483736488698</v>
      </c>
      <c r="V434" s="46">
        <f t="shared" ref="V434:Y434" si="3868">IF(AND(V437="",V440=""),"",SUM(V437,V440))</f>
        <v>0</v>
      </c>
      <c r="W434" s="46">
        <f t="shared" si="3868"/>
        <v>20.198189274111662</v>
      </c>
      <c r="X434" s="46">
        <f t="shared" si="3868"/>
        <v>-0.42912014375515728</v>
      </c>
      <c r="Y434" s="46">
        <f t="shared" si="3868"/>
        <v>0</v>
      </c>
      <c r="Z434" s="45">
        <f t="shared" si="3622"/>
        <v>19.769069130356506</v>
      </c>
      <c r="AA434" s="46">
        <f t="shared" ref="AA434:AB434" si="3869">IF(AND(AA437="",AA440=""),"",SUM(AA437,AA440))</f>
        <v>-0.8803167082651624</v>
      </c>
      <c r="AB434" s="46">
        <f t="shared" si="3869"/>
        <v>-0.44284718351116786</v>
      </c>
      <c r="AC434" s="46">
        <f t="shared" ref="AC434:AD434" si="3870">IF(AND(AC437="",AC440=""),"",SUM(AC437,AC440))</f>
        <v>-0.43630891028495733</v>
      </c>
      <c r="AD434" s="46">
        <f t="shared" si="3870"/>
        <v>-0.43011498522469016</v>
      </c>
      <c r="AE434" s="45">
        <f t="shared" si="3625"/>
        <v>-2.1895877872859777</v>
      </c>
      <c r="AF434" s="46">
        <f t="shared" ref="AF434:AG434" si="3871">IF(AND(AF437="",AF440=""),"",SUM(AF437,AF440))</f>
        <v>0.28658772789621795</v>
      </c>
      <c r="AG434" s="46">
        <f t="shared" si="3871"/>
        <v>0.30909813800692537</v>
      </c>
      <c r="AH434" s="46">
        <f t="shared" ref="AH434:AI434" si="3872">IF(AND(AH437="",AH440=""),"",SUM(AH437,AH440))</f>
        <v>0.33216416440975283</v>
      </c>
      <c r="AI434" s="46">
        <f t="shared" si="3872"/>
        <v>0.34181154061225139</v>
      </c>
      <c r="AJ434" s="45">
        <f t="shared" si="3628"/>
        <v>1.2696615709251475</v>
      </c>
      <c r="AK434" s="46">
        <f t="shared" ref="AK434:AL434" si="3873">IF(AND(AK437="",AK440=""),"",SUM(AK437,AK440))</f>
        <v>2.5859996152263305</v>
      </c>
      <c r="AL434" s="46">
        <f t="shared" si="3873"/>
        <v>4.2284210284011943</v>
      </c>
      <c r="AM434" s="46">
        <f t="shared" ref="AM434:AN434" si="3874">IF(AND(AM437="",AM440=""),"",SUM(AM437,AM440))</f>
        <v>3.9693233207008611</v>
      </c>
      <c r="AN434" s="46">
        <f t="shared" si="3874"/>
        <v>2.9333280668932127</v>
      </c>
      <c r="AO434" s="45">
        <f t="shared" si="3631"/>
        <v>13.717072031221598</v>
      </c>
      <c r="AP434" s="46">
        <f t="shared" ref="AP434:AQ434" si="3875">IF(AND(AP437="",AP440=""),"",SUM(AP437,AP440))</f>
        <v>11.131713725687236</v>
      </c>
      <c r="AQ434" s="46">
        <f t="shared" si="3875"/>
        <v>16.627275547610687</v>
      </c>
      <c r="AR434" s="46">
        <f t="shared" ref="AR434:AS434" si="3876">IF(AND(AR437="",AR440=""),"",SUM(AR437,AR440))</f>
        <v>13.300789602174994</v>
      </c>
      <c r="AS434" s="46">
        <f t="shared" si="3876"/>
        <v>9.2853987141934677</v>
      </c>
      <c r="AT434" s="45">
        <f t="shared" si="3634"/>
        <v>50.345177589666385</v>
      </c>
      <c r="AU434" s="46">
        <f t="shared" ref="AU434:AV434" si="3877">IF(AND(AU437="",AU440=""),"",SUM(AU437,AU440))</f>
        <v>0.22767625</v>
      </c>
      <c r="AV434" s="46">
        <f t="shared" si="3877"/>
        <v>0.20667624999999998</v>
      </c>
      <c r="AW434" s="46">
        <f t="shared" ref="AW434:AX434" si="3878">IF(AND(AW437="",AW440=""),"",SUM(AW437,AW440))</f>
        <v>0.31828624999999999</v>
      </c>
      <c r="AX434" s="46">
        <f t="shared" si="3878"/>
        <v>0.20667624999999998</v>
      </c>
      <c r="AY434" s="45">
        <f t="shared" si="3637"/>
        <v>0.95931500000000003</v>
      </c>
      <c r="AZ434" s="46">
        <f t="shared" ref="AZ434:BA434" si="3879">IF(AND(AZ437="",AZ440=""),"",SUM(AZ437,AZ440))</f>
        <v>1.885923</v>
      </c>
      <c r="BA434" s="46">
        <f t="shared" si="3879"/>
        <v>1.885923</v>
      </c>
      <c r="BB434" s="46">
        <f t="shared" ref="BB434:BC434" si="3880">IF(AND(BB437="",BB440=""),"",SUM(BB437,BB440))</f>
        <v>2.0177930000000002</v>
      </c>
      <c r="BC434" s="46">
        <f t="shared" si="3880"/>
        <v>1.885923</v>
      </c>
      <c r="BD434" s="45">
        <f t="shared" si="3640"/>
        <v>7.6755620000000002</v>
      </c>
      <c r="BE434" s="46">
        <f t="shared" ref="BE434:BF434" si="3881">IF(AND(BE437="",BE440=""),"",SUM(BE437,BE440))</f>
        <v>0</v>
      </c>
      <c r="BF434" s="46">
        <f t="shared" si="3881"/>
        <v>0</v>
      </c>
    </row>
    <row r="435" spans="1:58" x14ac:dyDescent="0.25">
      <c r="A435" s="43" t="s">
        <v>69</v>
      </c>
      <c r="B435" s="81">
        <f>IF(AND(B438="",B441=""),"",SUM(B438,B441))</f>
        <v>0.31500942420766864</v>
      </c>
      <c r="C435" s="46">
        <f t="shared" ref="C435:G435" si="3882">IF(AND(C438="",C441=""),"",SUM(C438,C441))</f>
        <v>0.31500942420766864</v>
      </c>
      <c r="D435" s="46">
        <f t="shared" si="3882"/>
        <v>0.31500942420766864</v>
      </c>
      <c r="E435" s="46">
        <f t="shared" si="3882"/>
        <v>0.31500942420766864</v>
      </c>
      <c r="F435" s="45">
        <f t="shared" si="3612"/>
        <v>1.2600376968306746</v>
      </c>
      <c r="G435" s="46">
        <f t="shared" si="3882"/>
        <v>0</v>
      </c>
      <c r="H435" s="46">
        <f t="shared" ref="H435:J435" si="3883">IF(AND(H438="",H441=""),"",SUM(H438,H441))</f>
        <v>0</v>
      </c>
      <c r="I435" s="46">
        <f t="shared" si="3883"/>
        <v>0</v>
      </c>
      <c r="J435" s="46">
        <f t="shared" si="3883"/>
        <v>0</v>
      </c>
      <c r="K435" s="45">
        <f t="shared" si="3614"/>
        <v>0</v>
      </c>
      <c r="L435" s="46">
        <f t="shared" ref="L435:M435" si="3884">IF(AND(L438="",L441=""),"",SUM(L438,L441))</f>
        <v>0</v>
      </c>
      <c r="M435" s="46">
        <f t="shared" si="3884"/>
        <v>0</v>
      </c>
      <c r="N435" s="46">
        <f t="shared" ref="N435:O435" si="3885">IF(AND(N438="",N441=""),"",SUM(N438,N441))</f>
        <v>0</v>
      </c>
      <c r="O435" s="46">
        <f t="shared" si="3885"/>
        <v>0</v>
      </c>
      <c r="P435" s="45">
        <f t="shared" si="3617"/>
        <v>0</v>
      </c>
      <c r="Q435" s="46">
        <f t="shared" ref="Q435:R435" si="3886">IF(AND(Q438="",Q441=""),"",SUM(Q438,Q441))</f>
        <v>0</v>
      </c>
      <c r="R435" s="46">
        <f t="shared" si="3886"/>
        <v>0</v>
      </c>
      <c r="S435" s="46">
        <f t="shared" ref="S435:T435" si="3887">IF(AND(S438="",S441=""),"",SUM(S438,S441))</f>
        <v>0</v>
      </c>
      <c r="T435" s="46">
        <f t="shared" si="3887"/>
        <v>0</v>
      </c>
      <c r="U435" s="45">
        <f t="shared" si="3620"/>
        <v>0</v>
      </c>
      <c r="V435" s="46">
        <f t="shared" ref="V435:Y435" si="3888">IF(AND(V438="",V441=""),"",SUM(V438,V441))</f>
        <v>0</v>
      </c>
      <c r="W435" s="46">
        <f t="shared" si="3888"/>
        <v>0</v>
      </c>
      <c r="X435" s="46">
        <f t="shared" si="3888"/>
        <v>6.4027765196789099</v>
      </c>
      <c r="Y435" s="46">
        <f t="shared" si="3888"/>
        <v>0</v>
      </c>
      <c r="Z435" s="45">
        <f t="shared" si="3622"/>
        <v>6.4027765196789099</v>
      </c>
      <c r="AA435" s="46">
        <f t="shared" ref="AA435:AB435" si="3889">IF(AND(AA438="",AA441=""),"",SUM(AA438,AA441))</f>
        <v>0</v>
      </c>
      <c r="AB435" s="46">
        <f t="shared" si="3889"/>
        <v>0</v>
      </c>
      <c r="AC435" s="46">
        <f t="shared" ref="AC435:AD435" si="3890">IF(AND(AC438="",AC441=""),"",SUM(AC438,AC441))</f>
        <v>0</v>
      </c>
      <c r="AD435" s="46">
        <f t="shared" si="3890"/>
        <v>0</v>
      </c>
      <c r="AE435" s="45">
        <f t="shared" si="3625"/>
        <v>0</v>
      </c>
      <c r="AF435" s="46">
        <f t="shared" ref="AF435:AG435" si="3891">IF(AND(AF438="",AF441=""),"",SUM(AF438,AF441))</f>
        <v>0</v>
      </c>
      <c r="AG435" s="46">
        <f t="shared" si="3891"/>
        <v>0</v>
      </c>
      <c r="AH435" s="46">
        <f t="shared" ref="AH435:AI435" si="3892">IF(AND(AH438="",AH441=""),"",SUM(AH438,AH441))</f>
        <v>0</v>
      </c>
      <c r="AI435" s="46">
        <f t="shared" si="3892"/>
        <v>0</v>
      </c>
      <c r="AJ435" s="45">
        <f t="shared" si="3628"/>
        <v>0</v>
      </c>
      <c r="AK435" s="46">
        <f t="shared" ref="AK435:AL435" si="3893">IF(AND(AK438="",AK441=""),"",SUM(AK438,AK441))</f>
        <v>6.9912570268551411E-2</v>
      </c>
      <c r="AL435" s="46">
        <f t="shared" si="3893"/>
        <v>0.12995917881912672</v>
      </c>
      <c r="AM435" s="46">
        <f t="shared" ref="AM435:AN435" si="3894">IF(AND(AM438="",AM441=""),"",SUM(AM438,AM441))</f>
        <v>9.8498677829135323E-2</v>
      </c>
      <c r="AN435" s="46">
        <f t="shared" si="3894"/>
        <v>8.7181573083186553E-2</v>
      </c>
      <c r="AO435" s="45">
        <f t="shared" si="3631"/>
        <v>0.38555200000000001</v>
      </c>
      <c r="AP435" s="46">
        <f t="shared" ref="AP435:AQ435" si="3895">IF(AND(AP438="",AP441=""),"",SUM(AP438,AP441))</f>
        <v>1.7500000000000003E-3</v>
      </c>
      <c r="AQ435" s="46">
        <f t="shared" si="3895"/>
        <v>1.7500000000000003E-3</v>
      </c>
      <c r="AR435" s="46">
        <f t="shared" ref="AR435:AS435" si="3896">IF(AND(AR438="",AR441=""),"",SUM(AR438,AR441))</f>
        <v>1.7500000000000003E-3</v>
      </c>
      <c r="AS435" s="46">
        <f t="shared" si="3896"/>
        <v>1.7500000000000003E-3</v>
      </c>
      <c r="AT435" s="45">
        <f t="shared" si="3634"/>
        <v>7.000000000000001E-3</v>
      </c>
      <c r="AU435" s="46">
        <f t="shared" ref="AU435:AV435" si="3897">IF(AND(AU438="",AU441=""),"",SUM(AU438,AU441))</f>
        <v>0.38993277915957891</v>
      </c>
      <c r="AV435" s="46">
        <f t="shared" si="3897"/>
        <v>0.37054394243872202</v>
      </c>
      <c r="AW435" s="46">
        <f t="shared" ref="AW435:AX435" si="3898">IF(AND(AW438="",AW441=""),"",SUM(AW438,AW441))</f>
        <v>0.38105670641294498</v>
      </c>
      <c r="AX435" s="46">
        <f t="shared" si="3898"/>
        <v>0.8363760199710496</v>
      </c>
      <c r="AY435" s="45">
        <f t="shared" si="3637"/>
        <v>1.9779094479822956</v>
      </c>
      <c r="AZ435" s="46">
        <f t="shared" ref="AZ435:BA435" si="3899">IF(AND(AZ438="",AZ441=""),"",SUM(AZ438,AZ441))</f>
        <v>0</v>
      </c>
      <c r="BA435" s="46">
        <f t="shared" si="3899"/>
        <v>0</v>
      </c>
      <c r="BB435" s="46">
        <f t="shared" ref="BB435:BC435" si="3900">IF(AND(BB438="",BB441=""),"",SUM(BB438,BB441))</f>
        <v>0</v>
      </c>
      <c r="BC435" s="46">
        <f t="shared" si="3900"/>
        <v>0</v>
      </c>
      <c r="BD435" s="45">
        <f t="shared" si="3640"/>
        <v>0</v>
      </c>
      <c r="BE435" s="46">
        <f t="shared" ref="BE435:BF435" si="3901">IF(AND(BE438="",BE441=""),"",SUM(BE438,BE441))</f>
        <v>0</v>
      </c>
      <c r="BF435" s="46">
        <f t="shared" si="3901"/>
        <v>0</v>
      </c>
    </row>
    <row r="436" spans="1:58" x14ac:dyDescent="0.25">
      <c r="A436" s="43" t="s">
        <v>231</v>
      </c>
      <c r="B436" s="46">
        <f>IF(AND(B437="",B438=""),"",SUM(B437)-SUM(B438))</f>
        <v>0</v>
      </c>
      <c r="C436" s="46">
        <f t="shared" ref="C436:G436" si="3902">IF(AND(C437="",C438=""),"",SUM(C437)-SUM(C438))</f>
        <v>0</v>
      </c>
      <c r="D436" s="46">
        <f t="shared" si="3902"/>
        <v>0</v>
      </c>
      <c r="E436" s="46">
        <f t="shared" si="3902"/>
        <v>63.607152649911299</v>
      </c>
      <c r="F436" s="45">
        <f t="shared" si="3612"/>
        <v>63.607152649911299</v>
      </c>
      <c r="G436" s="46">
        <f t="shared" si="3902"/>
        <v>0</v>
      </c>
      <c r="H436" s="46">
        <f t="shared" ref="H436:J436" si="3903">IF(AND(H437="",H438=""),"",SUM(H437)-SUM(H438))</f>
        <v>0</v>
      </c>
      <c r="I436" s="46">
        <f t="shared" si="3903"/>
        <v>0</v>
      </c>
      <c r="J436" s="46">
        <f t="shared" si="3903"/>
        <v>0</v>
      </c>
      <c r="K436" s="45">
        <f t="shared" si="3614"/>
        <v>0</v>
      </c>
      <c r="L436" s="46">
        <f t="shared" ref="L436:M436" si="3904">IF(AND(L437="",L438=""),"",SUM(L437)-SUM(L438))</f>
        <v>0</v>
      </c>
      <c r="M436" s="46">
        <f t="shared" si="3904"/>
        <v>0</v>
      </c>
      <c r="N436" s="46">
        <f t="shared" ref="N436:O436" si="3905">IF(AND(N437="",N438=""),"",SUM(N437)-SUM(N438))</f>
        <v>0</v>
      </c>
      <c r="O436" s="46">
        <f t="shared" si="3905"/>
        <v>0</v>
      </c>
      <c r="P436" s="45">
        <f t="shared" si="3617"/>
        <v>0</v>
      </c>
      <c r="Q436" s="46">
        <f t="shared" ref="Q436:R436" si="3906">IF(AND(Q437="",Q438=""),"",SUM(Q437)-SUM(Q438))</f>
        <v>0</v>
      </c>
      <c r="R436" s="46">
        <f t="shared" si="3906"/>
        <v>0</v>
      </c>
      <c r="S436" s="46">
        <f t="shared" ref="S436:T436" si="3907">IF(AND(S437="",S438=""),"",SUM(S437)-SUM(S438))</f>
        <v>81.408483736488705</v>
      </c>
      <c r="T436" s="46">
        <f t="shared" si="3907"/>
        <v>0</v>
      </c>
      <c r="U436" s="45">
        <f t="shared" si="3620"/>
        <v>81.408483736488705</v>
      </c>
      <c r="V436" s="46">
        <f t="shared" ref="V436:Y436" si="3908">IF(AND(V437="",V438=""),"",SUM(V437)-SUM(V438))</f>
        <v>0</v>
      </c>
      <c r="W436" s="46">
        <f t="shared" si="3908"/>
        <v>0</v>
      </c>
      <c r="X436" s="46">
        <f t="shared" si="3908"/>
        <v>0</v>
      </c>
      <c r="Y436" s="46">
        <f t="shared" si="3908"/>
        <v>0</v>
      </c>
      <c r="Z436" s="45">
        <f t="shared" si="3622"/>
        <v>0</v>
      </c>
      <c r="AA436" s="46">
        <f t="shared" ref="AA436:AB436" si="3909">IF(AND(AA437="",AA438=""),"",SUM(AA437)-SUM(AA438))</f>
        <v>0</v>
      </c>
      <c r="AB436" s="46">
        <f t="shared" si="3909"/>
        <v>0</v>
      </c>
      <c r="AC436" s="46">
        <f t="shared" ref="AC436:AD436" si="3910">IF(AND(AC437="",AC438=""),"",SUM(AC437)-SUM(AC438))</f>
        <v>0</v>
      </c>
      <c r="AD436" s="46">
        <f t="shared" si="3910"/>
        <v>0</v>
      </c>
      <c r="AE436" s="45">
        <f t="shared" si="3625"/>
        <v>0</v>
      </c>
      <c r="AF436" s="46">
        <f t="shared" ref="AF436:AG436" si="3911">IF(AND(AF437="",AF438=""),"",SUM(AF437)-SUM(AF438))</f>
        <v>0</v>
      </c>
      <c r="AG436" s="46">
        <f t="shared" si="3911"/>
        <v>0</v>
      </c>
      <c r="AH436" s="46">
        <f t="shared" ref="AH436:AI436" si="3912">IF(AND(AH437="",AH438=""),"",SUM(AH437)-SUM(AH438))</f>
        <v>0</v>
      </c>
      <c r="AI436" s="46">
        <f t="shared" si="3912"/>
        <v>0</v>
      </c>
      <c r="AJ436" s="45">
        <f t="shared" si="3628"/>
        <v>0</v>
      </c>
      <c r="AK436" s="46">
        <f t="shared" ref="AK436:AL436" si="3913">IF(AND(AK437="",AK438=""),"",SUM(AK437)-SUM(AK438))</f>
        <v>0</v>
      </c>
      <c r="AL436" s="46">
        <f t="shared" si="3913"/>
        <v>0</v>
      </c>
      <c r="AM436" s="46">
        <f t="shared" ref="AM436:AN436" si="3914">IF(AND(AM437="",AM438=""),"",SUM(AM437)-SUM(AM438))</f>
        <v>0</v>
      </c>
      <c r="AN436" s="46">
        <f t="shared" si="3914"/>
        <v>0</v>
      </c>
      <c r="AO436" s="45">
        <f t="shared" si="3631"/>
        <v>0</v>
      </c>
      <c r="AP436" s="46">
        <f t="shared" ref="AP436:AQ436" si="3915">IF(AND(AP437="",AP438=""),"",SUM(AP437)-SUM(AP438))</f>
        <v>0</v>
      </c>
      <c r="AQ436" s="46">
        <f t="shared" si="3915"/>
        <v>0</v>
      </c>
      <c r="AR436" s="46">
        <f t="shared" ref="AR436:AS436" si="3916">IF(AND(AR437="",AR438=""),"",SUM(AR437)-SUM(AR438))</f>
        <v>0</v>
      </c>
      <c r="AS436" s="46">
        <f t="shared" si="3916"/>
        <v>0</v>
      </c>
      <c r="AT436" s="45">
        <f t="shared" si="3634"/>
        <v>0</v>
      </c>
      <c r="AU436" s="46">
        <f t="shared" ref="AU436:AV436" si="3917">IF(AND(AU437="",AU438=""),"",SUM(AU437)-SUM(AU438))</f>
        <v>0</v>
      </c>
      <c r="AV436" s="46">
        <f t="shared" si="3917"/>
        <v>0</v>
      </c>
      <c r="AW436" s="46">
        <f t="shared" ref="AW436:AX436" si="3918">IF(AND(AW437="",AW438=""),"",SUM(AW437)-SUM(AW438))</f>
        <v>0</v>
      </c>
      <c r="AX436" s="46">
        <f t="shared" si="3918"/>
        <v>0</v>
      </c>
      <c r="AY436" s="45">
        <f t="shared" si="3637"/>
        <v>0</v>
      </c>
      <c r="AZ436" s="46">
        <f t="shared" ref="AZ436:BA436" si="3919">IF(AND(AZ437="",AZ438=""),"",SUM(AZ437)-SUM(AZ438))</f>
        <v>0</v>
      </c>
      <c r="BA436" s="46">
        <f t="shared" si="3919"/>
        <v>0</v>
      </c>
      <c r="BB436" s="46">
        <f t="shared" ref="BB436:BC436" si="3920">IF(AND(BB437="",BB438=""),"",SUM(BB437)-SUM(BB438))</f>
        <v>0</v>
      </c>
      <c r="BC436" s="46">
        <f t="shared" si="3920"/>
        <v>0</v>
      </c>
      <c r="BD436" s="45">
        <f t="shared" si="3640"/>
        <v>0</v>
      </c>
      <c r="BE436" s="46">
        <f t="shared" ref="BE436:BF436" si="3921">IF(AND(BE437="",BE438=""),"",SUM(BE437)-SUM(BE438))</f>
        <v>0</v>
      </c>
      <c r="BF436" s="46">
        <f t="shared" si="3921"/>
        <v>0</v>
      </c>
    </row>
    <row r="437" spans="1:58" x14ac:dyDescent="0.25">
      <c r="A437" s="43" t="s">
        <v>93</v>
      </c>
      <c r="B437" s="46">
        <v>0</v>
      </c>
      <c r="C437" s="46">
        <v>0</v>
      </c>
      <c r="D437" s="46">
        <v>0</v>
      </c>
      <c r="E437" s="46">
        <v>63.607152649911299</v>
      </c>
      <c r="F437" s="45">
        <f t="shared" si="3612"/>
        <v>63.607152649911299</v>
      </c>
      <c r="G437" s="46">
        <v>0</v>
      </c>
      <c r="H437" s="46">
        <v>0</v>
      </c>
      <c r="I437" s="46">
        <v>0</v>
      </c>
      <c r="J437" s="46">
        <v>0</v>
      </c>
      <c r="K437" s="45">
        <f t="shared" si="3614"/>
        <v>0</v>
      </c>
      <c r="L437" s="46">
        <v>0</v>
      </c>
      <c r="M437" s="46">
        <v>0</v>
      </c>
      <c r="N437" s="46">
        <v>0</v>
      </c>
      <c r="O437" s="46">
        <v>0</v>
      </c>
      <c r="P437" s="45">
        <f t="shared" si="3617"/>
        <v>0</v>
      </c>
      <c r="Q437" s="46">
        <v>0</v>
      </c>
      <c r="R437" s="46">
        <v>0</v>
      </c>
      <c r="S437" s="46">
        <v>81.408483736488705</v>
      </c>
      <c r="T437" s="46">
        <v>0</v>
      </c>
      <c r="U437" s="45">
        <f t="shared" si="3620"/>
        <v>81.408483736488705</v>
      </c>
      <c r="V437" s="46">
        <v>0</v>
      </c>
      <c r="W437" s="46">
        <v>0</v>
      </c>
      <c r="X437" s="46">
        <v>0</v>
      </c>
      <c r="Y437" s="46">
        <v>0</v>
      </c>
      <c r="Z437" s="45">
        <f t="shared" si="3622"/>
        <v>0</v>
      </c>
      <c r="AA437" s="46">
        <v>0</v>
      </c>
      <c r="AB437" s="46">
        <v>0</v>
      </c>
      <c r="AC437" s="46">
        <v>0</v>
      </c>
      <c r="AD437" s="46">
        <v>0</v>
      </c>
      <c r="AE437" s="45">
        <f t="shared" si="3625"/>
        <v>0</v>
      </c>
      <c r="AF437" s="46">
        <v>0</v>
      </c>
      <c r="AG437" s="46">
        <v>0</v>
      </c>
      <c r="AH437" s="46">
        <v>0</v>
      </c>
      <c r="AI437" s="46">
        <v>0</v>
      </c>
      <c r="AJ437" s="45">
        <f t="shared" si="3628"/>
        <v>0</v>
      </c>
      <c r="AK437" s="46">
        <v>0</v>
      </c>
      <c r="AL437" s="46">
        <v>0</v>
      </c>
      <c r="AM437" s="46">
        <v>0</v>
      </c>
      <c r="AN437" s="46">
        <v>0</v>
      </c>
      <c r="AO437" s="45">
        <f t="shared" si="3631"/>
        <v>0</v>
      </c>
      <c r="AP437" s="46">
        <v>0</v>
      </c>
      <c r="AQ437" s="46">
        <v>0</v>
      </c>
      <c r="AR437" s="46">
        <v>0</v>
      </c>
      <c r="AS437" s="46">
        <v>0</v>
      </c>
      <c r="AT437" s="45">
        <f t="shared" si="3634"/>
        <v>0</v>
      </c>
      <c r="AU437" s="46">
        <v>0</v>
      </c>
      <c r="AV437" s="46">
        <v>0</v>
      </c>
      <c r="AW437" s="46">
        <v>0</v>
      </c>
      <c r="AX437" s="46">
        <v>0</v>
      </c>
      <c r="AY437" s="45">
        <f t="shared" si="3637"/>
        <v>0</v>
      </c>
      <c r="AZ437" s="46">
        <v>0</v>
      </c>
      <c r="BA437" s="46">
        <v>0</v>
      </c>
      <c r="BB437" s="46">
        <v>0</v>
      </c>
      <c r="BC437" s="46">
        <v>0</v>
      </c>
      <c r="BD437" s="45">
        <f t="shared" si="3640"/>
        <v>0</v>
      </c>
      <c r="BE437" s="46">
        <v>0</v>
      </c>
      <c r="BF437" s="46">
        <v>0</v>
      </c>
    </row>
    <row r="438" spans="1:58" x14ac:dyDescent="0.25">
      <c r="A438" s="43" t="s">
        <v>94</v>
      </c>
      <c r="B438" s="46">
        <v>0</v>
      </c>
      <c r="C438" s="46">
        <v>0</v>
      </c>
      <c r="D438" s="46">
        <v>0</v>
      </c>
      <c r="E438" s="46">
        <v>0</v>
      </c>
      <c r="F438" s="45">
        <f t="shared" si="3612"/>
        <v>0</v>
      </c>
      <c r="G438" s="46">
        <v>0</v>
      </c>
      <c r="H438" s="46">
        <v>0</v>
      </c>
      <c r="I438" s="46">
        <v>0</v>
      </c>
      <c r="J438" s="46">
        <v>0</v>
      </c>
      <c r="K438" s="45">
        <f t="shared" si="3614"/>
        <v>0</v>
      </c>
      <c r="L438" s="46">
        <v>0</v>
      </c>
      <c r="M438" s="46">
        <v>0</v>
      </c>
      <c r="N438" s="46">
        <v>0</v>
      </c>
      <c r="O438" s="46">
        <v>0</v>
      </c>
      <c r="P438" s="45">
        <f t="shared" si="3617"/>
        <v>0</v>
      </c>
      <c r="Q438" s="46">
        <v>0</v>
      </c>
      <c r="R438" s="46">
        <v>0</v>
      </c>
      <c r="S438" s="46">
        <v>0</v>
      </c>
      <c r="T438" s="46">
        <v>0</v>
      </c>
      <c r="U438" s="45">
        <f t="shared" si="3620"/>
        <v>0</v>
      </c>
      <c r="V438" s="46">
        <v>0</v>
      </c>
      <c r="W438" s="46">
        <v>0</v>
      </c>
      <c r="X438" s="46">
        <v>0</v>
      </c>
      <c r="Y438" s="46">
        <v>0</v>
      </c>
      <c r="Z438" s="45">
        <f t="shared" si="3622"/>
        <v>0</v>
      </c>
      <c r="AA438" s="46">
        <v>0</v>
      </c>
      <c r="AB438" s="46">
        <v>0</v>
      </c>
      <c r="AC438" s="46">
        <v>0</v>
      </c>
      <c r="AD438" s="46">
        <v>0</v>
      </c>
      <c r="AE438" s="45">
        <f t="shared" si="3625"/>
        <v>0</v>
      </c>
      <c r="AF438" s="46">
        <v>0</v>
      </c>
      <c r="AG438" s="46">
        <v>0</v>
      </c>
      <c r="AH438" s="46">
        <v>0</v>
      </c>
      <c r="AI438" s="46">
        <v>0</v>
      </c>
      <c r="AJ438" s="45">
        <f t="shared" si="3628"/>
        <v>0</v>
      </c>
      <c r="AK438" s="46">
        <v>0</v>
      </c>
      <c r="AL438" s="46">
        <v>0</v>
      </c>
      <c r="AM438" s="46">
        <v>0</v>
      </c>
      <c r="AN438" s="46">
        <v>0</v>
      </c>
      <c r="AO438" s="45">
        <f t="shared" si="3631"/>
        <v>0</v>
      </c>
      <c r="AP438" s="46">
        <v>0</v>
      </c>
      <c r="AQ438" s="46">
        <v>0</v>
      </c>
      <c r="AR438" s="46">
        <v>0</v>
      </c>
      <c r="AS438" s="46">
        <v>0</v>
      </c>
      <c r="AT438" s="45">
        <f t="shared" si="3634"/>
        <v>0</v>
      </c>
      <c r="AU438" s="46">
        <v>0</v>
      </c>
      <c r="AV438" s="46">
        <v>0</v>
      </c>
      <c r="AW438" s="46">
        <v>0</v>
      </c>
      <c r="AX438" s="46">
        <v>0</v>
      </c>
      <c r="AY438" s="45">
        <f t="shared" si="3637"/>
        <v>0</v>
      </c>
      <c r="AZ438" s="46">
        <v>0</v>
      </c>
      <c r="BA438" s="46">
        <v>0</v>
      </c>
      <c r="BB438" s="46">
        <v>0</v>
      </c>
      <c r="BC438" s="46">
        <v>0</v>
      </c>
      <c r="BD438" s="45">
        <f t="shared" si="3640"/>
        <v>0</v>
      </c>
      <c r="BE438" s="46">
        <v>0</v>
      </c>
      <c r="BF438" s="46">
        <v>0</v>
      </c>
    </row>
    <row r="439" spans="1:58" x14ac:dyDescent="0.25">
      <c r="A439" s="43" t="s">
        <v>235</v>
      </c>
      <c r="B439" s="46">
        <f>IF(AND(B440="",B441=""),"",SUM(B440)-SUM(B441))</f>
        <v>-0.24778434420766865</v>
      </c>
      <c r="C439" s="46">
        <f t="shared" ref="C439:G439" si="3922">IF(AND(C440="",C441=""),"",SUM(C440)-SUM(C441))</f>
        <v>-0.20816760420766864</v>
      </c>
      <c r="D439" s="46">
        <f t="shared" si="3922"/>
        <v>-0.31500942420766864</v>
      </c>
      <c r="E439" s="46">
        <f t="shared" si="3922"/>
        <v>8.5736283912565163</v>
      </c>
      <c r="F439" s="45">
        <f t="shared" si="3612"/>
        <v>7.8026670186335103</v>
      </c>
      <c r="G439" s="46">
        <f t="shared" si="3922"/>
        <v>0</v>
      </c>
      <c r="H439" s="46">
        <f t="shared" ref="H439:J439" si="3923">IF(AND(H440="",H441=""),"",SUM(H440)-SUM(H441))</f>
        <v>0.83140170999999996</v>
      </c>
      <c r="I439" s="46">
        <f t="shared" si="3923"/>
        <v>0</v>
      </c>
      <c r="J439" s="46">
        <f t="shared" si="3923"/>
        <v>36.424691617136709</v>
      </c>
      <c r="K439" s="45">
        <f t="shared" si="3614"/>
        <v>37.256093327136711</v>
      </c>
      <c r="L439" s="46">
        <f t="shared" ref="L439:M439" si="3924">IF(AND(L440="",L441=""),"",SUM(L440)-SUM(L441))</f>
        <v>6.4446915000000002</v>
      </c>
      <c r="M439" s="46">
        <f t="shared" si="3924"/>
        <v>7.2686415000000002</v>
      </c>
      <c r="N439" s="46">
        <f t="shared" ref="N439:O439" si="3925">IF(AND(N440="",N441=""),"",SUM(N440)-SUM(N441))</f>
        <v>6.3226415000000005</v>
      </c>
      <c r="O439" s="46">
        <f t="shared" si="3925"/>
        <v>24.329710358323869</v>
      </c>
      <c r="P439" s="45">
        <f t="shared" si="3617"/>
        <v>44.365684858323874</v>
      </c>
      <c r="Q439" s="46">
        <f t="shared" ref="Q439:R439" si="3926">IF(AND(Q440="",Q441=""),"",SUM(Q440)-SUM(Q441))</f>
        <v>9.5000000000000001E-2</v>
      </c>
      <c r="R439" s="46">
        <f t="shared" si="3926"/>
        <v>0</v>
      </c>
      <c r="S439" s="46">
        <f t="shared" ref="S439:T439" si="3927">IF(AND(S440="",S441=""),"",SUM(S440)-SUM(S441))</f>
        <v>8.5000000000000006E-2</v>
      </c>
      <c r="T439" s="46">
        <f t="shared" si="3927"/>
        <v>0</v>
      </c>
      <c r="U439" s="45">
        <f t="shared" si="3620"/>
        <v>0.18</v>
      </c>
      <c r="V439" s="46">
        <f t="shared" ref="V439:Y439" si="3928">IF(AND(V440="",V441=""),"",SUM(V440)-SUM(V441))</f>
        <v>0</v>
      </c>
      <c r="W439" s="46">
        <f t="shared" si="3928"/>
        <v>20.198189274111662</v>
      </c>
      <c r="X439" s="46">
        <f t="shared" si="3928"/>
        <v>-6.8318966634340672</v>
      </c>
      <c r="Y439" s="46">
        <f t="shared" si="3928"/>
        <v>0</v>
      </c>
      <c r="Z439" s="45">
        <f t="shared" si="3622"/>
        <v>13.366292610677595</v>
      </c>
      <c r="AA439" s="46">
        <f t="shared" ref="AA439:AB439" si="3929">IF(AND(AA440="",AA441=""),"",SUM(AA440)-SUM(AA441))</f>
        <v>-0.8803167082651624</v>
      </c>
      <c r="AB439" s="46">
        <f t="shared" si="3929"/>
        <v>-0.44284718351116786</v>
      </c>
      <c r="AC439" s="46">
        <f t="shared" ref="AC439:AD439" si="3930">IF(AND(AC440="",AC441=""),"",SUM(AC440)-SUM(AC441))</f>
        <v>-0.43630891028495733</v>
      </c>
      <c r="AD439" s="46">
        <f t="shared" si="3930"/>
        <v>-0.43011498522469016</v>
      </c>
      <c r="AE439" s="45">
        <f t="shared" si="3625"/>
        <v>-2.1895877872859777</v>
      </c>
      <c r="AF439" s="46">
        <f t="shared" ref="AF439:AG439" si="3931">IF(AND(AF440="",AF441=""),"",SUM(AF440)-SUM(AF441))</f>
        <v>0.28658772789621795</v>
      </c>
      <c r="AG439" s="46">
        <f t="shared" si="3931"/>
        <v>0.30909813800692537</v>
      </c>
      <c r="AH439" s="46">
        <f t="shared" ref="AH439:AI439" si="3932">IF(AND(AH440="",AH441=""),"",SUM(AH440)-SUM(AH441))</f>
        <v>0.33216416440975283</v>
      </c>
      <c r="AI439" s="46">
        <f t="shared" si="3932"/>
        <v>0.34181154061225139</v>
      </c>
      <c r="AJ439" s="45">
        <f t="shared" si="3628"/>
        <v>1.2696615709251475</v>
      </c>
      <c r="AK439" s="46">
        <f t="shared" ref="AK439:AL439" si="3933">IF(AND(AK440="",AK441=""),"",SUM(AK440)-SUM(AK441))</f>
        <v>2.516087044957779</v>
      </c>
      <c r="AL439" s="46">
        <f t="shared" si="3933"/>
        <v>4.0984618495820673</v>
      </c>
      <c r="AM439" s="46">
        <f t="shared" ref="AM439:AN439" si="3934">IF(AND(AM440="",AM441=""),"",SUM(AM440)-SUM(AM441))</f>
        <v>3.8708246428717259</v>
      </c>
      <c r="AN439" s="46">
        <f t="shared" si="3934"/>
        <v>2.8461464938100263</v>
      </c>
      <c r="AO439" s="45">
        <f t="shared" si="3631"/>
        <v>13.331520031221599</v>
      </c>
      <c r="AP439" s="46">
        <f t="shared" ref="AP439:AQ439" si="3935">IF(AND(AP440="",AP441=""),"",SUM(AP440)-SUM(AP441))</f>
        <v>11.129963725687237</v>
      </c>
      <c r="AQ439" s="46">
        <f t="shared" si="3935"/>
        <v>16.625525547610685</v>
      </c>
      <c r="AR439" s="46">
        <f t="shared" ref="AR439:AS439" si="3936">IF(AND(AR440="",AR441=""),"",SUM(AR440)-SUM(AR441))</f>
        <v>13.299039602174995</v>
      </c>
      <c r="AS439" s="46">
        <f t="shared" si="3936"/>
        <v>9.2836487141934683</v>
      </c>
      <c r="AT439" s="45">
        <f t="shared" si="3634"/>
        <v>50.338177589666387</v>
      </c>
      <c r="AU439" s="46">
        <f t="shared" ref="AU439:AV439" si="3937">IF(AND(AU440="",AU441=""),"",SUM(AU440)-SUM(AU441))</f>
        <v>-0.16225652915957892</v>
      </c>
      <c r="AV439" s="46">
        <f t="shared" si="3937"/>
        <v>-0.16386769243872204</v>
      </c>
      <c r="AW439" s="46">
        <f t="shared" ref="AW439:AX439" si="3938">IF(AND(AW440="",AW441=""),"",SUM(AW440)-SUM(AW441))</f>
        <v>-6.2770456412944986E-2</v>
      </c>
      <c r="AX439" s="46">
        <f t="shared" si="3938"/>
        <v>-0.62969976997104959</v>
      </c>
      <c r="AY439" s="45">
        <f t="shared" si="3637"/>
        <v>-1.0185944479822955</v>
      </c>
      <c r="AZ439" s="46">
        <f t="shared" ref="AZ439:BA439" si="3939">IF(AND(AZ440="",AZ441=""),"",SUM(AZ440)-SUM(AZ441))</f>
        <v>1.885923</v>
      </c>
      <c r="BA439" s="46">
        <f t="shared" si="3939"/>
        <v>1.885923</v>
      </c>
      <c r="BB439" s="46">
        <f t="shared" ref="BB439:BC439" si="3940">IF(AND(BB440="",BB441=""),"",SUM(BB440)-SUM(BB441))</f>
        <v>2.0177930000000002</v>
      </c>
      <c r="BC439" s="46">
        <f t="shared" si="3940"/>
        <v>1.885923</v>
      </c>
      <c r="BD439" s="45">
        <f t="shared" si="3640"/>
        <v>7.6755620000000002</v>
      </c>
      <c r="BE439" s="46">
        <f t="shared" ref="BE439:BF439" si="3941">IF(AND(BE440="",BE441=""),"",SUM(BE440)-SUM(BE441))</f>
        <v>0</v>
      </c>
      <c r="BF439" s="46">
        <f t="shared" si="3941"/>
        <v>0</v>
      </c>
    </row>
    <row r="440" spans="1:58" x14ac:dyDescent="0.25">
      <c r="A440" s="43" t="s">
        <v>93</v>
      </c>
      <c r="B440" s="46">
        <v>6.7225080000000006E-2</v>
      </c>
      <c r="C440" s="46">
        <v>0.10684182</v>
      </c>
      <c r="D440" s="46">
        <v>0</v>
      </c>
      <c r="E440" s="46">
        <v>8.8886378154641843</v>
      </c>
      <c r="F440" s="45">
        <f t="shared" si="3612"/>
        <v>9.062704715464184</v>
      </c>
      <c r="G440" s="46">
        <v>0</v>
      </c>
      <c r="H440" s="46">
        <v>0.83140170999999996</v>
      </c>
      <c r="I440" s="46">
        <v>0</v>
      </c>
      <c r="J440" s="46">
        <v>36.424691617136709</v>
      </c>
      <c r="K440" s="45">
        <f t="shared" si="3614"/>
        <v>37.256093327136711</v>
      </c>
      <c r="L440" s="46">
        <v>6.4446915000000002</v>
      </c>
      <c r="M440" s="46">
        <v>7.2686415000000002</v>
      </c>
      <c r="N440" s="46">
        <v>6.3226415000000005</v>
      </c>
      <c r="O440" s="46">
        <v>24.329710358323869</v>
      </c>
      <c r="P440" s="45">
        <f t="shared" si="3617"/>
        <v>44.365684858323874</v>
      </c>
      <c r="Q440" s="46">
        <v>9.5000000000000001E-2</v>
      </c>
      <c r="R440" s="46">
        <v>0</v>
      </c>
      <c r="S440" s="46">
        <v>8.5000000000000006E-2</v>
      </c>
      <c r="T440" s="46">
        <v>0</v>
      </c>
      <c r="U440" s="45">
        <f t="shared" si="3620"/>
        <v>0.18</v>
      </c>
      <c r="V440" s="46">
        <v>0</v>
      </c>
      <c r="W440" s="46">
        <v>20.198189274111662</v>
      </c>
      <c r="X440" s="46">
        <v>-0.42912014375515728</v>
      </c>
      <c r="Y440" s="46">
        <v>0</v>
      </c>
      <c r="Z440" s="45">
        <f t="shared" si="3622"/>
        <v>19.769069130356506</v>
      </c>
      <c r="AA440" s="46">
        <v>-0.8803167082651624</v>
      </c>
      <c r="AB440" s="46">
        <v>-0.44284718351116786</v>
      </c>
      <c r="AC440" s="46">
        <v>-0.43630891028495733</v>
      </c>
      <c r="AD440" s="46">
        <v>-0.43011498522469016</v>
      </c>
      <c r="AE440" s="45">
        <f t="shared" si="3625"/>
        <v>-2.1895877872859777</v>
      </c>
      <c r="AF440" s="46">
        <v>0.28658772789621795</v>
      </c>
      <c r="AG440" s="46">
        <v>0.30909813800692537</v>
      </c>
      <c r="AH440" s="46">
        <v>0.33216416440975283</v>
      </c>
      <c r="AI440" s="46">
        <v>0.34181154061225139</v>
      </c>
      <c r="AJ440" s="45">
        <f t="shared" si="3628"/>
        <v>1.2696615709251475</v>
      </c>
      <c r="AK440" s="46">
        <v>2.5859996152263305</v>
      </c>
      <c r="AL440" s="46">
        <v>4.2284210284011943</v>
      </c>
      <c r="AM440" s="46">
        <v>3.9693233207008611</v>
      </c>
      <c r="AN440" s="46">
        <v>2.9333280668932127</v>
      </c>
      <c r="AO440" s="45">
        <f t="shared" si="3631"/>
        <v>13.717072031221598</v>
      </c>
      <c r="AP440" s="46">
        <v>11.131713725687236</v>
      </c>
      <c r="AQ440" s="46">
        <v>16.627275547610687</v>
      </c>
      <c r="AR440" s="46">
        <v>13.300789602174994</v>
      </c>
      <c r="AS440" s="46">
        <v>9.2853987141934677</v>
      </c>
      <c r="AT440" s="45">
        <f t="shared" si="3634"/>
        <v>50.345177589666385</v>
      </c>
      <c r="AU440" s="46">
        <v>0.22767625</v>
      </c>
      <c r="AV440" s="46">
        <v>0.20667624999999998</v>
      </c>
      <c r="AW440" s="46">
        <v>0.31828624999999999</v>
      </c>
      <c r="AX440" s="46">
        <v>0.20667624999999998</v>
      </c>
      <c r="AY440" s="45">
        <f t="shared" si="3637"/>
        <v>0.95931500000000003</v>
      </c>
      <c r="AZ440" s="46">
        <v>1.885923</v>
      </c>
      <c r="BA440" s="46">
        <v>1.885923</v>
      </c>
      <c r="BB440" s="46">
        <v>2.0177930000000002</v>
      </c>
      <c r="BC440" s="46">
        <v>1.885923</v>
      </c>
      <c r="BD440" s="45">
        <f t="shared" si="3640"/>
        <v>7.6755620000000002</v>
      </c>
      <c r="BE440" s="46">
        <v>0</v>
      </c>
      <c r="BF440" s="46">
        <v>0</v>
      </c>
    </row>
    <row r="441" spans="1:58" x14ac:dyDescent="0.25">
      <c r="A441" s="43" t="s">
        <v>94</v>
      </c>
      <c r="B441" s="46">
        <v>0.31500942420766864</v>
      </c>
      <c r="C441" s="46">
        <v>0.31500942420766864</v>
      </c>
      <c r="D441" s="46">
        <v>0.31500942420766864</v>
      </c>
      <c r="E441" s="46">
        <v>0.31500942420766864</v>
      </c>
      <c r="F441" s="45">
        <f t="shared" si="3612"/>
        <v>1.2600376968306746</v>
      </c>
      <c r="G441" s="46">
        <v>0</v>
      </c>
      <c r="H441" s="46">
        <v>0</v>
      </c>
      <c r="I441" s="46">
        <v>0</v>
      </c>
      <c r="J441" s="46">
        <v>0</v>
      </c>
      <c r="K441" s="45">
        <f t="shared" si="3614"/>
        <v>0</v>
      </c>
      <c r="L441" s="46">
        <v>0</v>
      </c>
      <c r="M441" s="46">
        <v>0</v>
      </c>
      <c r="N441" s="46">
        <v>0</v>
      </c>
      <c r="O441" s="46">
        <v>0</v>
      </c>
      <c r="P441" s="45">
        <f t="shared" si="3617"/>
        <v>0</v>
      </c>
      <c r="Q441" s="46">
        <v>0</v>
      </c>
      <c r="R441" s="46">
        <v>0</v>
      </c>
      <c r="S441" s="46">
        <v>0</v>
      </c>
      <c r="T441" s="46">
        <v>0</v>
      </c>
      <c r="U441" s="45">
        <f t="shared" si="3620"/>
        <v>0</v>
      </c>
      <c r="V441" s="46">
        <v>0</v>
      </c>
      <c r="W441" s="46">
        <v>0</v>
      </c>
      <c r="X441" s="46">
        <v>6.4027765196789099</v>
      </c>
      <c r="Y441" s="46">
        <v>0</v>
      </c>
      <c r="Z441" s="45">
        <f t="shared" si="3622"/>
        <v>6.4027765196789099</v>
      </c>
      <c r="AA441" s="46">
        <v>0</v>
      </c>
      <c r="AB441" s="46">
        <v>0</v>
      </c>
      <c r="AC441" s="46">
        <v>0</v>
      </c>
      <c r="AD441" s="46">
        <v>0</v>
      </c>
      <c r="AE441" s="45">
        <f t="shared" si="3625"/>
        <v>0</v>
      </c>
      <c r="AF441" s="46">
        <v>0</v>
      </c>
      <c r="AG441" s="46">
        <v>0</v>
      </c>
      <c r="AH441" s="46">
        <v>0</v>
      </c>
      <c r="AI441" s="46">
        <v>0</v>
      </c>
      <c r="AJ441" s="45">
        <f t="shared" si="3628"/>
        <v>0</v>
      </c>
      <c r="AK441" s="46">
        <v>6.9912570268551411E-2</v>
      </c>
      <c r="AL441" s="46">
        <v>0.12995917881912672</v>
      </c>
      <c r="AM441" s="46">
        <v>9.8498677829135323E-2</v>
      </c>
      <c r="AN441" s="46">
        <v>8.7181573083186553E-2</v>
      </c>
      <c r="AO441" s="45">
        <f t="shared" si="3631"/>
        <v>0.38555200000000001</v>
      </c>
      <c r="AP441" s="46">
        <v>1.7500000000000003E-3</v>
      </c>
      <c r="AQ441" s="46">
        <v>1.7500000000000003E-3</v>
      </c>
      <c r="AR441" s="46">
        <v>1.7500000000000003E-3</v>
      </c>
      <c r="AS441" s="46">
        <v>1.7500000000000003E-3</v>
      </c>
      <c r="AT441" s="45">
        <f t="shared" si="3634"/>
        <v>7.000000000000001E-3</v>
      </c>
      <c r="AU441" s="46">
        <v>0.38993277915957891</v>
      </c>
      <c r="AV441" s="46">
        <v>0.37054394243872202</v>
      </c>
      <c r="AW441" s="46">
        <v>0.38105670641294498</v>
      </c>
      <c r="AX441" s="46">
        <v>0.8363760199710496</v>
      </c>
      <c r="AY441" s="45">
        <f t="shared" si="3637"/>
        <v>1.9779094479822956</v>
      </c>
      <c r="AZ441" s="46">
        <v>0</v>
      </c>
      <c r="BA441" s="46">
        <v>0</v>
      </c>
      <c r="BB441" s="46">
        <v>0</v>
      </c>
      <c r="BC441" s="46">
        <v>0</v>
      </c>
      <c r="BD441" s="45">
        <f t="shared" si="3640"/>
        <v>0</v>
      </c>
      <c r="BE441" s="46">
        <v>0</v>
      </c>
      <c r="BF441" s="46">
        <v>0</v>
      </c>
    </row>
    <row r="442" spans="1:58" x14ac:dyDescent="0.25">
      <c r="A442" s="43" t="s">
        <v>236</v>
      </c>
      <c r="B442" s="46"/>
      <c r="C442" s="46"/>
      <c r="D442" s="46"/>
      <c r="E442" s="46"/>
      <c r="F442" s="45"/>
      <c r="G442" s="46"/>
      <c r="H442" s="46"/>
      <c r="I442" s="46"/>
      <c r="J442" s="46"/>
      <c r="K442" s="45"/>
      <c r="L442" s="46"/>
      <c r="M442" s="46"/>
      <c r="N442" s="46"/>
      <c r="O442" s="46"/>
      <c r="P442" s="45"/>
      <c r="Q442" s="46"/>
      <c r="R442" s="46"/>
      <c r="S442" s="46"/>
      <c r="T442" s="46"/>
      <c r="U442" s="45"/>
      <c r="V442" s="46"/>
      <c r="W442" s="46"/>
      <c r="X442" s="46"/>
      <c r="Y442" s="46"/>
      <c r="Z442" s="45"/>
      <c r="AA442" s="46"/>
      <c r="AB442" s="46"/>
      <c r="AC442" s="46"/>
      <c r="AD442" s="46"/>
      <c r="AE442" s="45"/>
      <c r="AF442" s="46"/>
      <c r="AG442" s="46"/>
      <c r="AH442" s="46"/>
      <c r="AI442" s="46"/>
      <c r="AJ442" s="45"/>
      <c r="AK442" s="46"/>
      <c r="AL442" s="46"/>
      <c r="AM442" s="46"/>
      <c r="AN442" s="46"/>
      <c r="AO442" s="45"/>
      <c r="AP442" s="46"/>
      <c r="AQ442" s="46"/>
      <c r="AR442" s="46"/>
      <c r="AS442" s="46"/>
      <c r="AT442" s="45"/>
      <c r="AU442" s="46"/>
      <c r="AV442" s="46"/>
      <c r="AW442" s="46"/>
      <c r="AX442" s="46"/>
      <c r="AY442" s="45"/>
      <c r="AZ442" s="46"/>
      <c r="BA442" s="46"/>
      <c r="BB442" s="46"/>
      <c r="BC442" s="46"/>
      <c r="BD442" s="45"/>
      <c r="BE442" s="46"/>
      <c r="BF442" s="46"/>
    </row>
    <row r="443" spans="1:58" x14ac:dyDescent="0.25">
      <c r="A443" s="43" t="s">
        <v>237</v>
      </c>
      <c r="B443" s="46" t="str">
        <f>IF(AND(B444="",B445=""),"",SUM(B444)-SUM(B445))</f>
        <v/>
      </c>
      <c r="C443" s="46" t="str">
        <f t="shared" ref="C443:G443" si="3942">IF(AND(C444="",C445=""),"",SUM(C444)-SUM(C445))</f>
        <v/>
      </c>
      <c r="D443" s="46" t="str">
        <f t="shared" si="3942"/>
        <v/>
      </c>
      <c r="E443" s="46" t="str">
        <f t="shared" si="3942"/>
        <v/>
      </c>
      <c r="F443" s="45"/>
      <c r="G443" s="46" t="str">
        <f t="shared" si="3942"/>
        <v/>
      </c>
      <c r="H443" s="46" t="str">
        <f t="shared" ref="H443:J443" si="3943">IF(AND(H444="",H445=""),"",SUM(H444)-SUM(H445))</f>
        <v/>
      </c>
      <c r="I443" s="46" t="str">
        <f t="shared" si="3943"/>
        <v/>
      </c>
      <c r="J443" s="46" t="str">
        <f t="shared" si="3943"/>
        <v/>
      </c>
      <c r="K443" s="45"/>
      <c r="L443" s="46" t="str">
        <f t="shared" ref="L443:M443" si="3944">IF(AND(L444="",L445=""),"",SUM(L444)-SUM(L445))</f>
        <v/>
      </c>
      <c r="M443" s="46" t="str">
        <f t="shared" si="3944"/>
        <v/>
      </c>
      <c r="N443" s="46" t="str">
        <f t="shared" ref="N443:O443" si="3945">IF(AND(N444="",N445=""),"",SUM(N444)-SUM(N445))</f>
        <v/>
      </c>
      <c r="O443" s="46" t="str">
        <f t="shared" si="3945"/>
        <v/>
      </c>
      <c r="P443" s="45"/>
      <c r="Q443" s="46" t="str">
        <f t="shared" ref="Q443:R443" si="3946">IF(AND(Q444="",Q445=""),"",SUM(Q444)-SUM(Q445))</f>
        <v/>
      </c>
      <c r="R443" s="46" t="str">
        <f t="shared" si="3946"/>
        <v/>
      </c>
      <c r="S443" s="46" t="str">
        <f t="shared" ref="S443:T443" si="3947">IF(AND(S444="",S445=""),"",SUM(S444)-SUM(S445))</f>
        <v/>
      </c>
      <c r="T443" s="46" t="str">
        <f t="shared" si="3947"/>
        <v/>
      </c>
      <c r="U443" s="45"/>
      <c r="V443" s="46" t="str">
        <f t="shared" ref="V443:Y443" si="3948">IF(AND(V444="",V445=""),"",SUM(V444)-SUM(V445))</f>
        <v/>
      </c>
      <c r="W443" s="46" t="str">
        <f t="shared" si="3948"/>
        <v/>
      </c>
      <c r="X443" s="46" t="str">
        <f t="shared" si="3948"/>
        <v/>
      </c>
      <c r="Y443" s="46" t="str">
        <f t="shared" si="3948"/>
        <v/>
      </c>
      <c r="Z443" s="45"/>
      <c r="AA443" s="46" t="str">
        <f t="shared" ref="AA443:AB443" si="3949">IF(AND(AA444="",AA445=""),"",SUM(AA444)-SUM(AA445))</f>
        <v/>
      </c>
      <c r="AB443" s="46" t="str">
        <f t="shared" si="3949"/>
        <v/>
      </c>
      <c r="AC443" s="46" t="str">
        <f t="shared" ref="AC443:AD443" si="3950">IF(AND(AC444="",AC445=""),"",SUM(AC444)-SUM(AC445))</f>
        <v/>
      </c>
      <c r="AD443" s="46" t="str">
        <f t="shared" si="3950"/>
        <v/>
      </c>
      <c r="AE443" s="45"/>
      <c r="AF443" s="46" t="str">
        <f t="shared" ref="AF443:AG443" si="3951">IF(AND(AF444="",AF445=""),"",SUM(AF444)-SUM(AF445))</f>
        <v/>
      </c>
      <c r="AG443" s="46" t="str">
        <f t="shared" si="3951"/>
        <v/>
      </c>
      <c r="AH443" s="46" t="str">
        <f t="shared" ref="AH443:AI443" si="3952">IF(AND(AH444="",AH445=""),"",SUM(AH444)-SUM(AH445))</f>
        <v/>
      </c>
      <c r="AI443" s="46" t="str">
        <f t="shared" si="3952"/>
        <v/>
      </c>
      <c r="AJ443" s="45"/>
      <c r="AK443" s="46" t="str">
        <f t="shared" ref="AK443:AL443" si="3953">IF(AND(AK444="",AK445=""),"",SUM(AK444)-SUM(AK445))</f>
        <v/>
      </c>
      <c r="AL443" s="46" t="str">
        <f t="shared" si="3953"/>
        <v/>
      </c>
      <c r="AM443" s="46" t="str">
        <f t="shared" ref="AM443:AN443" si="3954">IF(AND(AM444="",AM445=""),"",SUM(AM444)-SUM(AM445))</f>
        <v/>
      </c>
      <c r="AN443" s="46" t="str">
        <f t="shared" si="3954"/>
        <v/>
      </c>
      <c r="AO443" s="45"/>
      <c r="AP443" s="46" t="str">
        <f t="shared" ref="AP443:AQ443" si="3955">IF(AND(AP444="",AP445=""),"",SUM(AP444)-SUM(AP445))</f>
        <v/>
      </c>
      <c r="AQ443" s="46" t="str">
        <f t="shared" si="3955"/>
        <v/>
      </c>
      <c r="AR443" s="46" t="str">
        <f t="shared" ref="AR443:AS443" si="3956">IF(AND(AR444="",AR445=""),"",SUM(AR444)-SUM(AR445))</f>
        <v/>
      </c>
      <c r="AS443" s="46" t="str">
        <f t="shared" si="3956"/>
        <v/>
      </c>
      <c r="AT443" s="45"/>
      <c r="AU443" s="46" t="str">
        <f t="shared" ref="AU443:AV443" si="3957">IF(AND(AU444="",AU445=""),"",SUM(AU444)-SUM(AU445))</f>
        <v/>
      </c>
      <c r="AV443" s="46" t="str">
        <f t="shared" si="3957"/>
        <v/>
      </c>
      <c r="AW443" s="46" t="str">
        <f t="shared" ref="AW443:AX443" si="3958">IF(AND(AW444="",AW445=""),"",SUM(AW444)-SUM(AW445))</f>
        <v/>
      </c>
      <c r="AX443" s="46" t="str">
        <f t="shared" si="3958"/>
        <v/>
      </c>
      <c r="AY443" s="45"/>
      <c r="AZ443" s="46" t="str">
        <f t="shared" ref="AZ443:BA443" si="3959">IF(AND(AZ444="",AZ445=""),"",SUM(AZ444)-SUM(AZ445))</f>
        <v/>
      </c>
      <c r="BA443" s="46" t="str">
        <f t="shared" si="3959"/>
        <v/>
      </c>
      <c r="BB443" s="46" t="str">
        <f t="shared" ref="BB443:BC443" si="3960">IF(AND(BB444="",BB445=""),"",SUM(BB444)-SUM(BB445))</f>
        <v/>
      </c>
      <c r="BC443" s="46" t="str">
        <f t="shared" si="3960"/>
        <v/>
      </c>
      <c r="BD443" s="45"/>
      <c r="BE443" s="46" t="str">
        <f t="shared" ref="BE443:BF443" si="3961">IF(AND(BE444="",BE445=""),"",SUM(BE444)-SUM(BE445))</f>
        <v/>
      </c>
      <c r="BF443" s="46" t="str">
        <f t="shared" si="3961"/>
        <v/>
      </c>
    </row>
    <row r="444" spans="1:58" x14ac:dyDescent="0.25">
      <c r="A444" s="43" t="s">
        <v>78</v>
      </c>
      <c r="B444" s="46"/>
      <c r="C444" s="46"/>
      <c r="D444" s="46"/>
      <c r="E444" s="46"/>
      <c r="F444" s="45"/>
      <c r="G444" s="46"/>
      <c r="H444" s="46"/>
      <c r="I444" s="46"/>
      <c r="J444" s="46"/>
      <c r="K444" s="45"/>
      <c r="L444" s="46"/>
      <c r="M444" s="46"/>
      <c r="N444" s="46"/>
      <c r="O444" s="46"/>
      <c r="P444" s="45"/>
      <c r="Q444" s="46"/>
      <c r="R444" s="46"/>
      <c r="S444" s="46"/>
      <c r="T444" s="46"/>
      <c r="U444" s="45"/>
      <c r="V444" s="46"/>
      <c r="W444" s="46"/>
      <c r="X444" s="46"/>
      <c r="Y444" s="46"/>
      <c r="Z444" s="45"/>
      <c r="AA444" s="46"/>
      <c r="AB444" s="46"/>
      <c r="AC444" s="46"/>
      <c r="AD444" s="46"/>
      <c r="AE444" s="45"/>
      <c r="AF444" s="46"/>
      <c r="AG444" s="46"/>
      <c r="AH444" s="46"/>
      <c r="AI444" s="46"/>
      <c r="AJ444" s="45"/>
      <c r="AK444" s="46"/>
      <c r="AL444" s="46"/>
      <c r="AM444" s="46"/>
      <c r="AN444" s="46"/>
      <c r="AO444" s="45"/>
      <c r="AP444" s="46"/>
      <c r="AQ444" s="46"/>
      <c r="AR444" s="46"/>
      <c r="AS444" s="46"/>
      <c r="AT444" s="45"/>
      <c r="AU444" s="46"/>
      <c r="AV444" s="46"/>
      <c r="AW444" s="46"/>
      <c r="AX444" s="46"/>
      <c r="AY444" s="45"/>
      <c r="AZ444" s="46"/>
      <c r="BA444" s="46"/>
      <c r="BB444" s="46"/>
      <c r="BC444" s="46"/>
      <c r="BD444" s="45"/>
      <c r="BE444" s="46"/>
      <c r="BF444" s="46"/>
    </row>
    <row r="445" spans="1:58" x14ac:dyDescent="0.25">
      <c r="A445" s="43" t="s">
        <v>79</v>
      </c>
      <c r="B445" s="46"/>
      <c r="C445" s="46"/>
      <c r="D445" s="46"/>
      <c r="E445" s="46"/>
      <c r="F445" s="45"/>
      <c r="G445" s="46"/>
      <c r="H445" s="46"/>
      <c r="I445" s="46"/>
      <c r="J445" s="46"/>
      <c r="K445" s="45"/>
      <c r="L445" s="46"/>
      <c r="M445" s="46"/>
      <c r="N445" s="46"/>
      <c r="O445" s="46"/>
      <c r="P445" s="45"/>
      <c r="Q445" s="46"/>
      <c r="R445" s="46"/>
      <c r="S445" s="46"/>
      <c r="T445" s="46"/>
      <c r="U445" s="45"/>
      <c r="V445" s="46"/>
      <c r="W445" s="46"/>
      <c r="X445" s="46"/>
      <c r="Y445" s="46"/>
      <c r="Z445" s="45"/>
      <c r="AA445" s="46"/>
      <c r="AB445" s="46"/>
      <c r="AC445" s="46"/>
      <c r="AD445" s="46"/>
      <c r="AE445" s="45"/>
      <c r="AF445" s="46"/>
      <c r="AG445" s="46"/>
      <c r="AH445" s="46"/>
      <c r="AI445" s="46"/>
      <c r="AJ445" s="45"/>
      <c r="AK445" s="46"/>
      <c r="AL445" s="46"/>
      <c r="AM445" s="46"/>
      <c r="AN445" s="46"/>
      <c r="AO445" s="45"/>
      <c r="AP445" s="46"/>
      <c r="AQ445" s="46"/>
      <c r="AR445" s="46"/>
      <c r="AS445" s="46"/>
      <c r="AT445" s="45"/>
      <c r="AU445" s="46"/>
      <c r="AV445" s="46"/>
      <c r="AW445" s="46"/>
      <c r="AX445" s="46"/>
      <c r="AY445" s="45"/>
      <c r="AZ445" s="46"/>
      <c r="BA445" s="46"/>
      <c r="BB445" s="46"/>
      <c r="BC445" s="46"/>
      <c r="BD445" s="45"/>
      <c r="BE445" s="46"/>
      <c r="BF445" s="46"/>
    </row>
    <row r="446" spans="1:58" x14ac:dyDescent="0.25">
      <c r="A446" s="43" t="s">
        <v>238</v>
      </c>
      <c r="B446" s="46" t="str">
        <f>IF(AND(B447="",B448=""),"",SUM(B447)-SUM(B448))</f>
        <v/>
      </c>
      <c r="C446" s="46" t="str">
        <f t="shared" ref="C446:G446" si="3962">IF(AND(C447="",C448=""),"",SUM(C447)-SUM(C448))</f>
        <v/>
      </c>
      <c r="D446" s="46" t="str">
        <f t="shared" si="3962"/>
        <v/>
      </c>
      <c r="E446" s="46" t="str">
        <f t="shared" si="3962"/>
        <v/>
      </c>
      <c r="F446" s="45"/>
      <c r="G446" s="46" t="str">
        <f t="shared" si="3962"/>
        <v/>
      </c>
      <c r="H446" s="46" t="str">
        <f t="shared" ref="H446:J446" si="3963">IF(AND(H447="",H448=""),"",SUM(H447)-SUM(H448))</f>
        <v/>
      </c>
      <c r="I446" s="46" t="str">
        <f t="shared" si="3963"/>
        <v/>
      </c>
      <c r="J446" s="46" t="str">
        <f t="shared" si="3963"/>
        <v/>
      </c>
      <c r="K446" s="45"/>
      <c r="L446" s="46" t="str">
        <f t="shared" ref="L446:M446" si="3964">IF(AND(L447="",L448=""),"",SUM(L447)-SUM(L448))</f>
        <v/>
      </c>
      <c r="M446" s="46" t="str">
        <f t="shared" si="3964"/>
        <v/>
      </c>
      <c r="N446" s="46" t="str">
        <f t="shared" ref="N446:O446" si="3965">IF(AND(N447="",N448=""),"",SUM(N447)-SUM(N448))</f>
        <v/>
      </c>
      <c r="O446" s="46" t="str">
        <f t="shared" si="3965"/>
        <v/>
      </c>
      <c r="P446" s="45"/>
      <c r="Q446" s="46" t="str">
        <f t="shared" ref="Q446:R446" si="3966">IF(AND(Q447="",Q448=""),"",SUM(Q447)-SUM(Q448))</f>
        <v/>
      </c>
      <c r="R446" s="46" t="str">
        <f t="shared" si="3966"/>
        <v/>
      </c>
      <c r="S446" s="46" t="str">
        <f t="shared" ref="S446:T446" si="3967">IF(AND(S447="",S448=""),"",SUM(S447)-SUM(S448))</f>
        <v/>
      </c>
      <c r="T446" s="46" t="str">
        <f t="shared" si="3967"/>
        <v/>
      </c>
      <c r="U446" s="45"/>
      <c r="V446" s="46" t="str">
        <f t="shared" ref="V446:Y446" si="3968">IF(AND(V447="",V448=""),"",SUM(V447)-SUM(V448))</f>
        <v/>
      </c>
      <c r="W446" s="46" t="str">
        <f t="shared" si="3968"/>
        <v/>
      </c>
      <c r="X446" s="46" t="str">
        <f t="shared" si="3968"/>
        <v/>
      </c>
      <c r="Y446" s="46" t="str">
        <f t="shared" si="3968"/>
        <v/>
      </c>
      <c r="Z446" s="45"/>
      <c r="AA446" s="46" t="str">
        <f t="shared" ref="AA446:AB446" si="3969">IF(AND(AA447="",AA448=""),"",SUM(AA447)-SUM(AA448))</f>
        <v/>
      </c>
      <c r="AB446" s="46" t="str">
        <f t="shared" si="3969"/>
        <v/>
      </c>
      <c r="AC446" s="46" t="str">
        <f t="shared" ref="AC446:AD446" si="3970">IF(AND(AC447="",AC448=""),"",SUM(AC447)-SUM(AC448))</f>
        <v/>
      </c>
      <c r="AD446" s="46" t="str">
        <f t="shared" si="3970"/>
        <v/>
      </c>
      <c r="AE446" s="45"/>
      <c r="AF446" s="46" t="str">
        <f t="shared" ref="AF446:AG446" si="3971">IF(AND(AF447="",AF448=""),"",SUM(AF447)-SUM(AF448))</f>
        <v/>
      </c>
      <c r="AG446" s="46" t="str">
        <f t="shared" si="3971"/>
        <v/>
      </c>
      <c r="AH446" s="46" t="str">
        <f t="shared" ref="AH446:AI446" si="3972">IF(AND(AH447="",AH448=""),"",SUM(AH447)-SUM(AH448))</f>
        <v/>
      </c>
      <c r="AI446" s="46" t="str">
        <f t="shared" si="3972"/>
        <v/>
      </c>
      <c r="AJ446" s="45"/>
      <c r="AK446" s="46" t="str">
        <f t="shared" ref="AK446:AL446" si="3973">IF(AND(AK447="",AK448=""),"",SUM(AK447)-SUM(AK448))</f>
        <v/>
      </c>
      <c r="AL446" s="46" t="str">
        <f t="shared" si="3973"/>
        <v/>
      </c>
      <c r="AM446" s="46" t="str">
        <f t="shared" ref="AM446:AN446" si="3974">IF(AND(AM447="",AM448=""),"",SUM(AM447)-SUM(AM448))</f>
        <v/>
      </c>
      <c r="AN446" s="46" t="str">
        <f t="shared" si="3974"/>
        <v/>
      </c>
      <c r="AO446" s="45"/>
      <c r="AP446" s="46" t="str">
        <f t="shared" ref="AP446:AQ446" si="3975">IF(AND(AP447="",AP448=""),"",SUM(AP447)-SUM(AP448))</f>
        <v/>
      </c>
      <c r="AQ446" s="46" t="str">
        <f t="shared" si="3975"/>
        <v/>
      </c>
      <c r="AR446" s="46" t="str">
        <f t="shared" ref="AR446:AS446" si="3976">IF(AND(AR447="",AR448=""),"",SUM(AR447)-SUM(AR448))</f>
        <v/>
      </c>
      <c r="AS446" s="46" t="str">
        <f t="shared" si="3976"/>
        <v/>
      </c>
      <c r="AT446" s="45"/>
      <c r="AU446" s="46" t="str">
        <f t="shared" ref="AU446:AV446" si="3977">IF(AND(AU447="",AU448=""),"",SUM(AU447)-SUM(AU448))</f>
        <v/>
      </c>
      <c r="AV446" s="46" t="str">
        <f t="shared" si="3977"/>
        <v/>
      </c>
      <c r="AW446" s="46" t="str">
        <f t="shared" ref="AW446:AX446" si="3978">IF(AND(AW447="",AW448=""),"",SUM(AW447)-SUM(AW448))</f>
        <v/>
      </c>
      <c r="AX446" s="46" t="str">
        <f t="shared" si="3978"/>
        <v/>
      </c>
      <c r="AY446" s="45"/>
      <c r="AZ446" s="46" t="str">
        <f t="shared" ref="AZ446:BA446" si="3979">IF(AND(AZ447="",AZ448=""),"",SUM(AZ447)-SUM(AZ448))</f>
        <v/>
      </c>
      <c r="BA446" s="46" t="str">
        <f t="shared" si="3979"/>
        <v/>
      </c>
      <c r="BB446" s="46" t="str">
        <f t="shared" ref="BB446:BC446" si="3980">IF(AND(BB447="",BB448=""),"",SUM(BB447)-SUM(BB448))</f>
        <v/>
      </c>
      <c r="BC446" s="46" t="str">
        <f t="shared" si="3980"/>
        <v/>
      </c>
      <c r="BD446" s="45"/>
      <c r="BE446" s="46" t="str">
        <f t="shared" ref="BE446:BF446" si="3981">IF(AND(BE447="",BE448=""),"",SUM(BE447)-SUM(BE448))</f>
        <v/>
      </c>
      <c r="BF446" s="46" t="str">
        <f t="shared" si="3981"/>
        <v/>
      </c>
    </row>
    <row r="447" spans="1:58" x14ac:dyDescent="0.25">
      <c r="A447" s="43" t="s">
        <v>78</v>
      </c>
      <c r="B447" s="46"/>
      <c r="C447" s="46"/>
      <c r="D447" s="46"/>
      <c r="E447" s="46"/>
      <c r="F447" s="45"/>
      <c r="G447" s="46"/>
      <c r="H447" s="46"/>
      <c r="I447" s="46"/>
      <c r="J447" s="46"/>
      <c r="K447" s="45"/>
      <c r="L447" s="46"/>
      <c r="M447" s="46"/>
      <c r="N447" s="46"/>
      <c r="O447" s="46"/>
      <c r="P447" s="45"/>
      <c r="Q447" s="46"/>
      <c r="R447" s="46"/>
      <c r="S447" s="46"/>
      <c r="T447" s="46"/>
      <c r="U447" s="45"/>
      <c r="V447" s="46"/>
      <c r="W447" s="46"/>
      <c r="X447" s="46"/>
      <c r="Y447" s="46"/>
      <c r="Z447" s="45"/>
      <c r="AA447" s="46"/>
      <c r="AB447" s="46"/>
      <c r="AC447" s="46"/>
      <c r="AD447" s="46"/>
      <c r="AE447" s="45"/>
      <c r="AF447" s="46"/>
      <c r="AG447" s="46"/>
      <c r="AH447" s="46"/>
      <c r="AI447" s="46"/>
      <c r="AJ447" s="45"/>
      <c r="AK447" s="46"/>
      <c r="AL447" s="46"/>
      <c r="AM447" s="46"/>
      <c r="AN447" s="46"/>
      <c r="AO447" s="45"/>
      <c r="AP447" s="46"/>
      <c r="AQ447" s="46"/>
      <c r="AR447" s="46"/>
      <c r="AS447" s="46"/>
      <c r="AT447" s="45"/>
      <c r="AU447" s="46"/>
      <c r="AV447" s="46"/>
      <c r="AW447" s="46"/>
      <c r="AX447" s="46"/>
      <c r="AY447" s="45"/>
      <c r="AZ447" s="46"/>
      <c r="BA447" s="46"/>
      <c r="BB447" s="46"/>
      <c r="BC447" s="46"/>
      <c r="BD447" s="45"/>
      <c r="BE447" s="46"/>
      <c r="BF447" s="46"/>
    </row>
    <row r="448" spans="1:58" ht="15.75" thickBot="1" x14ac:dyDescent="0.3">
      <c r="A448" s="43" t="s">
        <v>79</v>
      </c>
      <c r="B448" s="46"/>
      <c r="C448" s="46"/>
      <c r="D448" s="46"/>
      <c r="E448" s="46"/>
      <c r="F448" s="45"/>
      <c r="G448" s="46"/>
      <c r="H448" s="46"/>
      <c r="I448" s="46"/>
      <c r="J448" s="46"/>
      <c r="K448" s="45"/>
      <c r="L448" s="46"/>
      <c r="M448" s="46"/>
      <c r="N448" s="46"/>
      <c r="O448" s="46"/>
      <c r="P448" s="45"/>
      <c r="Q448" s="46"/>
      <c r="R448" s="46"/>
      <c r="S448" s="46"/>
      <c r="T448" s="46"/>
      <c r="U448" s="45"/>
      <c r="V448" s="46"/>
      <c r="W448" s="46"/>
      <c r="X448" s="46"/>
      <c r="Y448" s="46"/>
      <c r="Z448" s="45"/>
      <c r="AA448" s="46"/>
      <c r="AB448" s="46"/>
      <c r="AC448" s="46"/>
      <c r="AD448" s="46"/>
      <c r="AE448" s="45"/>
      <c r="AF448" s="46"/>
      <c r="AG448" s="46"/>
      <c r="AH448" s="46"/>
      <c r="AI448" s="46"/>
      <c r="AJ448" s="45"/>
      <c r="AK448" s="46"/>
      <c r="AL448" s="46"/>
      <c r="AM448" s="46"/>
      <c r="AN448" s="46"/>
      <c r="AO448" s="45"/>
      <c r="AP448" s="46"/>
      <c r="AQ448" s="46"/>
      <c r="AR448" s="46"/>
      <c r="AS448" s="46"/>
      <c r="AT448" s="45"/>
      <c r="AU448" s="46"/>
      <c r="AV448" s="46"/>
      <c r="AW448" s="46"/>
      <c r="AX448" s="46"/>
      <c r="AY448" s="45"/>
      <c r="AZ448" s="46"/>
      <c r="BA448" s="46"/>
      <c r="BB448" s="46"/>
      <c r="BC448" s="46"/>
      <c r="BD448" s="45"/>
      <c r="BE448" s="46"/>
      <c r="BF448" s="46"/>
    </row>
    <row r="449" spans="1:58" ht="29.25" thickBot="1" x14ac:dyDescent="0.3">
      <c r="A449" s="12" t="s">
        <v>239</v>
      </c>
      <c r="B449" s="37">
        <f>IF(AND(B11="",B414=""),"",SUM(B11,B414))</f>
        <v>-235.18021125359888</v>
      </c>
      <c r="C449" s="32">
        <f t="shared" ref="C449:F449" si="3982">IF(AND(C11="",C414=""),"",SUM(C11,C414))</f>
        <v>-514.01913652120174</v>
      </c>
      <c r="D449" s="32">
        <f t="shared" si="3982"/>
        <v>-373.63149793705452</v>
      </c>
      <c r="E449" s="32">
        <f t="shared" si="3982"/>
        <v>-793.78543276709524</v>
      </c>
      <c r="F449" s="32">
        <f t="shared" si="3982"/>
        <v>-1916.6162784789531</v>
      </c>
      <c r="G449" s="32">
        <f t="shared" ref="G449" si="3983">IF(AND(G11="",G414=""),"",SUM(G11,G414))</f>
        <v>-403.36749713412479</v>
      </c>
      <c r="H449" s="32">
        <f t="shared" ref="H449:L449" si="3984">IF(AND(H11="",H414=""),"",SUM(H11,H414))</f>
        <v>-289.45798951839191</v>
      </c>
      <c r="I449" s="32">
        <f t="shared" si="3984"/>
        <v>-565.18049809082049</v>
      </c>
      <c r="J449" s="32">
        <f t="shared" si="3984"/>
        <v>-729.25405481265796</v>
      </c>
      <c r="K449" s="32">
        <f t="shared" si="3984"/>
        <v>-1987.2600395559953</v>
      </c>
      <c r="L449" s="32">
        <f t="shared" si="3984"/>
        <v>-852.76935291601683</v>
      </c>
      <c r="M449" s="32">
        <f t="shared" ref="M449:Q449" si="3985">IF(AND(M11="",M414=""),"",SUM(M11,M414))</f>
        <v>-49.938764482204867</v>
      </c>
      <c r="N449" s="32">
        <f t="shared" si="3985"/>
        <v>-234.70019245914347</v>
      </c>
      <c r="O449" s="32">
        <f t="shared" si="3985"/>
        <v>-634.25911856119558</v>
      </c>
      <c r="P449" s="32">
        <f t="shared" si="3985"/>
        <v>-1771.6674284185599</v>
      </c>
      <c r="Q449" s="32">
        <f t="shared" si="3985"/>
        <v>-268.97655627391117</v>
      </c>
      <c r="R449" s="32">
        <f t="shared" ref="R449:V449" si="3986">IF(AND(R11="",R414=""),"",SUM(R11,R414))</f>
        <v>240.41506614971726</v>
      </c>
      <c r="S449" s="32">
        <f t="shared" si="3986"/>
        <v>98.493872561249106</v>
      </c>
      <c r="T449" s="32">
        <f t="shared" si="3986"/>
        <v>-91.993313620534451</v>
      </c>
      <c r="U449" s="32">
        <f t="shared" si="3986"/>
        <v>-22.06093118348015</v>
      </c>
      <c r="V449" s="32">
        <f t="shared" si="3986"/>
        <v>309.58809117338404</v>
      </c>
      <c r="W449" s="32">
        <f t="shared" ref="W449:AA449" si="3987">IF(AND(W11="",W414=""),"",SUM(W11,W414))</f>
        <v>92.81066189663612</v>
      </c>
      <c r="X449" s="32">
        <f t="shared" si="3987"/>
        <v>114.29959105511482</v>
      </c>
      <c r="Y449" s="32">
        <f t="shared" si="3987"/>
        <v>7.4880274740473034</v>
      </c>
      <c r="Z449" s="32">
        <f t="shared" si="3987"/>
        <v>524.18637159917819</v>
      </c>
      <c r="AA449" s="32">
        <f t="shared" si="3987"/>
        <v>157.76658476880974</v>
      </c>
      <c r="AB449" s="32">
        <f t="shared" ref="AB449:AE449" si="3988">IF(AND(AB11="",AB414=""),"",SUM(AB11,AB414))</f>
        <v>89.659566410785956</v>
      </c>
      <c r="AC449" s="32">
        <f t="shared" si="3988"/>
        <v>67.806948525851723</v>
      </c>
      <c r="AD449" s="32">
        <f t="shared" si="3988"/>
        <v>-288.26240893637294</v>
      </c>
      <c r="AE449" s="32">
        <f t="shared" si="3988"/>
        <v>26.970690769076299</v>
      </c>
      <c r="AF449" s="32">
        <f t="shared" ref="AF449:AG449" si="3989">IF(AND(AF11="",AF414=""),"",SUM(AF11,AF414))</f>
        <v>423.05444171971493</v>
      </c>
      <c r="AG449" s="32">
        <f t="shared" si="3989"/>
        <v>-174.64990616603393</v>
      </c>
      <c r="AH449" s="32">
        <f t="shared" ref="AH449:AK449" si="3990">IF(AND(AH11="",AH414=""),"",SUM(AH11,AH414))</f>
        <v>-334.20344112662997</v>
      </c>
      <c r="AI449" s="32">
        <f t="shared" si="3990"/>
        <v>-166.40026925612716</v>
      </c>
      <c r="AJ449" s="32">
        <f t="shared" si="3990"/>
        <v>-252.19917482907977</v>
      </c>
      <c r="AK449" s="32">
        <f t="shared" si="3990"/>
        <v>493.9321743946951</v>
      </c>
      <c r="AL449" s="32">
        <f t="shared" ref="AL449:AP449" si="3991">IF(AND(AL11="",AL414=""),"",SUM(AL11,AL414))</f>
        <v>174.28373359406078</v>
      </c>
      <c r="AM449" s="32">
        <f t="shared" si="3991"/>
        <v>112.23442780176282</v>
      </c>
      <c r="AN449" s="32">
        <f t="shared" si="3991"/>
        <v>-383.83427687694342</v>
      </c>
      <c r="AO449" s="32">
        <f t="shared" si="3991"/>
        <v>396.61605891357442</v>
      </c>
      <c r="AP449" s="32">
        <f t="shared" si="3991"/>
        <v>-37.100889118561852</v>
      </c>
      <c r="AQ449" s="32">
        <f t="shared" ref="AQ449:AR449" si="3992">IF(AND(AQ11="",AQ414=""),"",SUM(AQ11,AQ414))</f>
        <v>230.00691635950463</v>
      </c>
      <c r="AR449" s="32">
        <f t="shared" si="3992"/>
        <v>-91.922166982331603</v>
      </c>
      <c r="AS449" s="32">
        <f t="shared" ref="AS449:AT449" si="3993">IF(AND(AS11="",AS414=""),"",SUM(AS11,AS414))</f>
        <v>-482.24692305651638</v>
      </c>
      <c r="AT449" s="32">
        <f t="shared" si="3993"/>
        <v>-381.2630627979056</v>
      </c>
      <c r="AU449" s="32">
        <f t="shared" ref="AU449:AV449" si="3994">IF(AND(AU11="",AU414=""),"",SUM(AU11,AU414))</f>
        <v>-634.08496167330986</v>
      </c>
      <c r="AV449" s="32">
        <f t="shared" si="3994"/>
        <v>-314.48866685502156</v>
      </c>
      <c r="AW449" s="32">
        <f t="shared" ref="AW449:AZ449" si="3995">IF(AND(AW11="",AW414=""),"",SUM(AW11,AW414))</f>
        <v>-177.20660203061394</v>
      </c>
      <c r="AX449" s="32">
        <f t="shared" si="3995"/>
        <v>-459.38460694589872</v>
      </c>
      <c r="AY449" s="32">
        <f t="shared" si="3995"/>
        <v>-1585.1648375048478</v>
      </c>
      <c r="AZ449" s="32">
        <f t="shared" si="3995"/>
        <v>-884.1669000244616</v>
      </c>
      <c r="BA449" s="32">
        <f t="shared" ref="BA449:BB449" si="3996">IF(AND(BA11="",BA414=""),"",SUM(BA11,BA414))</f>
        <v>-422.50054225074695</v>
      </c>
      <c r="BB449" s="32">
        <f t="shared" si="3996"/>
        <v>-194.84590052646345</v>
      </c>
      <c r="BC449" s="32">
        <f t="shared" ref="BC449:BD449" si="3997">IF(AND(BC11="",BC414=""),"",SUM(BC11,BC414))</f>
        <v>-1115.89021544047</v>
      </c>
      <c r="BD449" s="32">
        <f t="shared" si="3997"/>
        <v>-2617.4035582421466</v>
      </c>
      <c r="BE449" s="32">
        <f t="shared" ref="BE449:BF449" si="3998">IF(AND(BE11="",BE414=""),"",SUM(BE11,BE414))</f>
        <v>-661.95086188477342</v>
      </c>
      <c r="BF449" s="32">
        <f t="shared" si="3998"/>
        <v>-811.19946751856423</v>
      </c>
    </row>
    <row r="450" spans="1:58" s="48" customFormat="1" ht="15.75" thickBot="1" x14ac:dyDescent="0.3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</row>
    <row r="451" spans="1:58" ht="18" customHeight="1" thickBot="1" x14ac:dyDescent="0.3">
      <c r="A451" s="11" t="s">
        <v>240</v>
      </c>
      <c r="B451" s="25">
        <f>IF(AND(B452="",AND(B505="",AND(B580="",AND(B616="",B840="")))),"",SUM(B452,B505,B580,B616,B840))</f>
        <v>422.23764807172381</v>
      </c>
      <c r="C451" s="25">
        <f t="shared" ref="C451:F451" si="3999">IF(AND(C452="",AND(C505="",AND(C580="",AND(C616="",C840="")))),"",SUM(C452,C505,C580,C616,C840))</f>
        <v>-450.1534401996596</v>
      </c>
      <c r="D451" s="25">
        <f t="shared" si="3999"/>
        <v>-235.15082608535033</v>
      </c>
      <c r="E451" s="25">
        <f t="shared" si="3999"/>
        <v>-1263.784075551951</v>
      </c>
      <c r="F451" s="25">
        <f t="shared" si="3999"/>
        <v>-1526.8506937652378</v>
      </c>
      <c r="G451" s="25">
        <f t="shared" ref="G451" si="4000">IF(AND(G452="",AND(G505="",AND(G580="",AND(G616="",G840="")))),"",SUM(G452,G505,G580,G616,G840))</f>
        <v>338.95360701507462</v>
      </c>
      <c r="H451" s="25">
        <f t="shared" ref="H451:L451" si="4001">IF(AND(H452="",AND(H505="",AND(H580="",AND(H616="",H840="")))),"",SUM(H452,H505,H580,H616,H840))</f>
        <v>-268.34212162649555</v>
      </c>
      <c r="I451" s="25">
        <f t="shared" si="4001"/>
        <v>-325.90791436425366</v>
      </c>
      <c r="J451" s="25">
        <f t="shared" si="4001"/>
        <v>-1510.7198504954245</v>
      </c>
      <c r="K451" s="25">
        <f t="shared" si="4001"/>
        <v>-1766.0162794711</v>
      </c>
      <c r="L451" s="25">
        <f t="shared" si="4001"/>
        <v>165.06311405957837</v>
      </c>
      <c r="M451" s="25">
        <f t="shared" ref="M451:Q451" si="4002">IF(AND(M452="",AND(M505="",AND(M580="",AND(M616="",M840="")))),"",SUM(M452,M505,M580,M616,M840))</f>
        <v>-39.822991177680024</v>
      </c>
      <c r="N451" s="25">
        <f t="shared" si="4002"/>
        <v>-4.8158107038507296</v>
      </c>
      <c r="O451" s="25">
        <f t="shared" si="4002"/>
        <v>-1575.0768333114509</v>
      </c>
      <c r="P451" s="25">
        <f t="shared" si="4002"/>
        <v>-1454.6525211334035</v>
      </c>
      <c r="Q451" s="25">
        <f t="shared" si="4002"/>
        <v>143.84035315682456</v>
      </c>
      <c r="R451" s="25">
        <f t="shared" ref="R451:V451" si="4003">IF(AND(R452="",AND(R505="",AND(R580="",AND(R616="",R840="")))),"",SUM(R452,R505,R580,R616,R840))</f>
        <v>104.09181696195606</v>
      </c>
      <c r="S451" s="25">
        <f t="shared" si="4003"/>
        <v>-363.78876852925782</v>
      </c>
      <c r="T451" s="25">
        <f t="shared" si="4003"/>
        <v>-438.3787146995727</v>
      </c>
      <c r="U451" s="25">
        <f t="shared" si="4003"/>
        <v>-554.23531311004967</v>
      </c>
      <c r="V451" s="25">
        <f t="shared" si="4003"/>
        <v>497.78898069607885</v>
      </c>
      <c r="W451" s="25">
        <f t="shared" ref="W451:AA451" si="4004">IF(AND(W452="",AND(W505="",AND(W580="",AND(W616="",W840="")))),"",SUM(W452,W505,W580,W616,W840))</f>
        <v>348.16551608551106</v>
      </c>
      <c r="X451" s="25">
        <f t="shared" si="4004"/>
        <v>249.58174674656595</v>
      </c>
      <c r="Y451" s="25">
        <f t="shared" si="4004"/>
        <v>-891.12279352058954</v>
      </c>
      <c r="Z451" s="25">
        <f t="shared" si="4004"/>
        <v>204.4134500075661</v>
      </c>
      <c r="AA451" s="25">
        <f t="shared" si="4004"/>
        <v>952.68409928762287</v>
      </c>
      <c r="AB451" s="25">
        <f t="shared" ref="AB451:AE451" si="4005">IF(AND(AB452="",AND(AB505="",AND(AB580="",AND(AB616="",AB840="")))),"",SUM(AB452,AB505,AB580,AB616,AB840))</f>
        <v>453.25341791114965</v>
      </c>
      <c r="AC451" s="25">
        <f t="shared" si="4005"/>
        <v>458.53152530701141</v>
      </c>
      <c r="AD451" s="25">
        <f t="shared" si="4005"/>
        <v>-949.290671130227</v>
      </c>
      <c r="AE451" s="25">
        <f t="shared" si="4005"/>
        <v>915.17837137555739</v>
      </c>
      <c r="AF451" s="25">
        <f t="shared" ref="AF451:AG451" si="4006">IF(AND(AF452="",AND(AF505="",AND(AF580="",AND(AF616="",AF840="")))),"",SUM(AF452,AF505,AF580,AF616,AF840))</f>
        <v>1066.0238746649009</v>
      </c>
      <c r="AG451" s="25">
        <f t="shared" si="4006"/>
        <v>-263.28636625615422</v>
      </c>
      <c r="AH451" s="25">
        <f t="shared" ref="AH451:AK451" si="4007">IF(AND(AH452="",AND(AH505="",AND(AH580="",AND(AH616="",AH840="")))),"",SUM(AH452,AH505,AH580,AH616,AH840))</f>
        <v>-604.50657926736562</v>
      </c>
      <c r="AI451" s="25">
        <f t="shared" si="4007"/>
        <v>-738.02164700217304</v>
      </c>
      <c r="AJ451" s="25">
        <f t="shared" si="4007"/>
        <v>-539.79071786079226</v>
      </c>
      <c r="AK451" s="25">
        <f t="shared" si="4007"/>
        <v>731.09057680269802</v>
      </c>
      <c r="AL451" s="25">
        <f t="shared" ref="AL451:AP451" si="4008">IF(AND(AL452="",AND(AL505="",AND(AL580="",AND(AL616="",AL840="")))),"",SUM(AL452,AL505,AL580,AL616,AL840))</f>
        <v>82.014853526843694</v>
      </c>
      <c r="AM451" s="25">
        <f t="shared" si="4008"/>
        <v>-45.95426877941054</v>
      </c>
      <c r="AN451" s="25">
        <f t="shared" si="4008"/>
        <v>-613.20552919297552</v>
      </c>
      <c r="AO451" s="25">
        <f t="shared" si="4008"/>
        <v>153.94563235715555</v>
      </c>
      <c r="AP451" s="25">
        <f t="shared" si="4008"/>
        <v>400.43319091729387</v>
      </c>
      <c r="AQ451" s="25">
        <f t="shared" ref="AQ451:AR451" si="4009">IF(AND(AQ452="",AND(AQ505="",AND(AQ580="",AND(AQ616="",AQ840="")))),"",SUM(AQ452,AQ505,AQ580,AQ616,AQ840))</f>
        <v>593.12162892239303</v>
      </c>
      <c r="AR451" s="25">
        <f t="shared" si="4009"/>
        <v>571.39306679237063</v>
      </c>
      <c r="AS451" s="25">
        <f t="shared" ref="AS451:AT451" si="4010">IF(AND(AS452="",AND(AS505="",AND(AS580="",AND(AS616="",AS840="")))),"",SUM(AS452,AS505,AS580,AS616,AS840))</f>
        <v>-1050.1969790790047</v>
      </c>
      <c r="AT451" s="25">
        <f t="shared" si="4010"/>
        <v>514.75090755305268</v>
      </c>
      <c r="AU451" s="25">
        <f t="shared" ref="AU451:AV451" si="4011">IF(AND(AU452="",AND(AU505="",AND(AU580="",AND(AU616="",AU840="")))),"",SUM(AU452,AU505,AU580,AU616,AU840))</f>
        <v>495.98009620108741</v>
      </c>
      <c r="AV451" s="25">
        <f t="shared" si="4011"/>
        <v>83.740005301491237</v>
      </c>
      <c r="AW451" s="25">
        <f t="shared" ref="AW451:AZ451" si="4012">IF(AND(AW452="",AND(AW505="",AND(AW580="",AND(AW616="",AW840="")))),"",SUM(AW452,AW505,AW580,AW616,AW840))</f>
        <v>5.4126152866294319</v>
      </c>
      <c r="AX451" s="25">
        <f t="shared" si="4012"/>
        <v>-768.42268761471928</v>
      </c>
      <c r="AY451" s="25">
        <f t="shared" si="4012"/>
        <v>-183.28997082551109</v>
      </c>
      <c r="AZ451" s="25">
        <f t="shared" si="4012"/>
        <v>514.5772561650781</v>
      </c>
      <c r="BA451" s="25">
        <f t="shared" ref="BA451:BB451" si="4013">IF(AND(BA452="",AND(BA505="",AND(BA580="",AND(BA616="",BA840="")))),"",SUM(BA452,BA505,BA580,BA616,BA840))</f>
        <v>-510.87833893381526</v>
      </c>
      <c r="BB451" s="25">
        <f t="shared" si="4013"/>
        <v>-347.3297321342676</v>
      </c>
      <c r="BC451" s="25">
        <f t="shared" ref="BC451:BD451" si="4014">IF(AND(BC452="",AND(BC505="",AND(BC580="",AND(BC616="",BC840="")))),"",SUM(BC452,BC505,BC580,BC616,BC840))</f>
        <v>-1975.1787134175011</v>
      </c>
      <c r="BD451" s="25">
        <f t="shared" si="4014"/>
        <v>-2318.8095283205075</v>
      </c>
      <c r="BE451" s="25">
        <f t="shared" ref="BE451:BF451" si="4015">IF(AND(BE452="",AND(BE505="",AND(BE580="",AND(BE616="",BE840="")))),"",SUM(BE452,BE505,BE580,BE616,BE840))</f>
        <v>114.90772166804908</v>
      </c>
      <c r="BF451" s="25">
        <f t="shared" si="4015"/>
        <v>-395.43820918277129</v>
      </c>
    </row>
    <row r="452" spans="1:58" ht="18" customHeight="1" x14ac:dyDescent="0.25">
      <c r="A452" s="88" t="s">
        <v>241</v>
      </c>
      <c r="B452" s="27">
        <f>IF(AND(B453="",B479=""),"",SUM(B453)-SUM(B479))</f>
        <v>-553.62465619707598</v>
      </c>
      <c r="C452" s="27">
        <f t="shared" ref="C452:F452" si="4016">IF(AND(C453="",C479=""),"",SUM(C453)-SUM(C479))</f>
        <v>-641.15872602286026</v>
      </c>
      <c r="D452" s="27">
        <f t="shared" si="4016"/>
        <v>-577.95090692556357</v>
      </c>
      <c r="E452" s="27">
        <f t="shared" si="4016"/>
        <v>-467.49655944588335</v>
      </c>
      <c r="F452" s="27">
        <f t="shared" si="4016"/>
        <v>-2240.2308485913836</v>
      </c>
      <c r="G452" s="27">
        <f t="shared" ref="G452" si="4017">IF(AND(G453="",G479=""),"",SUM(G453)-SUM(G479))</f>
        <v>-707.27757947931059</v>
      </c>
      <c r="H452" s="27">
        <f t="shared" ref="H452:J452" si="4018">IF(AND(H453="",H479=""),"",SUM(H453)-SUM(H479))</f>
        <v>-834.07147278189177</v>
      </c>
      <c r="I452" s="27">
        <f t="shared" si="4018"/>
        <v>-742.42599781947411</v>
      </c>
      <c r="J452" s="27">
        <f t="shared" si="4018"/>
        <v>-761.36713251262802</v>
      </c>
      <c r="K452" s="27">
        <f t="shared" ref="K452" si="4019">IF(AND(K453="",K479=""),"",SUM(K453)-SUM(K479))</f>
        <v>-3045.1421825933048</v>
      </c>
      <c r="L452" s="27">
        <f t="shared" ref="L452:M452" si="4020">IF(AND(L453="",L479=""),"",SUM(L453)-SUM(L479))</f>
        <v>-600.74690220610114</v>
      </c>
      <c r="M452" s="27">
        <f t="shared" si="4020"/>
        <v>-653.63759068134129</v>
      </c>
      <c r="N452" s="27">
        <f t="shared" ref="N452:O452" si="4021">IF(AND(N453="",N479=""),"",SUM(N453)-SUM(N479))</f>
        <v>-670.93946860525568</v>
      </c>
      <c r="O452" s="27">
        <f t="shared" si="4021"/>
        <v>-321.94724127367999</v>
      </c>
      <c r="P452" s="27">
        <f t="shared" ref="P452" si="4022">IF(AND(P453="",P479=""),"",SUM(P453)-SUM(P479))</f>
        <v>-2247.2712027663783</v>
      </c>
      <c r="Q452" s="27">
        <f t="shared" ref="Q452:R452" si="4023">IF(AND(Q453="",Q479=""),"",SUM(Q453)-SUM(Q479))</f>
        <v>-287.02175568612967</v>
      </c>
      <c r="R452" s="27">
        <f t="shared" si="4023"/>
        <v>-105.1202478894229</v>
      </c>
      <c r="S452" s="27">
        <f t="shared" ref="S452:T452" si="4024">IF(AND(S453="",S479=""),"",SUM(S453)-SUM(S479))</f>
        <v>-81.302727775642666</v>
      </c>
      <c r="T452" s="27">
        <f t="shared" si="4024"/>
        <v>-301.25543839179392</v>
      </c>
      <c r="U452" s="27">
        <f t="shared" ref="U452" si="4025">IF(AND(U453="",U479=""),"",SUM(U453)-SUM(U479))</f>
        <v>-774.70016974298869</v>
      </c>
      <c r="V452" s="27">
        <f t="shared" ref="V452:Y452" si="4026">IF(AND(V453="",V479=""),"",SUM(V453)-SUM(V479))</f>
        <v>357.54102340450157</v>
      </c>
      <c r="W452" s="27">
        <f t="shared" si="4026"/>
        <v>689.52637460739788</v>
      </c>
      <c r="X452" s="27">
        <f t="shared" si="4026"/>
        <v>509.80672844653577</v>
      </c>
      <c r="Y452" s="27">
        <f t="shared" si="4026"/>
        <v>266.53304462144496</v>
      </c>
      <c r="Z452" s="27">
        <f t="shared" ref="Z452" si="4027">IF(AND(Z453="",Z479=""),"",SUM(Z453)-SUM(Z479))</f>
        <v>1823.4071710798803</v>
      </c>
      <c r="AA452" s="27">
        <f t="shared" ref="AA452:AB452" si="4028">IF(AND(AA453="",AA479=""),"",SUM(AA453)-SUM(AA479))</f>
        <v>471.24647988395225</v>
      </c>
      <c r="AB452" s="27">
        <f t="shared" si="4028"/>
        <v>642.4747508494263</v>
      </c>
      <c r="AC452" s="27">
        <f t="shared" ref="AC452:AD452" si="4029">IF(AND(AC453="",AC479=""),"",SUM(AC453)-SUM(AC479))</f>
        <v>509.29623428279842</v>
      </c>
      <c r="AD452" s="27">
        <f t="shared" si="4029"/>
        <v>414.32378869776142</v>
      </c>
      <c r="AE452" s="27">
        <f t="shared" ref="AE452" si="4030">IF(AND(AE453="",AE479=""),"",SUM(AE453)-SUM(AE479))</f>
        <v>2037.3412537139388</v>
      </c>
      <c r="AF452" s="27">
        <f t="shared" ref="AF452:AG452" si="4031">IF(AND(AF453="",AF479=""),"",SUM(AF453)-SUM(AF479))</f>
        <v>162.89117637525663</v>
      </c>
      <c r="AG452" s="27">
        <f t="shared" si="4031"/>
        <v>216.32133556029237</v>
      </c>
      <c r="AH452" s="27">
        <f t="shared" ref="AH452:AI452" si="4032">IF(AND(AH453="",AH479=""),"",SUM(AH453)-SUM(AH479))</f>
        <v>159.79541412899664</v>
      </c>
      <c r="AI452" s="27">
        <f t="shared" si="4032"/>
        <v>190.22934485692605</v>
      </c>
      <c r="AJ452" s="27">
        <f t="shared" ref="AJ452" si="4033">IF(AND(AJ453="",AJ479=""),"",SUM(AJ453)-SUM(AJ479))</f>
        <v>729.23727092147146</v>
      </c>
      <c r="AK452" s="27">
        <f t="shared" ref="AK452:AL452" si="4034">IF(AND(AK453="",AK479=""),"",SUM(AK453)-SUM(AK479))</f>
        <v>-369.61290733293362</v>
      </c>
      <c r="AL452" s="27">
        <f t="shared" si="4034"/>
        <v>-345.82335402588296</v>
      </c>
      <c r="AM452" s="27">
        <f t="shared" ref="AM452:AN452" si="4035">IF(AND(AM453="",AM479=""),"",SUM(AM453)-SUM(AM479))</f>
        <v>-440.10367585480469</v>
      </c>
      <c r="AN452" s="27">
        <f t="shared" si="4035"/>
        <v>-235.2803103560268</v>
      </c>
      <c r="AO452" s="27">
        <f t="shared" ref="AO452" si="4036">IF(AND(AO453="",AO479=""),"",SUM(AO453)-SUM(AO479))</f>
        <v>-1390.820247569648</v>
      </c>
      <c r="AP452" s="27">
        <f t="shared" ref="AP452:AQ452" si="4037">IF(AND(AP453="",AP479=""),"",SUM(AP453)-SUM(AP479))</f>
        <v>737.43310347745592</v>
      </c>
      <c r="AQ452" s="27">
        <f t="shared" si="4037"/>
        <v>-700.25468196051202</v>
      </c>
      <c r="AR452" s="27">
        <f t="shared" ref="AR452:AT452" si="4038">IF(AND(AR453="",AR479=""),"",SUM(AR453)-SUM(AR479))</f>
        <v>-702.26064957329265</v>
      </c>
      <c r="AS452" s="27">
        <f t="shared" si="4038"/>
        <v>-351.36317895885611</v>
      </c>
      <c r="AT452" s="27">
        <f t="shared" si="4038"/>
        <v>-1016.445407015205</v>
      </c>
      <c r="AU452" s="27">
        <f t="shared" ref="AU452:AV452" si="4039">IF(AND(AU453="",AU479=""),"",SUM(AU453)-SUM(AU479))</f>
        <v>-356.99946044941976</v>
      </c>
      <c r="AV452" s="27">
        <f t="shared" si="4039"/>
        <v>-551.81561692739797</v>
      </c>
      <c r="AW452" s="27">
        <f t="shared" ref="AW452:AZ452" si="4040">IF(AND(AW453="",AW479=""),"",SUM(AW453)-SUM(AW479))</f>
        <v>-95.429898646094216</v>
      </c>
      <c r="AX452" s="27">
        <f t="shared" si="4040"/>
        <v>-488.58123030404363</v>
      </c>
      <c r="AY452" s="27">
        <f t="shared" si="4040"/>
        <v>-1492.8262063269556</v>
      </c>
      <c r="AZ452" s="27">
        <f t="shared" si="4040"/>
        <v>-371.6233090933863</v>
      </c>
      <c r="BA452" s="27">
        <f t="shared" ref="BA452:BB452" si="4041">IF(AND(BA453="",BA479=""),"",SUM(BA453)-SUM(BA479))</f>
        <v>-781.36411944200245</v>
      </c>
      <c r="BB452" s="27">
        <f t="shared" si="4041"/>
        <v>-878.31731606573078</v>
      </c>
      <c r="BC452" s="27">
        <f t="shared" ref="BC452:BD452" si="4042">IF(AND(BC453="",BC479=""),"",SUM(BC453)-SUM(BC479))</f>
        <v>-1144.1654805777523</v>
      </c>
      <c r="BD452" s="27">
        <f t="shared" si="4042"/>
        <v>-3175.4702251788731</v>
      </c>
      <c r="BE452" s="27">
        <f t="shared" ref="BE452:BF452" si="4043">IF(AND(BE453="",BE479=""),"",SUM(BE453)-SUM(BE479))</f>
        <v>-1130.8316330609455</v>
      </c>
      <c r="BF452" s="27">
        <f t="shared" si="4043"/>
        <v>-1631.9966514326256</v>
      </c>
    </row>
    <row r="453" spans="1:58" x14ac:dyDescent="0.25">
      <c r="A453" s="42" t="s">
        <v>242</v>
      </c>
      <c r="B453" s="44">
        <f>IF(AND(B454="",B465=""),"",SUM(B454,B465))</f>
        <v>922.69396056929634</v>
      </c>
      <c r="C453" s="44">
        <f t="shared" ref="C453:G453" si="4044">IF(AND(C454="",C465=""),"",SUM(C454,C465))</f>
        <v>1626.6056274834241</v>
      </c>
      <c r="D453" s="44">
        <f t="shared" si="4044"/>
        <v>1017.793891496765</v>
      </c>
      <c r="E453" s="44">
        <f t="shared" si="4044"/>
        <v>586.74549357188243</v>
      </c>
      <c r="F453" s="45">
        <f t="shared" si="3612"/>
        <v>4153.8389731213683</v>
      </c>
      <c r="G453" s="44">
        <f t="shared" si="4044"/>
        <v>-242.50020036233235</v>
      </c>
      <c r="H453" s="44">
        <f t="shared" ref="H453:J453" si="4045">IF(AND(H454="",H465=""),"",SUM(H454,H465))</f>
        <v>-1157.5147426759906</v>
      </c>
      <c r="I453" s="44">
        <f t="shared" si="4045"/>
        <v>-746.19404613708889</v>
      </c>
      <c r="J453" s="44">
        <f t="shared" si="4045"/>
        <v>87.996857185631299</v>
      </c>
      <c r="K453" s="45">
        <f t="shared" si="3614"/>
        <v>-2058.212131989781</v>
      </c>
      <c r="L453" s="44">
        <f t="shared" ref="L453:M453" si="4046">IF(AND(L454="",L465=""),"",SUM(L454,L465))</f>
        <v>455.77602158969194</v>
      </c>
      <c r="M453" s="44">
        <f t="shared" si="4046"/>
        <v>441.77693292030483</v>
      </c>
      <c r="N453" s="44">
        <f t="shared" ref="N453:O453" si="4047">IF(AND(N454="",N465=""),"",SUM(N454,N465))</f>
        <v>521.38699081366633</v>
      </c>
      <c r="O453" s="44">
        <f t="shared" si="4047"/>
        <v>419.01647865532698</v>
      </c>
      <c r="P453" s="45">
        <f t="shared" si="3617"/>
        <v>1837.9564239789902</v>
      </c>
      <c r="Q453" s="44">
        <f t="shared" ref="Q453:R453" si="4048">IF(AND(Q454="",Q465=""),"",SUM(Q454,Q465))</f>
        <v>-16.404790751654616</v>
      </c>
      <c r="R453" s="44">
        <f t="shared" si="4048"/>
        <v>1138.8411828547153</v>
      </c>
      <c r="S453" s="44">
        <f t="shared" ref="S453:T453" si="4049">IF(AND(S454="",S465=""),"",SUM(S454,S465))</f>
        <v>689.24563220088226</v>
      </c>
      <c r="T453" s="44">
        <f t="shared" si="4049"/>
        <v>86.659145365923848</v>
      </c>
      <c r="U453" s="45">
        <f t="shared" si="3620"/>
        <v>1898.3411696698668</v>
      </c>
      <c r="V453" s="44">
        <f t="shared" ref="V453:Y453" si="4050">IF(AND(V454="",V465=""),"",SUM(V454,V465))</f>
        <v>88.442863009503071</v>
      </c>
      <c r="W453" s="44">
        <f t="shared" si="4050"/>
        <v>384.02126208114856</v>
      </c>
      <c r="X453" s="44">
        <f t="shared" si="4050"/>
        <v>457.85128175399643</v>
      </c>
      <c r="Y453" s="44">
        <f t="shared" si="4050"/>
        <v>377.44168581011303</v>
      </c>
      <c r="Z453" s="45">
        <f t="shared" si="3622"/>
        <v>1307.7570926547612</v>
      </c>
      <c r="AA453" s="44">
        <f t="shared" ref="AA453:AB453" si="4051">IF(AND(AA454="",AA465=""),"",SUM(AA454,AA465))</f>
        <v>1059.0040737449222</v>
      </c>
      <c r="AB453" s="44">
        <f t="shared" si="4051"/>
        <v>1577.1432218607745</v>
      </c>
      <c r="AC453" s="44">
        <f t="shared" ref="AC453:AD453" si="4052">IF(AND(AC454="",AC465=""),"",SUM(AC454,AC465))</f>
        <v>1163.1740914634579</v>
      </c>
      <c r="AD453" s="44">
        <f t="shared" si="4052"/>
        <v>924.52922007227858</v>
      </c>
      <c r="AE453" s="45">
        <f t="shared" si="3625"/>
        <v>4723.8506071414331</v>
      </c>
      <c r="AF453" s="44">
        <f t="shared" ref="AF453:AG453" si="4053">IF(AND(AF454="",AF465=""),"",SUM(AF454,AF465))</f>
        <v>446.00530551103031</v>
      </c>
      <c r="AG453" s="44">
        <f t="shared" si="4053"/>
        <v>701.27890588078787</v>
      </c>
      <c r="AH453" s="44">
        <f t="shared" ref="AH453:AI453" si="4054">IF(AND(AH454="",AH465=""),"",SUM(AH454,AH465))</f>
        <v>695.46045174569349</v>
      </c>
      <c r="AI453" s="44">
        <f t="shared" si="4054"/>
        <v>613.04264505580636</v>
      </c>
      <c r="AJ453" s="45">
        <f t="shared" si="3628"/>
        <v>2455.787308193318</v>
      </c>
      <c r="AK453" s="44">
        <f t="shared" ref="AK453:AL453" si="4055">IF(AND(AK454="",AK465=""),"",SUM(AK454,AK465))</f>
        <v>-262.71126067228442</v>
      </c>
      <c r="AL453" s="44">
        <f t="shared" si="4055"/>
        <v>69.923959725621188</v>
      </c>
      <c r="AM453" s="44">
        <f t="shared" ref="AM453:AN453" si="4056">IF(AND(AM454="",AM465=""),"",SUM(AM454,AM465))</f>
        <v>7.7205617508581383</v>
      </c>
      <c r="AN453" s="44">
        <f t="shared" si="4056"/>
        <v>264.00767030719294</v>
      </c>
      <c r="AO453" s="45">
        <f t="shared" si="3631"/>
        <v>78.94093111138784</v>
      </c>
      <c r="AP453" s="44">
        <f t="shared" ref="AP453:AQ453" si="4057">IF(AND(AP454="",AP465=""),"",SUM(AP454,AP465))</f>
        <v>-1116.074910722188</v>
      </c>
      <c r="AQ453" s="44">
        <f t="shared" si="4057"/>
        <v>1290.518250828879</v>
      </c>
      <c r="AR453" s="44">
        <f t="shared" ref="AR453:AS453" si="4058">IF(AND(AR454="",AR465=""),"",SUM(AR454,AR465))</f>
        <v>255.0191631628675</v>
      </c>
      <c r="AS453" s="44">
        <f t="shared" si="4058"/>
        <v>-920.31372966750814</v>
      </c>
      <c r="AT453" s="45">
        <f t="shared" si="3634"/>
        <v>-490.85122639794963</v>
      </c>
      <c r="AU453" s="44">
        <f t="shared" ref="AU453:AV453" si="4059">IF(AND(AU454="",AU465=""),"",SUM(AU454,AU465))</f>
        <v>916.25741470883077</v>
      </c>
      <c r="AV453" s="44">
        <f t="shared" si="4059"/>
        <v>-58.103659613430324</v>
      </c>
      <c r="AW453" s="44">
        <f t="shared" ref="AW453:AX453" si="4060">IF(AND(AW454="",AW465=""),"",SUM(AW454,AW465))</f>
        <v>1152.7385770652829</v>
      </c>
      <c r="AX453" s="44">
        <f t="shared" si="4060"/>
        <v>-71.955949238468122</v>
      </c>
      <c r="AY453" s="45">
        <f t="shared" si="3637"/>
        <v>1938.9363829222154</v>
      </c>
      <c r="AZ453" s="44">
        <f t="shared" ref="AZ453:BA453" si="4061">IF(AND(AZ454="",AZ465=""),"",SUM(AZ454,AZ465))</f>
        <v>1445.432207992171</v>
      </c>
      <c r="BA453" s="44">
        <f t="shared" si="4061"/>
        <v>1903.7420863544648</v>
      </c>
      <c r="BB453" s="44">
        <f t="shared" ref="BB453:BC453" si="4062">IF(AND(BB454="",BB465=""),"",SUM(BB454,BB465))</f>
        <v>554.74573729925748</v>
      </c>
      <c r="BC453" s="44">
        <f t="shared" si="4062"/>
        <v>1514.5725905342499</v>
      </c>
      <c r="BD453" s="45">
        <f t="shared" si="3640"/>
        <v>5418.4926221801434</v>
      </c>
      <c r="BE453" s="44">
        <f t="shared" ref="BE453:BF453" si="4063">IF(AND(BE454="",BE465=""),"",SUM(BE454,BE465))</f>
        <v>1171.3117709283047</v>
      </c>
      <c r="BF453" s="44">
        <f t="shared" si="4063"/>
        <v>300.23482338462298</v>
      </c>
    </row>
    <row r="454" spans="1:58" x14ac:dyDescent="0.25">
      <c r="A454" s="42" t="s">
        <v>243</v>
      </c>
      <c r="B454" s="44">
        <f>IF(AND(B455="",B462=""),"",SUM(B455,B462))</f>
        <v>39.695012352161029</v>
      </c>
      <c r="C454" s="44">
        <f t="shared" ref="C454:G454" si="4064">IF(AND(C455="",C462=""),"",SUM(C455,C462))</f>
        <v>39.535086179075151</v>
      </c>
      <c r="D454" s="44">
        <f t="shared" si="4064"/>
        <v>40.83961008844183</v>
      </c>
      <c r="E454" s="44">
        <f t="shared" si="4064"/>
        <v>42.069182690055925</v>
      </c>
      <c r="F454" s="45">
        <f t="shared" si="3612"/>
        <v>162.13889130973394</v>
      </c>
      <c r="G454" s="44">
        <f t="shared" si="4064"/>
        <v>162.42777715231301</v>
      </c>
      <c r="H454" s="44">
        <f t="shared" ref="H454:J454" si="4065">IF(AND(H455="",H462=""),"",SUM(H455,H462))</f>
        <v>154.014814097097</v>
      </c>
      <c r="I454" s="44">
        <f t="shared" si="4065"/>
        <v>156.09031010370265</v>
      </c>
      <c r="J454" s="44">
        <f t="shared" si="4065"/>
        <v>170.08494471605238</v>
      </c>
      <c r="K454" s="45">
        <f t="shared" si="3614"/>
        <v>642.61784606916513</v>
      </c>
      <c r="L454" s="44">
        <f t="shared" ref="L454:M454" si="4066">IF(AND(L455="",L462=""),"",SUM(L455,L462))</f>
        <v>-48.714893089076824</v>
      </c>
      <c r="M454" s="44">
        <f t="shared" si="4066"/>
        <v>-47.444503383813299</v>
      </c>
      <c r="N454" s="44">
        <f t="shared" ref="N454:O454" si="4067">IF(AND(N455="",N462=""),"",SUM(N455,N462))</f>
        <v>-42.651892452671262</v>
      </c>
      <c r="O454" s="44">
        <f t="shared" si="4067"/>
        <v>-31.174544145579688</v>
      </c>
      <c r="P454" s="45">
        <f t="shared" si="3617"/>
        <v>-169.98583307114106</v>
      </c>
      <c r="Q454" s="44">
        <f t="shared" ref="Q454:R454" si="4068">IF(AND(Q455="",Q462=""),"",SUM(Q455,Q462))</f>
        <v>146.36580736222126</v>
      </c>
      <c r="R454" s="44">
        <f t="shared" si="4068"/>
        <v>159.94375905543365</v>
      </c>
      <c r="S454" s="44">
        <f t="shared" ref="S454:T454" si="4069">IF(AND(S455="",S462=""),"",SUM(S455,S462))</f>
        <v>156.03958000076611</v>
      </c>
      <c r="T454" s="44">
        <f t="shared" si="4069"/>
        <v>147.90774583858624</v>
      </c>
      <c r="U454" s="45">
        <f t="shared" si="3620"/>
        <v>610.25689225700728</v>
      </c>
      <c r="V454" s="44">
        <f t="shared" ref="V454:Y454" si="4070">IF(AND(V455="",V462=""),"",SUM(V455,V462))</f>
        <v>-109.23641407075837</v>
      </c>
      <c r="W454" s="44">
        <f t="shared" si="4070"/>
        <v>-13.165581535168213</v>
      </c>
      <c r="X454" s="44">
        <f t="shared" si="4070"/>
        <v>-129.18032111573675</v>
      </c>
      <c r="Y454" s="44">
        <f t="shared" si="4070"/>
        <v>-126.24303840134318</v>
      </c>
      <c r="Z454" s="45">
        <f t="shared" si="3622"/>
        <v>-377.82535512300655</v>
      </c>
      <c r="AA454" s="44">
        <f t="shared" ref="AA454:AB454" si="4071">IF(AND(AA455="",AA462=""),"",SUM(AA455,AA462))</f>
        <v>390.10455518660785</v>
      </c>
      <c r="AB454" s="44">
        <f t="shared" si="4071"/>
        <v>396.31308030723699</v>
      </c>
      <c r="AC454" s="44">
        <f t="shared" ref="AC454:AD454" si="4072">IF(AND(AC455="",AC462=""),"",SUM(AC455,AC462))</f>
        <v>396.62275498569142</v>
      </c>
      <c r="AD454" s="44">
        <f t="shared" si="4072"/>
        <v>396.55193072448827</v>
      </c>
      <c r="AE454" s="45">
        <f t="shared" si="3625"/>
        <v>1579.5923212040245</v>
      </c>
      <c r="AF454" s="44">
        <f t="shared" ref="AF454:AG454" si="4073">IF(AND(AF455="",AF462=""),"",SUM(AF455,AF462))</f>
        <v>171.76259862730285</v>
      </c>
      <c r="AG454" s="44">
        <f t="shared" si="4073"/>
        <v>170.65424005146315</v>
      </c>
      <c r="AH454" s="44">
        <f t="shared" ref="AH454:AI454" si="4074">IF(AND(AH455="",AH462=""),"",SUM(AH455,AH462))</f>
        <v>171.36793887723911</v>
      </c>
      <c r="AI454" s="44">
        <f t="shared" si="4074"/>
        <v>171.69341789035789</v>
      </c>
      <c r="AJ454" s="45">
        <f t="shared" si="3628"/>
        <v>685.47819544636297</v>
      </c>
      <c r="AK454" s="44">
        <f t="shared" ref="AK454:AL454" si="4075">IF(AND(AK455="",AK462=""),"",SUM(AK455,AK462))</f>
        <v>178.26868274914406</v>
      </c>
      <c r="AL454" s="44">
        <f t="shared" si="4075"/>
        <v>179.32858515741435</v>
      </c>
      <c r="AM454" s="44">
        <f t="shared" ref="AM454:AN454" si="4076">IF(AND(AM455="",AM462=""),"",SUM(AM455,AM462))</f>
        <v>172.90037447455683</v>
      </c>
      <c r="AN454" s="44">
        <f t="shared" si="4076"/>
        <v>170.20292754473252</v>
      </c>
      <c r="AO454" s="45">
        <f t="shared" si="3631"/>
        <v>700.70056992584773</v>
      </c>
      <c r="AP454" s="44">
        <f t="shared" ref="AP454:AQ454" si="4077">IF(AND(AP455="",AP462=""),"",SUM(AP455,AP462))</f>
        <v>2.2951330606192215</v>
      </c>
      <c r="AQ454" s="44">
        <f t="shared" si="4077"/>
        <v>-279.17395237865105</v>
      </c>
      <c r="AR454" s="44">
        <f t="shared" ref="AR454:AS454" si="4078">IF(AND(AR455="",AR462=""),"",SUM(AR455,AR462))</f>
        <v>24.010542656273429</v>
      </c>
      <c r="AS454" s="44">
        <f t="shared" si="4078"/>
        <v>88.110384406805622</v>
      </c>
      <c r="AT454" s="45">
        <f t="shared" si="3634"/>
        <v>-164.75789225495279</v>
      </c>
      <c r="AU454" s="44">
        <f t="shared" ref="AU454:AV454" si="4079">IF(AND(AU455="",AU462=""),"",SUM(AU455,AU462))</f>
        <v>22.007305122235294</v>
      </c>
      <c r="AV454" s="44">
        <f t="shared" si="4079"/>
        <v>174.46131995652436</v>
      </c>
      <c r="AW454" s="44">
        <f t="shared" ref="AW454:AX454" si="4080">IF(AND(AW455="",AW462=""),"",SUM(AW455,AW462))</f>
        <v>45.449453554601483</v>
      </c>
      <c r="AX454" s="44">
        <f t="shared" si="4080"/>
        <v>152.54741957251727</v>
      </c>
      <c r="AY454" s="45">
        <f t="shared" si="3637"/>
        <v>394.46549820587842</v>
      </c>
      <c r="AZ454" s="44">
        <f t="shared" ref="AZ454:BA454" si="4081">IF(AND(AZ455="",AZ462=""),"",SUM(AZ455,AZ462))</f>
        <v>112.78121201222477</v>
      </c>
      <c r="BA454" s="44">
        <f t="shared" si="4081"/>
        <v>164.97626951290579</v>
      </c>
      <c r="BB454" s="44">
        <f t="shared" ref="BB454:BC454" si="4082">IF(AND(BB455="",BB462=""),"",SUM(BB455,BB462))</f>
        <v>86.184508016825149</v>
      </c>
      <c r="BC454" s="44">
        <f t="shared" si="4082"/>
        <v>8.5992330249717881</v>
      </c>
      <c r="BD454" s="45">
        <f t="shared" si="3640"/>
        <v>372.5412225669275</v>
      </c>
      <c r="BE454" s="44">
        <f t="shared" ref="BE454:BF454" si="4083">IF(AND(BE455="",BE462=""),"",SUM(BE455,BE462))</f>
        <v>32.785736148058845</v>
      </c>
      <c r="BF454" s="44">
        <f t="shared" si="4083"/>
        <v>37.727311940390834</v>
      </c>
    </row>
    <row r="455" spans="1:58" x14ac:dyDescent="0.25">
      <c r="A455" s="42" t="s">
        <v>244</v>
      </c>
      <c r="B455" s="44">
        <f>IF(AND(B456="",AND(B457="",B458="")),"",SUM(B456,B457,B458))</f>
        <v>-30.8295353381945</v>
      </c>
      <c r="C455" s="44">
        <f t="shared" ref="C455:G455" si="4084">IF(AND(C456="",AND(C457="",C458="")),"",SUM(C456,C457,C458))</f>
        <v>-28.087015478132688</v>
      </c>
      <c r="D455" s="44">
        <f t="shared" si="4084"/>
        <v>-23.185551201517438</v>
      </c>
      <c r="E455" s="44">
        <f t="shared" si="4084"/>
        <v>-16.52261725203175</v>
      </c>
      <c r="F455" s="45">
        <f t="shared" si="3612"/>
        <v>-98.62471926987638</v>
      </c>
      <c r="G455" s="44">
        <f t="shared" si="4084"/>
        <v>-23.074365477472842</v>
      </c>
      <c r="H455" s="44">
        <f t="shared" ref="H455:J455" si="4085">IF(AND(H456="",AND(H457="",H458="")),"",SUM(H456,H457,H458))</f>
        <v>-18.729136002264188</v>
      </c>
      <c r="I455" s="44">
        <f t="shared" si="4085"/>
        <v>-16.328853028963959</v>
      </c>
      <c r="J455" s="44">
        <f t="shared" si="4085"/>
        <v>-11.990638567299271</v>
      </c>
      <c r="K455" s="45">
        <f t="shared" si="3614"/>
        <v>-70.122993076000256</v>
      </c>
      <c r="L455" s="44">
        <f t="shared" ref="L455:M455" si="4086">IF(AND(L456="",AND(L457="",L458="")),"",SUM(L456,L457,L458))</f>
        <v>-156.94095763217592</v>
      </c>
      <c r="M455" s="44">
        <f t="shared" si="4086"/>
        <v>-154.09158660025534</v>
      </c>
      <c r="N455" s="44">
        <f t="shared" ref="N455:O455" si="4087">IF(AND(N456="",AND(N457="",N458="")),"",SUM(N456,N457,N458))</f>
        <v>-136.53743634562855</v>
      </c>
      <c r="O455" s="44">
        <f t="shared" si="4087"/>
        <v>-97.811295495042998</v>
      </c>
      <c r="P455" s="45">
        <f t="shared" si="3617"/>
        <v>-545.38127607310275</v>
      </c>
      <c r="Q455" s="44">
        <f t="shared" ref="Q455:R455" si="4088">IF(AND(Q456="",AND(Q457="",Q458="")),"",SUM(Q456,Q457,Q458))</f>
        <v>126.01577799192637</v>
      </c>
      <c r="R455" s="44">
        <f t="shared" si="4088"/>
        <v>128.37618393416622</v>
      </c>
      <c r="S455" s="44">
        <f t="shared" ref="S455:T455" si="4089">IF(AND(S456="",AND(S457="",S458="")),"",SUM(S456,S457,S458))</f>
        <v>128.35322992550994</v>
      </c>
      <c r="T455" s="44">
        <f t="shared" si="4089"/>
        <v>129.65150002841364</v>
      </c>
      <c r="U455" s="45">
        <f t="shared" si="3620"/>
        <v>512.39669188001608</v>
      </c>
      <c r="V455" s="44">
        <f t="shared" ref="V455:Y455" si="4090">IF(AND(V456="",AND(V457="",V458="")),"",SUM(V456,V457,V458))</f>
        <v>-92.065207337819373</v>
      </c>
      <c r="W455" s="44">
        <f t="shared" si="4090"/>
        <v>-10.375019224569819</v>
      </c>
      <c r="X455" s="44">
        <f t="shared" si="4090"/>
        <v>-103.15246729324615</v>
      </c>
      <c r="Y455" s="44">
        <f t="shared" si="4090"/>
        <v>-85.994852750410899</v>
      </c>
      <c r="Z455" s="45">
        <f t="shared" si="3622"/>
        <v>-291.5875466060462</v>
      </c>
      <c r="AA455" s="44">
        <f t="shared" ref="AA455:AB455" si="4091">IF(AND(AA456="",AND(AA457="",AA458="")),"",SUM(AA456,AA457,AA458))</f>
        <v>260.0715047185833</v>
      </c>
      <c r="AB455" s="44">
        <f t="shared" si="4091"/>
        <v>261.61877571840614</v>
      </c>
      <c r="AC455" s="44">
        <f t="shared" ref="AC455:AD455" si="4092">IF(AND(AC456="",AND(AC457="",AC458="")),"",SUM(AC456,AC457,AC458))</f>
        <v>261.93272310188127</v>
      </c>
      <c r="AD455" s="44">
        <f t="shared" si="4092"/>
        <v>262.44094010963022</v>
      </c>
      <c r="AE455" s="45">
        <f t="shared" si="3625"/>
        <v>1046.063943648501</v>
      </c>
      <c r="AF455" s="44">
        <f t="shared" ref="AF455:AG455" si="4093">IF(AND(AF456="",AND(AF457="",AF458="")),"",SUM(AF456,AF457,AF458))</f>
        <v>61.700966116835545</v>
      </c>
      <c r="AG455" s="44">
        <f t="shared" si="4093"/>
        <v>62.491734637987363</v>
      </c>
      <c r="AH455" s="44">
        <f t="shared" ref="AH455:AI455" si="4094">IF(AND(AH456="",AND(AH457="",AH458="")),"",SUM(AH456,AH457,AH458))</f>
        <v>62.012321689250484</v>
      </c>
      <c r="AI455" s="44">
        <f t="shared" si="4094"/>
        <v>61.603237007060414</v>
      </c>
      <c r="AJ455" s="45">
        <f t="shared" si="3628"/>
        <v>247.80825945113381</v>
      </c>
      <c r="AK455" s="44">
        <f t="shared" ref="AK455:AL455" si="4095">IF(AND(AK456="",AND(AK457="",AK458="")),"",SUM(AK456,AK457,AK458))</f>
        <v>141.31741001963047</v>
      </c>
      <c r="AL455" s="44">
        <f t="shared" si="4095"/>
        <v>140.99272838116909</v>
      </c>
      <c r="AM455" s="44">
        <f t="shared" ref="AM455:AN455" si="4096">IF(AND(AM456="",AND(AM457="",AM458="")),"",SUM(AM456,AM457,AM458))</f>
        <v>135.61347867141995</v>
      </c>
      <c r="AN455" s="44">
        <f t="shared" si="4096"/>
        <v>134.45034123371659</v>
      </c>
      <c r="AO455" s="45">
        <f t="shared" si="3631"/>
        <v>552.37395830593618</v>
      </c>
      <c r="AP455" s="44">
        <f t="shared" ref="AP455:AQ455" si="4097">IF(AND(AP456="",AND(AP457="",AP458="")),"",SUM(AP456,AP457,AP458))</f>
        <v>55.311652403290125</v>
      </c>
      <c r="AQ455" s="44">
        <f t="shared" si="4097"/>
        <v>-207.99651596557348</v>
      </c>
      <c r="AR455" s="44">
        <f t="shared" ref="AR455:AS455" si="4098">IF(AND(AR456="",AND(AR457="",AR458="")),"",SUM(AR456,AR457,AR458))</f>
        <v>86.004910632129537</v>
      </c>
      <c r="AS455" s="44">
        <f t="shared" si="4098"/>
        <v>149.11795997281143</v>
      </c>
      <c r="AT455" s="45">
        <f t="shared" si="3634"/>
        <v>82.438007042657631</v>
      </c>
      <c r="AU455" s="44">
        <f t="shared" ref="AU455:AV455" si="4099">IF(AND(AU456="",AND(AU457="",AU458="")),"",SUM(AU456,AU457,AU458))</f>
        <v>16.627860394233998</v>
      </c>
      <c r="AV455" s="44">
        <f t="shared" si="4099"/>
        <v>-7.8251975986648628</v>
      </c>
      <c r="AW455" s="44">
        <f t="shared" ref="AW455:AX455" si="4100">IF(AND(AW456="",AND(AW457="",AW458="")),"",SUM(AW456,AW457,AW458))</f>
        <v>58.375594107712061</v>
      </c>
      <c r="AX455" s="44">
        <f t="shared" si="4100"/>
        <v>68.007154733036273</v>
      </c>
      <c r="AY455" s="45">
        <f t="shared" si="3637"/>
        <v>135.18541163631747</v>
      </c>
      <c r="AZ455" s="44">
        <f t="shared" ref="AZ455:BA455" si="4101">IF(AND(AZ456="",AND(AZ457="",AZ458="")),"",SUM(AZ456,AZ457,AZ458))</f>
        <v>-6.3823953980185113</v>
      </c>
      <c r="BA455" s="44">
        <f t="shared" si="4101"/>
        <v>-12.557059277303951</v>
      </c>
      <c r="BB455" s="44">
        <f t="shared" ref="BB455:BC455" si="4102">IF(AND(BB456="",AND(BB457="",BB458="")),"",SUM(BB456,BB457,BB458))</f>
        <v>-16.2194309466982</v>
      </c>
      <c r="BC455" s="44">
        <f t="shared" si="4102"/>
        <v>-22.449316086835118</v>
      </c>
      <c r="BD455" s="45">
        <f t="shared" si="3640"/>
        <v>-57.608201708855781</v>
      </c>
      <c r="BE455" s="44">
        <f t="shared" ref="BE455:BF455" si="4103">IF(AND(BE456="",AND(BE457="",BE458="")),"",SUM(BE456,BE457,BE458))</f>
        <v>45.976070273578941</v>
      </c>
      <c r="BF455" s="44">
        <f t="shared" si="4103"/>
        <v>1.1822603636648203</v>
      </c>
    </row>
    <row r="456" spans="1:58" x14ac:dyDescent="0.25">
      <c r="A456" s="42" t="s">
        <v>245</v>
      </c>
      <c r="B456" s="44">
        <v>-34.709967797095246</v>
      </c>
      <c r="C456" s="44">
        <v>-31.758834051212546</v>
      </c>
      <c r="D456" s="44">
        <v>-26.495121897829431</v>
      </c>
      <c r="E456" s="44">
        <v>-19.327829387912214</v>
      </c>
      <c r="F456" s="45">
        <f t="shared" si="3612"/>
        <v>-112.29175313404944</v>
      </c>
      <c r="G456" s="44">
        <v>-19.915546873582677</v>
      </c>
      <c r="H456" s="44">
        <v>-15.892462550668778</v>
      </c>
      <c r="I456" s="44">
        <v>-13.53569619631476</v>
      </c>
      <c r="J456" s="44">
        <v>-8.962188667452903</v>
      </c>
      <c r="K456" s="45">
        <f t="shared" si="3614"/>
        <v>-58.305894288019118</v>
      </c>
      <c r="L456" s="44">
        <v>-150.36416957608267</v>
      </c>
      <c r="M456" s="44">
        <v>-147.29290683623614</v>
      </c>
      <c r="N456" s="44">
        <v>-130.71713216441972</v>
      </c>
      <c r="O456" s="44">
        <v>-94.052770027915301</v>
      </c>
      <c r="P456" s="45">
        <f t="shared" si="3617"/>
        <v>-522.42697860465387</v>
      </c>
      <c r="Q456" s="44">
        <v>118.00778047538225</v>
      </c>
      <c r="R456" s="44">
        <v>120.19258784252744</v>
      </c>
      <c r="S456" s="44">
        <v>120.18699080049967</v>
      </c>
      <c r="T456" s="44">
        <v>121.73939218546317</v>
      </c>
      <c r="U456" s="45">
        <f t="shared" si="3620"/>
        <v>480.12675130387254</v>
      </c>
      <c r="V456" s="44">
        <v>-94.401627661952517</v>
      </c>
      <c r="W456" s="44">
        <v>-12.761350388387058</v>
      </c>
      <c r="X456" s="44">
        <v>-105.56676791583368</v>
      </c>
      <c r="Y456" s="44">
        <v>-88.41518448213111</v>
      </c>
      <c r="Z456" s="45">
        <f t="shared" si="3622"/>
        <v>-301.14493044830436</v>
      </c>
      <c r="AA456" s="44">
        <v>258.40836300348178</v>
      </c>
      <c r="AB456" s="44">
        <v>259.42310850892341</v>
      </c>
      <c r="AC456" s="44">
        <v>259.39348109359952</v>
      </c>
      <c r="AD456" s="44">
        <v>259.59719319541</v>
      </c>
      <c r="AE456" s="45">
        <f t="shared" si="3625"/>
        <v>1036.8221458014148</v>
      </c>
      <c r="AF456" s="44">
        <v>59.504315780445346</v>
      </c>
      <c r="AG456" s="44">
        <v>60.212210973022927</v>
      </c>
      <c r="AH456" s="44">
        <v>59.793489250754781</v>
      </c>
      <c r="AI456" s="44">
        <v>59.438489905389531</v>
      </c>
      <c r="AJ456" s="45">
        <f t="shared" si="3628"/>
        <v>238.94850590961258</v>
      </c>
      <c r="AK456" s="44">
        <v>138.47781261657371</v>
      </c>
      <c r="AL456" s="44">
        <v>138.02381578469746</v>
      </c>
      <c r="AM456" s="44">
        <v>132.61585416936893</v>
      </c>
      <c r="AN456" s="44">
        <v>131.43481143693106</v>
      </c>
      <c r="AO456" s="45">
        <f t="shared" si="3631"/>
        <v>540.55229400757116</v>
      </c>
      <c r="AP456" s="44">
        <v>76.609919766845962</v>
      </c>
      <c r="AQ456" s="44">
        <v>-201.82662171731431</v>
      </c>
      <c r="AR456" s="44">
        <v>60.278110839886402</v>
      </c>
      <c r="AS456" s="44">
        <v>146.2283347983261</v>
      </c>
      <c r="AT456" s="45">
        <f t="shared" si="3634"/>
        <v>81.289743687744163</v>
      </c>
      <c r="AU456" s="44">
        <v>15.118533327930262</v>
      </c>
      <c r="AV456" s="44">
        <v>-7.1143044886067814</v>
      </c>
      <c r="AW456" s="44">
        <v>58.750304432838583</v>
      </c>
      <c r="AX456" s="44">
        <v>67.543890857105652</v>
      </c>
      <c r="AY456" s="45">
        <f t="shared" si="3637"/>
        <v>134.29842412926772</v>
      </c>
      <c r="AZ456" s="44">
        <v>-10.408907563187743</v>
      </c>
      <c r="BA456" s="44">
        <v>-12.407453045275645</v>
      </c>
      <c r="BB456" s="44">
        <v>-17.480455326134429</v>
      </c>
      <c r="BC456" s="44">
        <v>-24.389510341732162</v>
      </c>
      <c r="BD456" s="45">
        <f t="shared" si="3640"/>
        <v>-64.686326276329979</v>
      </c>
      <c r="BE456" s="44">
        <v>45.004234759374818</v>
      </c>
      <c r="BF456" s="44">
        <v>0.55480477148633123</v>
      </c>
    </row>
    <row r="457" spans="1:58" x14ac:dyDescent="0.25">
      <c r="A457" s="42" t="s">
        <v>246</v>
      </c>
      <c r="B457" s="44">
        <v>-8.7631341466926985E-2</v>
      </c>
      <c r="C457" s="44">
        <v>-0.11424934061860698</v>
      </c>
      <c r="D457" s="44">
        <v>-0.12218275629861136</v>
      </c>
      <c r="E457" s="44">
        <v>-0.10193656161585475</v>
      </c>
      <c r="F457" s="45">
        <f t="shared" si="3612"/>
        <v>-0.42600000000000005</v>
      </c>
      <c r="G457" s="44">
        <v>-7.46311913325063E-2</v>
      </c>
      <c r="H457" s="44">
        <v>-7.3534523745297758E-2</v>
      </c>
      <c r="I457" s="44">
        <v>-7.300067102746341E-2</v>
      </c>
      <c r="J457" s="44">
        <v>-7.3358391954906899E-2</v>
      </c>
      <c r="K457" s="45">
        <f t="shared" si="3614"/>
        <v>-0.29452477806017441</v>
      </c>
      <c r="L457" s="44">
        <v>1.2704703865787363</v>
      </c>
      <c r="M457" s="44">
        <v>1.2702837530845106</v>
      </c>
      <c r="N457" s="44">
        <v>1.2726361022324968</v>
      </c>
      <c r="O457" s="44">
        <v>1.2775274340226948</v>
      </c>
      <c r="P457" s="45">
        <f t="shared" si="3617"/>
        <v>5.0909176759184387</v>
      </c>
      <c r="Q457" s="44">
        <v>-7.0382562660411277E-2</v>
      </c>
      <c r="R457" s="44">
        <v>-0.11170268662006649</v>
      </c>
      <c r="S457" s="44">
        <v>-9.8955651554249402E-2</v>
      </c>
      <c r="T457" s="44">
        <v>-7.5960231171095918E-2</v>
      </c>
      <c r="U457" s="45">
        <f t="shared" si="3620"/>
        <v>-0.35700113200582306</v>
      </c>
      <c r="V457" s="44">
        <v>0.10209184147028813</v>
      </c>
      <c r="W457" s="44">
        <v>0.14541770276112281</v>
      </c>
      <c r="X457" s="44">
        <v>0.17430161028834606</v>
      </c>
      <c r="Y457" s="44">
        <v>0.18874356405195786</v>
      </c>
      <c r="Z457" s="45">
        <f t="shared" si="3622"/>
        <v>0.61055471857171484</v>
      </c>
      <c r="AA457" s="44">
        <v>6.017102353588144E-2</v>
      </c>
      <c r="AB457" s="44">
        <v>0.1012000392638028</v>
      </c>
      <c r="AC457" s="44">
        <v>2.6037307183510553E-2</v>
      </c>
      <c r="AD457" s="44">
        <v>-1.5436369983194743E-2</v>
      </c>
      <c r="AE457" s="45">
        <f t="shared" si="3625"/>
        <v>0.17197200000000004</v>
      </c>
      <c r="AF457" s="44">
        <v>-0.31008999999999998</v>
      </c>
      <c r="AG457" s="44">
        <v>-0.31008999999999998</v>
      </c>
      <c r="AH457" s="44">
        <v>-0.31008999999999998</v>
      </c>
      <c r="AI457" s="44">
        <v>-0.31008999999999998</v>
      </c>
      <c r="AJ457" s="45">
        <f t="shared" si="3628"/>
        <v>-1.2403599999999999</v>
      </c>
      <c r="AK457" s="44">
        <v>0</v>
      </c>
      <c r="AL457" s="44">
        <v>0</v>
      </c>
      <c r="AM457" s="44">
        <v>0</v>
      </c>
      <c r="AN457" s="44">
        <v>0</v>
      </c>
      <c r="AO457" s="45">
        <f t="shared" si="3631"/>
        <v>0</v>
      </c>
      <c r="AP457" s="44">
        <v>1.3077017918710081</v>
      </c>
      <c r="AQ457" s="44">
        <v>1.3593212347485379</v>
      </c>
      <c r="AR457" s="44">
        <v>1.3263013447472582</v>
      </c>
      <c r="AS457" s="44">
        <v>1.2948216286331953</v>
      </c>
      <c r="AT457" s="45">
        <f t="shared" si="3634"/>
        <v>5.2881459999999993</v>
      </c>
      <c r="AU457" s="44">
        <v>0.48179344421401132</v>
      </c>
      <c r="AV457" s="44">
        <v>0.3541482628138593</v>
      </c>
      <c r="AW457" s="44">
        <v>0.41605564943088474</v>
      </c>
      <c r="AX457" s="44">
        <v>0.50541308039100374</v>
      </c>
      <c r="AY457" s="45">
        <f t="shared" si="3637"/>
        <v>1.7574104368497592</v>
      </c>
      <c r="AZ457" s="44">
        <v>2.3881144999999995</v>
      </c>
      <c r="BA457" s="44">
        <v>0.72311550000000002</v>
      </c>
      <c r="BB457" s="44">
        <v>0.72311550000000002</v>
      </c>
      <c r="BC457" s="44">
        <v>0.72311650000000016</v>
      </c>
      <c r="BD457" s="45">
        <f t="shared" si="3640"/>
        <v>4.5574619999999992</v>
      </c>
      <c r="BE457" s="44">
        <v>0.72311550000000002</v>
      </c>
      <c r="BF457" s="44">
        <v>0.72311550000000002</v>
      </c>
    </row>
    <row r="458" spans="1:58" x14ac:dyDescent="0.25">
      <c r="A458" s="42" t="s">
        <v>247</v>
      </c>
      <c r="B458" s="44">
        <v>3.9680638003676698</v>
      </c>
      <c r="C458" s="44">
        <v>3.7860679136984645</v>
      </c>
      <c r="D458" s="44">
        <v>3.4317534526106042</v>
      </c>
      <c r="E458" s="44">
        <v>2.9071486974963183</v>
      </c>
      <c r="F458" s="45">
        <f t="shared" si="3612"/>
        <v>14.093033864173057</v>
      </c>
      <c r="G458" s="44">
        <v>-3.0841874125576583</v>
      </c>
      <c r="H458" s="44">
        <v>-2.7631389278501115</v>
      </c>
      <c r="I458" s="44">
        <v>-2.7201561616217345</v>
      </c>
      <c r="J458" s="44">
        <v>-2.9550915078914608</v>
      </c>
      <c r="K458" s="45">
        <f t="shared" si="3614"/>
        <v>-11.522574009920966</v>
      </c>
      <c r="L458" s="44">
        <v>-7.8472584426719774</v>
      </c>
      <c r="M458" s="44">
        <v>-8.0689635171036969</v>
      </c>
      <c r="N458" s="44">
        <v>-7.0929402834413322</v>
      </c>
      <c r="O458" s="44">
        <v>-5.0360529011503958</v>
      </c>
      <c r="P458" s="45">
        <f t="shared" si="3617"/>
        <v>-28.0452151443674</v>
      </c>
      <c r="Q458" s="44">
        <v>8.0783800792045426</v>
      </c>
      <c r="R458" s="44">
        <v>8.295298778258827</v>
      </c>
      <c r="S458" s="44">
        <v>8.2651947765645009</v>
      </c>
      <c r="T458" s="44">
        <v>7.9880680741215624</v>
      </c>
      <c r="U458" s="45">
        <f t="shared" si="3620"/>
        <v>32.626941708149431</v>
      </c>
      <c r="V458" s="44">
        <v>2.2343284826628622</v>
      </c>
      <c r="W458" s="44">
        <v>2.2409134610561168</v>
      </c>
      <c r="X458" s="44">
        <v>2.2399990122991813</v>
      </c>
      <c r="Y458" s="44">
        <v>2.2315881676682467</v>
      </c>
      <c r="Z458" s="45">
        <f t="shared" si="3622"/>
        <v>8.9468291236864061</v>
      </c>
      <c r="AA458" s="44">
        <v>1.6029706915656603</v>
      </c>
      <c r="AB458" s="44">
        <v>2.0944671702189526</v>
      </c>
      <c r="AC458" s="44">
        <v>2.5132047010982062</v>
      </c>
      <c r="AD458" s="44">
        <v>2.8591832842034384</v>
      </c>
      <c r="AE458" s="45">
        <f t="shared" si="3625"/>
        <v>9.0698258470862569</v>
      </c>
      <c r="AF458" s="44">
        <v>2.5067403363902052</v>
      </c>
      <c r="AG458" s="44">
        <v>2.5896136649644412</v>
      </c>
      <c r="AH458" s="44">
        <v>2.5289224384957052</v>
      </c>
      <c r="AI458" s="44">
        <v>2.4748371016708828</v>
      </c>
      <c r="AJ458" s="45">
        <f t="shared" si="3628"/>
        <v>10.100113541521234</v>
      </c>
      <c r="AK458" s="44">
        <v>2.8395974030567452</v>
      </c>
      <c r="AL458" s="44">
        <v>2.9689125964716125</v>
      </c>
      <c r="AM458" s="44">
        <v>2.9976245020510142</v>
      </c>
      <c r="AN458" s="44">
        <v>3.0155297967855152</v>
      </c>
      <c r="AO458" s="45">
        <f t="shared" si="3631"/>
        <v>11.821664298364887</v>
      </c>
      <c r="AP458" s="44">
        <v>-22.605969155426845</v>
      </c>
      <c r="AQ458" s="44">
        <v>-7.5292154830076941</v>
      </c>
      <c r="AR458" s="44">
        <v>24.40049844749587</v>
      </c>
      <c r="AS458" s="44">
        <v>1.5948035458521352</v>
      </c>
      <c r="AT458" s="45">
        <f t="shared" si="3634"/>
        <v>-4.1398826450865318</v>
      </c>
      <c r="AU458" s="44">
        <v>1.0275336220897273</v>
      </c>
      <c r="AV458" s="44">
        <v>-1.0650413728719399</v>
      </c>
      <c r="AW458" s="44">
        <v>-0.79076597455740694</v>
      </c>
      <c r="AX458" s="44">
        <v>-4.2149204460392845E-2</v>
      </c>
      <c r="AY458" s="45">
        <f t="shared" si="3637"/>
        <v>-0.87042292980001235</v>
      </c>
      <c r="AZ458" s="44">
        <v>1.6383976651692316</v>
      </c>
      <c r="BA458" s="44">
        <v>-0.87272173202830738</v>
      </c>
      <c r="BB458" s="44">
        <v>0.53790887943622989</v>
      </c>
      <c r="BC458" s="44">
        <v>1.2170777548970431</v>
      </c>
      <c r="BD458" s="45">
        <f t="shared" si="3640"/>
        <v>2.5206625674741971</v>
      </c>
      <c r="BE458" s="44">
        <v>0.24872001420412643</v>
      </c>
      <c r="BF458" s="44">
        <v>-9.5659907821510765E-2</v>
      </c>
    </row>
    <row r="459" spans="1:58" x14ac:dyDescent="0.25">
      <c r="A459" s="42" t="s">
        <v>248</v>
      </c>
      <c r="B459" s="44"/>
      <c r="C459" s="44"/>
      <c r="D459" s="44"/>
      <c r="E459" s="44"/>
      <c r="F459" s="45"/>
      <c r="G459" s="44"/>
      <c r="H459" s="44"/>
      <c r="I459" s="44"/>
      <c r="J459" s="44"/>
      <c r="K459" s="45"/>
      <c r="L459" s="44"/>
      <c r="M459" s="44"/>
      <c r="N459" s="44"/>
      <c r="O459" s="44"/>
      <c r="P459" s="45"/>
      <c r="Q459" s="44"/>
      <c r="R459" s="44"/>
      <c r="S459" s="44"/>
      <c r="T459" s="44"/>
      <c r="U459" s="45"/>
      <c r="V459" s="44"/>
      <c r="W459" s="44"/>
      <c r="X459" s="44"/>
      <c r="Y459" s="44"/>
      <c r="Z459" s="45"/>
      <c r="AA459" s="44"/>
      <c r="AB459" s="44"/>
      <c r="AC459" s="44"/>
      <c r="AD459" s="44"/>
      <c r="AE459" s="45"/>
      <c r="AF459" s="44"/>
      <c r="AG459" s="44"/>
      <c r="AH459" s="44"/>
      <c r="AI459" s="44"/>
      <c r="AJ459" s="45"/>
      <c r="AK459" s="44"/>
      <c r="AL459" s="44"/>
      <c r="AM459" s="44"/>
      <c r="AN459" s="44"/>
      <c r="AO459" s="45"/>
      <c r="AP459" s="44"/>
      <c r="AQ459" s="44"/>
      <c r="AR459" s="44"/>
      <c r="AS459" s="44"/>
      <c r="AT459" s="45"/>
      <c r="AU459" s="44"/>
      <c r="AV459" s="44"/>
      <c r="AW459" s="44"/>
      <c r="AX459" s="44"/>
      <c r="AY459" s="45"/>
      <c r="AZ459" s="44"/>
      <c r="BA459" s="44"/>
      <c r="BB459" s="44"/>
      <c r="BC459" s="44"/>
      <c r="BD459" s="45"/>
      <c r="BE459" s="44"/>
      <c r="BF459" s="44"/>
    </row>
    <row r="460" spans="1:58" x14ac:dyDescent="0.25">
      <c r="A460" s="42" t="s">
        <v>249</v>
      </c>
      <c r="B460" s="44"/>
      <c r="C460" s="44"/>
      <c r="D460" s="44"/>
      <c r="E460" s="44"/>
      <c r="F460" s="45"/>
      <c r="G460" s="44"/>
      <c r="H460" s="44"/>
      <c r="I460" s="44"/>
      <c r="J460" s="44"/>
      <c r="K460" s="45"/>
      <c r="L460" s="44"/>
      <c r="M460" s="44"/>
      <c r="N460" s="44"/>
      <c r="O460" s="44"/>
      <c r="P460" s="45"/>
      <c r="Q460" s="44"/>
      <c r="R460" s="44"/>
      <c r="S460" s="44"/>
      <c r="T460" s="44"/>
      <c r="U460" s="45"/>
      <c r="V460" s="44"/>
      <c r="W460" s="44"/>
      <c r="X460" s="44"/>
      <c r="Y460" s="44"/>
      <c r="Z460" s="45"/>
      <c r="AA460" s="44"/>
      <c r="AB460" s="44"/>
      <c r="AC460" s="44"/>
      <c r="AD460" s="44"/>
      <c r="AE460" s="45"/>
      <c r="AF460" s="44"/>
      <c r="AG460" s="44"/>
      <c r="AH460" s="44"/>
      <c r="AI460" s="44"/>
      <c r="AJ460" s="45"/>
      <c r="AK460" s="44"/>
      <c r="AL460" s="44"/>
      <c r="AM460" s="44"/>
      <c r="AN460" s="44"/>
      <c r="AO460" s="45"/>
      <c r="AP460" s="44"/>
      <c r="AQ460" s="44"/>
      <c r="AR460" s="44"/>
      <c r="AS460" s="44"/>
      <c r="AT460" s="45"/>
      <c r="AU460" s="44"/>
      <c r="AV460" s="44"/>
      <c r="AW460" s="44"/>
      <c r="AX460" s="44"/>
      <c r="AY460" s="45"/>
      <c r="AZ460" s="44"/>
      <c r="BA460" s="44"/>
      <c r="BB460" s="44"/>
      <c r="BC460" s="44"/>
      <c r="BD460" s="45"/>
      <c r="BE460" s="44"/>
      <c r="BF460" s="44"/>
    </row>
    <row r="461" spans="1:58" x14ac:dyDescent="0.25">
      <c r="A461" s="42" t="s">
        <v>250</v>
      </c>
      <c r="B461" s="44"/>
      <c r="C461" s="44"/>
      <c r="D461" s="44"/>
      <c r="E461" s="44"/>
      <c r="F461" s="45"/>
      <c r="G461" s="44"/>
      <c r="H461" s="44"/>
      <c r="I461" s="44"/>
      <c r="J461" s="44"/>
      <c r="K461" s="45"/>
      <c r="L461" s="44"/>
      <c r="M461" s="44"/>
      <c r="N461" s="44"/>
      <c r="O461" s="44"/>
      <c r="P461" s="45"/>
      <c r="Q461" s="44"/>
      <c r="R461" s="44"/>
      <c r="S461" s="44"/>
      <c r="T461" s="44"/>
      <c r="U461" s="45"/>
      <c r="V461" s="44"/>
      <c r="W461" s="44"/>
      <c r="X461" s="44"/>
      <c r="Y461" s="44"/>
      <c r="Z461" s="45"/>
      <c r="AA461" s="44"/>
      <c r="AB461" s="44"/>
      <c r="AC461" s="44"/>
      <c r="AD461" s="44"/>
      <c r="AE461" s="45"/>
      <c r="AF461" s="44"/>
      <c r="AG461" s="44"/>
      <c r="AH461" s="44"/>
      <c r="AI461" s="44"/>
      <c r="AJ461" s="45"/>
      <c r="AK461" s="44"/>
      <c r="AL461" s="44"/>
      <c r="AM461" s="44"/>
      <c r="AN461" s="44"/>
      <c r="AO461" s="45"/>
      <c r="AP461" s="44"/>
      <c r="AQ461" s="44"/>
      <c r="AR461" s="44"/>
      <c r="AS461" s="44"/>
      <c r="AT461" s="45"/>
      <c r="AU461" s="44"/>
      <c r="AV461" s="44"/>
      <c r="AW461" s="44"/>
      <c r="AX461" s="44"/>
      <c r="AY461" s="45"/>
      <c r="AZ461" s="44"/>
      <c r="BA461" s="44"/>
      <c r="BB461" s="44"/>
      <c r="BC461" s="44"/>
      <c r="BD461" s="45"/>
      <c r="BE461" s="44"/>
      <c r="BF461" s="44"/>
    </row>
    <row r="462" spans="1:58" x14ac:dyDescent="0.25">
      <c r="A462" s="42" t="s">
        <v>251</v>
      </c>
      <c r="B462" s="44">
        <v>70.524547690355533</v>
      </c>
      <c r="C462" s="44">
        <v>67.622101657207836</v>
      </c>
      <c r="D462" s="44">
        <v>64.025161289959271</v>
      </c>
      <c r="E462" s="44">
        <v>58.591799942087675</v>
      </c>
      <c r="F462" s="45">
        <f t="shared" ref="F462:F523" si="4104">SUM(B462:E462)</f>
        <v>260.76361057961032</v>
      </c>
      <c r="G462" s="44">
        <v>185.50214262978585</v>
      </c>
      <c r="H462" s="44">
        <v>172.7439500993612</v>
      </c>
      <c r="I462" s="44">
        <v>172.4191631326666</v>
      </c>
      <c r="J462" s="44">
        <v>182.07558328335165</v>
      </c>
      <c r="K462" s="45">
        <f t="shared" ref="K462:K524" si="4105">SUM(G462:J462)</f>
        <v>712.7408391451653</v>
      </c>
      <c r="L462" s="44">
        <v>108.2260645430991</v>
      </c>
      <c r="M462" s="44">
        <v>106.64708321644204</v>
      </c>
      <c r="N462" s="44">
        <v>93.885543892957287</v>
      </c>
      <c r="O462" s="44">
        <v>66.63675134946331</v>
      </c>
      <c r="P462" s="45">
        <f t="shared" ref="P462:P524" si="4106">SUM(L462:O462)</f>
        <v>375.39544300196178</v>
      </c>
      <c r="Q462" s="44">
        <v>20.35002937029488</v>
      </c>
      <c r="R462" s="44">
        <v>31.567575121267428</v>
      </c>
      <c r="S462" s="44">
        <v>27.686350075256172</v>
      </c>
      <c r="T462" s="44">
        <v>18.256245810172601</v>
      </c>
      <c r="U462" s="45">
        <f t="shared" ref="U462:U524" si="4107">SUM(Q462:T462)</f>
        <v>97.860200376991088</v>
      </c>
      <c r="V462" s="44">
        <v>-17.171206732939005</v>
      </c>
      <c r="W462" s="44">
        <v>-2.7905623105983941</v>
      </c>
      <c r="X462" s="44">
        <v>-26.027853822490609</v>
      </c>
      <c r="Y462" s="44">
        <v>-40.248185650932285</v>
      </c>
      <c r="Z462" s="45">
        <f t="shared" ref="Z462:Z524" si="4108">SUM(V462:Y462)</f>
        <v>-86.237808516960285</v>
      </c>
      <c r="AA462" s="44">
        <v>130.03305046802453</v>
      </c>
      <c r="AB462" s="44">
        <v>134.69430458883082</v>
      </c>
      <c r="AC462" s="44">
        <v>134.69003188381015</v>
      </c>
      <c r="AD462" s="44">
        <v>134.11099061485805</v>
      </c>
      <c r="AE462" s="45">
        <f t="shared" ref="AE462:AE524" si="4109">SUM(AA462:AD462)</f>
        <v>533.52837755552355</v>
      </c>
      <c r="AF462" s="44">
        <v>110.06163251046729</v>
      </c>
      <c r="AG462" s="44">
        <v>108.1625054134758</v>
      </c>
      <c r="AH462" s="44">
        <v>109.35561718798861</v>
      </c>
      <c r="AI462" s="44">
        <v>110.09018088329748</v>
      </c>
      <c r="AJ462" s="45">
        <f t="shared" ref="AJ462:AJ524" si="4110">SUM(AF462:AI462)</f>
        <v>437.6699359952292</v>
      </c>
      <c r="AK462" s="44">
        <v>36.951272729513583</v>
      </c>
      <c r="AL462" s="44">
        <v>38.335856776245265</v>
      </c>
      <c r="AM462" s="44">
        <v>37.286895803136886</v>
      </c>
      <c r="AN462" s="44">
        <v>35.752586311015946</v>
      </c>
      <c r="AO462" s="45">
        <f t="shared" ref="AO462:AO524" si="4111">SUM(AK462:AN462)</f>
        <v>148.32661161991169</v>
      </c>
      <c r="AP462" s="44">
        <v>-53.016519342670904</v>
      </c>
      <c r="AQ462" s="44">
        <v>-71.177436413077558</v>
      </c>
      <c r="AR462" s="44">
        <v>-61.994367975856107</v>
      </c>
      <c r="AS462" s="44">
        <v>-61.007575566005812</v>
      </c>
      <c r="AT462" s="45">
        <f t="shared" ref="AT462:AT524" si="4112">SUM(AP462:AS462)</f>
        <v>-247.19589929761037</v>
      </c>
      <c r="AU462" s="44">
        <v>5.3794447280012951</v>
      </c>
      <c r="AV462" s="44">
        <v>182.28651755518922</v>
      </c>
      <c r="AW462" s="44">
        <v>-12.926140553110578</v>
      </c>
      <c r="AX462" s="44">
        <v>84.540264839480997</v>
      </c>
      <c r="AY462" s="45">
        <f t="shared" ref="AY462:AY524" si="4113">SUM(AU462:AX462)</f>
        <v>259.28008656956092</v>
      </c>
      <c r="AZ462" s="44">
        <v>119.16360741024329</v>
      </c>
      <c r="BA462" s="44">
        <v>177.53332879020974</v>
      </c>
      <c r="BB462" s="44">
        <v>102.40393896352334</v>
      </c>
      <c r="BC462" s="44">
        <v>31.048549111806906</v>
      </c>
      <c r="BD462" s="45">
        <f t="shared" ref="BD462:BD524" si="4114">SUM(AZ462:BC462)</f>
        <v>430.14942427578325</v>
      </c>
      <c r="BE462" s="44">
        <v>-13.190334125520096</v>
      </c>
      <c r="BF462" s="44">
        <v>36.545051576726017</v>
      </c>
    </row>
    <row r="463" spans="1:58" x14ac:dyDescent="0.25">
      <c r="A463" s="42" t="s">
        <v>252</v>
      </c>
      <c r="B463" s="44"/>
      <c r="C463" s="44"/>
      <c r="D463" s="44"/>
      <c r="E463" s="44"/>
      <c r="F463" s="45"/>
      <c r="G463" s="44"/>
      <c r="H463" s="44"/>
      <c r="I463" s="44"/>
      <c r="J463" s="44"/>
      <c r="K463" s="45"/>
      <c r="L463" s="44"/>
      <c r="M463" s="44"/>
      <c r="N463" s="44"/>
      <c r="O463" s="44"/>
      <c r="P463" s="45"/>
      <c r="Q463" s="44"/>
      <c r="R463" s="44"/>
      <c r="S463" s="44"/>
      <c r="T463" s="44"/>
      <c r="U463" s="45"/>
      <c r="V463" s="44"/>
      <c r="W463" s="44"/>
      <c r="X463" s="44"/>
      <c r="Y463" s="44"/>
      <c r="Z463" s="45"/>
      <c r="AA463" s="44"/>
      <c r="AB463" s="44"/>
      <c r="AC463" s="44"/>
      <c r="AD463" s="44"/>
      <c r="AE463" s="45"/>
      <c r="AF463" s="44"/>
      <c r="AG463" s="44"/>
      <c r="AH463" s="44"/>
      <c r="AI463" s="44"/>
      <c r="AJ463" s="45"/>
      <c r="AK463" s="44"/>
      <c r="AL463" s="44"/>
      <c r="AM463" s="44"/>
      <c r="AN463" s="44"/>
      <c r="AO463" s="45"/>
      <c r="AP463" s="44"/>
      <c r="AQ463" s="44"/>
      <c r="AR463" s="44"/>
      <c r="AS463" s="44"/>
      <c r="AT463" s="45"/>
      <c r="AU463" s="44"/>
      <c r="AV463" s="44"/>
      <c r="AW463" s="44"/>
      <c r="AX463" s="44"/>
      <c r="AY463" s="45"/>
      <c r="AZ463" s="44"/>
      <c r="BA463" s="44"/>
      <c r="BB463" s="44"/>
      <c r="BC463" s="44"/>
      <c r="BD463" s="45"/>
      <c r="BE463" s="44"/>
      <c r="BF463" s="44"/>
    </row>
    <row r="464" spans="1:58" x14ac:dyDescent="0.25">
      <c r="A464" s="42" t="s">
        <v>253</v>
      </c>
      <c r="B464" s="44"/>
      <c r="C464" s="44"/>
      <c r="D464" s="44"/>
      <c r="E464" s="44"/>
      <c r="F464" s="45"/>
      <c r="G464" s="44"/>
      <c r="H464" s="44"/>
      <c r="I464" s="44"/>
      <c r="J464" s="44"/>
      <c r="K464" s="45"/>
      <c r="L464" s="44"/>
      <c r="M464" s="44"/>
      <c r="N464" s="44"/>
      <c r="O464" s="44"/>
      <c r="P464" s="45"/>
      <c r="Q464" s="44"/>
      <c r="R464" s="44"/>
      <c r="S464" s="44"/>
      <c r="T464" s="44"/>
      <c r="U464" s="45"/>
      <c r="V464" s="44"/>
      <c r="W464" s="44"/>
      <c r="X464" s="44"/>
      <c r="Y464" s="44"/>
      <c r="Z464" s="45"/>
      <c r="AA464" s="44"/>
      <c r="AB464" s="44"/>
      <c r="AC464" s="44"/>
      <c r="AD464" s="44"/>
      <c r="AE464" s="45"/>
      <c r="AF464" s="44"/>
      <c r="AG464" s="44"/>
      <c r="AH464" s="44"/>
      <c r="AI464" s="44"/>
      <c r="AJ464" s="45"/>
      <c r="AK464" s="44"/>
      <c r="AL464" s="44"/>
      <c r="AM464" s="44"/>
      <c r="AN464" s="44"/>
      <c r="AO464" s="45"/>
      <c r="AP464" s="44"/>
      <c r="AQ464" s="44"/>
      <c r="AR464" s="44"/>
      <c r="AS464" s="44"/>
      <c r="AT464" s="45"/>
      <c r="AU464" s="44"/>
      <c r="AV464" s="44"/>
      <c r="AW464" s="44"/>
      <c r="AX464" s="44"/>
      <c r="AY464" s="45"/>
      <c r="AZ464" s="44"/>
      <c r="BA464" s="44"/>
      <c r="BB464" s="44"/>
      <c r="BC464" s="44"/>
      <c r="BD464" s="45"/>
      <c r="BE464" s="44"/>
      <c r="BF464" s="44"/>
    </row>
    <row r="465" spans="1:58" x14ac:dyDescent="0.25">
      <c r="A465" s="42" t="s">
        <v>254</v>
      </c>
      <c r="B465" s="44">
        <f>IF(AND(B466="",AND(B467="",B468="")),"",SUM(B466,B467,B468))</f>
        <v>882.99894821713531</v>
      </c>
      <c r="C465" s="44">
        <f t="shared" ref="C465:G465" si="4115">IF(AND(C466="",AND(C467="",C468="")),"",SUM(C466,C467,C468))</f>
        <v>1587.070541304349</v>
      </c>
      <c r="D465" s="44">
        <f t="shared" si="4115"/>
        <v>976.95428140832314</v>
      </c>
      <c r="E465" s="44">
        <f t="shared" si="4115"/>
        <v>544.67631088182657</v>
      </c>
      <c r="F465" s="45">
        <f t="shared" si="4104"/>
        <v>3991.7000818116339</v>
      </c>
      <c r="G465" s="44">
        <f t="shared" si="4115"/>
        <v>-404.92797751464536</v>
      </c>
      <c r="H465" s="44">
        <f t="shared" ref="H465:J465" si="4116">IF(AND(H466="",AND(H467="",H468="")),"",SUM(H466,H467,H468))</f>
        <v>-1311.5295567730877</v>
      </c>
      <c r="I465" s="44">
        <f t="shared" si="4116"/>
        <v>-902.28435624079157</v>
      </c>
      <c r="J465" s="44">
        <f t="shared" si="4116"/>
        <v>-82.088087530421078</v>
      </c>
      <c r="K465" s="45">
        <f t="shared" si="4105"/>
        <v>-2700.8299780589459</v>
      </c>
      <c r="L465" s="44">
        <f t="shared" ref="L465:M465" si="4117">IF(AND(L466="",AND(L467="",L468="")),"",SUM(L466,L467,L468))</f>
        <v>504.49091467876877</v>
      </c>
      <c r="M465" s="44">
        <f t="shared" si="4117"/>
        <v>489.22143630411813</v>
      </c>
      <c r="N465" s="44">
        <f t="shared" ref="N465:O465" si="4118">IF(AND(N466="",AND(N467="",N468="")),"",SUM(N466,N467,N468))</f>
        <v>564.03888326633762</v>
      </c>
      <c r="O465" s="44">
        <f t="shared" si="4118"/>
        <v>450.19102280090664</v>
      </c>
      <c r="P465" s="45">
        <f t="shared" si="4106"/>
        <v>2007.9422570501313</v>
      </c>
      <c r="Q465" s="44">
        <f t="shared" ref="Q465:R465" si="4119">IF(AND(Q466="",AND(Q467="",Q468="")),"",SUM(Q466,Q467,Q468))</f>
        <v>-162.77059811387588</v>
      </c>
      <c r="R465" s="44">
        <f t="shared" si="4119"/>
        <v>978.89742379928157</v>
      </c>
      <c r="S465" s="44">
        <f t="shared" ref="S465:T465" si="4120">IF(AND(S466="",AND(S467="",S468="")),"",SUM(S466,S467,S468))</f>
        <v>533.20605220011612</v>
      </c>
      <c r="T465" s="44">
        <f t="shared" si="4120"/>
        <v>-61.248600472662389</v>
      </c>
      <c r="U465" s="45">
        <f t="shared" si="4107"/>
        <v>1288.0842774128594</v>
      </c>
      <c r="V465" s="44">
        <f t="shared" ref="V465:Y465" si="4121">IF(AND(V466="",AND(V467="",V468="")),"",SUM(V466,V467,V468))</f>
        <v>197.67927708026144</v>
      </c>
      <c r="W465" s="44">
        <f t="shared" si="4121"/>
        <v>397.18684361631676</v>
      </c>
      <c r="X465" s="44">
        <f t="shared" si="4121"/>
        <v>587.03160286973321</v>
      </c>
      <c r="Y465" s="44">
        <f t="shared" si="4121"/>
        <v>503.68472421145623</v>
      </c>
      <c r="Z465" s="45">
        <f t="shared" si="4108"/>
        <v>1685.5824477777678</v>
      </c>
      <c r="AA465" s="44">
        <f t="shared" ref="AA465:AB465" si="4122">IF(AND(AA466="",AND(AA467="",AA468="")),"",SUM(AA466,AA467,AA468))</f>
        <v>668.89951855831441</v>
      </c>
      <c r="AB465" s="44">
        <f t="shared" si="4122"/>
        <v>1180.8301415535375</v>
      </c>
      <c r="AC465" s="44">
        <f t="shared" ref="AC465:AD465" si="4123">IF(AND(AC466="",AND(AC467="",AC468="")),"",SUM(AC466,AC467,AC468))</f>
        <v>766.55133647776654</v>
      </c>
      <c r="AD465" s="44">
        <f t="shared" si="4123"/>
        <v>527.97728934779025</v>
      </c>
      <c r="AE465" s="45">
        <f t="shared" si="4109"/>
        <v>3144.2582859374088</v>
      </c>
      <c r="AF465" s="44">
        <f t="shared" ref="AF465:AG465" si="4124">IF(AND(AF466="",AND(AF467="",AF468="")),"",SUM(AF466,AF467,AF468))</f>
        <v>274.24270688372746</v>
      </c>
      <c r="AG465" s="44">
        <f t="shared" si="4124"/>
        <v>530.62466582932473</v>
      </c>
      <c r="AH465" s="44">
        <f t="shared" ref="AH465:AI465" si="4125">IF(AND(AH466="",AND(AH467="",AH468="")),"",SUM(AH466,AH467,AH468))</f>
        <v>524.09251286845438</v>
      </c>
      <c r="AI465" s="44">
        <f t="shared" si="4125"/>
        <v>441.3492271654485</v>
      </c>
      <c r="AJ465" s="45">
        <f t="shared" si="4110"/>
        <v>1770.3091127469552</v>
      </c>
      <c r="AK465" s="44">
        <f t="shared" ref="AK465:AL465" si="4126">IF(AND(AK466="",AND(AK467="",AK468="")),"",SUM(AK466,AK467,AK468))</f>
        <v>-440.97994342142846</v>
      </c>
      <c r="AL465" s="44">
        <f t="shared" si="4126"/>
        <v>-109.40462543179316</v>
      </c>
      <c r="AM465" s="44">
        <f t="shared" ref="AM465:AN465" si="4127">IF(AND(AM466="",AND(AM467="",AM468="")),"",SUM(AM466,AM467,AM468))</f>
        <v>-165.17981272369869</v>
      </c>
      <c r="AN465" s="44">
        <f t="shared" si="4127"/>
        <v>93.804742762460421</v>
      </c>
      <c r="AO465" s="45">
        <f t="shared" si="4111"/>
        <v>-621.75963881445978</v>
      </c>
      <c r="AP465" s="44">
        <f t="shared" ref="AP465:AQ465" si="4128">IF(AND(AP466="",AND(AP467="",AP468="")),"",SUM(AP466,AP467,AP468))</f>
        <v>-1118.3700437828072</v>
      </c>
      <c r="AQ465" s="44">
        <f t="shared" si="4128"/>
        <v>1569.6922032075299</v>
      </c>
      <c r="AR465" s="44">
        <f t="shared" ref="AR465:AS465" si="4129">IF(AND(AR466="",AND(AR467="",AR468="")),"",SUM(AR466,AR467,AR468))</f>
        <v>231.00862050659407</v>
      </c>
      <c r="AS465" s="44">
        <f t="shared" si="4129"/>
        <v>-1008.4241140743138</v>
      </c>
      <c r="AT465" s="45">
        <f t="shared" si="4112"/>
        <v>-326.09333414299704</v>
      </c>
      <c r="AU465" s="44">
        <f t="shared" ref="AU465:AV465" si="4130">IF(AND(AU466="",AND(AU467="",AU468="")),"",SUM(AU466,AU467,AU468))</f>
        <v>894.2501095865955</v>
      </c>
      <c r="AV465" s="44">
        <f t="shared" si="4130"/>
        <v>-232.56497956995469</v>
      </c>
      <c r="AW465" s="44">
        <f t="shared" ref="AW465:AX465" si="4131">IF(AND(AW466="",AND(AW467="",AW468="")),"",SUM(AW466,AW467,AW468))</f>
        <v>1107.2891235106815</v>
      </c>
      <c r="AX465" s="44">
        <f t="shared" si="4131"/>
        <v>-224.50336881098539</v>
      </c>
      <c r="AY465" s="45">
        <f t="shared" si="4113"/>
        <v>1544.470884716337</v>
      </c>
      <c r="AZ465" s="44">
        <f t="shared" ref="AZ465:BA465" si="4132">IF(AND(AZ466="",AND(AZ467="",AZ468="")),"",SUM(AZ466,AZ467,AZ468))</f>
        <v>1332.6509959799462</v>
      </c>
      <c r="BA465" s="44">
        <f t="shared" si="4132"/>
        <v>1738.7658168415592</v>
      </c>
      <c r="BB465" s="44">
        <f t="shared" ref="BB465:BC465" si="4133">IF(AND(BB466="",AND(BB467="",BB468="")),"",SUM(BB466,BB467,BB468))</f>
        <v>468.56122928243229</v>
      </c>
      <c r="BC465" s="44">
        <f t="shared" si="4133"/>
        <v>1505.9733575092782</v>
      </c>
      <c r="BD465" s="45">
        <f t="shared" si="4114"/>
        <v>5045.9513996132155</v>
      </c>
      <c r="BE465" s="44">
        <f t="shared" ref="BE465:BF465" si="4134">IF(AND(BE466="",AND(BE467="",BE468="")),"",SUM(BE466,BE467,BE468))</f>
        <v>1138.5260347802459</v>
      </c>
      <c r="BF465" s="44">
        <f t="shared" si="4134"/>
        <v>262.50751144423214</v>
      </c>
    </row>
    <row r="466" spans="1:58" x14ac:dyDescent="0.25">
      <c r="A466" s="42" t="s">
        <v>255</v>
      </c>
      <c r="B466" s="44">
        <v>13.579340898009603</v>
      </c>
      <c r="C466" s="44">
        <v>14.324205921242303</v>
      </c>
      <c r="D466" s="44">
        <v>12.184699507190984</v>
      </c>
      <c r="E466" s="44">
        <v>9.4396293911453899</v>
      </c>
      <c r="F466" s="45">
        <f t="shared" si="4104"/>
        <v>49.52787571758828</v>
      </c>
      <c r="G466" s="44">
        <v>39.029621415931253</v>
      </c>
      <c r="H466" s="44">
        <v>34.313248390421059</v>
      </c>
      <c r="I466" s="44">
        <v>34.605870954992952</v>
      </c>
      <c r="J466" s="44">
        <v>38.006782737716975</v>
      </c>
      <c r="K466" s="45">
        <f t="shared" si="4105"/>
        <v>145.95552349906222</v>
      </c>
      <c r="L466" s="44">
        <v>64.518622665055389</v>
      </c>
      <c r="M466" s="44">
        <v>67.149173222297719</v>
      </c>
      <c r="N466" s="44">
        <v>60.178817015645336</v>
      </c>
      <c r="O466" s="44">
        <v>45.585759831418812</v>
      </c>
      <c r="P466" s="45">
        <f t="shared" si="4106"/>
        <v>237.43237273441727</v>
      </c>
      <c r="Q466" s="44">
        <v>-82.933407454797361</v>
      </c>
      <c r="R466" s="44">
        <v>-85.977045506244195</v>
      </c>
      <c r="S466" s="44">
        <v>-86.248209578985836</v>
      </c>
      <c r="T466" s="44">
        <v>-83.463701546541159</v>
      </c>
      <c r="U466" s="45">
        <f t="shared" si="4107"/>
        <v>-338.62236408656855</v>
      </c>
      <c r="V466" s="44">
        <v>99.443959891276847</v>
      </c>
      <c r="W466" s="44">
        <v>99.338466239492107</v>
      </c>
      <c r="X466" s="44">
        <v>99.511196203282267</v>
      </c>
      <c r="Y466" s="44">
        <v>99.763137861619612</v>
      </c>
      <c r="Z466" s="45">
        <f t="shared" si="4108"/>
        <v>398.05676019567085</v>
      </c>
      <c r="AA466" s="44">
        <v>-29.216315345528912</v>
      </c>
      <c r="AB466" s="44">
        <v>-28.377468899513424</v>
      </c>
      <c r="AC466" s="44">
        <v>-31.160396670158754</v>
      </c>
      <c r="AD466" s="44">
        <v>-32.483495436721498</v>
      </c>
      <c r="AE466" s="45">
        <f t="shared" si="4109"/>
        <v>-121.23767635192259</v>
      </c>
      <c r="AF466" s="44">
        <v>8.2888322465653808</v>
      </c>
      <c r="AG466" s="44">
        <v>12.038904997313576</v>
      </c>
      <c r="AH466" s="44">
        <v>10.578216375980444</v>
      </c>
      <c r="AI466" s="44">
        <v>10.881911383690936</v>
      </c>
      <c r="AJ466" s="45">
        <f t="shared" si="4110"/>
        <v>41.787865003550337</v>
      </c>
      <c r="AK466" s="44">
        <v>-15.560186575604348</v>
      </c>
      <c r="AL466" s="44">
        <v>-23.302000880352704</v>
      </c>
      <c r="AM466" s="44">
        <v>-20.743371923868544</v>
      </c>
      <c r="AN466" s="44">
        <v>-19.850434325444709</v>
      </c>
      <c r="AO466" s="45">
        <f t="shared" si="4111"/>
        <v>-79.455993705270316</v>
      </c>
      <c r="AP466" s="44">
        <v>-16.124873827989923</v>
      </c>
      <c r="AQ466" s="44">
        <v>-32.54679953585444</v>
      </c>
      <c r="AR466" s="44">
        <v>-14.989263947127473</v>
      </c>
      <c r="AS466" s="44">
        <v>-41.961971024430966</v>
      </c>
      <c r="AT466" s="45">
        <f t="shared" si="4112"/>
        <v>-105.6229083354028</v>
      </c>
      <c r="AU466" s="44">
        <v>-8.6595047811448893</v>
      </c>
      <c r="AV466" s="44">
        <v>5.3395865595433518</v>
      </c>
      <c r="AW466" s="44">
        <v>-7.5817952124749706</v>
      </c>
      <c r="AX466" s="44">
        <v>-0.21747502245725947</v>
      </c>
      <c r="AY466" s="45">
        <f t="shared" si="4113"/>
        <v>-11.119188456533768</v>
      </c>
      <c r="AZ466" s="44">
        <v>1.3863098177885447</v>
      </c>
      <c r="BA466" s="44">
        <v>16.292474199271801</v>
      </c>
      <c r="BB466" s="44">
        <v>12.839815621922744</v>
      </c>
      <c r="BC466" s="44">
        <v>38.930118824535541</v>
      </c>
      <c r="BD466" s="45">
        <f t="shared" si="4114"/>
        <v>69.448718463518631</v>
      </c>
      <c r="BE466" s="44">
        <v>-36.586877215173402</v>
      </c>
      <c r="BF466" s="44">
        <v>18.068065665304271</v>
      </c>
    </row>
    <row r="467" spans="1:58" x14ac:dyDescent="0.25">
      <c r="A467" s="42" t="s">
        <v>256</v>
      </c>
      <c r="B467" s="44">
        <v>34.288383976235096</v>
      </c>
      <c r="C467" s="44">
        <v>-67.789025867915313</v>
      </c>
      <c r="D467" s="44">
        <v>-157.72874660545091</v>
      </c>
      <c r="E467" s="44">
        <v>53.815687761359769</v>
      </c>
      <c r="F467" s="45">
        <f t="shared" si="4104"/>
        <v>-137.41370073577139</v>
      </c>
      <c r="G467" s="44">
        <v>-106.62210580318356</v>
      </c>
      <c r="H467" s="44">
        <v>-305.40074192799426</v>
      </c>
      <c r="I467" s="44">
        <v>-206.50638523653009</v>
      </c>
      <c r="J467" s="44">
        <v>20.398434739188517</v>
      </c>
      <c r="K467" s="45">
        <f t="shared" si="4105"/>
        <v>-598.13079822851944</v>
      </c>
      <c r="L467" s="44">
        <v>140.70696228081033</v>
      </c>
      <c r="M467" s="44">
        <v>44.927347846993683</v>
      </c>
      <c r="N467" s="44">
        <v>156.79313186057817</v>
      </c>
      <c r="O467" s="44">
        <v>86.721406058637243</v>
      </c>
      <c r="P467" s="45">
        <f t="shared" si="4106"/>
        <v>429.14884804701938</v>
      </c>
      <c r="Q467" s="44">
        <v>-79.670055761581779</v>
      </c>
      <c r="R467" s="44">
        <v>366.1279055213688</v>
      </c>
      <c r="S467" s="44">
        <v>284.50725815712315</v>
      </c>
      <c r="T467" s="44">
        <v>154.08046524910986</v>
      </c>
      <c r="U467" s="45">
        <f t="shared" si="4107"/>
        <v>725.04557316601995</v>
      </c>
      <c r="V467" s="44">
        <v>433.79210403969233</v>
      </c>
      <c r="W467" s="44">
        <v>1368.1153621296073</v>
      </c>
      <c r="X467" s="44">
        <v>811.98677890620615</v>
      </c>
      <c r="Y467" s="44">
        <v>260.50636211407499</v>
      </c>
      <c r="Z467" s="45">
        <f t="shared" si="4108"/>
        <v>2874.4006071895806</v>
      </c>
      <c r="AA467" s="44">
        <v>310.33942766841642</v>
      </c>
      <c r="AB467" s="44">
        <v>779.67840218276092</v>
      </c>
      <c r="AC467" s="44">
        <v>412.75903462192275</v>
      </c>
      <c r="AD467" s="44">
        <v>200.22856980109654</v>
      </c>
      <c r="AE467" s="45">
        <f t="shared" si="4109"/>
        <v>1703.0054342741964</v>
      </c>
      <c r="AF467" s="44">
        <v>-132.60275654348288</v>
      </c>
      <c r="AG467" s="44">
        <v>58.401626233045903</v>
      </c>
      <c r="AH467" s="44">
        <v>78.720528514511045</v>
      </c>
      <c r="AI467" s="44">
        <v>-3.3121338014826271</v>
      </c>
      <c r="AJ467" s="45">
        <f t="shared" si="4110"/>
        <v>1.2072644025914379</v>
      </c>
      <c r="AK467" s="44">
        <v>-254.5055871832746</v>
      </c>
      <c r="AL467" s="44">
        <v>233.09343571630748</v>
      </c>
      <c r="AM467" s="44">
        <v>87.329195293458696</v>
      </c>
      <c r="AN467" s="44">
        <v>310.63326686422528</v>
      </c>
      <c r="AO467" s="45">
        <f t="shared" si="4111"/>
        <v>376.55031069071686</v>
      </c>
      <c r="AP467" s="44">
        <v>-223.2025095293404</v>
      </c>
      <c r="AQ467" s="44">
        <v>-461.40357073211953</v>
      </c>
      <c r="AR467" s="44">
        <v>-171.41597909161476</v>
      </c>
      <c r="AS467" s="44">
        <v>942.9728130497183</v>
      </c>
      <c r="AT467" s="45">
        <f t="shared" si="4112"/>
        <v>86.950753696643574</v>
      </c>
      <c r="AU467" s="44">
        <v>200.0053461257807</v>
      </c>
      <c r="AV467" s="44">
        <v>91.357036970100694</v>
      </c>
      <c r="AW467" s="44">
        <v>-37.148286904787362</v>
      </c>
      <c r="AX467" s="44">
        <v>10.405846659749905</v>
      </c>
      <c r="AY467" s="45">
        <f t="shared" si="4113"/>
        <v>264.61994285084393</v>
      </c>
      <c r="AZ467" s="44">
        <v>783.73650130187957</v>
      </c>
      <c r="BA467" s="44">
        <v>556.58668322189283</v>
      </c>
      <c r="BB467" s="44">
        <v>-131.065645623714</v>
      </c>
      <c r="BC467" s="44">
        <v>933.70345433475904</v>
      </c>
      <c r="BD467" s="45">
        <f t="shared" si="4114"/>
        <v>2142.9609932348176</v>
      </c>
      <c r="BE467" s="44">
        <v>281.70496663153796</v>
      </c>
      <c r="BF467" s="44">
        <v>-454.00798615845235</v>
      </c>
    </row>
    <row r="468" spans="1:58" x14ac:dyDescent="0.25">
      <c r="A468" s="42" t="s">
        <v>257</v>
      </c>
      <c r="B468" s="44">
        <v>835.13122334289062</v>
      </c>
      <c r="C468" s="44">
        <v>1640.5353612510221</v>
      </c>
      <c r="D468" s="44">
        <v>1122.498328506583</v>
      </c>
      <c r="E468" s="44">
        <v>481.42099372932137</v>
      </c>
      <c r="F468" s="45">
        <f t="shared" si="4104"/>
        <v>4079.5859068298173</v>
      </c>
      <c r="G468" s="44">
        <v>-337.33549312739308</v>
      </c>
      <c r="H468" s="44">
        <v>-1040.4420632355145</v>
      </c>
      <c r="I468" s="44">
        <v>-730.38384195925448</v>
      </c>
      <c r="J468" s="44">
        <v>-140.49330500732657</v>
      </c>
      <c r="K468" s="45">
        <f t="shared" si="4105"/>
        <v>-2248.6547033294883</v>
      </c>
      <c r="L468" s="44">
        <v>299.26532973290307</v>
      </c>
      <c r="M468" s="44">
        <v>377.14491523482673</v>
      </c>
      <c r="N468" s="44">
        <v>347.06693439011411</v>
      </c>
      <c r="O468" s="44">
        <v>317.88385691085057</v>
      </c>
      <c r="P468" s="45">
        <f t="shared" si="4106"/>
        <v>1341.3610362686945</v>
      </c>
      <c r="Q468" s="44">
        <v>-0.16713489749674793</v>
      </c>
      <c r="R468" s="44">
        <v>698.74656378415693</v>
      </c>
      <c r="S468" s="44">
        <v>334.94700362197881</v>
      </c>
      <c r="T468" s="44">
        <v>-131.86536417523109</v>
      </c>
      <c r="U468" s="45">
        <f t="shared" si="4107"/>
        <v>901.6610683334078</v>
      </c>
      <c r="V468" s="44">
        <v>-335.55678685070774</v>
      </c>
      <c r="W468" s="44">
        <v>-1070.2669847527827</v>
      </c>
      <c r="X468" s="44">
        <v>-324.46637223975517</v>
      </c>
      <c r="Y468" s="44">
        <v>143.41522423576166</v>
      </c>
      <c r="Z468" s="45">
        <f t="shared" si="4108"/>
        <v>-1586.8749196074841</v>
      </c>
      <c r="AA468" s="44">
        <v>387.77640623542698</v>
      </c>
      <c r="AB468" s="44">
        <v>429.52920827029016</v>
      </c>
      <c r="AC468" s="44">
        <v>384.95269852600256</v>
      </c>
      <c r="AD468" s="44">
        <v>360.23221498341525</v>
      </c>
      <c r="AE468" s="45">
        <f t="shared" si="4109"/>
        <v>1562.4905280151352</v>
      </c>
      <c r="AF468" s="44">
        <v>398.55663118064496</v>
      </c>
      <c r="AG468" s="44">
        <v>460.18413459896527</v>
      </c>
      <c r="AH468" s="44">
        <v>434.79376797796283</v>
      </c>
      <c r="AI468" s="44">
        <v>433.77944958324019</v>
      </c>
      <c r="AJ468" s="45">
        <f t="shared" si="4110"/>
        <v>1727.3139833408134</v>
      </c>
      <c r="AK468" s="44">
        <v>-170.91416966254951</v>
      </c>
      <c r="AL468" s="44">
        <v>-319.19606026774795</v>
      </c>
      <c r="AM468" s="44">
        <v>-231.76563609328883</v>
      </c>
      <c r="AN468" s="44">
        <v>-196.97808977632013</v>
      </c>
      <c r="AO468" s="45">
        <f t="shared" si="4111"/>
        <v>-918.85395579990632</v>
      </c>
      <c r="AP468" s="44">
        <v>-879.04266042547692</v>
      </c>
      <c r="AQ468" s="44">
        <v>2063.6425734755039</v>
      </c>
      <c r="AR468" s="44">
        <v>417.41386354533631</v>
      </c>
      <c r="AS468" s="44">
        <v>-1909.4349560996011</v>
      </c>
      <c r="AT468" s="45">
        <f t="shared" si="4112"/>
        <v>-307.4211795042379</v>
      </c>
      <c r="AU468" s="44">
        <v>702.9042682419597</v>
      </c>
      <c r="AV468" s="44">
        <v>-329.26160309959874</v>
      </c>
      <c r="AW468" s="44">
        <v>1152.0192056279438</v>
      </c>
      <c r="AX468" s="44">
        <v>-234.69174044827804</v>
      </c>
      <c r="AY468" s="45">
        <f t="shared" si="4113"/>
        <v>1290.9701303220268</v>
      </c>
      <c r="AZ468" s="44">
        <v>547.52818486027809</v>
      </c>
      <c r="BA468" s="44">
        <v>1165.8866594203946</v>
      </c>
      <c r="BB468" s="44">
        <v>586.78705928422357</v>
      </c>
      <c r="BC468" s="44">
        <v>533.3397843499838</v>
      </c>
      <c r="BD468" s="45">
        <f t="shared" si="4114"/>
        <v>2833.5416879148802</v>
      </c>
      <c r="BE468" s="44">
        <v>893.40794536388148</v>
      </c>
      <c r="BF468" s="44">
        <v>698.4474319373802</v>
      </c>
    </row>
    <row r="469" spans="1:58" x14ac:dyDescent="0.25">
      <c r="A469" s="42" t="s">
        <v>248</v>
      </c>
      <c r="B469" s="44"/>
      <c r="C469" s="44"/>
      <c r="D469" s="44"/>
      <c r="E469" s="44"/>
      <c r="F469" s="45"/>
      <c r="G469" s="44"/>
      <c r="H469" s="44"/>
      <c r="I469" s="44"/>
      <c r="J469" s="44"/>
      <c r="K469" s="45"/>
      <c r="L469" s="44"/>
      <c r="M469" s="44"/>
      <c r="N469" s="44"/>
      <c r="O469" s="44"/>
      <c r="P469" s="45"/>
      <c r="Q469" s="44"/>
      <c r="R469" s="44"/>
      <c r="S469" s="44"/>
      <c r="T469" s="44"/>
      <c r="U469" s="45"/>
      <c r="V469" s="44"/>
      <c r="W469" s="44"/>
      <c r="X469" s="44"/>
      <c r="Y469" s="44"/>
      <c r="Z469" s="45"/>
      <c r="AA469" s="44"/>
      <c r="AB469" s="44"/>
      <c r="AC469" s="44"/>
      <c r="AD469" s="44"/>
      <c r="AE469" s="45"/>
      <c r="AF469" s="44"/>
      <c r="AG469" s="44"/>
      <c r="AH469" s="44"/>
      <c r="AI469" s="44"/>
      <c r="AJ469" s="45"/>
      <c r="AK469" s="44"/>
      <c r="AL469" s="44"/>
      <c r="AM469" s="44"/>
      <c r="AN469" s="44"/>
      <c r="AO469" s="45"/>
      <c r="AP469" s="44"/>
      <c r="AQ469" s="44"/>
      <c r="AR469" s="44"/>
      <c r="AS469" s="44"/>
      <c r="AT469" s="45"/>
      <c r="AU469" s="44"/>
      <c r="AV469" s="44"/>
      <c r="AW469" s="44"/>
      <c r="AX469" s="44"/>
      <c r="AY469" s="45"/>
      <c r="AZ469" s="44"/>
      <c r="BA469" s="44"/>
      <c r="BB469" s="44"/>
      <c r="BC469" s="44"/>
      <c r="BD469" s="45"/>
      <c r="BE469" s="44"/>
      <c r="BF469" s="44"/>
    </row>
    <row r="470" spans="1:58" x14ac:dyDescent="0.25">
      <c r="A470" s="42" t="s">
        <v>249</v>
      </c>
      <c r="B470" s="44"/>
      <c r="C470" s="44"/>
      <c r="D470" s="44"/>
      <c r="E470" s="44"/>
      <c r="F470" s="45"/>
      <c r="G470" s="44"/>
      <c r="H470" s="44"/>
      <c r="I470" s="44"/>
      <c r="J470" s="44"/>
      <c r="K470" s="45"/>
      <c r="L470" s="44"/>
      <c r="M470" s="44"/>
      <c r="N470" s="44"/>
      <c r="O470" s="44"/>
      <c r="P470" s="45"/>
      <c r="Q470" s="44"/>
      <c r="R470" s="44"/>
      <c r="S470" s="44"/>
      <c r="T470" s="44"/>
      <c r="U470" s="45"/>
      <c r="V470" s="44"/>
      <c r="W470" s="44"/>
      <c r="X470" s="44"/>
      <c r="Y470" s="44"/>
      <c r="Z470" s="45"/>
      <c r="AA470" s="44"/>
      <c r="AB470" s="44"/>
      <c r="AC470" s="44"/>
      <c r="AD470" s="44"/>
      <c r="AE470" s="45"/>
      <c r="AF470" s="44"/>
      <c r="AG470" s="44"/>
      <c r="AH470" s="44"/>
      <c r="AI470" s="44"/>
      <c r="AJ470" s="45"/>
      <c r="AK470" s="44"/>
      <c r="AL470" s="44"/>
      <c r="AM470" s="44"/>
      <c r="AN470" s="44"/>
      <c r="AO470" s="45"/>
      <c r="AP470" s="44"/>
      <c r="AQ470" s="44"/>
      <c r="AR470" s="44"/>
      <c r="AS470" s="44"/>
      <c r="AT470" s="45"/>
      <c r="AU470" s="44"/>
      <c r="AV470" s="44"/>
      <c r="AW470" s="44"/>
      <c r="AX470" s="44"/>
      <c r="AY470" s="45"/>
      <c r="AZ470" s="44"/>
      <c r="BA470" s="44"/>
      <c r="BB470" s="44"/>
      <c r="BC470" s="44"/>
      <c r="BD470" s="45"/>
      <c r="BE470" s="44"/>
      <c r="BF470" s="44"/>
    </row>
    <row r="471" spans="1:58" x14ac:dyDescent="0.25">
      <c r="A471" s="42" t="s">
        <v>250</v>
      </c>
      <c r="B471" s="44"/>
      <c r="C471" s="44"/>
      <c r="D471" s="44"/>
      <c r="E471" s="44"/>
      <c r="F471" s="45"/>
      <c r="G471" s="44"/>
      <c r="H471" s="44"/>
      <c r="I471" s="44"/>
      <c r="J471" s="44"/>
      <c r="K471" s="45"/>
      <c r="L471" s="44"/>
      <c r="M471" s="44"/>
      <c r="N471" s="44"/>
      <c r="O471" s="44"/>
      <c r="P471" s="45"/>
      <c r="Q471" s="44"/>
      <c r="R471" s="44"/>
      <c r="S471" s="44"/>
      <c r="T471" s="44"/>
      <c r="U471" s="45"/>
      <c r="V471" s="44"/>
      <c r="W471" s="44"/>
      <c r="X471" s="44"/>
      <c r="Y471" s="44"/>
      <c r="Z471" s="45"/>
      <c r="AA471" s="44"/>
      <c r="AB471" s="44"/>
      <c r="AC471" s="44"/>
      <c r="AD471" s="44"/>
      <c r="AE471" s="45"/>
      <c r="AF471" s="44"/>
      <c r="AG471" s="44"/>
      <c r="AH471" s="44"/>
      <c r="AI471" s="44"/>
      <c r="AJ471" s="45"/>
      <c r="AK471" s="44"/>
      <c r="AL471" s="44"/>
      <c r="AM471" s="44"/>
      <c r="AN471" s="44"/>
      <c r="AO471" s="45"/>
      <c r="AP471" s="44"/>
      <c r="AQ471" s="44"/>
      <c r="AR471" s="44"/>
      <c r="AS471" s="44"/>
      <c r="AT471" s="45"/>
      <c r="AU471" s="44"/>
      <c r="AV471" s="44"/>
      <c r="AW471" s="44"/>
      <c r="AX471" s="44"/>
      <c r="AY471" s="45"/>
      <c r="AZ471" s="44"/>
      <c r="BA471" s="44"/>
      <c r="BB471" s="44"/>
      <c r="BC471" s="44"/>
      <c r="BD471" s="45"/>
      <c r="BE471" s="44"/>
      <c r="BF471" s="44"/>
    </row>
    <row r="472" spans="1:58" x14ac:dyDescent="0.25">
      <c r="A472" s="42" t="s">
        <v>258</v>
      </c>
      <c r="B472" s="44"/>
      <c r="C472" s="44"/>
      <c r="D472" s="44"/>
      <c r="E472" s="44"/>
      <c r="F472" s="45"/>
      <c r="G472" s="44"/>
      <c r="H472" s="44"/>
      <c r="I472" s="44"/>
      <c r="J472" s="44"/>
      <c r="K472" s="45"/>
      <c r="L472" s="44"/>
      <c r="M472" s="44"/>
      <c r="N472" s="44"/>
      <c r="O472" s="44"/>
      <c r="P472" s="45"/>
      <c r="Q472" s="44"/>
      <c r="R472" s="44"/>
      <c r="S472" s="44"/>
      <c r="T472" s="44"/>
      <c r="U472" s="45"/>
      <c r="V472" s="44"/>
      <c r="W472" s="44"/>
      <c r="X472" s="44"/>
      <c r="Y472" s="44"/>
      <c r="Z472" s="45"/>
      <c r="AA472" s="44"/>
      <c r="AB472" s="44"/>
      <c r="AC472" s="44"/>
      <c r="AD472" s="44"/>
      <c r="AE472" s="45"/>
      <c r="AF472" s="44"/>
      <c r="AG472" s="44"/>
      <c r="AH472" s="44"/>
      <c r="AI472" s="44"/>
      <c r="AJ472" s="45"/>
      <c r="AK472" s="44"/>
      <c r="AL472" s="44"/>
      <c r="AM472" s="44"/>
      <c r="AN472" s="44"/>
      <c r="AO472" s="45"/>
      <c r="AP472" s="44"/>
      <c r="AQ472" s="44"/>
      <c r="AR472" s="44"/>
      <c r="AS472" s="44"/>
      <c r="AT472" s="45"/>
      <c r="AU472" s="44"/>
      <c r="AV472" s="44"/>
      <c r="AW472" s="44"/>
      <c r="AX472" s="44"/>
      <c r="AY472" s="45"/>
      <c r="AZ472" s="44"/>
      <c r="BA472" s="44"/>
      <c r="BB472" s="44"/>
      <c r="BC472" s="44"/>
      <c r="BD472" s="45"/>
      <c r="BE472" s="44"/>
      <c r="BF472" s="44"/>
    </row>
    <row r="473" spans="1:58" x14ac:dyDescent="0.25">
      <c r="A473" s="42" t="s">
        <v>259</v>
      </c>
      <c r="B473" s="44"/>
      <c r="C473" s="44"/>
      <c r="D473" s="44"/>
      <c r="E473" s="44"/>
      <c r="F473" s="45"/>
      <c r="G473" s="44"/>
      <c r="H473" s="44"/>
      <c r="I473" s="44"/>
      <c r="J473" s="44"/>
      <c r="K473" s="45"/>
      <c r="L473" s="44"/>
      <c r="M473" s="44"/>
      <c r="N473" s="44"/>
      <c r="O473" s="44"/>
      <c r="P473" s="45"/>
      <c r="Q473" s="44"/>
      <c r="R473" s="44"/>
      <c r="S473" s="44"/>
      <c r="T473" s="44"/>
      <c r="U473" s="45"/>
      <c r="V473" s="44"/>
      <c r="W473" s="44"/>
      <c r="X473" s="44"/>
      <c r="Y473" s="44"/>
      <c r="Z473" s="45"/>
      <c r="AA473" s="44"/>
      <c r="AB473" s="44"/>
      <c r="AC473" s="44"/>
      <c r="AD473" s="44"/>
      <c r="AE473" s="45"/>
      <c r="AF473" s="44"/>
      <c r="AG473" s="44"/>
      <c r="AH473" s="44"/>
      <c r="AI473" s="44"/>
      <c r="AJ473" s="45"/>
      <c r="AK473" s="44"/>
      <c r="AL473" s="44"/>
      <c r="AM473" s="44"/>
      <c r="AN473" s="44"/>
      <c r="AO473" s="45"/>
      <c r="AP473" s="44"/>
      <c r="AQ473" s="44"/>
      <c r="AR473" s="44"/>
      <c r="AS473" s="44"/>
      <c r="AT473" s="45"/>
      <c r="AU473" s="44"/>
      <c r="AV473" s="44"/>
      <c r="AW473" s="44"/>
      <c r="AX473" s="44"/>
      <c r="AY473" s="45"/>
      <c r="AZ473" s="44"/>
      <c r="BA473" s="44"/>
      <c r="BB473" s="44"/>
      <c r="BC473" s="44"/>
      <c r="BD473" s="45"/>
      <c r="BE473" s="44"/>
      <c r="BF473" s="44"/>
    </row>
    <row r="474" spans="1:58" x14ac:dyDescent="0.25">
      <c r="A474" s="42" t="s">
        <v>260</v>
      </c>
      <c r="B474" s="44"/>
      <c r="C474" s="44"/>
      <c r="D474" s="44"/>
      <c r="E474" s="44"/>
      <c r="F474" s="45"/>
      <c r="G474" s="44"/>
      <c r="H474" s="44"/>
      <c r="I474" s="44"/>
      <c r="J474" s="44"/>
      <c r="K474" s="45"/>
      <c r="L474" s="44"/>
      <c r="M474" s="44"/>
      <c r="N474" s="44"/>
      <c r="O474" s="44"/>
      <c r="P474" s="45"/>
      <c r="Q474" s="44"/>
      <c r="R474" s="44"/>
      <c r="S474" s="44"/>
      <c r="T474" s="44"/>
      <c r="U474" s="45"/>
      <c r="V474" s="44"/>
      <c r="W474" s="44"/>
      <c r="X474" s="44"/>
      <c r="Y474" s="44"/>
      <c r="Z474" s="45"/>
      <c r="AA474" s="44"/>
      <c r="AB474" s="44"/>
      <c r="AC474" s="44"/>
      <c r="AD474" s="44"/>
      <c r="AE474" s="45"/>
      <c r="AF474" s="44"/>
      <c r="AG474" s="44"/>
      <c r="AH474" s="44"/>
      <c r="AI474" s="44"/>
      <c r="AJ474" s="45"/>
      <c r="AK474" s="44"/>
      <c r="AL474" s="44"/>
      <c r="AM474" s="44"/>
      <c r="AN474" s="44"/>
      <c r="AO474" s="45"/>
      <c r="AP474" s="44"/>
      <c r="AQ474" s="44"/>
      <c r="AR474" s="44"/>
      <c r="AS474" s="44"/>
      <c r="AT474" s="45"/>
      <c r="AU474" s="44"/>
      <c r="AV474" s="44"/>
      <c r="AW474" s="44"/>
      <c r="AX474" s="44"/>
      <c r="AY474" s="45"/>
      <c r="AZ474" s="44"/>
      <c r="BA474" s="44"/>
      <c r="BB474" s="44"/>
      <c r="BC474" s="44"/>
      <c r="BD474" s="45"/>
      <c r="BE474" s="44"/>
      <c r="BF474" s="44"/>
    </row>
    <row r="475" spans="1:58" x14ac:dyDescent="0.25">
      <c r="A475" s="42" t="s">
        <v>261</v>
      </c>
      <c r="B475" s="44" t="str">
        <f>IF(AND(B476="",AND(B477="",B478="")),"",SUM(B476,B477,B478))</f>
        <v/>
      </c>
      <c r="C475" s="44" t="str">
        <f t="shared" ref="C475:G475" si="4135">IF(AND(C476="",AND(C477="",C478="")),"",SUM(C476,C477,C478))</f>
        <v/>
      </c>
      <c r="D475" s="44" t="str">
        <f t="shared" si="4135"/>
        <v/>
      </c>
      <c r="E475" s="44" t="str">
        <f t="shared" si="4135"/>
        <v/>
      </c>
      <c r="F475" s="45"/>
      <c r="G475" s="44" t="str">
        <f t="shared" si="4135"/>
        <v/>
      </c>
      <c r="H475" s="44" t="str">
        <f t="shared" ref="H475:J475" si="4136">IF(AND(H476="",AND(H477="",H478="")),"",SUM(H476,H477,H478))</f>
        <v/>
      </c>
      <c r="I475" s="44" t="str">
        <f t="shared" si="4136"/>
        <v/>
      </c>
      <c r="J475" s="44" t="str">
        <f t="shared" si="4136"/>
        <v/>
      </c>
      <c r="K475" s="45"/>
      <c r="L475" s="44" t="str">
        <f t="shared" ref="L475:M475" si="4137">IF(AND(L476="",AND(L477="",L478="")),"",SUM(L476,L477,L478))</f>
        <v/>
      </c>
      <c r="M475" s="44" t="str">
        <f t="shared" si="4137"/>
        <v/>
      </c>
      <c r="N475" s="44" t="str">
        <f t="shared" ref="N475:O475" si="4138">IF(AND(N476="",AND(N477="",N478="")),"",SUM(N476,N477,N478))</f>
        <v/>
      </c>
      <c r="O475" s="44" t="str">
        <f t="shared" si="4138"/>
        <v/>
      </c>
      <c r="P475" s="45"/>
      <c r="Q475" s="44" t="str">
        <f t="shared" ref="Q475:R475" si="4139">IF(AND(Q476="",AND(Q477="",Q478="")),"",SUM(Q476,Q477,Q478))</f>
        <v/>
      </c>
      <c r="R475" s="44" t="str">
        <f t="shared" si="4139"/>
        <v/>
      </c>
      <c r="S475" s="44" t="str">
        <f t="shared" ref="S475:T475" si="4140">IF(AND(S476="",AND(S477="",S478="")),"",SUM(S476,S477,S478))</f>
        <v/>
      </c>
      <c r="T475" s="44" t="str">
        <f t="shared" si="4140"/>
        <v/>
      </c>
      <c r="U475" s="45"/>
      <c r="V475" s="44" t="str">
        <f t="shared" ref="V475:Y475" si="4141">IF(AND(V476="",AND(V477="",V478="")),"",SUM(V476,V477,V478))</f>
        <v/>
      </c>
      <c r="W475" s="44" t="str">
        <f t="shared" si="4141"/>
        <v/>
      </c>
      <c r="X475" s="44" t="str">
        <f t="shared" si="4141"/>
        <v/>
      </c>
      <c r="Y475" s="44" t="str">
        <f t="shared" si="4141"/>
        <v/>
      </c>
      <c r="Z475" s="45"/>
      <c r="AA475" s="44" t="str">
        <f t="shared" ref="AA475:AB475" si="4142">IF(AND(AA476="",AND(AA477="",AA478="")),"",SUM(AA476,AA477,AA478))</f>
        <v/>
      </c>
      <c r="AB475" s="44" t="str">
        <f t="shared" si="4142"/>
        <v/>
      </c>
      <c r="AC475" s="44" t="str">
        <f t="shared" ref="AC475:AD475" si="4143">IF(AND(AC476="",AND(AC477="",AC478="")),"",SUM(AC476,AC477,AC478))</f>
        <v/>
      </c>
      <c r="AD475" s="44" t="str">
        <f t="shared" si="4143"/>
        <v/>
      </c>
      <c r="AE475" s="45"/>
      <c r="AF475" s="44" t="str">
        <f t="shared" ref="AF475:AG475" si="4144">IF(AND(AF476="",AND(AF477="",AF478="")),"",SUM(AF476,AF477,AF478))</f>
        <v/>
      </c>
      <c r="AG475" s="44" t="str">
        <f t="shared" si="4144"/>
        <v/>
      </c>
      <c r="AH475" s="44" t="str">
        <f t="shared" ref="AH475:AI475" si="4145">IF(AND(AH476="",AND(AH477="",AH478="")),"",SUM(AH476,AH477,AH478))</f>
        <v/>
      </c>
      <c r="AI475" s="44" t="str">
        <f t="shared" si="4145"/>
        <v/>
      </c>
      <c r="AJ475" s="45"/>
      <c r="AK475" s="44" t="str">
        <f t="shared" ref="AK475:AL475" si="4146">IF(AND(AK476="",AND(AK477="",AK478="")),"",SUM(AK476,AK477,AK478))</f>
        <v/>
      </c>
      <c r="AL475" s="44" t="str">
        <f t="shared" si="4146"/>
        <v/>
      </c>
      <c r="AM475" s="44" t="str">
        <f t="shared" ref="AM475:AN475" si="4147">IF(AND(AM476="",AND(AM477="",AM478="")),"",SUM(AM476,AM477,AM478))</f>
        <v/>
      </c>
      <c r="AN475" s="44" t="str">
        <f t="shared" si="4147"/>
        <v/>
      </c>
      <c r="AO475" s="45"/>
      <c r="AP475" s="44" t="str">
        <f t="shared" ref="AP475:AQ475" si="4148">IF(AND(AP476="",AND(AP477="",AP478="")),"",SUM(AP476,AP477,AP478))</f>
        <v/>
      </c>
      <c r="AQ475" s="44" t="str">
        <f t="shared" si="4148"/>
        <v/>
      </c>
      <c r="AR475" s="44" t="str">
        <f t="shared" ref="AR475:AS475" si="4149">IF(AND(AR476="",AND(AR477="",AR478="")),"",SUM(AR476,AR477,AR478))</f>
        <v/>
      </c>
      <c r="AS475" s="44" t="str">
        <f t="shared" si="4149"/>
        <v/>
      </c>
      <c r="AT475" s="45"/>
      <c r="AU475" s="44" t="str">
        <f t="shared" ref="AU475:AV475" si="4150">IF(AND(AU476="",AND(AU477="",AU478="")),"",SUM(AU476,AU477,AU478))</f>
        <v/>
      </c>
      <c r="AV475" s="44" t="str">
        <f t="shared" si="4150"/>
        <v/>
      </c>
      <c r="AW475" s="44" t="str">
        <f t="shared" ref="AW475:AX475" si="4151">IF(AND(AW476="",AND(AW477="",AW478="")),"",SUM(AW476,AW477,AW478))</f>
        <v/>
      </c>
      <c r="AX475" s="44" t="str">
        <f t="shared" si="4151"/>
        <v/>
      </c>
      <c r="AY475" s="45"/>
      <c r="AZ475" s="44" t="str">
        <f t="shared" ref="AZ475:BA475" si="4152">IF(AND(AZ476="",AND(AZ477="",AZ478="")),"",SUM(AZ476,AZ477,AZ478))</f>
        <v/>
      </c>
      <c r="BA475" s="44" t="str">
        <f t="shared" si="4152"/>
        <v/>
      </c>
      <c r="BB475" s="44" t="str">
        <f t="shared" ref="BB475:BC475" si="4153">IF(AND(BB476="",AND(BB477="",BB478="")),"",SUM(BB476,BB477,BB478))</f>
        <v/>
      </c>
      <c r="BC475" s="44" t="str">
        <f t="shared" si="4153"/>
        <v/>
      </c>
      <c r="BD475" s="45"/>
      <c r="BE475" s="44" t="str">
        <f t="shared" ref="BE475:BF475" si="4154">IF(AND(BE476="",AND(BE477="",BE478="")),"",SUM(BE476,BE477,BE478))</f>
        <v/>
      </c>
      <c r="BF475" s="44" t="str">
        <f t="shared" si="4154"/>
        <v/>
      </c>
    </row>
    <row r="476" spans="1:58" x14ac:dyDescent="0.25">
      <c r="A476" s="42" t="s">
        <v>262</v>
      </c>
      <c r="B476" s="44"/>
      <c r="C476" s="44"/>
      <c r="D476" s="44"/>
      <c r="E476" s="44"/>
      <c r="F476" s="45"/>
      <c r="G476" s="44"/>
      <c r="H476" s="44"/>
      <c r="I476" s="44"/>
      <c r="J476" s="44"/>
      <c r="K476" s="45"/>
      <c r="L476" s="44"/>
      <c r="M476" s="44"/>
      <c r="N476" s="44"/>
      <c r="O476" s="44"/>
      <c r="P476" s="45"/>
      <c r="Q476" s="44"/>
      <c r="R476" s="44"/>
      <c r="S476" s="44"/>
      <c r="T476" s="44"/>
      <c r="U476" s="45"/>
      <c r="V476" s="44"/>
      <c r="W476" s="44"/>
      <c r="X476" s="44"/>
      <c r="Y476" s="44"/>
      <c r="Z476" s="45"/>
      <c r="AA476" s="44"/>
      <c r="AB476" s="44"/>
      <c r="AC476" s="44"/>
      <c r="AD476" s="44"/>
      <c r="AE476" s="45"/>
      <c r="AF476" s="44"/>
      <c r="AG476" s="44"/>
      <c r="AH476" s="44"/>
      <c r="AI476" s="44"/>
      <c r="AJ476" s="45"/>
      <c r="AK476" s="44"/>
      <c r="AL476" s="44"/>
      <c r="AM476" s="44"/>
      <c r="AN476" s="44"/>
      <c r="AO476" s="45"/>
      <c r="AP476" s="44"/>
      <c r="AQ476" s="44"/>
      <c r="AR476" s="44"/>
      <c r="AS476" s="44"/>
      <c r="AT476" s="45"/>
      <c r="AU476" s="44"/>
      <c r="AV476" s="44"/>
      <c r="AW476" s="44"/>
      <c r="AX476" s="44"/>
      <c r="AY476" s="45"/>
      <c r="AZ476" s="44"/>
      <c r="BA476" s="44"/>
      <c r="BB476" s="44"/>
      <c r="BC476" s="44"/>
      <c r="BD476" s="45"/>
      <c r="BE476" s="44"/>
      <c r="BF476" s="44"/>
    </row>
    <row r="477" spans="1:58" x14ac:dyDescent="0.25">
      <c r="A477" s="42" t="s">
        <v>263</v>
      </c>
      <c r="B477" s="44"/>
      <c r="C477" s="44"/>
      <c r="D477" s="44"/>
      <c r="E477" s="44"/>
      <c r="F477" s="45"/>
      <c r="G477" s="44"/>
      <c r="H477" s="44"/>
      <c r="I477" s="44"/>
      <c r="J477" s="44"/>
      <c r="K477" s="45"/>
      <c r="L477" s="44"/>
      <c r="M477" s="44"/>
      <c r="N477" s="44"/>
      <c r="O477" s="44"/>
      <c r="P477" s="45"/>
      <c r="Q477" s="44"/>
      <c r="R477" s="44"/>
      <c r="S477" s="44"/>
      <c r="T477" s="44"/>
      <c r="U477" s="45"/>
      <c r="V477" s="44"/>
      <c r="W477" s="44"/>
      <c r="X477" s="44"/>
      <c r="Y477" s="44"/>
      <c r="Z477" s="45"/>
      <c r="AA477" s="44"/>
      <c r="AB477" s="44"/>
      <c r="AC477" s="44"/>
      <c r="AD477" s="44"/>
      <c r="AE477" s="45"/>
      <c r="AF477" s="44"/>
      <c r="AG477" s="44"/>
      <c r="AH477" s="44"/>
      <c r="AI477" s="44"/>
      <c r="AJ477" s="45"/>
      <c r="AK477" s="44"/>
      <c r="AL477" s="44"/>
      <c r="AM477" s="44"/>
      <c r="AN477" s="44"/>
      <c r="AO477" s="45"/>
      <c r="AP477" s="44"/>
      <c r="AQ477" s="44"/>
      <c r="AR477" s="44"/>
      <c r="AS477" s="44"/>
      <c r="AT477" s="45"/>
      <c r="AU477" s="44"/>
      <c r="AV477" s="44"/>
      <c r="AW477" s="44"/>
      <c r="AX477" s="44"/>
      <c r="AY477" s="45"/>
      <c r="AZ477" s="44"/>
      <c r="BA477" s="44"/>
      <c r="BB477" s="44"/>
      <c r="BC477" s="44"/>
      <c r="BD477" s="45"/>
      <c r="BE477" s="44"/>
      <c r="BF477" s="44"/>
    </row>
    <row r="478" spans="1:58" x14ac:dyDescent="0.25">
      <c r="A478" s="42" t="s">
        <v>264</v>
      </c>
      <c r="B478" s="44"/>
      <c r="C478" s="44"/>
      <c r="D478" s="44"/>
      <c r="E478" s="44"/>
      <c r="F478" s="45"/>
      <c r="G478" s="44"/>
      <c r="H478" s="44"/>
      <c r="I478" s="44"/>
      <c r="J478" s="44"/>
      <c r="K478" s="45"/>
      <c r="L478" s="44"/>
      <c r="M478" s="44"/>
      <c r="N478" s="44"/>
      <c r="O478" s="44"/>
      <c r="P478" s="45"/>
      <c r="Q478" s="44"/>
      <c r="R478" s="44"/>
      <c r="S478" s="44"/>
      <c r="T478" s="44"/>
      <c r="U478" s="45"/>
      <c r="V478" s="44"/>
      <c r="W478" s="44"/>
      <c r="X478" s="44"/>
      <c r="Y478" s="44"/>
      <c r="Z478" s="45"/>
      <c r="AA478" s="44"/>
      <c r="AB478" s="44"/>
      <c r="AC478" s="44"/>
      <c r="AD478" s="44"/>
      <c r="AE478" s="45"/>
      <c r="AF478" s="44"/>
      <c r="AG478" s="44"/>
      <c r="AH478" s="44"/>
      <c r="AI478" s="44"/>
      <c r="AJ478" s="45"/>
      <c r="AK478" s="44"/>
      <c r="AL478" s="44"/>
      <c r="AM478" s="44"/>
      <c r="AN478" s="44"/>
      <c r="AO478" s="45"/>
      <c r="AP478" s="44"/>
      <c r="AQ478" s="44"/>
      <c r="AR478" s="44"/>
      <c r="AS478" s="44"/>
      <c r="AT478" s="45"/>
      <c r="AU478" s="44"/>
      <c r="AV478" s="44"/>
      <c r="AW478" s="44"/>
      <c r="AX478" s="44"/>
      <c r="AY478" s="45"/>
      <c r="AZ478" s="44"/>
      <c r="BA478" s="44"/>
      <c r="BB478" s="44"/>
      <c r="BC478" s="44"/>
      <c r="BD478" s="45"/>
      <c r="BE478" s="44"/>
      <c r="BF478" s="44"/>
    </row>
    <row r="479" spans="1:58" x14ac:dyDescent="0.25">
      <c r="A479" s="42" t="s">
        <v>265</v>
      </c>
      <c r="B479" s="44">
        <f>IF(AND(B480="",B491=""),"",SUM(B480,B491))</f>
        <v>1476.3186167663723</v>
      </c>
      <c r="C479" s="44">
        <f t="shared" ref="C479:G479" si="4155">IF(AND(C480="",C491=""),"",SUM(C480,C491))</f>
        <v>2267.7643535062844</v>
      </c>
      <c r="D479" s="44">
        <f t="shared" si="4155"/>
        <v>1595.7447984223286</v>
      </c>
      <c r="E479" s="44">
        <f t="shared" si="4155"/>
        <v>1054.2420530177658</v>
      </c>
      <c r="F479" s="45">
        <f t="shared" si="4104"/>
        <v>6394.0698217127519</v>
      </c>
      <c r="G479" s="44">
        <f t="shared" si="4155"/>
        <v>464.77737911697824</v>
      </c>
      <c r="H479" s="44">
        <f t="shared" ref="H479:J479" si="4156">IF(AND(H480="",H491=""),"",SUM(H480,H491))</f>
        <v>-323.44326989409888</v>
      </c>
      <c r="I479" s="44">
        <f t="shared" si="4156"/>
        <v>-3.7680483176147845</v>
      </c>
      <c r="J479" s="44">
        <f t="shared" si="4156"/>
        <v>849.36398969825927</v>
      </c>
      <c r="K479" s="45">
        <f t="shared" si="4105"/>
        <v>986.9300506035238</v>
      </c>
      <c r="L479" s="44">
        <f t="shared" ref="L479:M479" si="4157">IF(AND(L480="",L491=""),"",SUM(L480,L491))</f>
        <v>1056.5229237957931</v>
      </c>
      <c r="M479" s="44">
        <f t="shared" si="4157"/>
        <v>1095.4145236016461</v>
      </c>
      <c r="N479" s="44">
        <f t="shared" ref="N479:O479" si="4158">IF(AND(N480="",N491=""),"",SUM(N480,N491))</f>
        <v>1192.326459418922</v>
      </c>
      <c r="O479" s="44">
        <f t="shared" si="4158"/>
        <v>740.96371992900697</v>
      </c>
      <c r="P479" s="45">
        <f t="shared" si="4106"/>
        <v>4085.2276267453685</v>
      </c>
      <c r="Q479" s="44">
        <f t="shared" ref="Q479:R479" si="4159">IF(AND(Q480="",Q491=""),"",SUM(Q480,Q491))</f>
        <v>270.61696493447505</v>
      </c>
      <c r="R479" s="44">
        <f t="shared" si="4159"/>
        <v>1243.9614307441382</v>
      </c>
      <c r="S479" s="44">
        <f t="shared" ref="S479:T479" si="4160">IF(AND(S480="",S491=""),"",SUM(S480,S491))</f>
        <v>770.54835997652492</v>
      </c>
      <c r="T479" s="44">
        <f t="shared" si="4160"/>
        <v>387.91458375771776</v>
      </c>
      <c r="U479" s="45">
        <f t="shared" si="4107"/>
        <v>2673.0413394128555</v>
      </c>
      <c r="V479" s="44">
        <f t="shared" ref="V479:Y479" si="4161">IF(AND(V480="",V491=""),"",SUM(V480,V491))</f>
        <v>-269.0981603949985</v>
      </c>
      <c r="W479" s="44">
        <f t="shared" si="4161"/>
        <v>-305.50511252624932</v>
      </c>
      <c r="X479" s="44">
        <f t="shared" si="4161"/>
        <v>-51.955446692539368</v>
      </c>
      <c r="Y479" s="44">
        <f t="shared" si="4161"/>
        <v>110.90864118866807</v>
      </c>
      <c r="Z479" s="45">
        <f t="shared" si="4108"/>
        <v>-515.65007842511909</v>
      </c>
      <c r="AA479" s="44">
        <f t="shared" ref="AA479:AB479" si="4162">IF(AND(AA480="",AA491=""),"",SUM(AA480,AA491))</f>
        <v>587.75759386096991</v>
      </c>
      <c r="AB479" s="44">
        <f t="shared" si="4162"/>
        <v>934.66847101134817</v>
      </c>
      <c r="AC479" s="44">
        <f t="shared" ref="AC479:AD479" si="4163">IF(AND(AC480="",AC491=""),"",SUM(AC480,AC491))</f>
        <v>653.87785718065948</v>
      </c>
      <c r="AD479" s="44">
        <f t="shared" si="4163"/>
        <v>510.20543137451716</v>
      </c>
      <c r="AE479" s="45">
        <f t="shared" si="4109"/>
        <v>2686.5093534274943</v>
      </c>
      <c r="AF479" s="44">
        <f t="shared" ref="AF479:AG479" si="4164">IF(AND(AF480="",AF491=""),"",SUM(AF480,AF491))</f>
        <v>283.11412913577368</v>
      </c>
      <c r="AG479" s="44">
        <f t="shared" si="4164"/>
        <v>484.95757032049551</v>
      </c>
      <c r="AH479" s="44">
        <f t="shared" ref="AH479:AI479" si="4165">IF(AND(AH480="",AH491=""),"",SUM(AH480,AH491))</f>
        <v>535.66503761669685</v>
      </c>
      <c r="AI479" s="44">
        <f t="shared" si="4165"/>
        <v>422.81330019888031</v>
      </c>
      <c r="AJ479" s="45">
        <f t="shared" si="4110"/>
        <v>1726.5500372718466</v>
      </c>
      <c r="AK479" s="44">
        <f t="shared" ref="AK479:AL479" si="4166">IF(AND(AK480="",AK491=""),"",SUM(AK480,AK491))</f>
        <v>106.90164666064919</v>
      </c>
      <c r="AL479" s="44">
        <f t="shared" si="4166"/>
        <v>415.74731375150412</v>
      </c>
      <c r="AM479" s="44">
        <f t="shared" ref="AM479:AN479" si="4167">IF(AND(AM480="",AM491=""),"",SUM(AM480,AM491))</f>
        <v>447.8242376056628</v>
      </c>
      <c r="AN479" s="44">
        <f t="shared" si="4167"/>
        <v>499.28798066321974</v>
      </c>
      <c r="AO479" s="45">
        <f t="shared" si="4111"/>
        <v>1469.7611786810357</v>
      </c>
      <c r="AP479" s="44">
        <f t="shared" ref="AP479:AQ479" si="4168">IF(AND(AP480="",AP491=""),"",SUM(AP480,AP491))</f>
        <v>-1853.5080141996439</v>
      </c>
      <c r="AQ479" s="44">
        <f t="shared" si="4168"/>
        <v>1990.772932789391</v>
      </c>
      <c r="AR479" s="44">
        <f t="shared" ref="AR479:AS479" si="4169">IF(AND(AR480="",AR491=""),"",SUM(AR480,AR491))</f>
        <v>957.27981273616012</v>
      </c>
      <c r="AS479" s="44">
        <f t="shared" si="4169"/>
        <v>-568.95055070865203</v>
      </c>
      <c r="AT479" s="45">
        <f t="shared" si="4112"/>
        <v>525.59418061725535</v>
      </c>
      <c r="AU479" s="44">
        <f t="shared" ref="AU479:AV479" si="4170">IF(AND(AU480="",AU491=""),"",SUM(AU480,AU491))</f>
        <v>1273.2568751582505</v>
      </c>
      <c r="AV479" s="44">
        <f t="shared" si="4170"/>
        <v>493.71195731396767</v>
      </c>
      <c r="AW479" s="44">
        <f t="shared" ref="AW479:AX479" si="4171">IF(AND(AW480="",AW491=""),"",SUM(AW480,AW491))</f>
        <v>1248.1684757113771</v>
      </c>
      <c r="AX479" s="44">
        <f t="shared" si="4171"/>
        <v>416.62528106557551</v>
      </c>
      <c r="AY479" s="45">
        <f t="shared" si="4113"/>
        <v>3431.762589249171</v>
      </c>
      <c r="AZ479" s="44">
        <f t="shared" ref="AZ479:BA479" si="4172">IF(AND(AZ480="",AZ491=""),"",SUM(AZ480,AZ491))</f>
        <v>1817.0555170855573</v>
      </c>
      <c r="BA479" s="44">
        <f t="shared" si="4172"/>
        <v>2685.1062057964673</v>
      </c>
      <c r="BB479" s="44">
        <f t="shared" ref="BB479:BC479" si="4173">IF(AND(BB480="",BB491=""),"",SUM(BB480,BB491))</f>
        <v>1433.0630533649883</v>
      </c>
      <c r="BC479" s="44">
        <f t="shared" si="4173"/>
        <v>2658.7380711120022</v>
      </c>
      <c r="BD479" s="45">
        <f t="shared" si="4114"/>
        <v>8593.9628473590165</v>
      </c>
      <c r="BE479" s="44">
        <f t="shared" ref="BE479:BF479" si="4174">IF(AND(BE480="",BE491=""),"",SUM(BE480,BE491))</f>
        <v>2302.1434039892501</v>
      </c>
      <c r="BF479" s="44">
        <f t="shared" si="4174"/>
        <v>1932.2314748172487</v>
      </c>
    </row>
    <row r="480" spans="1:58" x14ac:dyDescent="0.25">
      <c r="A480" s="42" t="s">
        <v>243</v>
      </c>
      <c r="B480" s="44">
        <f>IF(AND(B481="",B488=""),"",SUM(B481,B488))</f>
        <v>920.60988992563784</v>
      </c>
      <c r="C480" s="44">
        <f t="shared" ref="C480:G480" si="4175">IF(AND(C481="",C488=""),"",SUM(C481,C488))</f>
        <v>1122.4994841161838</v>
      </c>
      <c r="D480" s="44">
        <f t="shared" si="4175"/>
        <v>839.08500490856613</v>
      </c>
      <c r="E480" s="44">
        <f t="shared" si="4175"/>
        <v>835.93262780798261</v>
      </c>
      <c r="F480" s="45">
        <f t="shared" si="4104"/>
        <v>3718.12700675837</v>
      </c>
      <c r="G480" s="44">
        <f t="shared" si="4175"/>
        <v>597.49432114130036</v>
      </c>
      <c r="H480" s="44">
        <f t="shared" ref="H480:J480" si="4176">IF(AND(H481="",H488=""),"",SUM(H481,H488))</f>
        <v>754.03874219119052</v>
      </c>
      <c r="I480" s="44">
        <f t="shared" si="4176"/>
        <v>639.5753121259836</v>
      </c>
      <c r="J480" s="44">
        <f t="shared" si="4176"/>
        <v>699.91535009241409</v>
      </c>
      <c r="K480" s="45">
        <f t="shared" si="4105"/>
        <v>2691.0237255508887</v>
      </c>
      <c r="L480" s="44">
        <f t="shared" ref="L480:M480" si="4177">IF(AND(L481="",L488=""),"",SUM(L481,L488))</f>
        <v>428.21354438874306</v>
      </c>
      <c r="M480" s="44">
        <f t="shared" si="4177"/>
        <v>325.78507054619729</v>
      </c>
      <c r="N480" s="44">
        <f t="shared" ref="N480:O480" si="4178">IF(AND(N481="",N488=""),"",SUM(N481,N488))</f>
        <v>565.23098851263455</v>
      </c>
      <c r="O480" s="44">
        <f t="shared" si="4178"/>
        <v>1197.0711080118704</v>
      </c>
      <c r="P480" s="45">
        <f t="shared" si="4106"/>
        <v>2516.3007114594452</v>
      </c>
      <c r="Q480" s="44">
        <f t="shared" ref="Q480:R480" si="4179">IF(AND(Q481="",Q488=""),"",SUM(Q481,Q488))</f>
        <v>-77.137162748182618</v>
      </c>
      <c r="R480" s="44">
        <f t="shared" si="4179"/>
        <v>33.137745947637143</v>
      </c>
      <c r="S480" s="44">
        <f t="shared" ref="S480:T480" si="4180">IF(AND(S481="",S488=""),"",SUM(S481,S488))</f>
        <v>10.962649271389324</v>
      </c>
      <c r="T480" s="44">
        <f t="shared" si="4180"/>
        <v>205.24699063992762</v>
      </c>
      <c r="U480" s="45">
        <f t="shared" si="4107"/>
        <v>172.21022311077147</v>
      </c>
      <c r="V480" s="44">
        <f t="shared" ref="V480:Y480" si="4181">IF(AND(V481="",V488=""),"",SUM(V481,V488))</f>
        <v>-40.591651351789096</v>
      </c>
      <c r="W480" s="44">
        <f t="shared" si="4181"/>
        <v>196.96682562538706</v>
      </c>
      <c r="X480" s="44">
        <f t="shared" si="4181"/>
        <v>146.09792766886866</v>
      </c>
      <c r="Y480" s="44">
        <f t="shared" si="4181"/>
        <v>106.33960637026706</v>
      </c>
      <c r="Z480" s="45">
        <f t="shared" si="4108"/>
        <v>408.81270831273372</v>
      </c>
      <c r="AA480" s="44">
        <f t="shared" ref="AA480:AB480" si="4182">IF(AND(AA481="",AA488=""),"",SUM(AA481,AA488))</f>
        <v>299.78321622901058</v>
      </c>
      <c r="AB480" s="44">
        <f t="shared" si="4182"/>
        <v>467.13616138093721</v>
      </c>
      <c r="AC480" s="44">
        <f t="shared" ref="AC480:AD480" si="4183">IF(AND(AC481="",AC488=""),"",SUM(AC481,AC488))</f>
        <v>516.64999785789587</v>
      </c>
      <c r="AD480" s="44">
        <f t="shared" si="4183"/>
        <v>549.35268508114677</v>
      </c>
      <c r="AE480" s="45">
        <f t="shared" si="4109"/>
        <v>1832.9220605489904</v>
      </c>
      <c r="AF480" s="44">
        <f t="shared" ref="AF480:AG480" si="4184">IF(AND(AF481="",AF488=""),"",SUM(AF481,AF488))</f>
        <v>260.93397259735099</v>
      </c>
      <c r="AG480" s="44">
        <f t="shared" si="4184"/>
        <v>351.8635848881803</v>
      </c>
      <c r="AH480" s="44">
        <f t="shared" ref="AH480:AI480" si="4185">IF(AND(AH481="",AH488=""),"",SUM(AH481,AH488))</f>
        <v>447.04195442953664</v>
      </c>
      <c r="AI480" s="44">
        <f t="shared" si="4185"/>
        <v>334.99030782485477</v>
      </c>
      <c r="AJ480" s="45">
        <f t="shared" si="4110"/>
        <v>1394.8298197399226</v>
      </c>
      <c r="AK480" s="44">
        <f t="shared" ref="AK480:AL480" si="4186">IF(AND(AK481="",AK488=""),"",SUM(AK481,AK488))</f>
        <v>-273.63224816712506</v>
      </c>
      <c r="AL480" s="44">
        <f t="shared" si="4186"/>
        <v>92.337103018122875</v>
      </c>
      <c r="AM480" s="44">
        <f t="shared" ref="AM480:AN480" si="4187">IF(AND(AM481="",AM488=""),"",SUM(AM481,AM488))</f>
        <v>90.22272243101088</v>
      </c>
      <c r="AN480" s="44">
        <f t="shared" si="4187"/>
        <v>116.00584845626145</v>
      </c>
      <c r="AO480" s="45">
        <f t="shared" si="4111"/>
        <v>24.933425738270159</v>
      </c>
      <c r="AP480" s="44">
        <f t="shared" ref="AP480:AQ480" si="4188">IF(AND(AP481="",AP488=""),"",SUM(AP481,AP488))</f>
        <v>296.1525777017589</v>
      </c>
      <c r="AQ480" s="44">
        <f t="shared" si="4188"/>
        <v>-45.508701219047424</v>
      </c>
      <c r="AR480" s="44">
        <f t="shared" ref="AR480:AS480" si="4189">IF(AND(AR481="",AR488=""),"",SUM(AR481,AR488))</f>
        <v>60.439536819388152</v>
      </c>
      <c r="AS480" s="44">
        <f t="shared" si="4189"/>
        <v>401.7173070887942</v>
      </c>
      <c r="AT480" s="45">
        <f t="shared" si="4112"/>
        <v>712.80072039089384</v>
      </c>
      <c r="AU480" s="44">
        <f t="shared" ref="AU480:AV480" si="4190">IF(AND(AU481="",AU488=""),"",SUM(AU481,AU488))</f>
        <v>1049.2928210795585</v>
      </c>
      <c r="AV480" s="44">
        <f t="shared" si="4190"/>
        <v>1498.9491363800616</v>
      </c>
      <c r="AW480" s="44">
        <f t="shared" ref="AW480:AX480" si="4191">IF(AND(AW481="",AW488=""),"",SUM(AW481,AW488))</f>
        <v>1072.4434753027997</v>
      </c>
      <c r="AX480" s="44">
        <f t="shared" si="4191"/>
        <v>372.74130219269142</v>
      </c>
      <c r="AY480" s="45">
        <f t="shared" si="4113"/>
        <v>3993.426734955111</v>
      </c>
      <c r="AZ480" s="44">
        <f t="shared" ref="AZ480:BA480" si="4192">IF(AND(AZ481="",AZ488=""),"",SUM(AZ481,AZ488))</f>
        <v>1506.9981234491465</v>
      </c>
      <c r="BA480" s="44">
        <f t="shared" si="4192"/>
        <v>927.85240618031196</v>
      </c>
      <c r="BB480" s="44">
        <f t="shared" ref="BB480:BC480" si="4193">IF(AND(BB481="",BB488=""),"",SUM(BB481,BB488))</f>
        <v>1089.7369673364333</v>
      </c>
      <c r="BC480" s="44">
        <f t="shared" si="4193"/>
        <v>793.8997128703661</v>
      </c>
      <c r="BD480" s="45">
        <f t="shared" si="4114"/>
        <v>4318.4872098362575</v>
      </c>
      <c r="BE480" s="44">
        <f t="shared" ref="BE480:BF480" si="4194">IF(AND(BE481="",BE488=""),"",SUM(BE481,BE488))</f>
        <v>1536.4657896188628</v>
      </c>
      <c r="BF480" s="44">
        <f t="shared" si="4194"/>
        <v>774.9354586285101</v>
      </c>
    </row>
    <row r="481" spans="1:58" x14ac:dyDescent="0.25">
      <c r="A481" s="42" t="s">
        <v>244</v>
      </c>
      <c r="B481" s="44">
        <f>IF(AND(B482="",AND(B483="",B484="")),"",SUM(B482,B483,B484))</f>
        <v>309.8821507999026</v>
      </c>
      <c r="C481" s="44">
        <f t="shared" ref="C481:G481" si="4195">IF(AND(C482="",AND(C483="",C484="")),"",SUM(C482,C483,C484))</f>
        <v>418.71903057554675</v>
      </c>
      <c r="D481" s="44">
        <f t="shared" si="4195"/>
        <v>215.07718789973825</v>
      </c>
      <c r="E481" s="44">
        <f t="shared" si="4195"/>
        <v>298.13717613264032</v>
      </c>
      <c r="F481" s="45">
        <f t="shared" si="4104"/>
        <v>1241.8155454078278</v>
      </c>
      <c r="G481" s="44">
        <f t="shared" si="4195"/>
        <v>482.44295464208994</v>
      </c>
      <c r="H481" s="44">
        <f t="shared" ref="H481:J481" si="4196">IF(AND(H482="",AND(H483="",H484="")),"",SUM(H482,H483,H484))</f>
        <v>471.47522856177699</v>
      </c>
      <c r="I481" s="44">
        <f t="shared" si="4196"/>
        <v>490.05136798486672</v>
      </c>
      <c r="J481" s="44">
        <f t="shared" si="4196"/>
        <v>613.52411502763118</v>
      </c>
      <c r="K481" s="45">
        <f t="shared" si="4105"/>
        <v>2057.4936662163645</v>
      </c>
      <c r="L481" s="44">
        <f t="shared" ref="L481:M481" si="4197">IF(AND(L482="",AND(L483="",L484="")),"",SUM(L482,L483,L484))</f>
        <v>271.7188834926784</v>
      </c>
      <c r="M481" s="44">
        <f t="shared" si="4197"/>
        <v>249.74907527593558</v>
      </c>
      <c r="N481" s="44">
        <f t="shared" ref="N481:O481" si="4198">IF(AND(N482="",AND(N483="",N484="")),"",SUM(N482,N483,N484))</f>
        <v>243.72186250671686</v>
      </c>
      <c r="O481" s="44">
        <f t="shared" si="4198"/>
        <v>942.48154644679084</v>
      </c>
      <c r="P481" s="45">
        <f t="shared" si="4106"/>
        <v>1707.6713677221217</v>
      </c>
      <c r="Q481" s="44">
        <f t="shared" ref="Q481:R481" si="4199">IF(AND(Q482="",AND(Q483="",Q484="")),"",SUM(Q482,Q483,Q484))</f>
        <v>464.2928391828143</v>
      </c>
      <c r="R481" s="44">
        <f t="shared" si="4199"/>
        <v>259.33750965017572</v>
      </c>
      <c r="S481" s="44">
        <f t="shared" ref="S481:T481" si="4200">IF(AND(S482="",AND(S483="",S484="")),"",SUM(S482,S483,S484))</f>
        <v>183.21065431709366</v>
      </c>
      <c r="T481" s="44">
        <f t="shared" si="4200"/>
        <v>515.48721794428479</v>
      </c>
      <c r="U481" s="45">
        <f t="shared" si="4107"/>
        <v>1422.3282210943685</v>
      </c>
      <c r="V481" s="44">
        <f t="shared" ref="V481:Y481" si="4201">IF(AND(V482="",AND(V483="",V484="")),"",SUM(V482,V483,V484))</f>
        <v>227.27231464071548</v>
      </c>
      <c r="W481" s="44">
        <f t="shared" si="4201"/>
        <v>256.51590063346742</v>
      </c>
      <c r="X481" s="44">
        <f t="shared" si="4201"/>
        <v>250.80013080701232</v>
      </c>
      <c r="Y481" s="44">
        <f t="shared" si="4201"/>
        <v>284.11540773458353</v>
      </c>
      <c r="Z481" s="45">
        <f t="shared" si="4108"/>
        <v>1018.7037538157788</v>
      </c>
      <c r="AA481" s="44">
        <f t="shared" ref="AA481:AB481" si="4202">IF(AND(AA482="",AND(AA483="",AA484="")),"",SUM(AA482,AA483,AA484))</f>
        <v>184.70621947368574</v>
      </c>
      <c r="AB481" s="44">
        <f t="shared" si="4202"/>
        <v>165.53844770505032</v>
      </c>
      <c r="AC481" s="44">
        <f t="shared" ref="AC481:AD481" si="4203">IF(AND(AC482="",AND(AC483="",AC484="")),"",SUM(AC482,AC483,AC484))</f>
        <v>163.13869195566741</v>
      </c>
      <c r="AD481" s="44">
        <f t="shared" si="4203"/>
        <v>132.50593993557641</v>
      </c>
      <c r="AE481" s="45">
        <f t="shared" si="4109"/>
        <v>645.88929906997987</v>
      </c>
      <c r="AF481" s="44">
        <f t="shared" ref="AF481:AG481" si="4204">IF(AND(AF482="",AND(AF483="",AF484="")),"",SUM(AF482,AF483,AF484))</f>
        <v>81.795224214409458</v>
      </c>
      <c r="AG481" s="44">
        <f t="shared" si="4204"/>
        <v>80.57454786549701</v>
      </c>
      <c r="AH481" s="44">
        <f t="shared" ref="AH481:AI481" si="4205">IF(AND(AH482="",AND(AH483="",AH484="")),"",SUM(AH482,AH483,AH484))</f>
        <v>57.849762557534092</v>
      </c>
      <c r="AI481" s="44">
        <f t="shared" si="4205"/>
        <v>57.189056911205199</v>
      </c>
      <c r="AJ481" s="45">
        <f t="shared" si="4110"/>
        <v>277.40859154864575</v>
      </c>
      <c r="AK481" s="44">
        <f t="shared" ref="AK481:AL481" si="4206">IF(AND(AK482="",AND(AK483="",AK484="")),"",SUM(AK482,AK483,AK484))</f>
        <v>109.00830098985074</v>
      </c>
      <c r="AL481" s="44">
        <f t="shared" si="4206"/>
        <v>95.140240961618332</v>
      </c>
      <c r="AM481" s="44">
        <f t="shared" ref="AM481:AN481" si="4207">IF(AND(AM482="",AND(AM483="",AM484="")),"",SUM(AM482,AM483,AM484))</f>
        <v>97.820599442792243</v>
      </c>
      <c r="AN481" s="44">
        <f t="shared" si="4207"/>
        <v>333.87792968289114</v>
      </c>
      <c r="AO481" s="45">
        <f t="shared" si="4111"/>
        <v>635.84707107715246</v>
      </c>
      <c r="AP481" s="44">
        <f t="shared" ref="AP481:AQ481" si="4208">IF(AND(AP482="",AND(AP483="",AP484="")),"",SUM(AP482,AP483,AP484))</f>
        <v>172.33994910595135</v>
      </c>
      <c r="AQ481" s="44">
        <f t="shared" si="4208"/>
        <v>144.27152334104119</v>
      </c>
      <c r="AR481" s="44">
        <f t="shared" ref="AR481:AS481" si="4209">IF(AND(AR482="",AND(AR483="",AR484="")),"",SUM(AR482,AR483,AR484))</f>
        <v>87.961409029643292</v>
      </c>
      <c r="AS481" s="44">
        <f t="shared" si="4209"/>
        <v>500.19515185698856</v>
      </c>
      <c r="AT481" s="45">
        <f t="shared" si="4112"/>
        <v>904.76803333362432</v>
      </c>
      <c r="AU481" s="44">
        <f t="shared" ref="AU481:AV481" si="4210">IF(AND(AU482="",AND(AU483="",AU484="")),"",SUM(AU482,AU483,AU484))</f>
        <v>431.62724693936809</v>
      </c>
      <c r="AV481" s="44">
        <f t="shared" si="4210"/>
        <v>263.18094754079664</v>
      </c>
      <c r="AW481" s="44">
        <f t="shared" ref="AW481:AX481" si="4211">IF(AND(AW482="",AND(AW483="",AW484="")),"",SUM(AW482,AW483,AW484))</f>
        <v>271.34538830427277</v>
      </c>
      <c r="AX481" s="44">
        <f t="shared" si="4211"/>
        <v>-233.25853421679409</v>
      </c>
      <c r="AY481" s="45">
        <f t="shared" si="4113"/>
        <v>732.89504856764347</v>
      </c>
      <c r="AZ481" s="44">
        <f t="shared" ref="AZ481:BA481" si="4212">IF(AND(AZ482="",AND(AZ483="",AZ484="")),"",SUM(AZ482,AZ483,AZ484))</f>
        <v>509.03816827001788</v>
      </c>
      <c r="BA481" s="44">
        <f t="shared" si="4212"/>
        <v>-33.493356005821425</v>
      </c>
      <c r="BB481" s="44">
        <f t="shared" ref="BB481:BC481" si="4213">IF(AND(BB482="",AND(BB483="",BB484="")),"",SUM(BB482,BB483,BB484))</f>
        <v>332.69210017518634</v>
      </c>
      <c r="BC481" s="44">
        <f t="shared" si="4213"/>
        <v>225.21664031657241</v>
      </c>
      <c r="BD481" s="45">
        <f t="shared" si="4114"/>
        <v>1033.4535527559553</v>
      </c>
      <c r="BE481" s="44">
        <f t="shared" ref="BE481:BF481" si="4214">IF(AND(BE482="",AND(BE483="",BE484="")),"",SUM(BE482,BE483,BE484))</f>
        <v>338.98293538557698</v>
      </c>
      <c r="BF481" s="44">
        <f t="shared" si="4214"/>
        <v>126.79433846565973</v>
      </c>
    </row>
    <row r="482" spans="1:58" x14ac:dyDescent="0.25">
      <c r="A482" s="42" t="s">
        <v>245</v>
      </c>
      <c r="B482" s="44">
        <v>309.8821507999026</v>
      </c>
      <c r="C482" s="44">
        <v>418.71903057554675</v>
      </c>
      <c r="D482" s="44">
        <v>215.07718789973825</v>
      </c>
      <c r="E482" s="44">
        <v>298.13717613264032</v>
      </c>
      <c r="F482" s="45">
        <f t="shared" si="4104"/>
        <v>1241.8155454078278</v>
      </c>
      <c r="G482" s="44">
        <v>482.44295464208994</v>
      </c>
      <c r="H482" s="44">
        <v>471.47522856177699</v>
      </c>
      <c r="I482" s="44">
        <v>490.05136798486672</v>
      </c>
      <c r="J482" s="44">
        <v>613.52411502763118</v>
      </c>
      <c r="K482" s="45">
        <f t="shared" si="4105"/>
        <v>2057.4936662163645</v>
      </c>
      <c r="L482" s="44">
        <v>271.7188834926784</v>
      </c>
      <c r="M482" s="44">
        <v>249.74907527593558</v>
      </c>
      <c r="N482" s="44">
        <v>243.72186250671686</v>
      </c>
      <c r="O482" s="44">
        <v>942.48154644679084</v>
      </c>
      <c r="P482" s="45">
        <f t="shared" si="4106"/>
        <v>1707.6713677221217</v>
      </c>
      <c r="Q482" s="44">
        <v>464.2928391828143</v>
      </c>
      <c r="R482" s="44">
        <v>259.33750965017572</v>
      </c>
      <c r="S482" s="44">
        <v>183.21065431709366</v>
      </c>
      <c r="T482" s="44">
        <v>515.48721794428479</v>
      </c>
      <c r="U482" s="45">
        <f t="shared" si="4107"/>
        <v>1422.3282210943685</v>
      </c>
      <c r="V482" s="44">
        <v>227.27231464071548</v>
      </c>
      <c r="W482" s="44">
        <v>256.51590063346742</v>
      </c>
      <c r="X482" s="44">
        <v>250.80013080701232</v>
      </c>
      <c r="Y482" s="44">
        <v>284.11540773458353</v>
      </c>
      <c r="Z482" s="45">
        <f t="shared" si="4108"/>
        <v>1018.7037538157788</v>
      </c>
      <c r="AA482" s="44">
        <v>184.70621947368574</v>
      </c>
      <c r="AB482" s="44">
        <v>165.53844770505032</v>
      </c>
      <c r="AC482" s="44">
        <v>163.13869195566741</v>
      </c>
      <c r="AD482" s="44">
        <v>132.50593993557641</v>
      </c>
      <c r="AE482" s="45">
        <f t="shared" si="4109"/>
        <v>645.88929906997987</v>
      </c>
      <c r="AF482" s="44">
        <v>81.795224214409458</v>
      </c>
      <c r="AG482" s="44">
        <v>80.57454786549701</v>
      </c>
      <c r="AH482" s="44">
        <v>57.849762557534092</v>
      </c>
      <c r="AI482" s="44">
        <v>57.189056911205199</v>
      </c>
      <c r="AJ482" s="45">
        <f t="shared" si="4110"/>
        <v>277.40859154864575</v>
      </c>
      <c r="AK482" s="44">
        <v>109.00830098985074</v>
      </c>
      <c r="AL482" s="44">
        <v>95.140240961618332</v>
      </c>
      <c r="AM482" s="44">
        <v>97.820599442792243</v>
      </c>
      <c r="AN482" s="44">
        <v>333.87792968289114</v>
      </c>
      <c r="AO482" s="45">
        <f t="shared" si="4111"/>
        <v>635.84707107715246</v>
      </c>
      <c r="AP482" s="44">
        <v>172.33994910595135</v>
      </c>
      <c r="AQ482" s="44">
        <v>144.27152334104119</v>
      </c>
      <c r="AR482" s="44">
        <v>87.961409029643292</v>
      </c>
      <c r="AS482" s="44">
        <v>500.19515185698856</v>
      </c>
      <c r="AT482" s="45">
        <f t="shared" si="4112"/>
        <v>904.76803333362432</v>
      </c>
      <c r="AU482" s="44">
        <v>431.62724693936809</v>
      </c>
      <c r="AV482" s="44">
        <v>263.18094754079664</v>
      </c>
      <c r="AW482" s="44">
        <v>271.34538830427277</v>
      </c>
      <c r="AX482" s="44">
        <v>-233.25853421679409</v>
      </c>
      <c r="AY482" s="45">
        <f t="shared" si="4113"/>
        <v>732.89504856764347</v>
      </c>
      <c r="AZ482" s="44">
        <v>509.03816827001788</v>
      </c>
      <c r="BA482" s="44">
        <v>-33.493356005821425</v>
      </c>
      <c r="BB482" s="44">
        <v>332.69210017518634</v>
      </c>
      <c r="BC482" s="44">
        <v>225.21664031657241</v>
      </c>
      <c r="BD482" s="45">
        <f t="shared" si="4114"/>
        <v>1033.4535527559553</v>
      </c>
      <c r="BE482" s="44">
        <v>338.98293538557698</v>
      </c>
      <c r="BF482" s="44">
        <v>126.79433846565973</v>
      </c>
    </row>
    <row r="483" spans="1:58" x14ac:dyDescent="0.25">
      <c r="A483" s="42" t="s">
        <v>246</v>
      </c>
      <c r="B483" s="44">
        <v>0</v>
      </c>
      <c r="C483" s="44">
        <v>0</v>
      </c>
      <c r="D483" s="44">
        <v>0</v>
      </c>
      <c r="E483" s="44">
        <v>0</v>
      </c>
      <c r="F483" s="45">
        <f t="shared" si="4104"/>
        <v>0</v>
      </c>
      <c r="G483" s="44">
        <v>0</v>
      </c>
      <c r="H483" s="44">
        <v>0</v>
      </c>
      <c r="I483" s="44">
        <v>0</v>
      </c>
      <c r="J483" s="44">
        <v>0</v>
      </c>
      <c r="K483" s="45">
        <f t="shared" si="4105"/>
        <v>0</v>
      </c>
      <c r="L483" s="44">
        <v>0</v>
      </c>
      <c r="M483" s="44">
        <v>0</v>
      </c>
      <c r="N483" s="44">
        <v>0</v>
      </c>
      <c r="O483" s="44">
        <v>0</v>
      </c>
      <c r="P483" s="45">
        <f t="shared" si="4106"/>
        <v>0</v>
      </c>
      <c r="Q483" s="44">
        <v>0</v>
      </c>
      <c r="R483" s="44">
        <v>0</v>
      </c>
      <c r="S483" s="44">
        <v>0</v>
      </c>
      <c r="T483" s="44">
        <v>0</v>
      </c>
      <c r="U483" s="45">
        <f t="shared" si="4107"/>
        <v>0</v>
      </c>
      <c r="V483" s="44">
        <v>0</v>
      </c>
      <c r="W483" s="44">
        <v>0</v>
      </c>
      <c r="X483" s="44">
        <v>0</v>
      </c>
      <c r="Y483" s="44">
        <v>0</v>
      </c>
      <c r="Z483" s="45">
        <f t="shared" si="4108"/>
        <v>0</v>
      </c>
      <c r="AA483" s="44">
        <v>0</v>
      </c>
      <c r="AB483" s="44">
        <v>0</v>
      </c>
      <c r="AC483" s="44">
        <v>0</v>
      </c>
      <c r="AD483" s="44">
        <v>0</v>
      </c>
      <c r="AE483" s="45">
        <f t="shared" si="4109"/>
        <v>0</v>
      </c>
      <c r="AF483" s="44">
        <v>0</v>
      </c>
      <c r="AG483" s="44">
        <v>0</v>
      </c>
      <c r="AH483" s="44">
        <v>0</v>
      </c>
      <c r="AI483" s="44">
        <v>0</v>
      </c>
      <c r="AJ483" s="45">
        <f t="shared" si="4110"/>
        <v>0</v>
      </c>
      <c r="AK483" s="44">
        <v>0</v>
      </c>
      <c r="AL483" s="44">
        <v>0</v>
      </c>
      <c r="AM483" s="44">
        <v>0</v>
      </c>
      <c r="AN483" s="44">
        <v>0</v>
      </c>
      <c r="AO483" s="45">
        <f t="shared" si="4111"/>
        <v>0</v>
      </c>
      <c r="AP483" s="44">
        <v>0</v>
      </c>
      <c r="AQ483" s="44">
        <v>0</v>
      </c>
      <c r="AR483" s="44">
        <v>0</v>
      </c>
      <c r="AS483" s="44">
        <v>0</v>
      </c>
      <c r="AT483" s="45">
        <f t="shared" si="4112"/>
        <v>0</v>
      </c>
      <c r="AU483" s="44">
        <v>0</v>
      </c>
      <c r="AV483" s="44">
        <v>0</v>
      </c>
      <c r="AW483" s="44">
        <v>0</v>
      </c>
      <c r="AX483" s="44">
        <v>0</v>
      </c>
      <c r="AY483" s="45">
        <f t="shared" si="4113"/>
        <v>0</v>
      </c>
      <c r="AZ483" s="44">
        <v>0</v>
      </c>
      <c r="BA483" s="44">
        <v>0</v>
      </c>
      <c r="BB483" s="44">
        <v>0</v>
      </c>
      <c r="BC483" s="44">
        <v>0</v>
      </c>
      <c r="BD483" s="45">
        <f t="shared" si="4114"/>
        <v>0</v>
      </c>
      <c r="BE483" s="44">
        <v>0</v>
      </c>
      <c r="BF483" s="44">
        <v>0</v>
      </c>
    </row>
    <row r="484" spans="1:58" x14ac:dyDescent="0.25">
      <c r="A484" s="42" t="s">
        <v>247</v>
      </c>
      <c r="B484" s="44">
        <v>0</v>
      </c>
      <c r="C484" s="44">
        <v>0</v>
      </c>
      <c r="D484" s="44">
        <v>0</v>
      </c>
      <c r="E484" s="44">
        <v>0</v>
      </c>
      <c r="F484" s="45">
        <f t="shared" si="4104"/>
        <v>0</v>
      </c>
      <c r="G484" s="44">
        <v>0</v>
      </c>
      <c r="H484" s="44">
        <v>0</v>
      </c>
      <c r="I484" s="44">
        <v>0</v>
      </c>
      <c r="J484" s="44">
        <v>0</v>
      </c>
      <c r="K484" s="45">
        <f t="shared" si="4105"/>
        <v>0</v>
      </c>
      <c r="L484" s="44">
        <v>0</v>
      </c>
      <c r="M484" s="44">
        <v>0</v>
      </c>
      <c r="N484" s="44">
        <v>0</v>
      </c>
      <c r="O484" s="44">
        <v>0</v>
      </c>
      <c r="P484" s="45">
        <f t="shared" si="4106"/>
        <v>0</v>
      </c>
      <c r="Q484" s="44">
        <v>0</v>
      </c>
      <c r="R484" s="44">
        <v>0</v>
      </c>
      <c r="S484" s="44">
        <v>0</v>
      </c>
      <c r="T484" s="44">
        <v>0</v>
      </c>
      <c r="U484" s="45">
        <f t="shared" si="4107"/>
        <v>0</v>
      </c>
      <c r="V484" s="44">
        <v>0</v>
      </c>
      <c r="W484" s="44">
        <v>0</v>
      </c>
      <c r="X484" s="44">
        <v>0</v>
      </c>
      <c r="Y484" s="44">
        <v>0</v>
      </c>
      <c r="Z484" s="45">
        <f t="shared" si="4108"/>
        <v>0</v>
      </c>
      <c r="AA484" s="44">
        <v>0</v>
      </c>
      <c r="AB484" s="44">
        <v>0</v>
      </c>
      <c r="AC484" s="44">
        <v>0</v>
      </c>
      <c r="AD484" s="44">
        <v>0</v>
      </c>
      <c r="AE484" s="45">
        <f t="shared" si="4109"/>
        <v>0</v>
      </c>
      <c r="AF484" s="44">
        <v>0</v>
      </c>
      <c r="AG484" s="44">
        <v>0</v>
      </c>
      <c r="AH484" s="44">
        <v>0</v>
      </c>
      <c r="AI484" s="44">
        <v>0</v>
      </c>
      <c r="AJ484" s="45">
        <f t="shared" si="4110"/>
        <v>0</v>
      </c>
      <c r="AK484" s="44">
        <v>0</v>
      </c>
      <c r="AL484" s="44">
        <v>0</v>
      </c>
      <c r="AM484" s="44">
        <v>0</v>
      </c>
      <c r="AN484" s="44">
        <v>0</v>
      </c>
      <c r="AO484" s="45">
        <f t="shared" si="4111"/>
        <v>0</v>
      </c>
      <c r="AP484" s="44">
        <v>0</v>
      </c>
      <c r="AQ484" s="44">
        <v>0</v>
      </c>
      <c r="AR484" s="44">
        <v>0</v>
      </c>
      <c r="AS484" s="44">
        <v>0</v>
      </c>
      <c r="AT484" s="45">
        <f t="shared" si="4112"/>
        <v>0</v>
      </c>
      <c r="AU484" s="44">
        <v>0</v>
      </c>
      <c r="AV484" s="44">
        <v>0</v>
      </c>
      <c r="AW484" s="44">
        <v>0</v>
      </c>
      <c r="AX484" s="44">
        <v>0</v>
      </c>
      <c r="AY484" s="45">
        <f t="shared" si="4113"/>
        <v>0</v>
      </c>
      <c r="AZ484" s="44">
        <v>0</v>
      </c>
      <c r="BA484" s="44">
        <v>0</v>
      </c>
      <c r="BB484" s="44">
        <v>0</v>
      </c>
      <c r="BC484" s="44">
        <v>0</v>
      </c>
      <c r="BD484" s="45">
        <f t="shared" si="4114"/>
        <v>0</v>
      </c>
      <c r="BE484" s="44">
        <v>0</v>
      </c>
      <c r="BF484" s="44">
        <v>0</v>
      </c>
    </row>
    <row r="485" spans="1:58" x14ac:dyDescent="0.25">
      <c r="A485" s="42" t="s">
        <v>248</v>
      </c>
      <c r="B485" s="44"/>
      <c r="C485" s="44"/>
      <c r="D485" s="44"/>
      <c r="E485" s="44"/>
      <c r="F485" s="45"/>
      <c r="G485" s="44"/>
      <c r="H485" s="44"/>
      <c r="I485" s="44"/>
      <c r="J485" s="44"/>
      <c r="K485" s="45"/>
      <c r="L485" s="44"/>
      <c r="M485" s="44"/>
      <c r="N485" s="44"/>
      <c r="O485" s="44"/>
      <c r="P485" s="45"/>
      <c r="Q485" s="44"/>
      <c r="R485" s="44"/>
      <c r="S485" s="44"/>
      <c r="T485" s="44"/>
      <c r="U485" s="45"/>
      <c r="V485" s="44"/>
      <c r="W485" s="44"/>
      <c r="X485" s="44"/>
      <c r="Y485" s="44"/>
      <c r="Z485" s="45"/>
      <c r="AA485" s="44"/>
      <c r="AB485" s="44"/>
      <c r="AC485" s="44"/>
      <c r="AD485" s="44"/>
      <c r="AE485" s="45"/>
      <c r="AF485" s="44"/>
      <c r="AG485" s="44"/>
      <c r="AH485" s="44"/>
      <c r="AI485" s="44"/>
      <c r="AJ485" s="45"/>
      <c r="AK485" s="44"/>
      <c r="AL485" s="44"/>
      <c r="AM485" s="44"/>
      <c r="AN485" s="44"/>
      <c r="AO485" s="45"/>
      <c r="AP485" s="44"/>
      <c r="AQ485" s="44"/>
      <c r="AR485" s="44"/>
      <c r="AS485" s="44"/>
      <c r="AT485" s="45"/>
      <c r="AU485" s="44"/>
      <c r="AV485" s="44"/>
      <c r="AW485" s="44"/>
      <c r="AX485" s="44"/>
      <c r="AY485" s="45"/>
      <c r="AZ485" s="44"/>
      <c r="BA485" s="44"/>
      <c r="BB485" s="44"/>
      <c r="BC485" s="44"/>
      <c r="BD485" s="45"/>
      <c r="BE485" s="44"/>
      <c r="BF485" s="44"/>
    </row>
    <row r="486" spans="1:58" x14ac:dyDescent="0.25">
      <c r="A486" s="42" t="s">
        <v>249</v>
      </c>
      <c r="B486" s="44"/>
      <c r="C486" s="44"/>
      <c r="D486" s="44"/>
      <c r="E486" s="44"/>
      <c r="F486" s="45"/>
      <c r="G486" s="44"/>
      <c r="H486" s="44"/>
      <c r="I486" s="44"/>
      <c r="J486" s="44"/>
      <c r="K486" s="45"/>
      <c r="L486" s="44"/>
      <c r="M486" s="44"/>
      <c r="N486" s="44"/>
      <c r="O486" s="44"/>
      <c r="P486" s="45"/>
      <c r="Q486" s="44"/>
      <c r="R486" s="44"/>
      <c r="S486" s="44"/>
      <c r="T486" s="44"/>
      <c r="U486" s="45"/>
      <c r="V486" s="44"/>
      <c r="W486" s="44"/>
      <c r="X486" s="44"/>
      <c r="Y486" s="44"/>
      <c r="Z486" s="45"/>
      <c r="AA486" s="44"/>
      <c r="AB486" s="44"/>
      <c r="AC486" s="44"/>
      <c r="AD486" s="44"/>
      <c r="AE486" s="45"/>
      <c r="AF486" s="44"/>
      <c r="AG486" s="44"/>
      <c r="AH486" s="44"/>
      <c r="AI486" s="44"/>
      <c r="AJ486" s="45"/>
      <c r="AK486" s="44"/>
      <c r="AL486" s="44"/>
      <c r="AM486" s="44"/>
      <c r="AN486" s="44"/>
      <c r="AO486" s="45"/>
      <c r="AP486" s="44"/>
      <c r="AQ486" s="44"/>
      <c r="AR486" s="44"/>
      <c r="AS486" s="44"/>
      <c r="AT486" s="45"/>
      <c r="AU486" s="44"/>
      <c r="AV486" s="44"/>
      <c r="AW486" s="44"/>
      <c r="AX486" s="44"/>
      <c r="AY486" s="45"/>
      <c r="AZ486" s="44"/>
      <c r="BA486" s="44"/>
      <c r="BB486" s="44"/>
      <c r="BC486" s="44"/>
      <c r="BD486" s="45"/>
      <c r="BE486" s="44"/>
      <c r="BF486" s="44"/>
    </row>
    <row r="487" spans="1:58" x14ac:dyDescent="0.25">
      <c r="A487" s="42" t="s">
        <v>250</v>
      </c>
      <c r="B487" s="44"/>
      <c r="C487" s="44"/>
      <c r="D487" s="44"/>
      <c r="E487" s="44"/>
      <c r="F487" s="45"/>
      <c r="G487" s="44"/>
      <c r="H487" s="44"/>
      <c r="I487" s="44"/>
      <c r="J487" s="44"/>
      <c r="K487" s="45"/>
      <c r="L487" s="44"/>
      <c r="M487" s="44"/>
      <c r="N487" s="44"/>
      <c r="O487" s="44"/>
      <c r="P487" s="45"/>
      <c r="Q487" s="44"/>
      <c r="R487" s="44"/>
      <c r="S487" s="44"/>
      <c r="T487" s="44"/>
      <c r="U487" s="45"/>
      <c r="V487" s="44"/>
      <c r="W487" s="44"/>
      <c r="X487" s="44"/>
      <c r="Y487" s="44"/>
      <c r="Z487" s="45"/>
      <c r="AA487" s="44"/>
      <c r="AB487" s="44"/>
      <c r="AC487" s="44"/>
      <c r="AD487" s="44"/>
      <c r="AE487" s="45"/>
      <c r="AF487" s="44"/>
      <c r="AG487" s="44"/>
      <c r="AH487" s="44"/>
      <c r="AI487" s="44"/>
      <c r="AJ487" s="45"/>
      <c r="AK487" s="44"/>
      <c r="AL487" s="44"/>
      <c r="AM487" s="44"/>
      <c r="AN487" s="44"/>
      <c r="AO487" s="45"/>
      <c r="AP487" s="44"/>
      <c r="AQ487" s="44"/>
      <c r="AR487" s="44"/>
      <c r="AS487" s="44"/>
      <c r="AT487" s="45"/>
      <c r="AU487" s="44"/>
      <c r="AV487" s="44"/>
      <c r="AW487" s="44"/>
      <c r="AX487" s="44"/>
      <c r="AY487" s="45"/>
      <c r="AZ487" s="44"/>
      <c r="BA487" s="44"/>
      <c r="BB487" s="44"/>
      <c r="BC487" s="44"/>
      <c r="BD487" s="45"/>
      <c r="BE487" s="44"/>
      <c r="BF487" s="44"/>
    </row>
    <row r="488" spans="1:58" x14ac:dyDescent="0.25">
      <c r="A488" s="42" t="s">
        <v>251</v>
      </c>
      <c r="B488" s="44">
        <v>610.72773912573518</v>
      </c>
      <c r="C488" s="44">
        <v>703.78045354063693</v>
      </c>
      <c r="D488" s="44">
        <v>624.00781700882794</v>
      </c>
      <c r="E488" s="44">
        <v>537.79545167534229</v>
      </c>
      <c r="F488" s="45">
        <f t="shared" si="4104"/>
        <v>2476.3114613505422</v>
      </c>
      <c r="G488" s="44">
        <v>115.05136649921039</v>
      </c>
      <c r="H488" s="44">
        <v>282.56351362941359</v>
      </c>
      <c r="I488" s="44">
        <v>149.52394414111689</v>
      </c>
      <c r="J488" s="44">
        <v>86.391235064782876</v>
      </c>
      <c r="K488" s="45">
        <f t="shared" si="4105"/>
        <v>633.5300593345238</v>
      </c>
      <c r="L488" s="44">
        <v>156.49466089606466</v>
      </c>
      <c r="M488" s="44">
        <v>76.035995270261736</v>
      </c>
      <c r="N488" s="44">
        <v>321.50912600591766</v>
      </c>
      <c r="O488" s="44">
        <v>254.58956156507949</v>
      </c>
      <c r="P488" s="45">
        <f t="shared" si="4106"/>
        <v>808.62934373732355</v>
      </c>
      <c r="Q488" s="44">
        <v>-541.43000193099692</v>
      </c>
      <c r="R488" s="44">
        <v>-226.19976370253858</v>
      </c>
      <c r="S488" s="44">
        <v>-172.24800504570433</v>
      </c>
      <c r="T488" s="44">
        <v>-310.24022730435718</v>
      </c>
      <c r="U488" s="45">
        <f t="shared" si="4107"/>
        <v>-1250.117997983597</v>
      </c>
      <c r="V488" s="44">
        <v>-267.86396599250457</v>
      </c>
      <c r="W488" s="44">
        <v>-59.549075008080379</v>
      </c>
      <c r="X488" s="44">
        <v>-104.70220313814366</v>
      </c>
      <c r="Y488" s="44">
        <v>-177.77580136431646</v>
      </c>
      <c r="Z488" s="45">
        <f t="shared" si="4108"/>
        <v>-609.89104550304501</v>
      </c>
      <c r="AA488" s="44">
        <v>115.07699675532484</v>
      </c>
      <c r="AB488" s="44">
        <v>301.59771367588689</v>
      </c>
      <c r="AC488" s="44">
        <v>353.51130590222851</v>
      </c>
      <c r="AD488" s="44">
        <v>416.84674514557037</v>
      </c>
      <c r="AE488" s="45">
        <f t="shared" si="4109"/>
        <v>1187.0327614790106</v>
      </c>
      <c r="AF488" s="44">
        <v>179.13874838294154</v>
      </c>
      <c r="AG488" s="44">
        <v>271.28903702268332</v>
      </c>
      <c r="AH488" s="44">
        <v>389.19219187200258</v>
      </c>
      <c r="AI488" s="44">
        <v>277.8012509136496</v>
      </c>
      <c r="AJ488" s="45">
        <f t="shared" si="4110"/>
        <v>1117.4212281912769</v>
      </c>
      <c r="AK488" s="44">
        <v>-382.64054915697579</v>
      </c>
      <c r="AL488" s="44">
        <v>-2.8031379434954546</v>
      </c>
      <c r="AM488" s="44">
        <v>-7.5978770117813585</v>
      </c>
      <c r="AN488" s="44">
        <v>-217.87208122662969</v>
      </c>
      <c r="AO488" s="45">
        <f t="shared" si="4111"/>
        <v>-610.91364533888236</v>
      </c>
      <c r="AP488" s="44">
        <v>123.81262859580757</v>
      </c>
      <c r="AQ488" s="44">
        <v>-189.78022456008861</v>
      </c>
      <c r="AR488" s="44">
        <v>-27.521872210255143</v>
      </c>
      <c r="AS488" s="44">
        <v>-98.477844768194387</v>
      </c>
      <c r="AT488" s="45">
        <f t="shared" si="4112"/>
        <v>-191.96731294273059</v>
      </c>
      <c r="AU488" s="44">
        <v>617.6655741401903</v>
      </c>
      <c r="AV488" s="44">
        <v>1235.7681888392651</v>
      </c>
      <c r="AW488" s="44">
        <v>801.09808699852692</v>
      </c>
      <c r="AX488" s="44">
        <v>605.99983640948551</v>
      </c>
      <c r="AY488" s="45">
        <f t="shared" si="4113"/>
        <v>3260.5316863874677</v>
      </c>
      <c r="AZ488" s="44">
        <v>997.95995517912877</v>
      </c>
      <c r="BA488" s="44">
        <v>961.34576218613336</v>
      </c>
      <c r="BB488" s="44">
        <v>757.044867161247</v>
      </c>
      <c r="BC488" s="44">
        <v>568.68307255379364</v>
      </c>
      <c r="BD488" s="45">
        <f t="shared" si="4114"/>
        <v>3285.0336570803029</v>
      </c>
      <c r="BE488" s="44">
        <v>1197.4828542332857</v>
      </c>
      <c r="BF488" s="44">
        <v>648.14112016285037</v>
      </c>
    </row>
    <row r="489" spans="1:58" x14ac:dyDescent="0.25">
      <c r="A489" s="42" t="s">
        <v>252</v>
      </c>
      <c r="B489" s="44">
        <v>0</v>
      </c>
      <c r="C489" s="44">
        <v>0</v>
      </c>
      <c r="D489" s="44">
        <v>0</v>
      </c>
      <c r="E489" s="44">
        <v>0</v>
      </c>
      <c r="F489" s="45">
        <f t="shared" si="4104"/>
        <v>0</v>
      </c>
      <c r="G489" s="44">
        <v>0</v>
      </c>
      <c r="H489" s="44">
        <v>0</v>
      </c>
      <c r="I489" s="44">
        <v>0</v>
      </c>
      <c r="J489" s="44">
        <v>0</v>
      </c>
      <c r="K489" s="45">
        <f t="shared" si="4105"/>
        <v>0</v>
      </c>
      <c r="L489" s="44">
        <v>0</v>
      </c>
      <c r="M489" s="44">
        <v>0</v>
      </c>
      <c r="N489" s="44">
        <v>0</v>
      </c>
      <c r="O489" s="44">
        <v>0</v>
      </c>
      <c r="P489" s="45">
        <f t="shared" si="4106"/>
        <v>0</v>
      </c>
      <c r="Q489" s="44">
        <v>0</v>
      </c>
      <c r="R489" s="44">
        <v>0</v>
      </c>
      <c r="S489" s="44">
        <v>0</v>
      </c>
      <c r="T489" s="44">
        <v>0</v>
      </c>
      <c r="U489" s="45">
        <f t="shared" si="4107"/>
        <v>0</v>
      </c>
      <c r="V489" s="44">
        <v>0</v>
      </c>
      <c r="W489" s="44">
        <v>0</v>
      </c>
      <c r="X489" s="44">
        <v>0</v>
      </c>
      <c r="Y489" s="44">
        <v>0</v>
      </c>
      <c r="Z489" s="45">
        <f t="shared" si="4108"/>
        <v>0</v>
      </c>
      <c r="AA489" s="44">
        <v>0</v>
      </c>
      <c r="AB489" s="44">
        <v>0</v>
      </c>
      <c r="AC489" s="44">
        <v>0</v>
      </c>
      <c r="AD489" s="44">
        <v>0</v>
      </c>
      <c r="AE489" s="45">
        <f t="shared" si="4109"/>
        <v>0</v>
      </c>
      <c r="AF489" s="44">
        <v>0</v>
      </c>
      <c r="AG489" s="44">
        <v>0</v>
      </c>
      <c r="AH489" s="44">
        <v>0</v>
      </c>
      <c r="AI489" s="44">
        <v>0</v>
      </c>
      <c r="AJ489" s="45">
        <f t="shared" si="4110"/>
        <v>0</v>
      </c>
      <c r="AK489" s="44">
        <v>0</v>
      </c>
      <c r="AL489" s="44">
        <v>0</v>
      </c>
      <c r="AM489" s="44">
        <v>0</v>
      </c>
      <c r="AN489" s="44">
        <v>0</v>
      </c>
      <c r="AO489" s="45">
        <f t="shared" si="4111"/>
        <v>0</v>
      </c>
      <c r="AP489" s="44">
        <v>0</v>
      </c>
      <c r="AQ489" s="44">
        <v>0</v>
      </c>
      <c r="AR489" s="44">
        <v>0</v>
      </c>
      <c r="AS489" s="44">
        <v>0</v>
      </c>
      <c r="AT489" s="45">
        <f t="shared" si="4112"/>
        <v>0</v>
      </c>
      <c r="AU489" s="44">
        <v>0</v>
      </c>
      <c r="AV489" s="44">
        <v>0</v>
      </c>
      <c r="AW489" s="44">
        <v>0</v>
      </c>
      <c r="AX489" s="44">
        <v>0</v>
      </c>
      <c r="AY489" s="45">
        <f t="shared" si="4113"/>
        <v>0</v>
      </c>
      <c r="AZ489" s="44">
        <v>0</v>
      </c>
      <c r="BA489" s="44">
        <v>0</v>
      </c>
      <c r="BB489" s="44">
        <v>0</v>
      </c>
      <c r="BC489" s="44">
        <v>0</v>
      </c>
      <c r="BD489" s="45">
        <f t="shared" si="4114"/>
        <v>0</v>
      </c>
      <c r="BE489" s="44">
        <v>0</v>
      </c>
      <c r="BF489" s="44">
        <v>0</v>
      </c>
    </row>
    <row r="490" spans="1:58" x14ac:dyDescent="0.25">
      <c r="A490" s="42" t="s">
        <v>253</v>
      </c>
      <c r="B490" s="44">
        <v>0</v>
      </c>
      <c r="C490" s="44">
        <v>0</v>
      </c>
      <c r="D490" s="44">
        <v>0</v>
      </c>
      <c r="E490" s="44">
        <v>0</v>
      </c>
      <c r="F490" s="45">
        <f t="shared" si="4104"/>
        <v>0</v>
      </c>
      <c r="G490" s="44">
        <v>0</v>
      </c>
      <c r="H490" s="44">
        <v>0</v>
      </c>
      <c r="I490" s="44">
        <v>0</v>
      </c>
      <c r="J490" s="44">
        <v>0</v>
      </c>
      <c r="K490" s="45">
        <f t="shared" si="4105"/>
        <v>0</v>
      </c>
      <c r="L490" s="44">
        <v>0</v>
      </c>
      <c r="M490" s="44">
        <v>0</v>
      </c>
      <c r="N490" s="44">
        <v>0</v>
      </c>
      <c r="O490" s="44">
        <v>0</v>
      </c>
      <c r="P490" s="45">
        <f t="shared" si="4106"/>
        <v>0</v>
      </c>
      <c r="Q490" s="44">
        <v>0</v>
      </c>
      <c r="R490" s="44">
        <v>0</v>
      </c>
      <c r="S490" s="44">
        <v>0</v>
      </c>
      <c r="T490" s="44">
        <v>0</v>
      </c>
      <c r="U490" s="45">
        <f t="shared" si="4107"/>
        <v>0</v>
      </c>
      <c r="V490" s="44">
        <v>0</v>
      </c>
      <c r="W490" s="44">
        <v>0</v>
      </c>
      <c r="X490" s="44">
        <v>0</v>
      </c>
      <c r="Y490" s="44">
        <v>0</v>
      </c>
      <c r="Z490" s="45">
        <f t="shared" si="4108"/>
        <v>0</v>
      </c>
      <c r="AA490" s="44">
        <v>0</v>
      </c>
      <c r="AB490" s="44">
        <v>0</v>
      </c>
      <c r="AC490" s="44">
        <v>0</v>
      </c>
      <c r="AD490" s="44">
        <v>0</v>
      </c>
      <c r="AE490" s="45">
        <f t="shared" si="4109"/>
        <v>0</v>
      </c>
      <c r="AF490" s="44">
        <v>0</v>
      </c>
      <c r="AG490" s="44">
        <v>0</v>
      </c>
      <c r="AH490" s="44">
        <v>0</v>
      </c>
      <c r="AI490" s="44">
        <v>0</v>
      </c>
      <c r="AJ490" s="45">
        <f t="shared" si="4110"/>
        <v>0</v>
      </c>
      <c r="AK490" s="44">
        <v>0</v>
      </c>
      <c r="AL490" s="44">
        <v>0</v>
      </c>
      <c r="AM490" s="44">
        <v>0</v>
      </c>
      <c r="AN490" s="44">
        <v>0</v>
      </c>
      <c r="AO490" s="45">
        <f t="shared" si="4111"/>
        <v>0</v>
      </c>
      <c r="AP490" s="44">
        <v>0</v>
      </c>
      <c r="AQ490" s="44">
        <v>0</v>
      </c>
      <c r="AR490" s="44">
        <v>0</v>
      </c>
      <c r="AS490" s="44">
        <v>0</v>
      </c>
      <c r="AT490" s="45">
        <f t="shared" si="4112"/>
        <v>0</v>
      </c>
      <c r="AU490" s="44">
        <v>0</v>
      </c>
      <c r="AV490" s="44">
        <v>0</v>
      </c>
      <c r="AW490" s="44">
        <v>0</v>
      </c>
      <c r="AX490" s="44">
        <v>0</v>
      </c>
      <c r="AY490" s="45">
        <f t="shared" si="4113"/>
        <v>0</v>
      </c>
      <c r="AZ490" s="44">
        <v>0</v>
      </c>
      <c r="BA490" s="44">
        <v>0</v>
      </c>
      <c r="BB490" s="44">
        <v>0</v>
      </c>
      <c r="BC490" s="44">
        <v>0</v>
      </c>
      <c r="BD490" s="45">
        <f t="shared" si="4114"/>
        <v>0</v>
      </c>
      <c r="BE490" s="44">
        <v>0</v>
      </c>
      <c r="BF490" s="44">
        <v>0</v>
      </c>
    </row>
    <row r="491" spans="1:58" x14ac:dyDescent="0.25">
      <c r="A491" s="42" t="s">
        <v>254</v>
      </c>
      <c r="B491" s="44">
        <f>IF(AND(B492="",AND(B493="",B494="")),"",SUM(B492,B493,B494))</f>
        <v>555.70872684073447</v>
      </c>
      <c r="C491" s="44">
        <f t="shared" ref="C491:G491" si="4215">IF(AND(C492="",AND(C493="",C494="")),"",SUM(C492,C493,C494))</f>
        <v>1145.2648693901006</v>
      </c>
      <c r="D491" s="44">
        <f t="shared" si="4215"/>
        <v>756.65979351376245</v>
      </c>
      <c r="E491" s="44">
        <f t="shared" si="4215"/>
        <v>218.30942520978309</v>
      </c>
      <c r="F491" s="45">
        <f t="shared" si="4104"/>
        <v>2675.9428149543805</v>
      </c>
      <c r="G491" s="44">
        <f t="shared" si="4215"/>
        <v>-132.71694202432212</v>
      </c>
      <c r="H491" s="44">
        <f t="shared" ref="H491:J491" si="4216">IF(AND(H492="",AND(H493="",H494="")),"",SUM(H492,H493,H494))</f>
        <v>-1077.4820120852894</v>
      </c>
      <c r="I491" s="44">
        <f t="shared" si="4216"/>
        <v>-643.34336044359839</v>
      </c>
      <c r="J491" s="44">
        <f t="shared" si="4216"/>
        <v>149.44863960584519</v>
      </c>
      <c r="K491" s="45">
        <f t="shared" si="4105"/>
        <v>-1704.0936749473649</v>
      </c>
      <c r="L491" s="44">
        <f t="shared" ref="L491:M491" si="4217">IF(AND(L492="",AND(L493="",L494="")),"",SUM(L492,L493,L494))</f>
        <v>628.30937940705007</v>
      </c>
      <c r="M491" s="44">
        <f t="shared" si="4217"/>
        <v>769.62945305544872</v>
      </c>
      <c r="N491" s="44">
        <f t="shared" ref="N491:O491" si="4218">IF(AND(N492="",AND(N493="",N494="")),"",SUM(N492,N493,N494))</f>
        <v>627.09547090628746</v>
      </c>
      <c r="O491" s="44">
        <f t="shared" si="4218"/>
        <v>-456.10738808286339</v>
      </c>
      <c r="P491" s="45">
        <f t="shared" si="4106"/>
        <v>1568.9269152859229</v>
      </c>
      <c r="Q491" s="44">
        <f t="shared" ref="Q491:R491" si="4219">IF(AND(Q492="",AND(Q493="",Q494="")),"",SUM(Q492,Q493,Q494))</f>
        <v>347.75412768265767</v>
      </c>
      <c r="R491" s="44">
        <f t="shared" si="4219"/>
        <v>1210.8236847965011</v>
      </c>
      <c r="S491" s="44">
        <f t="shared" ref="S491:T491" si="4220">IF(AND(S492="",AND(S493="",S494="")),"",SUM(S492,S493,S494))</f>
        <v>759.58571070513563</v>
      </c>
      <c r="T491" s="44">
        <f t="shared" si="4220"/>
        <v>182.66759311779012</v>
      </c>
      <c r="U491" s="45">
        <f t="shared" si="4107"/>
        <v>2500.8311163020844</v>
      </c>
      <c r="V491" s="44">
        <f t="shared" ref="V491:Y491" si="4221">IF(AND(V492="",AND(V493="",V494="")),"",SUM(V492,V493,V494))</f>
        <v>-228.50650904320941</v>
      </c>
      <c r="W491" s="44">
        <f t="shared" si="4221"/>
        <v>-502.47193815163638</v>
      </c>
      <c r="X491" s="44">
        <f t="shared" si="4221"/>
        <v>-198.05337436140803</v>
      </c>
      <c r="Y491" s="44">
        <f t="shared" si="4221"/>
        <v>4.5690348184010041</v>
      </c>
      <c r="Z491" s="45">
        <f t="shared" si="4108"/>
        <v>-924.46278673785287</v>
      </c>
      <c r="AA491" s="44">
        <f t="shared" ref="AA491:AB491" si="4222">IF(AND(AA492="",AND(AA493="",AA494="")),"",SUM(AA492,AA493,AA494))</f>
        <v>287.97437763195933</v>
      </c>
      <c r="AB491" s="44">
        <f t="shared" si="4222"/>
        <v>467.53230963041091</v>
      </c>
      <c r="AC491" s="44">
        <f t="shared" ref="AC491:AD491" si="4223">IF(AND(AC492="",AND(AC493="",AC494="")),"",SUM(AC492,AC493,AC494))</f>
        <v>137.22785932276355</v>
      </c>
      <c r="AD491" s="44">
        <f t="shared" si="4223"/>
        <v>-39.147253706629584</v>
      </c>
      <c r="AE491" s="45">
        <f t="shared" si="4109"/>
        <v>853.58729287850417</v>
      </c>
      <c r="AF491" s="44">
        <f t="shared" ref="AF491:AG491" si="4224">IF(AND(AF492="",AND(AF493="",AF494="")),"",SUM(AF492,AF493,AF494))</f>
        <v>22.180156538422715</v>
      </c>
      <c r="AG491" s="44">
        <f t="shared" si="4224"/>
        <v>133.09398543231521</v>
      </c>
      <c r="AH491" s="44">
        <f t="shared" ref="AH491:AI491" si="4225">IF(AND(AH492="",AND(AH493="",AH494="")),"",SUM(AH492,AH493,AH494))</f>
        <v>88.623083187160177</v>
      </c>
      <c r="AI491" s="44">
        <f t="shared" si="4225"/>
        <v>87.822992374025532</v>
      </c>
      <c r="AJ491" s="45">
        <f t="shared" si="4110"/>
        <v>331.72021753192365</v>
      </c>
      <c r="AK491" s="44">
        <f t="shared" ref="AK491:AL491" si="4226">IF(AND(AK492="",AND(AK493="",AK494="")),"",SUM(AK492,AK493,AK494))</f>
        <v>380.53389482777425</v>
      </c>
      <c r="AL491" s="44">
        <f t="shared" si="4226"/>
        <v>323.41021073338123</v>
      </c>
      <c r="AM491" s="44">
        <f t="shared" ref="AM491:AN491" si="4227">IF(AND(AM492="",AND(AM493="",AM494="")),"",SUM(AM492,AM493,AM494))</f>
        <v>357.60151517465192</v>
      </c>
      <c r="AN491" s="44">
        <f t="shared" si="4227"/>
        <v>383.28213220695829</v>
      </c>
      <c r="AO491" s="45">
        <f t="shared" si="4111"/>
        <v>1444.8277529427658</v>
      </c>
      <c r="AP491" s="44">
        <f t="shared" ref="AP491:AQ491" si="4228">IF(AND(AP492="",AND(AP493="",AP494="")),"",SUM(AP492,AP493,AP494))</f>
        <v>-2149.6605919014028</v>
      </c>
      <c r="AQ491" s="44">
        <f t="shared" si="4228"/>
        <v>2036.2816340084385</v>
      </c>
      <c r="AR491" s="44">
        <f t="shared" ref="AR491:AS491" si="4229">IF(AND(AR492="",AND(AR493="",AR494="")),"",SUM(AR492,AR493,AR494))</f>
        <v>896.84027591677193</v>
      </c>
      <c r="AS491" s="44">
        <f t="shared" si="4229"/>
        <v>-970.66785779744623</v>
      </c>
      <c r="AT491" s="45">
        <f t="shared" si="4112"/>
        <v>-187.20653977363861</v>
      </c>
      <c r="AU491" s="44">
        <f t="shared" ref="AU491:AV491" si="4230">IF(AND(AU492="",AND(AU493="",AU494="")),"",SUM(AU492,AU493,AU494))</f>
        <v>223.96405407869202</v>
      </c>
      <c r="AV491" s="44">
        <f t="shared" si="4230"/>
        <v>-1005.237179066094</v>
      </c>
      <c r="AW491" s="44">
        <f t="shared" ref="AW491:AX491" si="4231">IF(AND(AW492="",AND(AW493="",AW494="")),"",SUM(AW492,AW493,AW494))</f>
        <v>175.72500040857756</v>
      </c>
      <c r="AX491" s="44">
        <f t="shared" si="4231"/>
        <v>43.883978872884086</v>
      </c>
      <c r="AY491" s="45">
        <f t="shared" si="4113"/>
        <v>-561.66414570594031</v>
      </c>
      <c r="AZ491" s="44">
        <f t="shared" ref="AZ491:BA491" si="4232">IF(AND(AZ492="",AND(AZ493="",AZ494="")),"",SUM(AZ492,AZ493,AZ494))</f>
        <v>310.05739363641084</v>
      </c>
      <c r="BA491" s="44">
        <f t="shared" si="4232"/>
        <v>1757.2537996161552</v>
      </c>
      <c r="BB491" s="44">
        <f t="shared" ref="BB491:BC491" si="4233">IF(AND(BB492="",AND(BB493="",BB494="")),"",SUM(BB492,BB493,BB494))</f>
        <v>343.32608602855498</v>
      </c>
      <c r="BC491" s="44">
        <f t="shared" si="4233"/>
        <v>1864.8383582416361</v>
      </c>
      <c r="BD491" s="45">
        <f t="shared" si="4114"/>
        <v>4275.4756375227571</v>
      </c>
      <c r="BE491" s="44">
        <f t="shared" ref="BE491:BF491" si="4234">IF(AND(BE492="",AND(BE493="",BE494="")),"",SUM(BE492,BE493,BE494))</f>
        <v>765.67761437038757</v>
      </c>
      <c r="BF491" s="44">
        <f t="shared" si="4234"/>
        <v>1157.2960161887386</v>
      </c>
    </row>
    <row r="492" spans="1:58" x14ac:dyDescent="0.25">
      <c r="A492" s="42" t="s">
        <v>255</v>
      </c>
      <c r="B492" s="44">
        <v>142.59139773185453</v>
      </c>
      <c r="C492" s="44">
        <v>117.64027642675755</v>
      </c>
      <c r="D492" s="44">
        <v>134.49861860752992</v>
      </c>
      <c r="E492" s="44">
        <v>87.357272471770017</v>
      </c>
      <c r="F492" s="45">
        <f t="shared" si="4104"/>
        <v>482.08756523791203</v>
      </c>
      <c r="G492" s="44">
        <v>92.805784788503189</v>
      </c>
      <c r="H492" s="44">
        <v>49.446606182624549</v>
      </c>
      <c r="I492" s="44">
        <v>90.046077445968706</v>
      </c>
      <c r="J492" s="44">
        <v>133.07299681449513</v>
      </c>
      <c r="K492" s="45">
        <f t="shared" si="4105"/>
        <v>365.37146523159157</v>
      </c>
      <c r="L492" s="44">
        <v>317.13039532547185</v>
      </c>
      <c r="M492" s="44">
        <v>319.21840878054439</v>
      </c>
      <c r="N492" s="44">
        <v>290.91665012386625</v>
      </c>
      <c r="O492" s="44">
        <v>-646.94775270736341</v>
      </c>
      <c r="P492" s="45">
        <f t="shared" si="4106"/>
        <v>280.31770152251909</v>
      </c>
      <c r="Q492" s="44">
        <v>-171.62894664948698</v>
      </c>
      <c r="R492" s="44">
        <v>-233.73889914209573</v>
      </c>
      <c r="S492" s="44">
        <v>-222.09643442015411</v>
      </c>
      <c r="T492" s="44">
        <v>-171.84799533990497</v>
      </c>
      <c r="U492" s="45">
        <f t="shared" si="4107"/>
        <v>-799.31227555164173</v>
      </c>
      <c r="V492" s="44">
        <v>-21.503684191839096</v>
      </c>
      <c r="W492" s="44">
        <v>7.1413307641430492</v>
      </c>
      <c r="X492" s="44">
        <v>19.711296359071341</v>
      </c>
      <c r="Y492" s="44">
        <v>24.015635813895827</v>
      </c>
      <c r="Z492" s="45">
        <f t="shared" si="4108"/>
        <v>29.364578745271121</v>
      </c>
      <c r="AA492" s="44">
        <v>18.829867527731629</v>
      </c>
      <c r="AB492" s="44">
        <v>14.496482328369215</v>
      </c>
      <c r="AC492" s="44">
        <v>10.304413927357569</v>
      </c>
      <c r="AD492" s="44">
        <v>14.702681765601451</v>
      </c>
      <c r="AE492" s="45">
        <f t="shared" si="4109"/>
        <v>58.333445549059874</v>
      </c>
      <c r="AF492" s="44">
        <v>-38.047271609320177</v>
      </c>
      <c r="AG492" s="44">
        <v>-54.620393191003132</v>
      </c>
      <c r="AH492" s="44">
        <v>-47.134788463196976</v>
      </c>
      <c r="AI492" s="44">
        <v>-46.574835607321447</v>
      </c>
      <c r="AJ492" s="45">
        <f t="shared" si="4110"/>
        <v>-186.37728887084171</v>
      </c>
      <c r="AK492" s="44">
        <v>20.489086181563813</v>
      </c>
      <c r="AL492" s="44">
        <v>42.032719331620093</v>
      </c>
      <c r="AM492" s="44">
        <v>32.387488608320155</v>
      </c>
      <c r="AN492" s="44">
        <v>43.042593117301536</v>
      </c>
      <c r="AO492" s="45">
        <f t="shared" si="4111"/>
        <v>137.9518872388056</v>
      </c>
      <c r="AP492" s="44">
        <v>653.57582090352457</v>
      </c>
      <c r="AQ492" s="44">
        <v>1969.0520244008899</v>
      </c>
      <c r="AR492" s="44">
        <v>48.452812526205491</v>
      </c>
      <c r="AS492" s="44">
        <v>-2427.5683046167242</v>
      </c>
      <c r="AT492" s="45">
        <f t="shared" si="4112"/>
        <v>243.51235321389549</v>
      </c>
      <c r="AU492" s="44">
        <v>450.24149335351905</v>
      </c>
      <c r="AV492" s="44">
        <v>224.32558930254191</v>
      </c>
      <c r="AW492" s="44">
        <v>-30.142615402997734</v>
      </c>
      <c r="AX492" s="44">
        <v>637.78701013363957</v>
      </c>
      <c r="AY492" s="45">
        <f t="shared" si="4113"/>
        <v>1282.2114773867029</v>
      </c>
      <c r="AZ492" s="44">
        <v>713.81568877892596</v>
      </c>
      <c r="BA492" s="44">
        <v>824.09911076844276</v>
      </c>
      <c r="BB492" s="44">
        <v>-742.5622787426164</v>
      </c>
      <c r="BC492" s="44">
        <v>1430.4854907761301</v>
      </c>
      <c r="BD492" s="45">
        <f t="shared" si="4114"/>
        <v>2225.8380115808823</v>
      </c>
      <c r="BE492" s="44">
        <v>7.9043432758980252</v>
      </c>
      <c r="BF492" s="44">
        <v>329.86543197298221</v>
      </c>
    </row>
    <row r="493" spans="1:58" x14ac:dyDescent="0.25">
      <c r="A493" s="42" t="s">
        <v>256</v>
      </c>
      <c r="B493" s="44">
        <v>60.270381527489647</v>
      </c>
      <c r="C493" s="44">
        <v>58.383741143038435</v>
      </c>
      <c r="D493" s="44">
        <v>54.610415815962313</v>
      </c>
      <c r="E493" s="44">
        <v>48.950396207255906</v>
      </c>
      <c r="F493" s="45">
        <f t="shared" si="4104"/>
        <v>222.21493469374627</v>
      </c>
      <c r="G493" s="44">
        <v>-107.66534000521037</v>
      </c>
      <c r="H493" s="44">
        <v>-96.785929416979059</v>
      </c>
      <c r="I493" s="44">
        <v>-95.884879942195084</v>
      </c>
      <c r="J493" s="44">
        <v>-104.96219158085677</v>
      </c>
      <c r="K493" s="45">
        <f t="shared" si="4105"/>
        <v>-405.29834094524125</v>
      </c>
      <c r="L493" s="44">
        <v>29.671243116245677</v>
      </c>
      <c r="M493" s="44">
        <v>28.830857603453723</v>
      </c>
      <c r="N493" s="44">
        <v>25.042147214591402</v>
      </c>
      <c r="O493" s="44">
        <v>18.305170159355495</v>
      </c>
      <c r="P493" s="45">
        <f t="shared" si="4106"/>
        <v>101.84941809364631</v>
      </c>
      <c r="Q493" s="44">
        <v>-15.470184719651616</v>
      </c>
      <c r="R493" s="44">
        <v>-22.020486221749547</v>
      </c>
      <c r="S493" s="44">
        <v>-21.110069054904152</v>
      </c>
      <c r="T493" s="44">
        <v>-12.738933219115406</v>
      </c>
      <c r="U493" s="45">
        <f t="shared" si="4107"/>
        <v>-71.339673215420717</v>
      </c>
      <c r="V493" s="44">
        <v>2.2916712903422551</v>
      </c>
      <c r="W493" s="44">
        <v>2.8680529543667399</v>
      </c>
      <c r="X493" s="44">
        <v>1.9113446538525714</v>
      </c>
      <c r="Y493" s="44">
        <v>1.2983246373516186</v>
      </c>
      <c r="Z493" s="45">
        <f t="shared" si="4108"/>
        <v>8.3693935359131864</v>
      </c>
      <c r="AA493" s="44">
        <v>0.49237130201131529</v>
      </c>
      <c r="AB493" s="44">
        <v>0.55007730456476922</v>
      </c>
      <c r="AC493" s="44">
        <v>0.57690329800795415</v>
      </c>
      <c r="AD493" s="44">
        <v>0.60326865026410192</v>
      </c>
      <c r="AE493" s="45">
        <f t="shared" si="4109"/>
        <v>2.2226205548481408</v>
      </c>
      <c r="AF493" s="44">
        <v>-0.68192837205635981</v>
      </c>
      <c r="AG493" s="44">
        <v>0.60238246487034797</v>
      </c>
      <c r="AH493" s="44">
        <v>0.1310325618321978</v>
      </c>
      <c r="AI493" s="44">
        <v>0.23915297037285399</v>
      </c>
      <c r="AJ493" s="45">
        <f t="shared" si="4110"/>
        <v>0.29063962501903995</v>
      </c>
      <c r="AK493" s="44">
        <v>-4.3279461585839343</v>
      </c>
      <c r="AL493" s="44">
        <v>-4.3635579956626716</v>
      </c>
      <c r="AM493" s="44">
        <v>-4.3744034234559557</v>
      </c>
      <c r="AN493" s="44">
        <v>-4.3719770986337103</v>
      </c>
      <c r="AO493" s="45">
        <f t="shared" si="4111"/>
        <v>-17.437884676336271</v>
      </c>
      <c r="AP493" s="44">
        <v>5.7470330906635594</v>
      </c>
      <c r="AQ493" s="44">
        <v>-13.991423144841409</v>
      </c>
      <c r="AR493" s="44">
        <v>3.3144989724796932</v>
      </c>
      <c r="AS493" s="44">
        <v>-3.3727215695517208</v>
      </c>
      <c r="AT493" s="45">
        <f t="shared" si="4112"/>
        <v>-8.302612651249877</v>
      </c>
      <c r="AU493" s="44">
        <v>0.18643183239542865</v>
      </c>
      <c r="AV493" s="44">
        <v>57.372426408964039</v>
      </c>
      <c r="AW493" s="44">
        <v>-54.724527861100931</v>
      </c>
      <c r="AX493" s="44">
        <v>-50.166461665648072</v>
      </c>
      <c r="AY493" s="45">
        <f t="shared" si="4113"/>
        <v>-47.332131285389536</v>
      </c>
      <c r="AZ493" s="44">
        <v>-17.741825328131103</v>
      </c>
      <c r="BA493" s="44">
        <v>55.540755466900755</v>
      </c>
      <c r="BB493" s="44">
        <v>16.296209369962725</v>
      </c>
      <c r="BC493" s="44">
        <v>-118.94911107222208</v>
      </c>
      <c r="BD493" s="45">
        <f t="shared" si="4114"/>
        <v>-64.853971563489708</v>
      </c>
      <c r="BE493" s="44">
        <v>-5.2318660507793684</v>
      </c>
      <c r="BF493" s="44">
        <v>15.096985701605176</v>
      </c>
    </row>
    <row r="494" spans="1:58" x14ac:dyDescent="0.25">
      <c r="A494" s="42" t="s">
        <v>257</v>
      </c>
      <c r="B494" s="44">
        <v>352.84694758139034</v>
      </c>
      <c r="C494" s="44">
        <v>969.24085182030444</v>
      </c>
      <c r="D494" s="44">
        <v>567.55075909027016</v>
      </c>
      <c r="E494" s="44">
        <v>82.001756530757149</v>
      </c>
      <c r="F494" s="45">
        <f t="shared" si="4104"/>
        <v>1971.640315022722</v>
      </c>
      <c r="G494" s="44">
        <v>-117.85738680761494</v>
      </c>
      <c r="H494" s="44">
        <v>-1030.142688850935</v>
      </c>
      <c r="I494" s="44">
        <v>-637.50455794737195</v>
      </c>
      <c r="J494" s="44">
        <v>121.33783437220683</v>
      </c>
      <c r="K494" s="45">
        <f t="shared" si="4105"/>
        <v>-1664.1667992337152</v>
      </c>
      <c r="L494" s="44">
        <v>281.50774096533252</v>
      </c>
      <c r="M494" s="44">
        <v>421.58018667145063</v>
      </c>
      <c r="N494" s="44">
        <v>311.1366735678298</v>
      </c>
      <c r="O494" s="44">
        <v>172.53519446514449</v>
      </c>
      <c r="P494" s="45">
        <f t="shared" si="4106"/>
        <v>1186.7597956697575</v>
      </c>
      <c r="Q494" s="44">
        <v>534.85325905179627</v>
      </c>
      <c r="R494" s="44">
        <v>1466.5830701603463</v>
      </c>
      <c r="S494" s="44">
        <v>1002.7922141801939</v>
      </c>
      <c r="T494" s="44">
        <v>367.2545216768105</v>
      </c>
      <c r="U494" s="45">
        <f t="shared" si="4107"/>
        <v>3371.4830650691465</v>
      </c>
      <c r="V494" s="44">
        <v>-209.29449614171256</v>
      </c>
      <c r="W494" s="44">
        <v>-512.48132187014619</v>
      </c>
      <c r="X494" s="44">
        <v>-219.67601537433194</v>
      </c>
      <c r="Y494" s="44">
        <v>-20.744925632846442</v>
      </c>
      <c r="Z494" s="45">
        <f t="shared" si="4108"/>
        <v>-962.19675901903702</v>
      </c>
      <c r="AA494" s="44">
        <v>268.65213880221637</v>
      </c>
      <c r="AB494" s="44">
        <v>452.48574999747694</v>
      </c>
      <c r="AC494" s="44">
        <v>126.34654209739801</v>
      </c>
      <c r="AD494" s="44">
        <v>-54.453204122495137</v>
      </c>
      <c r="AE494" s="45">
        <f t="shared" si="4109"/>
        <v>793.03122677459623</v>
      </c>
      <c r="AF494" s="44">
        <v>60.909356519799253</v>
      </c>
      <c r="AG494" s="44">
        <v>187.11199615844799</v>
      </c>
      <c r="AH494" s="44">
        <v>135.62683908852495</v>
      </c>
      <c r="AI494" s="44">
        <v>134.15867501097412</v>
      </c>
      <c r="AJ494" s="45">
        <f t="shared" si="4110"/>
        <v>517.80686677774634</v>
      </c>
      <c r="AK494" s="44">
        <v>364.37275480479434</v>
      </c>
      <c r="AL494" s="44">
        <v>285.74104939742381</v>
      </c>
      <c r="AM494" s="44">
        <v>329.5884299897877</v>
      </c>
      <c r="AN494" s="44">
        <v>344.61151618829047</v>
      </c>
      <c r="AO494" s="45">
        <f t="shared" si="4111"/>
        <v>1324.3137503802964</v>
      </c>
      <c r="AP494" s="44">
        <v>-2808.9834458955906</v>
      </c>
      <c r="AQ494" s="44">
        <v>81.22103275239013</v>
      </c>
      <c r="AR494" s="44">
        <v>845.07296441808671</v>
      </c>
      <c r="AS494" s="44">
        <v>1460.2731683888296</v>
      </c>
      <c r="AT494" s="45">
        <f t="shared" si="4112"/>
        <v>-422.41628033628399</v>
      </c>
      <c r="AU494" s="44">
        <v>-226.46387110722247</v>
      </c>
      <c r="AV494" s="44">
        <v>-1286.9351947775999</v>
      </c>
      <c r="AW494" s="44">
        <v>260.59214367267623</v>
      </c>
      <c r="AX494" s="44">
        <v>-543.73656959510743</v>
      </c>
      <c r="AY494" s="45">
        <f t="shared" si="4113"/>
        <v>-1796.5434918072538</v>
      </c>
      <c r="AZ494" s="44">
        <v>-386.01646981438404</v>
      </c>
      <c r="BA494" s="44">
        <v>877.61393338081166</v>
      </c>
      <c r="BB494" s="44">
        <v>1069.5921554012086</v>
      </c>
      <c r="BC494" s="44">
        <v>553.30197853772802</v>
      </c>
      <c r="BD494" s="45">
        <f t="shared" si="4114"/>
        <v>2114.4915975053646</v>
      </c>
      <c r="BE494" s="44">
        <v>763.00513714526892</v>
      </c>
      <c r="BF494" s="44">
        <v>812.33359851415116</v>
      </c>
    </row>
    <row r="495" spans="1:58" x14ac:dyDescent="0.25">
      <c r="A495" s="42" t="s">
        <v>248</v>
      </c>
      <c r="B495" s="44"/>
      <c r="C495" s="44"/>
      <c r="D495" s="44"/>
      <c r="E495" s="44"/>
      <c r="F495" s="45"/>
      <c r="G495" s="44"/>
      <c r="H495" s="44"/>
      <c r="I495" s="44"/>
      <c r="J495" s="44"/>
      <c r="K495" s="45"/>
      <c r="L495" s="44"/>
      <c r="M495" s="44"/>
      <c r="N495" s="44"/>
      <c r="O495" s="44"/>
      <c r="P495" s="45"/>
      <c r="Q495" s="44"/>
      <c r="R495" s="44"/>
      <c r="S495" s="44"/>
      <c r="T495" s="44"/>
      <c r="U495" s="45"/>
      <c r="V495" s="44"/>
      <c r="W495" s="44"/>
      <c r="X495" s="44"/>
      <c r="Y495" s="44"/>
      <c r="Z495" s="45"/>
      <c r="AA495" s="44"/>
      <c r="AB495" s="44"/>
      <c r="AC495" s="44"/>
      <c r="AD495" s="44"/>
      <c r="AE495" s="45"/>
      <c r="AF495" s="44"/>
      <c r="AG495" s="44"/>
      <c r="AH495" s="44"/>
      <c r="AI495" s="44"/>
      <c r="AJ495" s="45"/>
      <c r="AK495" s="44"/>
      <c r="AL495" s="44"/>
      <c r="AM495" s="44"/>
      <c r="AN495" s="44"/>
      <c r="AO495" s="45"/>
      <c r="AP495" s="44"/>
      <c r="AQ495" s="44"/>
      <c r="AR495" s="44"/>
      <c r="AS495" s="44"/>
      <c r="AT495" s="45"/>
      <c r="AU495" s="44"/>
      <c r="AV495" s="44"/>
      <c r="AW495" s="44"/>
      <c r="AX495" s="44"/>
      <c r="AY495" s="45"/>
      <c r="AZ495" s="44"/>
      <c r="BA495" s="44"/>
      <c r="BB495" s="44"/>
      <c r="BC495" s="44"/>
      <c r="BD495" s="45"/>
      <c r="BE495" s="44"/>
      <c r="BF495" s="44"/>
    </row>
    <row r="496" spans="1:58" x14ac:dyDescent="0.25">
      <c r="A496" s="42" t="s">
        <v>249</v>
      </c>
      <c r="B496" s="44"/>
      <c r="C496" s="44"/>
      <c r="D496" s="44"/>
      <c r="E496" s="44"/>
      <c r="F496" s="45"/>
      <c r="G496" s="44"/>
      <c r="H496" s="44"/>
      <c r="I496" s="44"/>
      <c r="J496" s="44"/>
      <c r="K496" s="45"/>
      <c r="L496" s="44"/>
      <c r="M496" s="44"/>
      <c r="N496" s="44"/>
      <c r="O496" s="44"/>
      <c r="P496" s="45"/>
      <c r="Q496" s="44"/>
      <c r="R496" s="44"/>
      <c r="S496" s="44"/>
      <c r="T496" s="44"/>
      <c r="U496" s="45"/>
      <c r="V496" s="44"/>
      <c r="W496" s="44"/>
      <c r="X496" s="44"/>
      <c r="Y496" s="44"/>
      <c r="Z496" s="45"/>
      <c r="AA496" s="44"/>
      <c r="AB496" s="44"/>
      <c r="AC496" s="44"/>
      <c r="AD496" s="44"/>
      <c r="AE496" s="45"/>
      <c r="AF496" s="44"/>
      <c r="AG496" s="44"/>
      <c r="AH496" s="44"/>
      <c r="AI496" s="44"/>
      <c r="AJ496" s="45"/>
      <c r="AK496" s="44"/>
      <c r="AL496" s="44"/>
      <c r="AM496" s="44"/>
      <c r="AN496" s="44"/>
      <c r="AO496" s="45"/>
      <c r="AP496" s="44"/>
      <c r="AQ496" s="44"/>
      <c r="AR496" s="44"/>
      <c r="AS496" s="44"/>
      <c r="AT496" s="45"/>
      <c r="AU496" s="44"/>
      <c r="AV496" s="44"/>
      <c r="AW496" s="44"/>
      <c r="AX496" s="44"/>
      <c r="AY496" s="45"/>
      <c r="AZ496" s="44"/>
      <c r="BA496" s="44"/>
      <c r="BB496" s="44"/>
      <c r="BC496" s="44"/>
      <c r="BD496" s="45"/>
      <c r="BE496" s="44"/>
      <c r="BF496" s="44"/>
    </row>
    <row r="497" spans="1:58" x14ac:dyDescent="0.25">
      <c r="A497" s="42" t="s">
        <v>250</v>
      </c>
      <c r="B497" s="44"/>
      <c r="C497" s="44"/>
      <c r="D497" s="44"/>
      <c r="E497" s="44"/>
      <c r="F497" s="45"/>
      <c r="G497" s="44"/>
      <c r="H497" s="44"/>
      <c r="I497" s="44"/>
      <c r="J497" s="44"/>
      <c r="K497" s="45"/>
      <c r="L497" s="44"/>
      <c r="M497" s="44"/>
      <c r="N497" s="44"/>
      <c r="O497" s="44"/>
      <c r="P497" s="45"/>
      <c r="Q497" s="44"/>
      <c r="R497" s="44"/>
      <c r="S497" s="44"/>
      <c r="T497" s="44"/>
      <c r="U497" s="45"/>
      <c r="V497" s="44"/>
      <c r="W497" s="44"/>
      <c r="X497" s="44"/>
      <c r="Y497" s="44"/>
      <c r="Z497" s="45"/>
      <c r="AA497" s="44"/>
      <c r="AB497" s="44"/>
      <c r="AC497" s="44"/>
      <c r="AD497" s="44"/>
      <c r="AE497" s="45"/>
      <c r="AF497" s="44"/>
      <c r="AG497" s="44"/>
      <c r="AH497" s="44"/>
      <c r="AI497" s="44"/>
      <c r="AJ497" s="45"/>
      <c r="AK497" s="44"/>
      <c r="AL497" s="44"/>
      <c r="AM497" s="44"/>
      <c r="AN497" s="44"/>
      <c r="AO497" s="45"/>
      <c r="AP497" s="44"/>
      <c r="AQ497" s="44"/>
      <c r="AR497" s="44"/>
      <c r="AS497" s="44"/>
      <c r="AT497" s="45"/>
      <c r="AU497" s="44"/>
      <c r="AV497" s="44"/>
      <c r="AW497" s="44"/>
      <c r="AX497" s="44"/>
      <c r="AY497" s="45"/>
      <c r="AZ497" s="44"/>
      <c r="BA497" s="44"/>
      <c r="BB497" s="44"/>
      <c r="BC497" s="44"/>
      <c r="BD497" s="45"/>
      <c r="BE497" s="44"/>
      <c r="BF497" s="44"/>
    </row>
    <row r="498" spans="1:58" x14ac:dyDescent="0.25">
      <c r="A498" s="42" t="s">
        <v>258</v>
      </c>
      <c r="B498" s="44"/>
      <c r="C498" s="44"/>
      <c r="D498" s="44"/>
      <c r="E498" s="44"/>
      <c r="F498" s="45"/>
      <c r="G498" s="44"/>
      <c r="H498" s="44"/>
      <c r="I498" s="44"/>
      <c r="J498" s="44"/>
      <c r="K498" s="45"/>
      <c r="L498" s="44"/>
      <c r="M498" s="44"/>
      <c r="N498" s="44"/>
      <c r="O498" s="44"/>
      <c r="P498" s="45"/>
      <c r="Q498" s="44"/>
      <c r="R498" s="44"/>
      <c r="S498" s="44"/>
      <c r="T498" s="44"/>
      <c r="U498" s="45"/>
      <c r="V498" s="44"/>
      <c r="W498" s="44"/>
      <c r="X498" s="44"/>
      <c r="Y498" s="44"/>
      <c r="Z498" s="45"/>
      <c r="AA498" s="44"/>
      <c r="AB498" s="44"/>
      <c r="AC498" s="44"/>
      <c r="AD498" s="44"/>
      <c r="AE498" s="45"/>
      <c r="AF498" s="44"/>
      <c r="AG498" s="44"/>
      <c r="AH498" s="44"/>
      <c r="AI498" s="44"/>
      <c r="AJ498" s="45"/>
      <c r="AK498" s="44"/>
      <c r="AL498" s="44"/>
      <c r="AM498" s="44"/>
      <c r="AN498" s="44"/>
      <c r="AO498" s="45"/>
      <c r="AP498" s="44"/>
      <c r="AQ498" s="44"/>
      <c r="AR498" s="44"/>
      <c r="AS498" s="44"/>
      <c r="AT498" s="45"/>
      <c r="AU498" s="44"/>
      <c r="AV498" s="44"/>
      <c r="AW498" s="44"/>
      <c r="AX498" s="44"/>
      <c r="AY498" s="45"/>
      <c r="AZ498" s="44"/>
      <c r="BA498" s="44"/>
      <c r="BB498" s="44"/>
      <c r="BC498" s="44"/>
      <c r="BD498" s="45"/>
      <c r="BE498" s="44"/>
      <c r="BF498" s="44"/>
    </row>
    <row r="499" spans="1:58" x14ac:dyDescent="0.25">
      <c r="A499" s="42" t="s">
        <v>259</v>
      </c>
      <c r="B499" s="44"/>
      <c r="C499" s="44"/>
      <c r="D499" s="44"/>
      <c r="E499" s="44"/>
      <c r="F499" s="45"/>
      <c r="G499" s="44"/>
      <c r="H499" s="44"/>
      <c r="I499" s="44"/>
      <c r="J499" s="44"/>
      <c r="K499" s="45"/>
      <c r="L499" s="44"/>
      <c r="M499" s="44"/>
      <c r="N499" s="44"/>
      <c r="O499" s="44"/>
      <c r="P499" s="45"/>
      <c r="Q499" s="44"/>
      <c r="R499" s="44"/>
      <c r="S499" s="44"/>
      <c r="T499" s="44"/>
      <c r="U499" s="45"/>
      <c r="V499" s="44"/>
      <c r="W499" s="44"/>
      <c r="X499" s="44"/>
      <c r="Y499" s="44"/>
      <c r="Z499" s="45"/>
      <c r="AA499" s="44"/>
      <c r="AB499" s="44"/>
      <c r="AC499" s="44"/>
      <c r="AD499" s="44"/>
      <c r="AE499" s="45"/>
      <c r="AF499" s="44"/>
      <c r="AG499" s="44"/>
      <c r="AH499" s="44"/>
      <c r="AI499" s="44"/>
      <c r="AJ499" s="45"/>
      <c r="AK499" s="44"/>
      <c r="AL499" s="44"/>
      <c r="AM499" s="44"/>
      <c r="AN499" s="44"/>
      <c r="AO499" s="45"/>
      <c r="AP499" s="44"/>
      <c r="AQ499" s="44"/>
      <c r="AR499" s="44"/>
      <c r="AS499" s="44"/>
      <c r="AT499" s="45"/>
      <c r="AU499" s="44"/>
      <c r="AV499" s="44"/>
      <c r="AW499" s="44"/>
      <c r="AX499" s="44"/>
      <c r="AY499" s="45"/>
      <c r="AZ499" s="44"/>
      <c r="BA499" s="44"/>
      <c r="BB499" s="44"/>
      <c r="BC499" s="44"/>
      <c r="BD499" s="45"/>
      <c r="BE499" s="44"/>
      <c r="BF499" s="44"/>
    </row>
    <row r="500" spans="1:58" x14ac:dyDescent="0.25">
      <c r="A500" s="42" t="s">
        <v>260</v>
      </c>
      <c r="B500" s="44"/>
      <c r="C500" s="44"/>
      <c r="D500" s="44"/>
      <c r="E500" s="44"/>
      <c r="F500" s="45"/>
      <c r="G500" s="44"/>
      <c r="H500" s="44"/>
      <c r="I500" s="44"/>
      <c r="J500" s="44"/>
      <c r="K500" s="45"/>
      <c r="L500" s="44"/>
      <c r="M500" s="44"/>
      <c r="N500" s="44"/>
      <c r="O500" s="44"/>
      <c r="P500" s="45"/>
      <c r="Q500" s="44"/>
      <c r="R500" s="44"/>
      <c r="S500" s="44"/>
      <c r="T500" s="44"/>
      <c r="U500" s="45"/>
      <c r="V500" s="44"/>
      <c r="W500" s="44"/>
      <c r="X500" s="44"/>
      <c r="Y500" s="44"/>
      <c r="Z500" s="45"/>
      <c r="AA500" s="44"/>
      <c r="AB500" s="44"/>
      <c r="AC500" s="44"/>
      <c r="AD500" s="44"/>
      <c r="AE500" s="45"/>
      <c r="AF500" s="44"/>
      <c r="AG500" s="44"/>
      <c r="AH500" s="44"/>
      <c r="AI500" s="44"/>
      <c r="AJ500" s="45"/>
      <c r="AK500" s="44"/>
      <c r="AL500" s="44"/>
      <c r="AM500" s="44"/>
      <c r="AN500" s="44"/>
      <c r="AO500" s="45"/>
      <c r="AP500" s="44"/>
      <c r="AQ500" s="44"/>
      <c r="AR500" s="44"/>
      <c r="AS500" s="44"/>
      <c r="AT500" s="45"/>
      <c r="AU500" s="44"/>
      <c r="AV500" s="44"/>
      <c r="AW500" s="44"/>
      <c r="AX500" s="44"/>
      <c r="AY500" s="45"/>
      <c r="AZ500" s="44"/>
      <c r="BA500" s="44"/>
      <c r="BB500" s="44"/>
      <c r="BC500" s="44"/>
      <c r="BD500" s="45"/>
      <c r="BE500" s="44"/>
      <c r="BF500" s="44"/>
    </row>
    <row r="501" spans="1:58" x14ac:dyDescent="0.25">
      <c r="A501" s="42" t="s">
        <v>261</v>
      </c>
      <c r="B501" s="44" t="str">
        <f>IF(AND(B502="",AND(B503="",B504="")),"",SUM(B502,B503,B504))</f>
        <v/>
      </c>
      <c r="C501" s="44" t="str">
        <f t="shared" ref="C501:G501" si="4235">IF(AND(C502="",AND(C503="",C504="")),"",SUM(C502,C503,C504))</f>
        <v/>
      </c>
      <c r="D501" s="44" t="str">
        <f t="shared" si="4235"/>
        <v/>
      </c>
      <c r="E501" s="44" t="str">
        <f t="shared" si="4235"/>
        <v/>
      </c>
      <c r="F501" s="45"/>
      <c r="G501" s="44" t="str">
        <f t="shared" si="4235"/>
        <v/>
      </c>
      <c r="H501" s="44" t="str">
        <f t="shared" ref="H501:J501" si="4236">IF(AND(H502="",AND(H503="",H504="")),"",SUM(H502,H503,H504))</f>
        <v/>
      </c>
      <c r="I501" s="44" t="str">
        <f t="shared" si="4236"/>
        <v/>
      </c>
      <c r="J501" s="44" t="str">
        <f t="shared" si="4236"/>
        <v/>
      </c>
      <c r="K501" s="45"/>
      <c r="L501" s="44" t="str">
        <f t="shared" ref="L501:M501" si="4237">IF(AND(L502="",AND(L503="",L504="")),"",SUM(L502,L503,L504))</f>
        <v/>
      </c>
      <c r="M501" s="44" t="str">
        <f t="shared" si="4237"/>
        <v/>
      </c>
      <c r="N501" s="44" t="str">
        <f t="shared" ref="N501:O501" si="4238">IF(AND(N502="",AND(N503="",N504="")),"",SUM(N502,N503,N504))</f>
        <v/>
      </c>
      <c r="O501" s="44" t="str">
        <f t="shared" si="4238"/>
        <v/>
      </c>
      <c r="P501" s="45"/>
      <c r="Q501" s="44" t="str">
        <f t="shared" ref="Q501:R501" si="4239">IF(AND(Q502="",AND(Q503="",Q504="")),"",SUM(Q502,Q503,Q504))</f>
        <v/>
      </c>
      <c r="R501" s="44" t="str">
        <f t="shared" si="4239"/>
        <v/>
      </c>
      <c r="S501" s="44" t="str">
        <f t="shared" ref="S501:T501" si="4240">IF(AND(S502="",AND(S503="",S504="")),"",SUM(S502,S503,S504))</f>
        <v/>
      </c>
      <c r="T501" s="44" t="str">
        <f t="shared" si="4240"/>
        <v/>
      </c>
      <c r="U501" s="45"/>
      <c r="V501" s="44" t="str">
        <f t="shared" ref="V501:Y501" si="4241">IF(AND(V502="",AND(V503="",V504="")),"",SUM(V502,V503,V504))</f>
        <v/>
      </c>
      <c r="W501" s="44" t="str">
        <f t="shared" si="4241"/>
        <v/>
      </c>
      <c r="X501" s="44" t="str">
        <f t="shared" si="4241"/>
        <v/>
      </c>
      <c r="Y501" s="44" t="str">
        <f t="shared" si="4241"/>
        <v/>
      </c>
      <c r="Z501" s="45"/>
      <c r="AA501" s="44" t="str">
        <f t="shared" ref="AA501:AB501" si="4242">IF(AND(AA502="",AND(AA503="",AA504="")),"",SUM(AA502,AA503,AA504))</f>
        <v/>
      </c>
      <c r="AB501" s="44" t="str">
        <f t="shared" si="4242"/>
        <v/>
      </c>
      <c r="AC501" s="44" t="str">
        <f t="shared" ref="AC501:AD501" si="4243">IF(AND(AC502="",AND(AC503="",AC504="")),"",SUM(AC502,AC503,AC504))</f>
        <v/>
      </c>
      <c r="AD501" s="44" t="str">
        <f t="shared" si="4243"/>
        <v/>
      </c>
      <c r="AE501" s="45"/>
      <c r="AF501" s="44" t="str">
        <f t="shared" ref="AF501:AG501" si="4244">IF(AND(AF502="",AND(AF503="",AF504="")),"",SUM(AF502,AF503,AF504))</f>
        <v/>
      </c>
      <c r="AG501" s="44" t="str">
        <f t="shared" si="4244"/>
        <v/>
      </c>
      <c r="AH501" s="44" t="str">
        <f t="shared" ref="AH501:AI501" si="4245">IF(AND(AH502="",AND(AH503="",AH504="")),"",SUM(AH502,AH503,AH504))</f>
        <v/>
      </c>
      <c r="AI501" s="44" t="str">
        <f t="shared" si="4245"/>
        <v/>
      </c>
      <c r="AJ501" s="45"/>
      <c r="AK501" s="44" t="str">
        <f t="shared" ref="AK501:AL501" si="4246">IF(AND(AK502="",AND(AK503="",AK504="")),"",SUM(AK502,AK503,AK504))</f>
        <v/>
      </c>
      <c r="AL501" s="44" t="str">
        <f t="shared" si="4246"/>
        <v/>
      </c>
      <c r="AM501" s="44" t="str">
        <f t="shared" ref="AM501:AN501" si="4247">IF(AND(AM502="",AND(AM503="",AM504="")),"",SUM(AM502,AM503,AM504))</f>
        <v/>
      </c>
      <c r="AN501" s="44" t="str">
        <f t="shared" si="4247"/>
        <v/>
      </c>
      <c r="AO501" s="45"/>
      <c r="AP501" s="44" t="str">
        <f t="shared" ref="AP501:AQ501" si="4248">IF(AND(AP502="",AND(AP503="",AP504="")),"",SUM(AP502,AP503,AP504))</f>
        <v/>
      </c>
      <c r="AQ501" s="44" t="str">
        <f t="shared" si="4248"/>
        <v/>
      </c>
      <c r="AR501" s="44" t="str">
        <f t="shared" ref="AR501:AS501" si="4249">IF(AND(AR502="",AND(AR503="",AR504="")),"",SUM(AR502,AR503,AR504))</f>
        <v/>
      </c>
      <c r="AS501" s="44" t="str">
        <f t="shared" si="4249"/>
        <v/>
      </c>
      <c r="AT501" s="45"/>
      <c r="AU501" s="44" t="str">
        <f t="shared" ref="AU501:AV501" si="4250">IF(AND(AU502="",AND(AU503="",AU504="")),"",SUM(AU502,AU503,AU504))</f>
        <v/>
      </c>
      <c r="AV501" s="44" t="str">
        <f t="shared" si="4250"/>
        <v/>
      </c>
      <c r="AW501" s="44" t="str">
        <f t="shared" ref="AW501:AX501" si="4251">IF(AND(AW502="",AND(AW503="",AW504="")),"",SUM(AW502,AW503,AW504))</f>
        <v/>
      </c>
      <c r="AX501" s="44" t="str">
        <f t="shared" si="4251"/>
        <v/>
      </c>
      <c r="AY501" s="45"/>
      <c r="AZ501" s="44" t="str">
        <f t="shared" ref="AZ501:BA501" si="4252">IF(AND(AZ502="",AND(AZ503="",AZ504="")),"",SUM(AZ502,AZ503,AZ504))</f>
        <v/>
      </c>
      <c r="BA501" s="44" t="str">
        <f t="shared" si="4252"/>
        <v/>
      </c>
      <c r="BB501" s="44" t="str">
        <f t="shared" ref="BB501:BC501" si="4253">IF(AND(BB502="",AND(BB503="",BB504="")),"",SUM(BB502,BB503,BB504))</f>
        <v/>
      </c>
      <c r="BC501" s="44" t="str">
        <f t="shared" si="4253"/>
        <v/>
      </c>
      <c r="BD501" s="45"/>
      <c r="BE501" s="44" t="str">
        <f t="shared" ref="BE501:BF501" si="4254">IF(AND(BE502="",AND(BE503="",BE504="")),"",SUM(BE502,BE503,BE504))</f>
        <v/>
      </c>
      <c r="BF501" s="44" t="str">
        <f t="shared" si="4254"/>
        <v/>
      </c>
    </row>
    <row r="502" spans="1:58" x14ac:dyDescent="0.25">
      <c r="A502" s="42" t="s">
        <v>262</v>
      </c>
      <c r="B502" s="44"/>
      <c r="C502" s="44"/>
      <c r="D502" s="44"/>
      <c r="E502" s="44"/>
      <c r="F502" s="45"/>
      <c r="G502" s="44"/>
      <c r="H502" s="44"/>
      <c r="I502" s="44"/>
      <c r="J502" s="44"/>
      <c r="K502" s="45"/>
      <c r="L502" s="44"/>
      <c r="M502" s="44"/>
      <c r="N502" s="44"/>
      <c r="O502" s="44"/>
      <c r="P502" s="45"/>
      <c r="Q502" s="44"/>
      <c r="R502" s="44"/>
      <c r="S502" s="44"/>
      <c r="T502" s="44"/>
      <c r="U502" s="45"/>
      <c r="V502" s="44"/>
      <c r="W502" s="44"/>
      <c r="X502" s="44"/>
      <c r="Y502" s="44"/>
      <c r="Z502" s="45"/>
      <c r="AA502" s="44"/>
      <c r="AB502" s="44"/>
      <c r="AC502" s="44"/>
      <c r="AD502" s="44"/>
      <c r="AE502" s="45"/>
      <c r="AF502" s="44"/>
      <c r="AG502" s="44"/>
      <c r="AH502" s="44"/>
      <c r="AI502" s="44"/>
      <c r="AJ502" s="45"/>
      <c r="AK502" s="44"/>
      <c r="AL502" s="44"/>
      <c r="AM502" s="44"/>
      <c r="AN502" s="44"/>
      <c r="AO502" s="45"/>
      <c r="AP502" s="44"/>
      <c r="AQ502" s="44"/>
      <c r="AR502" s="44"/>
      <c r="AS502" s="44"/>
      <c r="AT502" s="45"/>
      <c r="AU502" s="44"/>
      <c r="AV502" s="44"/>
      <c r="AW502" s="44"/>
      <c r="AX502" s="44"/>
      <c r="AY502" s="45"/>
      <c r="AZ502" s="44"/>
      <c r="BA502" s="44"/>
      <c r="BB502" s="44"/>
      <c r="BC502" s="44"/>
      <c r="BD502" s="45"/>
      <c r="BE502" s="44"/>
      <c r="BF502" s="44"/>
    </row>
    <row r="503" spans="1:58" x14ac:dyDescent="0.25">
      <c r="A503" s="42" t="s">
        <v>263</v>
      </c>
      <c r="B503" s="44"/>
      <c r="C503" s="44"/>
      <c r="D503" s="44"/>
      <c r="E503" s="44"/>
      <c r="F503" s="45"/>
      <c r="G503" s="44"/>
      <c r="H503" s="44"/>
      <c r="I503" s="44"/>
      <c r="J503" s="44"/>
      <c r="K503" s="45"/>
      <c r="L503" s="44"/>
      <c r="M503" s="44"/>
      <c r="N503" s="44"/>
      <c r="O503" s="44"/>
      <c r="P503" s="45"/>
      <c r="Q503" s="44"/>
      <c r="R503" s="44"/>
      <c r="S503" s="44"/>
      <c r="T503" s="44"/>
      <c r="U503" s="45"/>
      <c r="V503" s="44"/>
      <c r="W503" s="44"/>
      <c r="X503" s="44"/>
      <c r="Y503" s="44"/>
      <c r="Z503" s="45"/>
      <c r="AA503" s="44"/>
      <c r="AB503" s="44"/>
      <c r="AC503" s="44"/>
      <c r="AD503" s="44"/>
      <c r="AE503" s="45"/>
      <c r="AF503" s="44"/>
      <c r="AG503" s="44"/>
      <c r="AH503" s="44"/>
      <c r="AI503" s="44"/>
      <c r="AJ503" s="45"/>
      <c r="AK503" s="44"/>
      <c r="AL503" s="44"/>
      <c r="AM503" s="44"/>
      <c r="AN503" s="44"/>
      <c r="AO503" s="45"/>
      <c r="AP503" s="44"/>
      <c r="AQ503" s="44"/>
      <c r="AR503" s="44"/>
      <c r="AS503" s="44"/>
      <c r="AT503" s="45"/>
      <c r="AU503" s="44"/>
      <c r="AV503" s="44"/>
      <c r="AW503" s="44"/>
      <c r="AX503" s="44"/>
      <c r="AY503" s="45"/>
      <c r="AZ503" s="44"/>
      <c r="BA503" s="44"/>
      <c r="BB503" s="44"/>
      <c r="BC503" s="44"/>
      <c r="BD503" s="45"/>
      <c r="BE503" s="44"/>
      <c r="BF503" s="44"/>
    </row>
    <row r="504" spans="1:58" x14ac:dyDescent="0.25">
      <c r="A504" s="42" t="s">
        <v>264</v>
      </c>
      <c r="B504" s="44"/>
      <c r="C504" s="44"/>
      <c r="D504" s="44"/>
      <c r="E504" s="44"/>
      <c r="F504" s="45"/>
      <c r="G504" s="44"/>
      <c r="H504" s="44"/>
      <c r="I504" s="44"/>
      <c r="J504" s="44"/>
      <c r="K504" s="45"/>
      <c r="L504" s="44"/>
      <c r="M504" s="44"/>
      <c r="N504" s="44"/>
      <c r="O504" s="44"/>
      <c r="P504" s="45"/>
      <c r="Q504" s="44"/>
      <c r="R504" s="44"/>
      <c r="S504" s="44"/>
      <c r="T504" s="44"/>
      <c r="U504" s="45"/>
      <c r="V504" s="44"/>
      <c r="W504" s="44"/>
      <c r="X504" s="44"/>
      <c r="Y504" s="44"/>
      <c r="Z504" s="45"/>
      <c r="AA504" s="44"/>
      <c r="AB504" s="44"/>
      <c r="AC504" s="44"/>
      <c r="AD504" s="44"/>
      <c r="AE504" s="45"/>
      <c r="AF504" s="44"/>
      <c r="AG504" s="44"/>
      <c r="AH504" s="44"/>
      <c r="AI504" s="44"/>
      <c r="AJ504" s="45"/>
      <c r="AK504" s="44"/>
      <c r="AL504" s="44"/>
      <c r="AM504" s="44"/>
      <c r="AN504" s="44"/>
      <c r="AO504" s="45"/>
      <c r="AP504" s="44"/>
      <c r="AQ504" s="44"/>
      <c r="AR504" s="44"/>
      <c r="AS504" s="44"/>
      <c r="AT504" s="45"/>
      <c r="AU504" s="44"/>
      <c r="AV504" s="44"/>
      <c r="AW504" s="44"/>
      <c r="AX504" s="44"/>
      <c r="AY504" s="45"/>
      <c r="AZ504" s="44"/>
      <c r="BA504" s="44"/>
      <c r="BB504" s="44"/>
      <c r="BC504" s="44"/>
      <c r="BD504" s="45"/>
      <c r="BE504" s="44"/>
      <c r="BF504" s="44"/>
    </row>
    <row r="505" spans="1:58" ht="18" customHeight="1" x14ac:dyDescent="0.25">
      <c r="A505" s="87" t="s">
        <v>266</v>
      </c>
      <c r="B505" s="27">
        <f>IF(AND(B506="",B543=""),"",SUM(B506)-SUM(B543))</f>
        <v>47.072830655781786</v>
      </c>
      <c r="C505" s="27">
        <f t="shared" ref="C505:F505" si="4255">IF(AND(C506="",C543=""),"",SUM(C506)-SUM(C543))</f>
        <v>-29.638364055529649</v>
      </c>
      <c r="D505" s="27">
        <f t="shared" si="4255"/>
        <v>238.78932900950991</v>
      </c>
      <c r="E505" s="27">
        <f t="shared" si="4255"/>
        <v>-120.40445159968903</v>
      </c>
      <c r="F505" s="27">
        <f t="shared" si="4255"/>
        <v>135.81934401007311</v>
      </c>
      <c r="G505" s="27">
        <f t="shared" ref="G505" si="4256">IF(AND(G506="",G543=""),"",SUM(G506)-SUM(G543))</f>
        <v>-240.69586927552416</v>
      </c>
      <c r="H505" s="27">
        <f t="shared" ref="H505:J505" si="4257">IF(AND(H506="",H543=""),"",SUM(H506)-SUM(H543))</f>
        <v>-662.25350607633095</v>
      </c>
      <c r="I505" s="27">
        <f t="shared" si="4257"/>
        <v>-862.10999013043249</v>
      </c>
      <c r="J505" s="27">
        <f t="shared" si="4257"/>
        <v>-98.559469438199699</v>
      </c>
      <c r="K505" s="27">
        <f t="shared" ref="K505" si="4258">IF(AND(K506="",K543=""),"",SUM(K506)-SUM(K543))</f>
        <v>-1863.6188349204872</v>
      </c>
      <c r="L505" s="27">
        <f t="shared" ref="L505:M505" si="4259">IF(AND(L506="",L543=""),"",SUM(L506)-SUM(L543))</f>
        <v>502.17796497634652</v>
      </c>
      <c r="M505" s="27">
        <f t="shared" si="4259"/>
        <v>-963.79545242486893</v>
      </c>
      <c r="N505" s="27">
        <f t="shared" ref="N505:O505" si="4260">IF(AND(N506="",N543=""),"",SUM(N506)-SUM(N543))</f>
        <v>330.53472588393208</v>
      </c>
      <c r="O505" s="27">
        <f t="shared" si="4260"/>
        <v>-102.63616600405538</v>
      </c>
      <c r="P505" s="27">
        <f t="shared" ref="P505" si="4261">IF(AND(P506="",P543=""),"",SUM(P506)-SUM(P543))</f>
        <v>-233.71892756864554</v>
      </c>
      <c r="Q505" s="27">
        <f t="shared" ref="Q505:R505" si="4262">IF(AND(Q506="",Q543=""),"",SUM(Q506)-SUM(Q543))</f>
        <v>-1065.9036097522094</v>
      </c>
      <c r="R505" s="27">
        <f t="shared" si="4262"/>
        <v>39.714130096444237</v>
      </c>
      <c r="S505" s="27">
        <f t="shared" ref="S505:T505" si="4263">IF(AND(S506="",S543=""),"",SUM(S506)-SUM(S543))</f>
        <v>1314.1308454358575</v>
      </c>
      <c r="T505" s="27">
        <f t="shared" si="4263"/>
        <v>943.98241409628895</v>
      </c>
      <c r="U505" s="27">
        <f t="shared" ref="U505" si="4264">IF(AND(U506="",U543=""),"",SUM(U506)-SUM(U543))</f>
        <v>1231.9237798763813</v>
      </c>
      <c r="V505" s="27">
        <f t="shared" ref="V505:Y505" si="4265">IF(AND(V506="",V543=""),"",SUM(V506)-SUM(V543))</f>
        <v>966.24528718907391</v>
      </c>
      <c r="W505" s="27">
        <f t="shared" si="4265"/>
        <v>1134.0050752647098</v>
      </c>
      <c r="X505" s="27">
        <f t="shared" si="4265"/>
        <v>-589.46231339776466</v>
      </c>
      <c r="Y505" s="27">
        <f t="shared" si="4265"/>
        <v>210.71105644663896</v>
      </c>
      <c r="Z505" s="27">
        <f t="shared" ref="Z505" si="4266">IF(AND(Z506="",Z543=""),"",SUM(Z506)-SUM(Z543))</f>
        <v>1721.499105502658</v>
      </c>
      <c r="AA505" s="27">
        <f t="shared" ref="AA505:AB505" si="4267">IF(AND(AA506="",AA543=""),"",SUM(AA506)-SUM(AA543))</f>
        <v>1044.5929414048783</v>
      </c>
      <c r="AB505" s="27">
        <f t="shared" si="4267"/>
        <v>-1064.6867613900379</v>
      </c>
      <c r="AC505" s="27">
        <f t="shared" ref="AC505:AD505" si="4268">IF(AND(AC506="",AC543=""),"",SUM(AC506)-SUM(AC543))</f>
        <v>-1042.915678643513</v>
      </c>
      <c r="AD505" s="27">
        <f t="shared" si="4268"/>
        <v>-1107.4616788266353</v>
      </c>
      <c r="AE505" s="27">
        <f t="shared" ref="AE505" si="4269">IF(AND(AE506="",AE543=""),"",SUM(AE506)-SUM(AE543))</f>
        <v>-2170.471177455308</v>
      </c>
      <c r="AF505" s="27">
        <f t="shared" ref="AF505:AG505" si="4270">IF(AND(AF506="",AF543=""),"",SUM(AF506)-SUM(AF543))</f>
        <v>-699.41034550125801</v>
      </c>
      <c r="AG505" s="27">
        <f t="shared" si="4270"/>
        <v>-1655.4641393953684</v>
      </c>
      <c r="AH505" s="27">
        <f t="shared" ref="AH505:AI505" si="4271">IF(AND(AH506="",AH543=""),"",SUM(AH506)-SUM(AH543))</f>
        <v>579.28764736897813</v>
      </c>
      <c r="AI505" s="27">
        <f t="shared" si="4271"/>
        <v>304.871523487719</v>
      </c>
      <c r="AJ505" s="27">
        <f t="shared" ref="AJ505" si="4272">IF(AND(AJ506="",AJ543=""),"",SUM(AJ506)-SUM(AJ543))</f>
        <v>-1470.7153140399291</v>
      </c>
      <c r="AK505" s="27">
        <f t="shared" ref="AK505:AL505" si="4273">IF(AND(AK506="",AK543=""),"",SUM(AK506)-SUM(AK543))</f>
        <v>-636.38261033265064</v>
      </c>
      <c r="AL505" s="27">
        <f t="shared" si="4273"/>
        <v>546.4511978280409</v>
      </c>
      <c r="AM505" s="27">
        <f t="shared" ref="AM505:AN505" si="4274">IF(AND(AM506="",AM543=""),"",SUM(AM506)-SUM(AM543))</f>
        <v>1355.4478853698661</v>
      </c>
      <c r="AN505" s="27">
        <f t="shared" si="4274"/>
        <v>-229.81071860921497</v>
      </c>
      <c r="AO505" s="27">
        <f t="shared" ref="AO505" si="4275">IF(AND(AO506="",AO543=""),"",SUM(AO506)-SUM(AO543))</f>
        <v>1035.7057542560415</v>
      </c>
      <c r="AP505" s="27">
        <f t="shared" ref="AP505:AQ505" si="4276">IF(AND(AP506="",AP543=""),"",SUM(AP506)-SUM(AP543))</f>
        <v>-989.68749661308823</v>
      </c>
      <c r="AQ505" s="27">
        <f t="shared" si="4276"/>
        <v>1082.1475907187958</v>
      </c>
      <c r="AR505" s="27">
        <f t="shared" ref="AR505:AT505" si="4277">IF(AND(AR506="",AR543=""),"",SUM(AR506)-SUM(AR543))</f>
        <v>278.92881160202728</v>
      </c>
      <c r="AS505" s="27">
        <f t="shared" si="4277"/>
        <v>1106.5103928994872</v>
      </c>
      <c r="AT505" s="27">
        <f t="shared" si="4277"/>
        <v>1477.8992986072221</v>
      </c>
      <c r="AU505" s="27">
        <f t="shared" ref="AU505:AV505" si="4278">IF(AND(AU506="",AU543=""),"",SUM(AU506)-SUM(AU543))</f>
        <v>240.09126028284948</v>
      </c>
      <c r="AV505" s="27">
        <f t="shared" si="4278"/>
        <v>-733.17133092084748</v>
      </c>
      <c r="AW505" s="27">
        <f t="shared" ref="AW505:AZ505" si="4279">IF(AND(AW506="",AW543=""),"",SUM(AW506)-SUM(AW543))</f>
        <v>540.86609720731326</v>
      </c>
      <c r="AX505" s="27">
        <f t="shared" si="4279"/>
        <v>1036.3193578008281</v>
      </c>
      <c r="AY505" s="27">
        <f t="shared" si="4279"/>
        <v>1084.1053843701434</v>
      </c>
      <c r="AZ505" s="27">
        <f t="shared" si="4279"/>
        <v>111.07234592744641</v>
      </c>
      <c r="BA505" s="27">
        <f t="shared" ref="BA505:BB505" si="4280">IF(AND(BA506="",BA543=""),"",SUM(BA506)-SUM(BA543))</f>
        <v>1772.9261333190318</v>
      </c>
      <c r="BB505" s="27">
        <f t="shared" si="4280"/>
        <v>321.40477512212442</v>
      </c>
      <c r="BC505" s="27">
        <f t="shared" ref="BC505:BD505" si="4281">IF(AND(BC506="",BC543=""),"",SUM(BC506)-SUM(BC543))</f>
        <v>-328.40262817474593</v>
      </c>
      <c r="BD505" s="27">
        <f t="shared" si="4281"/>
        <v>1877.000626193857</v>
      </c>
      <c r="BE505" s="27">
        <f t="shared" ref="BE505:BF505" si="4282">IF(AND(BE506="",BE543=""),"",SUM(BE506)-SUM(BE543))</f>
        <v>460.75397097906921</v>
      </c>
      <c r="BF505" s="27">
        <f t="shared" si="4282"/>
        <v>1267.5813733620726</v>
      </c>
    </row>
    <row r="506" spans="1:58" x14ac:dyDescent="0.25">
      <c r="A506" s="42" t="s">
        <v>242</v>
      </c>
      <c r="B506" s="44">
        <f>IF(AND(B507="",B521=""),"",SUM(B507,B521))</f>
        <v>406.46777290060646</v>
      </c>
      <c r="C506" s="44">
        <f t="shared" ref="C506:G506" si="4283">IF(AND(C507="",C521=""),"",SUM(C507,C521))</f>
        <v>210.01360649237969</v>
      </c>
      <c r="D506" s="44">
        <f t="shared" si="4283"/>
        <v>486.36886235727729</v>
      </c>
      <c r="E506" s="44">
        <f t="shared" si="4283"/>
        <v>256.51973382602108</v>
      </c>
      <c r="F506" s="45">
        <f t="shared" si="4104"/>
        <v>1359.3699755762846</v>
      </c>
      <c r="G506" s="44">
        <f t="shared" si="4283"/>
        <v>179.1625677685513</v>
      </c>
      <c r="H506" s="44">
        <f t="shared" ref="H506:J506" si="4284">IF(AND(H507="",H521=""),"",SUM(H507,H521))</f>
        <v>292.66024360331681</v>
      </c>
      <c r="I506" s="44">
        <f t="shared" si="4284"/>
        <v>19.542955838371089</v>
      </c>
      <c r="J506" s="44">
        <f t="shared" si="4284"/>
        <v>242.78969106888809</v>
      </c>
      <c r="K506" s="45">
        <f t="shared" si="4105"/>
        <v>734.15545827912729</v>
      </c>
      <c r="L506" s="44">
        <f t="shared" ref="L506:M506" si="4285">IF(AND(L507="",L521=""),"",SUM(L507,L521))</f>
        <v>339.70418644459585</v>
      </c>
      <c r="M506" s="44">
        <f t="shared" si="4285"/>
        <v>159.16595045121966</v>
      </c>
      <c r="N506" s="44">
        <f t="shared" ref="N506:O506" si="4286">IF(AND(N507="",N521=""),"",SUM(N507,N521))</f>
        <v>381.91866563465135</v>
      </c>
      <c r="O506" s="44">
        <f t="shared" si="4286"/>
        <v>149.50672162950281</v>
      </c>
      <c r="P506" s="45">
        <f t="shared" si="4106"/>
        <v>1030.2955241599698</v>
      </c>
      <c r="Q506" s="44">
        <f t="shared" ref="Q506:R506" si="4287">IF(AND(Q507="",Q521=""),"",SUM(Q507,Q521))</f>
        <v>60.679388103693114</v>
      </c>
      <c r="R506" s="44">
        <f t="shared" si="4287"/>
        <v>39.421628498376435</v>
      </c>
      <c r="S506" s="44">
        <f t="shared" ref="S506:T506" si="4288">IF(AND(S507="",S521=""),"",SUM(S507,S521))</f>
        <v>276.14310854515185</v>
      </c>
      <c r="T506" s="44">
        <f t="shared" si="4288"/>
        <v>1336.3358561463667</v>
      </c>
      <c r="U506" s="45">
        <f t="shared" si="4107"/>
        <v>1712.5799812935882</v>
      </c>
      <c r="V506" s="44">
        <f t="shared" ref="V506:Y506" si="4289">IF(AND(V507="",V521=""),"",SUM(V507,V521))</f>
        <v>103.24175446276303</v>
      </c>
      <c r="W506" s="44">
        <f t="shared" si="4289"/>
        <v>400.21482327115575</v>
      </c>
      <c r="X506" s="44">
        <f t="shared" si="4289"/>
        <v>251.21134021894196</v>
      </c>
      <c r="Y506" s="44">
        <f t="shared" si="4289"/>
        <v>-314.02105640925333</v>
      </c>
      <c r="Z506" s="45">
        <f t="shared" si="4108"/>
        <v>440.64686154360743</v>
      </c>
      <c r="AA506" s="44">
        <f t="shared" ref="AA506:AB506" si="4290">IF(AND(AA507="",AA521=""),"",SUM(AA507,AA521))</f>
        <v>-564.144559303748</v>
      </c>
      <c r="AB506" s="44">
        <f t="shared" si="4290"/>
        <v>-130.83277051536376</v>
      </c>
      <c r="AC506" s="44">
        <f t="shared" ref="AC506:AD506" si="4291">IF(AND(AC507="",AC521=""),"",SUM(AC507,AC521))</f>
        <v>54.809095915582162</v>
      </c>
      <c r="AD506" s="44">
        <f t="shared" si="4291"/>
        <v>-751.70921081722258</v>
      </c>
      <c r="AE506" s="45">
        <f t="shared" si="4109"/>
        <v>-1391.8774447207522</v>
      </c>
      <c r="AF506" s="44">
        <f t="shared" ref="AF506:AG506" si="4292">IF(AND(AF507="",AF521=""),"",SUM(AF507,AF521))</f>
        <v>-472.50261169129567</v>
      </c>
      <c r="AG506" s="44">
        <f t="shared" si="4292"/>
        <v>-284.47361936572611</v>
      </c>
      <c r="AH506" s="44">
        <f t="shared" ref="AH506:AI506" si="4293">IF(AND(AH507="",AH521=""),"",SUM(AH507,AH521))</f>
        <v>-91.736913882310063</v>
      </c>
      <c r="AI506" s="44">
        <f t="shared" si="4293"/>
        <v>58.378193243807885</v>
      </c>
      <c r="AJ506" s="45">
        <f t="shared" si="4110"/>
        <v>-790.33495169552396</v>
      </c>
      <c r="AK506" s="44">
        <f t="shared" ref="AK506:AL506" si="4294">IF(AND(AK507="",AK521=""),"",SUM(AK507,AK521))</f>
        <v>198.2562011577788</v>
      </c>
      <c r="AL506" s="44">
        <f t="shared" si="4294"/>
        <v>159.37824902642379</v>
      </c>
      <c r="AM506" s="44">
        <f t="shared" ref="AM506:AN506" si="4295">IF(AND(AM507="",AM521=""),"",SUM(AM507,AM521))</f>
        <v>1538.2924096661818</v>
      </c>
      <c r="AN506" s="44">
        <f t="shared" si="4295"/>
        <v>509.37713672816938</v>
      </c>
      <c r="AO506" s="45">
        <f t="shared" si="4111"/>
        <v>2405.3039965785538</v>
      </c>
      <c r="AP506" s="44">
        <f t="shared" ref="AP506:AQ506" si="4296">IF(AND(AP507="",AP521=""),"",SUM(AP507,AP521))</f>
        <v>-863.21835917784369</v>
      </c>
      <c r="AQ506" s="44">
        <f t="shared" si="4296"/>
        <v>1110.6557870542838</v>
      </c>
      <c r="AR506" s="44">
        <f t="shared" ref="AR506:AS506" si="4297">IF(AND(AR507="",AR521=""),"",SUM(AR507,AR521))</f>
        <v>1504.07675837851</v>
      </c>
      <c r="AS506" s="44">
        <f t="shared" si="4297"/>
        <v>1001.0859421237708</v>
      </c>
      <c r="AT506" s="45">
        <f t="shared" si="4112"/>
        <v>2752.6001283787209</v>
      </c>
      <c r="AU506" s="44">
        <f t="shared" ref="AU506:AV506" si="4298">IF(AND(AU507="",AU521=""),"",SUM(AU507,AU521))</f>
        <v>-10.553655837230039</v>
      </c>
      <c r="AV506" s="44">
        <f t="shared" si="4298"/>
        <v>-44.640124259914472</v>
      </c>
      <c r="AW506" s="44">
        <f t="shared" ref="AW506:AX506" si="4299">IF(AND(AW507="",AW521=""),"",SUM(AW507,AW521))</f>
        <v>463.11998212810084</v>
      </c>
      <c r="AX506" s="44">
        <f t="shared" si="4299"/>
        <v>965.44383801333015</v>
      </c>
      <c r="AY506" s="45">
        <f t="shared" si="4113"/>
        <v>1373.3700400442865</v>
      </c>
      <c r="AZ506" s="44">
        <f t="shared" ref="AZ506:BA506" si="4300">IF(AND(AZ507="",AZ521=""),"",SUM(AZ507,AZ521))</f>
        <v>-36.751168246634563</v>
      </c>
      <c r="BA506" s="44">
        <f t="shared" si="4300"/>
        <v>1598.1554308138359</v>
      </c>
      <c r="BB506" s="44">
        <f t="shared" ref="BB506:BC506" si="4301">IF(AND(BB507="",BB521=""),"",SUM(BB507,BB521))</f>
        <v>-189.19160352444879</v>
      </c>
      <c r="BC506" s="44">
        <f t="shared" si="4301"/>
        <v>538.87235365664458</v>
      </c>
      <c r="BD506" s="45">
        <f t="shared" si="4114"/>
        <v>1911.0850126993973</v>
      </c>
      <c r="BE506" s="44">
        <f t="shared" ref="BE506:BF506" si="4302">IF(AND(BE507="",BE521=""),"",SUM(BE507,BE521))</f>
        <v>687.88653803041097</v>
      </c>
      <c r="BF506" s="44">
        <f t="shared" si="4302"/>
        <v>1119.6329538859361</v>
      </c>
    </row>
    <row r="507" spans="1:58" x14ac:dyDescent="0.25">
      <c r="A507" s="42" t="s">
        <v>267</v>
      </c>
      <c r="B507" s="44">
        <f>IF(AND(B508="",AND(B510="",AND(B511="",B512=""))),"",SUM(B508,B510,B511,B512))</f>
        <v>246.62025960102619</v>
      </c>
      <c r="C507" s="44">
        <f t="shared" ref="C507:G507" si="4303">IF(AND(C508="",AND(C510="",AND(C511="",C512=""))),"",SUM(C508,C510,C511,C512))</f>
        <v>247.75133376785337</v>
      </c>
      <c r="D507" s="44">
        <f t="shared" si="4303"/>
        <v>233.8144514632894</v>
      </c>
      <c r="E507" s="44">
        <f t="shared" si="4303"/>
        <v>227.90271881597977</v>
      </c>
      <c r="F507" s="45">
        <f t="shared" si="4104"/>
        <v>956.08876364814864</v>
      </c>
      <c r="G507" s="44">
        <f t="shared" si="4303"/>
        <v>-15.504198684031293</v>
      </c>
      <c r="H507" s="44">
        <f t="shared" ref="H507:J507" si="4304">IF(AND(H508="",AND(H510="",AND(H511="",H512=""))),"",SUM(H508,H510,H511,H512))</f>
        <v>-17.249054253147797</v>
      </c>
      <c r="I507" s="44">
        <f t="shared" si="4304"/>
        <v>-26.19561903166581</v>
      </c>
      <c r="J507" s="44">
        <f t="shared" si="4304"/>
        <v>-15.697718207055171</v>
      </c>
      <c r="K507" s="45">
        <f t="shared" si="4105"/>
        <v>-74.646590175900073</v>
      </c>
      <c r="L507" s="44">
        <f t="shared" ref="L507:M507" si="4305">IF(AND(L508="",AND(L510="",AND(L511="",L512=""))),"",SUM(L508,L510,L511,L512))</f>
        <v>145.61317375424554</v>
      </c>
      <c r="M507" s="44">
        <f t="shared" si="4305"/>
        <v>139.14310096077503</v>
      </c>
      <c r="N507" s="44">
        <f t="shared" ref="N507:O507" si="4306">IF(AND(N508="",AND(N510="",AND(N511="",N512=""))),"",SUM(N508,N510,N511,N512))</f>
        <v>129.89849973810846</v>
      </c>
      <c r="O507" s="44">
        <f t="shared" si="4306"/>
        <v>111.10096564678594</v>
      </c>
      <c r="P507" s="45">
        <f t="shared" si="4106"/>
        <v>525.75574009991499</v>
      </c>
      <c r="Q507" s="44">
        <f t="shared" ref="Q507:R507" si="4307">IF(AND(Q508="",AND(Q510="",AND(Q511="",Q512=""))),"",SUM(Q508,Q510,Q511,Q512))</f>
        <v>-60.071304269860534</v>
      </c>
      <c r="R507" s="44">
        <f t="shared" si="4307"/>
        <v>-138.17709875588179</v>
      </c>
      <c r="S507" s="44">
        <f t="shared" ref="S507:T507" si="4308">IF(AND(S508="",AND(S510="",AND(S511="",S512=""))),"",SUM(S508,S510,S511,S512))</f>
        <v>-51.373667032132175</v>
      </c>
      <c r="T507" s="44">
        <f t="shared" si="4308"/>
        <v>27.423465245538345</v>
      </c>
      <c r="U507" s="45">
        <f t="shared" si="4107"/>
        <v>-222.19860481233616</v>
      </c>
      <c r="V507" s="44">
        <f t="shared" ref="V507:Y507" si="4309">IF(AND(V508="",AND(V510="",AND(V511="",V512=""))),"",SUM(V508,V510,V511,V512))</f>
        <v>-101.21314459791085</v>
      </c>
      <c r="W507" s="44">
        <f t="shared" si="4309"/>
        <v>-106.53855096495761</v>
      </c>
      <c r="X507" s="44">
        <f t="shared" si="4309"/>
        <v>-68.731569533154328</v>
      </c>
      <c r="Y507" s="44">
        <f t="shared" si="4309"/>
        <v>-89.493975592183318</v>
      </c>
      <c r="Z507" s="45">
        <f t="shared" si="4108"/>
        <v>-365.97724068820617</v>
      </c>
      <c r="AA507" s="44">
        <f t="shared" ref="AA507:AB507" si="4310">IF(AND(AA508="",AND(AA510="",AND(AA511="",AA512=""))),"",SUM(AA508,AA510,AA511,AA512))</f>
        <v>44.532053338130254</v>
      </c>
      <c r="AB507" s="44">
        <f t="shared" si="4310"/>
        <v>24.382939331820342</v>
      </c>
      <c r="AC507" s="44">
        <f t="shared" ref="AC507:AD507" si="4311">IF(AND(AC508="",AND(AC510="",AND(AC511="",AC512=""))),"",SUM(AC508,AC510,AC511,AC512))</f>
        <v>103.85932609932505</v>
      </c>
      <c r="AD507" s="44">
        <f t="shared" si="4311"/>
        <v>30.444893010208734</v>
      </c>
      <c r="AE507" s="45">
        <f t="shared" si="4109"/>
        <v>203.21921177948437</v>
      </c>
      <c r="AF507" s="44">
        <f t="shared" ref="AF507:AG507" si="4312">IF(AND(AF508="",AND(AF510="",AND(AF511="",AF512=""))),"",SUM(AF508,AF510,AF511,AF512))</f>
        <v>20.099563453625258</v>
      </c>
      <c r="AG507" s="44">
        <f t="shared" si="4312"/>
        <v>-129.23242343779992</v>
      </c>
      <c r="AH507" s="44">
        <f t="shared" ref="AH507:AI507" si="4313">IF(AND(AH508="",AND(AH510="",AND(AH511="",AH512=""))),"",SUM(AH508,AH510,AH511,AH512))</f>
        <v>4.9774119497605085</v>
      </c>
      <c r="AI507" s="44">
        <f t="shared" si="4313"/>
        <v>-90.469135099429707</v>
      </c>
      <c r="AJ507" s="45">
        <f t="shared" si="4110"/>
        <v>-194.62458313384388</v>
      </c>
      <c r="AK507" s="44">
        <f t="shared" ref="AK507:AL507" si="4314">IF(AND(AK508="",AND(AK510="",AND(AK511="",AK512=""))),"",SUM(AK508,AK510,AK511,AK512))</f>
        <v>98.365745529533569</v>
      </c>
      <c r="AL507" s="44">
        <f t="shared" si="4314"/>
        <v>43.539638640473314</v>
      </c>
      <c r="AM507" s="44">
        <f t="shared" ref="AM507:AN507" si="4315">IF(AND(AM508="",AND(AM510="",AND(AM511="",AM512=""))),"",SUM(AM508,AM510,AM511,AM512))</f>
        <v>39.029705922583631</v>
      </c>
      <c r="AN507" s="44">
        <f t="shared" si="4315"/>
        <v>94.500120420094149</v>
      </c>
      <c r="AO507" s="45">
        <f t="shared" si="4111"/>
        <v>275.43521051268465</v>
      </c>
      <c r="AP507" s="44">
        <f t="shared" ref="AP507:AQ507" si="4316">IF(AND(AP508="",AND(AP510="",AND(AP511="",AP512=""))),"",SUM(AP508,AP510,AP511,AP512))</f>
        <v>-29.110947097102517</v>
      </c>
      <c r="AQ507" s="44">
        <f t="shared" si="4316"/>
        <v>140.25269397564009</v>
      </c>
      <c r="AR507" s="44">
        <f t="shared" ref="AR507:AS507" si="4317">IF(AND(AR508="",AND(AR510="",AND(AR511="",AR512=""))),"",SUM(AR508,AR510,AR511,AR512))</f>
        <v>118.28054442377706</v>
      </c>
      <c r="AS507" s="44">
        <f t="shared" si="4317"/>
        <v>88.988217512725726</v>
      </c>
      <c r="AT507" s="45">
        <f t="shared" si="4112"/>
        <v>318.41050881504032</v>
      </c>
      <c r="AU507" s="44">
        <f t="shared" ref="AU507:AV507" si="4318">IF(AND(AU508="",AND(AU510="",AND(AU511="",AU512=""))),"",SUM(AU508,AU510,AU511,AU512))</f>
        <v>64.668073337182548</v>
      </c>
      <c r="AV507" s="44">
        <f t="shared" si="4318"/>
        <v>194.36971220846465</v>
      </c>
      <c r="AW507" s="44">
        <f t="shared" ref="AW507:AX507" si="4319">IF(AND(AW508="",AND(AW510="",AND(AW511="",AW512=""))),"",SUM(AW508,AW510,AW511,AW512))</f>
        <v>37.732256605208207</v>
      </c>
      <c r="AX507" s="44">
        <f t="shared" si="4319"/>
        <v>238.60458268864437</v>
      </c>
      <c r="AY507" s="45">
        <f t="shared" si="4113"/>
        <v>535.3746248394998</v>
      </c>
      <c r="AZ507" s="44">
        <f t="shared" ref="AZ507:BA507" si="4320">IF(AND(AZ508="",AND(AZ510="",AND(AZ511="",AZ512=""))),"",SUM(AZ508,AZ510,AZ511,AZ512))</f>
        <v>-132.48684440630319</v>
      </c>
      <c r="BA507" s="44">
        <f t="shared" si="4320"/>
        <v>-84.205873847187647</v>
      </c>
      <c r="BB507" s="44">
        <f t="shared" ref="BB507:BC507" si="4321">IF(AND(BB508="",AND(BB510="",AND(BB511="",BB512=""))),"",SUM(BB508,BB510,BB511,BB512))</f>
        <v>-119.78343132318751</v>
      </c>
      <c r="BC507" s="44">
        <f t="shared" si="4321"/>
        <v>105.24049532999459</v>
      </c>
      <c r="BD507" s="45">
        <f t="shared" si="4114"/>
        <v>-231.23565424668379</v>
      </c>
      <c r="BE507" s="44">
        <f t="shared" ref="BE507:BF507" si="4322">IF(AND(BE508="",AND(BE510="",AND(BE511="",BE512=""))),"",SUM(BE508,BE510,BE511,BE512))</f>
        <v>78.105213527679979</v>
      </c>
      <c r="BF507" s="44">
        <f t="shared" si="4322"/>
        <v>-5.7164692409207696</v>
      </c>
    </row>
    <row r="508" spans="1:58" x14ac:dyDescent="0.25">
      <c r="A508" s="42" t="s">
        <v>268</v>
      </c>
      <c r="B508" s="44"/>
      <c r="C508" s="44"/>
      <c r="D508" s="44"/>
      <c r="E508" s="44"/>
      <c r="F508" s="45"/>
      <c r="G508" s="44"/>
      <c r="H508" s="44"/>
      <c r="I508" s="44"/>
      <c r="J508" s="44"/>
      <c r="K508" s="45"/>
      <c r="L508" s="44"/>
      <c r="M508" s="44"/>
      <c r="N508" s="44"/>
      <c r="O508" s="44"/>
      <c r="P508" s="45"/>
      <c r="Q508" s="44"/>
      <c r="R508" s="44"/>
      <c r="S508" s="44"/>
      <c r="T508" s="44"/>
      <c r="U508" s="45"/>
      <c r="V508" s="44"/>
      <c r="W508" s="44"/>
      <c r="X508" s="44"/>
      <c r="Y508" s="44"/>
      <c r="Z508" s="45"/>
      <c r="AA508" s="44"/>
      <c r="AB508" s="44"/>
      <c r="AC508" s="44"/>
      <c r="AD508" s="44"/>
      <c r="AE508" s="45"/>
      <c r="AF508" s="44"/>
      <c r="AG508" s="44"/>
      <c r="AH508" s="44"/>
      <c r="AI508" s="44"/>
      <c r="AJ508" s="45"/>
      <c r="AK508" s="44"/>
      <c r="AL508" s="44"/>
      <c r="AM508" s="44"/>
      <c r="AN508" s="44"/>
      <c r="AO508" s="45"/>
      <c r="AP508" s="44"/>
      <c r="AQ508" s="44"/>
      <c r="AR508" s="44"/>
      <c r="AS508" s="44"/>
      <c r="AT508" s="45"/>
      <c r="AU508" s="44"/>
      <c r="AV508" s="44"/>
      <c r="AW508" s="44"/>
      <c r="AX508" s="44"/>
      <c r="AY508" s="45"/>
      <c r="AZ508" s="44"/>
      <c r="BA508" s="44"/>
      <c r="BB508" s="44"/>
      <c r="BC508" s="44"/>
      <c r="BD508" s="45"/>
      <c r="BE508" s="44"/>
      <c r="BF508" s="44"/>
    </row>
    <row r="509" spans="1:58" x14ac:dyDescent="0.25">
      <c r="A509" s="42" t="s">
        <v>269</v>
      </c>
      <c r="B509" s="44"/>
      <c r="C509" s="44"/>
      <c r="D509" s="44"/>
      <c r="E509" s="44"/>
      <c r="F509" s="45"/>
      <c r="G509" s="44"/>
      <c r="H509" s="44"/>
      <c r="I509" s="44"/>
      <c r="J509" s="44"/>
      <c r="K509" s="45"/>
      <c r="L509" s="44"/>
      <c r="M509" s="44"/>
      <c r="N509" s="44"/>
      <c r="O509" s="44"/>
      <c r="P509" s="45"/>
      <c r="Q509" s="44"/>
      <c r="R509" s="44"/>
      <c r="S509" s="44"/>
      <c r="T509" s="44"/>
      <c r="U509" s="45"/>
      <c r="V509" s="44"/>
      <c r="W509" s="44"/>
      <c r="X509" s="44"/>
      <c r="Y509" s="44"/>
      <c r="Z509" s="45"/>
      <c r="AA509" s="44"/>
      <c r="AB509" s="44"/>
      <c r="AC509" s="44"/>
      <c r="AD509" s="44"/>
      <c r="AE509" s="45"/>
      <c r="AF509" s="44"/>
      <c r="AG509" s="44"/>
      <c r="AH509" s="44"/>
      <c r="AI509" s="44"/>
      <c r="AJ509" s="45"/>
      <c r="AK509" s="44"/>
      <c r="AL509" s="44"/>
      <c r="AM509" s="44"/>
      <c r="AN509" s="44"/>
      <c r="AO509" s="45"/>
      <c r="AP509" s="44"/>
      <c r="AQ509" s="44"/>
      <c r="AR509" s="44"/>
      <c r="AS509" s="44"/>
      <c r="AT509" s="45"/>
      <c r="AU509" s="44"/>
      <c r="AV509" s="44"/>
      <c r="AW509" s="44"/>
      <c r="AX509" s="44"/>
      <c r="AY509" s="45"/>
      <c r="AZ509" s="44"/>
      <c r="BA509" s="44"/>
      <c r="BB509" s="44"/>
      <c r="BC509" s="44"/>
      <c r="BD509" s="45"/>
      <c r="BE509" s="44"/>
      <c r="BF509" s="44"/>
    </row>
    <row r="510" spans="1:58" x14ac:dyDescent="0.25">
      <c r="A510" s="42" t="s">
        <v>270</v>
      </c>
      <c r="B510" s="44"/>
      <c r="C510" s="44"/>
      <c r="D510" s="44"/>
      <c r="E510" s="44"/>
      <c r="F510" s="45"/>
      <c r="G510" s="44"/>
      <c r="H510" s="44"/>
      <c r="I510" s="44"/>
      <c r="J510" s="44"/>
      <c r="K510" s="45"/>
      <c r="L510" s="44"/>
      <c r="M510" s="44"/>
      <c r="N510" s="44"/>
      <c r="O510" s="44"/>
      <c r="P510" s="45"/>
      <c r="Q510" s="44"/>
      <c r="R510" s="44"/>
      <c r="S510" s="44"/>
      <c r="T510" s="44"/>
      <c r="U510" s="45"/>
      <c r="V510" s="44"/>
      <c r="W510" s="44"/>
      <c r="X510" s="44"/>
      <c r="Y510" s="44"/>
      <c r="Z510" s="45"/>
      <c r="AA510" s="44"/>
      <c r="AB510" s="44"/>
      <c r="AC510" s="44"/>
      <c r="AD510" s="44"/>
      <c r="AE510" s="45"/>
      <c r="AF510" s="44"/>
      <c r="AG510" s="44"/>
      <c r="AH510" s="44"/>
      <c r="AI510" s="44"/>
      <c r="AJ510" s="45"/>
      <c r="AK510" s="44"/>
      <c r="AL510" s="44"/>
      <c r="AM510" s="44"/>
      <c r="AN510" s="44"/>
      <c r="AO510" s="45"/>
      <c r="AP510" s="44"/>
      <c r="AQ510" s="44"/>
      <c r="AR510" s="44"/>
      <c r="AS510" s="44"/>
      <c r="AT510" s="45"/>
      <c r="AU510" s="44"/>
      <c r="AV510" s="44"/>
      <c r="AW510" s="44"/>
      <c r="AX510" s="44"/>
      <c r="AY510" s="45"/>
      <c r="AZ510" s="44"/>
      <c r="BA510" s="44"/>
      <c r="BB510" s="44"/>
      <c r="BC510" s="44"/>
      <c r="BD510" s="45"/>
      <c r="BE510" s="44"/>
      <c r="BF510" s="44"/>
    </row>
    <row r="511" spans="1:58" x14ac:dyDescent="0.25">
      <c r="A511" s="42" t="s">
        <v>209</v>
      </c>
      <c r="B511" s="44"/>
      <c r="C511" s="44"/>
      <c r="D511" s="44"/>
      <c r="E511" s="44"/>
      <c r="F511" s="45"/>
      <c r="G511" s="44"/>
      <c r="H511" s="44"/>
      <c r="I511" s="44"/>
      <c r="J511" s="44"/>
      <c r="K511" s="45"/>
      <c r="L511" s="44"/>
      <c r="M511" s="44"/>
      <c r="N511" s="44"/>
      <c r="O511" s="44"/>
      <c r="P511" s="45"/>
      <c r="Q511" s="44"/>
      <c r="R511" s="44"/>
      <c r="S511" s="44"/>
      <c r="T511" s="44"/>
      <c r="U511" s="45"/>
      <c r="V511" s="44"/>
      <c r="W511" s="44"/>
      <c r="X511" s="44"/>
      <c r="Y511" s="44"/>
      <c r="Z511" s="45"/>
      <c r="AA511" s="44"/>
      <c r="AB511" s="44"/>
      <c r="AC511" s="44"/>
      <c r="AD511" s="44"/>
      <c r="AE511" s="45"/>
      <c r="AF511" s="44"/>
      <c r="AG511" s="44"/>
      <c r="AH511" s="44"/>
      <c r="AI511" s="44"/>
      <c r="AJ511" s="45"/>
      <c r="AK511" s="44"/>
      <c r="AL511" s="44"/>
      <c r="AM511" s="44"/>
      <c r="AN511" s="44"/>
      <c r="AO511" s="45"/>
      <c r="AP511" s="44"/>
      <c r="AQ511" s="44"/>
      <c r="AR511" s="44"/>
      <c r="AS511" s="44"/>
      <c r="AT511" s="45"/>
      <c r="AU511" s="44"/>
      <c r="AV511" s="44"/>
      <c r="AW511" s="44"/>
      <c r="AX511" s="44"/>
      <c r="AY511" s="45"/>
      <c r="AZ511" s="44"/>
      <c r="BA511" s="44"/>
      <c r="BB511" s="44"/>
      <c r="BC511" s="44"/>
      <c r="BD511" s="45"/>
      <c r="BE511" s="44"/>
      <c r="BF511" s="44"/>
    </row>
    <row r="512" spans="1:58" x14ac:dyDescent="0.25">
      <c r="A512" s="42" t="s">
        <v>271</v>
      </c>
      <c r="B512" s="44">
        <f>IF(AND(B513="",B514=""),"",SUM(B513,B514))</f>
        <v>246.62025960102619</v>
      </c>
      <c r="C512" s="44">
        <f t="shared" ref="C512:G512" si="4323">IF(AND(C513="",C514=""),"",SUM(C513,C514))</f>
        <v>247.75133376785337</v>
      </c>
      <c r="D512" s="44">
        <f t="shared" si="4323"/>
        <v>233.8144514632894</v>
      </c>
      <c r="E512" s="44">
        <f t="shared" si="4323"/>
        <v>227.90271881597977</v>
      </c>
      <c r="F512" s="45">
        <f t="shared" si="4104"/>
        <v>956.08876364814864</v>
      </c>
      <c r="G512" s="44">
        <f t="shared" si="4323"/>
        <v>-15.504198684031293</v>
      </c>
      <c r="H512" s="44">
        <f t="shared" ref="H512:J512" si="4324">IF(AND(H513="",H514=""),"",SUM(H513,H514))</f>
        <v>-17.249054253147797</v>
      </c>
      <c r="I512" s="44">
        <f t="shared" si="4324"/>
        <v>-26.19561903166581</v>
      </c>
      <c r="J512" s="44">
        <f t="shared" si="4324"/>
        <v>-15.697718207055171</v>
      </c>
      <c r="K512" s="45">
        <f t="shared" si="4105"/>
        <v>-74.646590175900073</v>
      </c>
      <c r="L512" s="44">
        <f t="shared" ref="L512:M512" si="4325">IF(AND(L513="",L514=""),"",SUM(L513,L514))</f>
        <v>145.61317375424554</v>
      </c>
      <c r="M512" s="44">
        <f t="shared" si="4325"/>
        <v>139.14310096077503</v>
      </c>
      <c r="N512" s="44">
        <f t="shared" ref="N512:O512" si="4326">IF(AND(N513="",N514=""),"",SUM(N513,N514))</f>
        <v>129.89849973810846</v>
      </c>
      <c r="O512" s="44">
        <f t="shared" si="4326"/>
        <v>111.10096564678594</v>
      </c>
      <c r="P512" s="45">
        <f t="shared" si="4106"/>
        <v>525.75574009991499</v>
      </c>
      <c r="Q512" s="44">
        <f t="shared" ref="Q512:R512" si="4327">IF(AND(Q513="",Q514=""),"",SUM(Q513,Q514))</f>
        <v>-60.071304269860534</v>
      </c>
      <c r="R512" s="44">
        <f t="shared" si="4327"/>
        <v>-138.17709875588179</v>
      </c>
      <c r="S512" s="44">
        <f t="shared" ref="S512:T512" si="4328">IF(AND(S513="",S514=""),"",SUM(S513,S514))</f>
        <v>-51.373667032132175</v>
      </c>
      <c r="T512" s="44">
        <f t="shared" si="4328"/>
        <v>27.423465245538345</v>
      </c>
      <c r="U512" s="45">
        <f t="shared" si="4107"/>
        <v>-222.19860481233616</v>
      </c>
      <c r="V512" s="44">
        <f t="shared" ref="V512:Y512" si="4329">IF(AND(V513="",V514=""),"",SUM(V513,V514))</f>
        <v>-101.21314459791085</v>
      </c>
      <c r="W512" s="44">
        <f t="shared" si="4329"/>
        <v>-106.53855096495761</v>
      </c>
      <c r="X512" s="44">
        <f t="shared" si="4329"/>
        <v>-68.731569533154328</v>
      </c>
      <c r="Y512" s="44">
        <f t="shared" si="4329"/>
        <v>-89.493975592183318</v>
      </c>
      <c r="Z512" s="45">
        <f t="shared" si="4108"/>
        <v>-365.97724068820617</v>
      </c>
      <c r="AA512" s="44">
        <f t="shared" ref="AA512:AB512" si="4330">IF(AND(AA513="",AA514=""),"",SUM(AA513,AA514))</f>
        <v>44.532053338130254</v>
      </c>
      <c r="AB512" s="44">
        <f t="shared" si="4330"/>
        <v>24.382939331820342</v>
      </c>
      <c r="AC512" s="44">
        <f t="shared" ref="AC512:AD512" si="4331">IF(AND(AC513="",AC514=""),"",SUM(AC513,AC514))</f>
        <v>103.85932609932505</v>
      </c>
      <c r="AD512" s="44">
        <f t="shared" si="4331"/>
        <v>30.444893010208734</v>
      </c>
      <c r="AE512" s="45">
        <f t="shared" si="4109"/>
        <v>203.21921177948437</v>
      </c>
      <c r="AF512" s="44">
        <f t="shared" ref="AF512:AG512" si="4332">IF(AND(AF513="",AF514=""),"",SUM(AF513,AF514))</f>
        <v>20.099563453625258</v>
      </c>
      <c r="AG512" s="44">
        <f t="shared" si="4332"/>
        <v>-129.23242343779992</v>
      </c>
      <c r="AH512" s="44">
        <f t="shared" ref="AH512:AI512" si="4333">IF(AND(AH513="",AH514=""),"",SUM(AH513,AH514))</f>
        <v>4.9774119497605085</v>
      </c>
      <c r="AI512" s="44">
        <f t="shared" si="4333"/>
        <v>-90.469135099429707</v>
      </c>
      <c r="AJ512" s="45">
        <f t="shared" si="4110"/>
        <v>-194.62458313384388</v>
      </c>
      <c r="AK512" s="44">
        <f t="shared" ref="AK512:AL512" si="4334">IF(AND(AK513="",AK514=""),"",SUM(AK513,AK514))</f>
        <v>98.365745529533569</v>
      </c>
      <c r="AL512" s="44">
        <f t="shared" si="4334"/>
        <v>43.539638640473314</v>
      </c>
      <c r="AM512" s="44">
        <f t="shared" ref="AM512:AN512" si="4335">IF(AND(AM513="",AM514=""),"",SUM(AM513,AM514))</f>
        <v>39.029705922583631</v>
      </c>
      <c r="AN512" s="44">
        <f t="shared" si="4335"/>
        <v>94.500120420094149</v>
      </c>
      <c r="AO512" s="45">
        <f t="shared" si="4111"/>
        <v>275.43521051268465</v>
      </c>
      <c r="AP512" s="44">
        <f t="shared" ref="AP512:AQ512" si="4336">IF(AND(AP513="",AP514=""),"",SUM(AP513,AP514))</f>
        <v>-29.110947097102517</v>
      </c>
      <c r="AQ512" s="44">
        <f t="shared" si="4336"/>
        <v>140.25269397564009</v>
      </c>
      <c r="AR512" s="44">
        <f t="shared" ref="AR512:AS512" si="4337">IF(AND(AR513="",AR514=""),"",SUM(AR513,AR514))</f>
        <v>118.28054442377706</v>
      </c>
      <c r="AS512" s="44">
        <f t="shared" si="4337"/>
        <v>88.988217512725726</v>
      </c>
      <c r="AT512" s="45">
        <f t="shared" si="4112"/>
        <v>318.41050881504032</v>
      </c>
      <c r="AU512" s="44">
        <f t="shared" ref="AU512:AV512" si="4338">IF(AND(AU513="",AU514=""),"",SUM(AU513,AU514))</f>
        <v>64.668073337182548</v>
      </c>
      <c r="AV512" s="44">
        <f t="shared" si="4338"/>
        <v>194.36971220846465</v>
      </c>
      <c r="AW512" s="44">
        <f t="shared" ref="AW512:AX512" si="4339">IF(AND(AW513="",AW514=""),"",SUM(AW513,AW514))</f>
        <v>37.732256605208207</v>
      </c>
      <c r="AX512" s="44">
        <f t="shared" si="4339"/>
        <v>238.60458268864437</v>
      </c>
      <c r="AY512" s="45">
        <f t="shared" si="4113"/>
        <v>535.3746248394998</v>
      </c>
      <c r="AZ512" s="44">
        <f t="shared" ref="AZ512:BA512" si="4340">IF(AND(AZ513="",AZ514=""),"",SUM(AZ513,AZ514))</f>
        <v>-132.48684440630319</v>
      </c>
      <c r="BA512" s="44">
        <f t="shared" si="4340"/>
        <v>-84.205873847187647</v>
      </c>
      <c r="BB512" s="44">
        <f t="shared" ref="BB512:BC512" si="4341">IF(AND(BB513="",BB514=""),"",SUM(BB513,BB514))</f>
        <v>-119.78343132318751</v>
      </c>
      <c r="BC512" s="44">
        <f t="shared" si="4341"/>
        <v>105.24049532999459</v>
      </c>
      <c r="BD512" s="45">
        <f t="shared" si="4114"/>
        <v>-231.23565424668379</v>
      </c>
      <c r="BE512" s="44">
        <f t="shared" ref="BE512:BF512" si="4342">IF(AND(BE513="",BE514=""),"",SUM(BE513,BE514))</f>
        <v>78.105213527679979</v>
      </c>
      <c r="BF512" s="44">
        <f t="shared" si="4342"/>
        <v>-5.7164692409207696</v>
      </c>
    </row>
    <row r="513" spans="1:58" x14ac:dyDescent="0.25">
      <c r="A513" s="42" t="s">
        <v>272</v>
      </c>
      <c r="B513" s="44">
        <v>125.32798888012618</v>
      </c>
      <c r="C513" s="44">
        <v>126.4470420715804</v>
      </c>
      <c r="D513" s="44">
        <v>112.50578222110762</v>
      </c>
      <c r="E513" s="44">
        <v>106.6014369453989</v>
      </c>
      <c r="F513" s="45">
        <f t="shared" si="4104"/>
        <v>470.88225011821311</v>
      </c>
      <c r="G513" s="44">
        <v>4.3126022999656914</v>
      </c>
      <c r="H513" s="44">
        <v>2.7849691792754285</v>
      </c>
      <c r="I513" s="44">
        <v>-6.0311174687591231</v>
      </c>
      <c r="J513" s="44">
        <v>4.2842423558620721</v>
      </c>
      <c r="K513" s="45">
        <f t="shared" si="4105"/>
        <v>5.350696366344069</v>
      </c>
      <c r="L513" s="44">
        <v>84.323698091356903</v>
      </c>
      <c r="M513" s="44">
        <v>75.437260881071239</v>
      </c>
      <c r="N513" s="44">
        <v>67.948225539359896</v>
      </c>
      <c r="O513" s="44">
        <v>51.29002406622336</v>
      </c>
      <c r="P513" s="45">
        <f t="shared" si="4106"/>
        <v>278.99920857801141</v>
      </c>
      <c r="Q513" s="44">
        <v>11.938809687596716</v>
      </c>
      <c r="R513" s="44">
        <v>-66.090607197903282</v>
      </c>
      <c r="S513" s="44">
        <v>-35.929864150153286</v>
      </c>
      <c r="T513" s="44">
        <v>-35.077913220153285</v>
      </c>
      <c r="U513" s="45">
        <f t="shared" si="4107"/>
        <v>-125.15957488061312</v>
      </c>
      <c r="V513" s="44">
        <v>-97.465418914390739</v>
      </c>
      <c r="W513" s="44">
        <v>-101.96379216439074</v>
      </c>
      <c r="X513" s="44">
        <v>-112.05204996439073</v>
      </c>
      <c r="Y513" s="44">
        <v>-111.26506726439072</v>
      </c>
      <c r="Z513" s="45">
        <f t="shared" si="4108"/>
        <v>-422.74632830756292</v>
      </c>
      <c r="AA513" s="44">
        <v>3.2048354699999999</v>
      </c>
      <c r="AB513" s="44">
        <v>5.9615500099999998</v>
      </c>
      <c r="AC513" s="44">
        <v>8.6040062299999978</v>
      </c>
      <c r="AD513" s="44">
        <v>11.775234520000001</v>
      </c>
      <c r="AE513" s="45">
        <f t="shared" si="4109"/>
        <v>29.54562623</v>
      </c>
      <c r="AF513" s="44">
        <v>-40.472484150125943</v>
      </c>
      <c r="AG513" s="44">
        <v>-38.761682130125948</v>
      </c>
      <c r="AH513" s="44">
        <v>-35.471392200125933</v>
      </c>
      <c r="AI513" s="44">
        <v>-49.521171420125945</v>
      </c>
      <c r="AJ513" s="45">
        <f t="shared" si="4110"/>
        <v>-164.22672990050376</v>
      </c>
      <c r="AK513" s="44">
        <v>19.625641195029864</v>
      </c>
      <c r="AL513" s="44">
        <v>5.7052015750298644</v>
      </c>
      <c r="AM513" s="44">
        <v>2.1411912750298647</v>
      </c>
      <c r="AN513" s="44">
        <v>7.7981924350298648</v>
      </c>
      <c r="AO513" s="45">
        <f t="shared" si="4111"/>
        <v>35.270226480119462</v>
      </c>
      <c r="AP513" s="44">
        <v>-16.220860588014652</v>
      </c>
      <c r="AQ513" s="44">
        <v>14.473371382733346</v>
      </c>
      <c r="AR513" s="44">
        <v>7.9933428881990043</v>
      </c>
      <c r="AS513" s="44">
        <v>17.795059265507465</v>
      </c>
      <c r="AT513" s="45">
        <f t="shared" si="4112"/>
        <v>24.040912948425163</v>
      </c>
      <c r="AU513" s="44">
        <v>11.632630913123348</v>
      </c>
      <c r="AV513" s="44">
        <v>12.485325048443594</v>
      </c>
      <c r="AW513" s="44">
        <v>23.515334776980904</v>
      </c>
      <c r="AX513" s="44">
        <v>50.807524663183337</v>
      </c>
      <c r="AY513" s="45">
        <f t="shared" si="4113"/>
        <v>98.440815401731186</v>
      </c>
      <c r="AZ513" s="44">
        <v>-86.619628183681328</v>
      </c>
      <c r="BA513" s="44">
        <v>55.368996531582226</v>
      </c>
      <c r="BB513" s="44">
        <v>19.864310204272996</v>
      </c>
      <c r="BC513" s="44">
        <v>26.698382549677937</v>
      </c>
      <c r="BD513" s="45">
        <f t="shared" si="4114"/>
        <v>15.312061101851832</v>
      </c>
      <c r="BE513" s="44">
        <v>16.587857172383409</v>
      </c>
      <c r="BF513" s="44">
        <v>18.331696758908862</v>
      </c>
    </row>
    <row r="514" spans="1:58" x14ac:dyDescent="0.25">
      <c r="A514" s="42" t="s">
        <v>273</v>
      </c>
      <c r="B514" s="44">
        <v>121.29227072090001</v>
      </c>
      <c r="C514" s="44">
        <v>121.30429169627297</v>
      </c>
      <c r="D514" s="44">
        <v>121.30866924218179</v>
      </c>
      <c r="E514" s="44">
        <v>121.30128187058088</v>
      </c>
      <c r="F514" s="45">
        <f t="shared" si="4104"/>
        <v>485.20651352993559</v>
      </c>
      <c r="G514" s="44">
        <v>-19.816800983996984</v>
      </c>
      <c r="H514" s="44">
        <v>-20.034023432423226</v>
      </c>
      <c r="I514" s="44">
        <v>-20.164501562906686</v>
      </c>
      <c r="J514" s="44">
        <v>-19.981960562917244</v>
      </c>
      <c r="K514" s="45">
        <f t="shared" si="4105"/>
        <v>-79.99728654224414</v>
      </c>
      <c r="L514" s="44">
        <v>61.289475662888634</v>
      </c>
      <c r="M514" s="44">
        <v>63.705840079703783</v>
      </c>
      <c r="N514" s="44">
        <v>61.950274198748566</v>
      </c>
      <c r="O514" s="44">
        <v>59.81094158056257</v>
      </c>
      <c r="P514" s="45">
        <f t="shared" si="4106"/>
        <v>246.75653152190355</v>
      </c>
      <c r="Q514" s="44">
        <v>-72.01011395745725</v>
      </c>
      <c r="R514" s="44">
        <v>-72.086491557978519</v>
      </c>
      <c r="S514" s="44">
        <v>-15.44380288197889</v>
      </c>
      <c r="T514" s="44">
        <v>62.50137846569163</v>
      </c>
      <c r="U514" s="45">
        <f t="shared" si="4107"/>
        <v>-97.039029931723036</v>
      </c>
      <c r="V514" s="44">
        <v>-3.7477256835201231</v>
      </c>
      <c r="W514" s="44">
        <v>-4.5747588005668689</v>
      </c>
      <c r="X514" s="44">
        <v>43.320480431236405</v>
      </c>
      <c r="Y514" s="44">
        <v>21.771091672207405</v>
      </c>
      <c r="Z514" s="45">
        <f t="shared" si="4108"/>
        <v>56.769087619356817</v>
      </c>
      <c r="AA514" s="44">
        <v>41.327217868130255</v>
      </c>
      <c r="AB514" s="44">
        <v>18.421389321820342</v>
      </c>
      <c r="AC514" s="44">
        <v>95.255319869325049</v>
      </c>
      <c r="AD514" s="44">
        <v>18.669658490208732</v>
      </c>
      <c r="AE514" s="45">
        <f t="shared" si="4109"/>
        <v>173.67358554948436</v>
      </c>
      <c r="AF514" s="44">
        <v>60.572047603751201</v>
      </c>
      <c r="AG514" s="44">
        <v>-90.47074130767399</v>
      </c>
      <c r="AH514" s="44">
        <v>40.448804149886442</v>
      </c>
      <c r="AI514" s="44">
        <v>-40.947963679303768</v>
      </c>
      <c r="AJ514" s="45">
        <f t="shared" si="4110"/>
        <v>-30.397853233340115</v>
      </c>
      <c r="AK514" s="44">
        <v>78.740104334503712</v>
      </c>
      <c r="AL514" s="44">
        <v>37.834437065443446</v>
      </c>
      <c r="AM514" s="44">
        <v>36.88851464755377</v>
      </c>
      <c r="AN514" s="44">
        <v>86.701927985064287</v>
      </c>
      <c r="AO514" s="45">
        <f t="shared" si="4111"/>
        <v>240.1649840325652</v>
      </c>
      <c r="AP514" s="44">
        <v>-12.890086509087867</v>
      </c>
      <c r="AQ514" s="44">
        <v>125.77932259290674</v>
      </c>
      <c r="AR514" s="44">
        <v>110.28720153557805</v>
      </c>
      <c r="AS514" s="44">
        <v>71.193158247218264</v>
      </c>
      <c r="AT514" s="45">
        <f t="shared" si="4112"/>
        <v>294.36959586661521</v>
      </c>
      <c r="AU514" s="44">
        <v>53.035442424059205</v>
      </c>
      <c r="AV514" s="44">
        <v>181.88438716002105</v>
      </c>
      <c r="AW514" s="44">
        <v>14.216921828227303</v>
      </c>
      <c r="AX514" s="44">
        <v>187.79705802546104</v>
      </c>
      <c r="AY514" s="45">
        <f t="shared" si="4113"/>
        <v>436.93380943776856</v>
      </c>
      <c r="AZ514" s="44">
        <v>-45.867216222621856</v>
      </c>
      <c r="BA514" s="44">
        <v>-139.57487037876987</v>
      </c>
      <c r="BB514" s="44">
        <v>-139.64774152746051</v>
      </c>
      <c r="BC514" s="44">
        <v>78.542112780316657</v>
      </c>
      <c r="BD514" s="45">
        <f t="shared" si="4114"/>
        <v>-246.54771534853558</v>
      </c>
      <c r="BE514" s="44">
        <v>61.51735635529657</v>
      </c>
      <c r="BF514" s="44">
        <v>-24.048165999829632</v>
      </c>
    </row>
    <row r="515" spans="1:58" x14ac:dyDescent="0.25">
      <c r="A515" s="42" t="s">
        <v>274</v>
      </c>
      <c r="B515" s="44" t="str">
        <f>IF(AND(B516="",B517=""),"",SUM(B516,B517))</f>
        <v/>
      </c>
      <c r="C515" s="44" t="str">
        <f t="shared" ref="C515:G515" si="4343">IF(AND(C516="",C517=""),"",SUM(C516,C517))</f>
        <v/>
      </c>
      <c r="D515" s="44" t="str">
        <f t="shared" si="4343"/>
        <v/>
      </c>
      <c r="E515" s="44" t="str">
        <f t="shared" si="4343"/>
        <v/>
      </c>
      <c r="F515" s="45"/>
      <c r="G515" s="44" t="str">
        <f t="shared" si="4343"/>
        <v/>
      </c>
      <c r="H515" s="44" t="str">
        <f t="shared" ref="H515:J515" si="4344">IF(AND(H516="",H517=""),"",SUM(H516,H517))</f>
        <v/>
      </c>
      <c r="I515" s="44" t="str">
        <f t="shared" si="4344"/>
        <v/>
      </c>
      <c r="J515" s="44" t="str">
        <f t="shared" si="4344"/>
        <v/>
      </c>
      <c r="K515" s="45"/>
      <c r="L515" s="44" t="str">
        <f t="shared" ref="L515:M515" si="4345">IF(AND(L516="",L517=""),"",SUM(L516,L517))</f>
        <v/>
      </c>
      <c r="M515" s="44" t="str">
        <f t="shared" si="4345"/>
        <v/>
      </c>
      <c r="N515" s="44" t="str">
        <f t="shared" ref="N515:O515" si="4346">IF(AND(N516="",N517=""),"",SUM(N516,N517))</f>
        <v/>
      </c>
      <c r="O515" s="44" t="str">
        <f t="shared" si="4346"/>
        <v/>
      </c>
      <c r="P515" s="45"/>
      <c r="Q515" s="44" t="str">
        <f t="shared" ref="Q515:R515" si="4347">IF(AND(Q516="",Q517=""),"",SUM(Q516,Q517))</f>
        <v/>
      </c>
      <c r="R515" s="44" t="str">
        <f t="shared" si="4347"/>
        <v/>
      </c>
      <c r="S515" s="44" t="str">
        <f t="shared" ref="S515:T515" si="4348">IF(AND(S516="",S517=""),"",SUM(S516,S517))</f>
        <v/>
      </c>
      <c r="T515" s="44" t="str">
        <f t="shared" si="4348"/>
        <v/>
      </c>
      <c r="U515" s="45"/>
      <c r="V515" s="44" t="str">
        <f t="shared" ref="V515:Y515" si="4349">IF(AND(V516="",V517=""),"",SUM(V516,V517))</f>
        <v/>
      </c>
      <c r="W515" s="44" t="str">
        <f t="shared" si="4349"/>
        <v/>
      </c>
      <c r="X515" s="44" t="str">
        <f t="shared" si="4349"/>
        <v/>
      </c>
      <c r="Y515" s="44" t="str">
        <f t="shared" si="4349"/>
        <v/>
      </c>
      <c r="Z515" s="45"/>
      <c r="AA515" s="44" t="str">
        <f t="shared" ref="AA515:AB515" si="4350">IF(AND(AA516="",AA517=""),"",SUM(AA516,AA517))</f>
        <v/>
      </c>
      <c r="AB515" s="44" t="str">
        <f t="shared" si="4350"/>
        <v/>
      </c>
      <c r="AC515" s="44" t="str">
        <f t="shared" ref="AC515:AD515" si="4351">IF(AND(AC516="",AC517=""),"",SUM(AC516,AC517))</f>
        <v/>
      </c>
      <c r="AD515" s="44" t="str">
        <f t="shared" si="4351"/>
        <v/>
      </c>
      <c r="AE515" s="45"/>
      <c r="AF515" s="44" t="str">
        <f t="shared" ref="AF515:AG515" si="4352">IF(AND(AF516="",AF517=""),"",SUM(AF516,AF517))</f>
        <v/>
      </c>
      <c r="AG515" s="44" t="str">
        <f t="shared" si="4352"/>
        <v/>
      </c>
      <c r="AH515" s="44" t="str">
        <f t="shared" ref="AH515:AI515" si="4353">IF(AND(AH516="",AH517=""),"",SUM(AH516,AH517))</f>
        <v/>
      </c>
      <c r="AI515" s="44" t="str">
        <f t="shared" si="4353"/>
        <v/>
      </c>
      <c r="AJ515" s="45"/>
      <c r="AK515" s="44" t="str">
        <f t="shared" ref="AK515:AL515" si="4354">IF(AND(AK516="",AK517=""),"",SUM(AK516,AK517))</f>
        <v/>
      </c>
      <c r="AL515" s="44" t="str">
        <f t="shared" si="4354"/>
        <v/>
      </c>
      <c r="AM515" s="44" t="str">
        <f t="shared" ref="AM515:AN515" si="4355">IF(AND(AM516="",AM517=""),"",SUM(AM516,AM517))</f>
        <v/>
      </c>
      <c r="AN515" s="44" t="str">
        <f t="shared" si="4355"/>
        <v/>
      </c>
      <c r="AO515" s="45"/>
      <c r="AP515" s="44" t="str">
        <f t="shared" ref="AP515:AQ515" si="4356">IF(AND(AP516="",AP517=""),"",SUM(AP516,AP517))</f>
        <v/>
      </c>
      <c r="AQ515" s="44" t="str">
        <f t="shared" si="4356"/>
        <v/>
      </c>
      <c r="AR515" s="44" t="str">
        <f t="shared" ref="AR515:AS515" si="4357">IF(AND(AR516="",AR517=""),"",SUM(AR516,AR517))</f>
        <v/>
      </c>
      <c r="AS515" s="44" t="str">
        <f t="shared" si="4357"/>
        <v/>
      </c>
      <c r="AT515" s="45"/>
      <c r="AU515" s="44" t="str">
        <f t="shared" ref="AU515:AV515" si="4358">IF(AND(AU516="",AU517=""),"",SUM(AU516,AU517))</f>
        <v/>
      </c>
      <c r="AV515" s="44" t="str">
        <f t="shared" si="4358"/>
        <v/>
      </c>
      <c r="AW515" s="44" t="str">
        <f t="shared" ref="AW515:AX515" si="4359">IF(AND(AW516="",AW517=""),"",SUM(AW516,AW517))</f>
        <v/>
      </c>
      <c r="AX515" s="44" t="str">
        <f t="shared" si="4359"/>
        <v/>
      </c>
      <c r="AY515" s="45"/>
      <c r="AZ515" s="44" t="str">
        <f t="shared" ref="AZ515:BA515" si="4360">IF(AND(AZ516="",AZ517=""),"",SUM(AZ516,AZ517))</f>
        <v/>
      </c>
      <c r="BA515" s="44" t="str">
        <f t="shared" si="4360"/>
        <v/>
      </c>
      <c r="BB515" s="44" t="str">
        <f t="shared" ref="BB515:BC515" si="4361">IF(AND(BB516="",BB517=""),"",SUM(BB516,BB517))</f>
        <v/>
      </c>
      <c r="BC515" s="44" t="str">
        <f t="shared" si="4361"/>
        <v/>
      </c>
      <c r="BD515" s="45"/>
      <c r="BE515" s="44" t="str">
        <f t="shared" ref="BE515:BF515" si="4362">IF(AND(BE516="",BE517=""),"",SUM(BE516,BE517))</f>
        <v/>
      </c>
      <c r="BF515" s="44" t="str">
        <f t="shared" si="4362"/>
        <v/>
      </c>
    </row>
    <row r="516" spans="1:58" x14ac:dyDescent="0.25">
      <c r="A516" s="42" t="s">
        <v>275</v>
      </c>
      <c r="B516" s="44"/>
      <c r="C516" s="44"/>
      <c r="D516" s="44"/>
      <c r="E516" s="44"/>
      <c r="F516" s="45"/>
      <c r="G516" s="44"/>
      <c r="H516" s="44"/>
      <c r="I516" s="44"/>
      <c r="J516" s="44"/>
      <c r="K516" s="45"/>
      <c r="L516" s="44"/>
      <c r="M516" s="44"/>
      <c r="N516" s="44"/>
      <c r="O516" s="44"/>
      <c r="P516" s="45"/>
      <c r="Q516" s="44"/>
      <c r="R516" s="44"/>
      <c r="S516" s="44"/>
      <c r="T516" s="44"/>
      <c r="U516" s="45"/>
      <c r="V516" s="44"/>
      <c r="W516" s="44"/>
      <c r="X516" s="44"/>
      <c r="Y516" s="44"/>
      <c r="Z516" s="45"/>
      <c r="AA516" s="44"/>
      <c r="AB516" s="44"/>
      <c r="AC516" s="44"/>
      <c r="AD516" s="44"/>
      <c r="AE516" s="45"/>
      <c r="AF516" s="44"/>
      <c r="AG516" s="44"/>
      <c r="AH516" s="44"/>
      <c r="AI516" s="44"/>
      <c r="AJ516" s="45"/>
      <c r="AK516" s="44"/>
      <c r="AL516" s="44"/>
      <c r="AM516" s="44"/>
      <c r="AN516" s="44"/>
      <c r="AO516" s="45"/>
      <c r="AP516" s="44"/>
      <c r="AQ516" s="44"/>
      <c r="AR516" s="44"/>
      <c r="AS516" s="44"/>
      <c r="AT516" s="45"/>
      <c r="AU516" s="44"/>
      <c r="AV516" s="44"/>
      <c r="AW516" s="44"/>
      <c r="AX516" s="44"/>
      <c r="AY516" s="45"/>
      <c r="AZ516" s="44"/>
      <c r="BA516" s="44"/>
      <c r="BB516" s="44"/>
      <c r="BC516" s="44"/>
      <c r="BD516" s="45"/>
      <c r="BE516" s="44"/>
      <c r="BF516" s="44"/>
    </row>
    <row r="517" spans="1:58" x14ac:dyDescent="0.25">
      <c r="A517" s="42" t="s">
        <v>276</v>
      </c>
      <c r="B517" s="44"/>
      <c r="C517" s="44"/>
      <c r="D517" s="44"/>
      <c r="E517" s="44"/>
      <c r="F517" s="45"/>
      <c r="G517" s="44"/>
      <c r="H517" s="44"/>
      <c r="I517" s="44"/>
      <c r="J517" s="44"/>
      <c r="K517" s="45"/>
      <c r="L517" s="44"/>
      <c r="M517" s="44"/>
      <c r="N517" s="44"/>
      <c r="O517" s="44"/>
      <c r="P517" s="45"/>
      <c r="Q517" s="44"/>
      <c r="R517" s="44"/>
      <c r="S517" s="44"/>
      <c r="T517" s="44"/>
      <c r="U517" s="45"/>
      <c r="V517" s="44"/>
      <c r="W517" s="44"/>
      <c r="X517" s="44"/>
      <c r="Y517" s="44"/>
      <c r="Z517" s="45"/>
      <c r="AA517" s="44"/>
      <c r="AB517" s="44"/>
      <c r="AC517" s="44"/>
      <c r="AD517" s="44"/>
      <c r="AE517" s="45"/>
      <c r="AF517" s="44"/>
      <c r="AG517" s="44"/>
      <c r="AH517" s="44"/>
      <c r="AI517" s="44"/>
      <c r="AJ517" s="45"/>
      <c r="AK517" s="44"/>
      <c r="AL517" s="44"/>
      <c r="AM517" s="44"/>
      <c r="AN517" s="44"/>
      <c r="AO517" s="45"/>
      <c r="AP517" s="44"/>
      <c r="AQ517" s="44"/>
      <c r="AR517" s="44"/>
      <c r="AS517" s="44"/>
      <c r="AT517" s="45"/>
      <c r="AU517" s="44"/>
      <c r="AV517" s="44"/>
      <c r="AW517" s="44"/>
      <c r="AX517" s="44"/>
      <c r="AY517" s="45"/>
      <c r="AZ517" s="44"/>
      <c r="BA517" s="44"/>
      <c r="BB517" s="44"/>
      <c r="BC517" s="44"/>
      <c r="BD517" s="45"/>
      <c r="BE517" s="44"/>
      <c r="BF517" s="44"/>
    </row>
    <row r="518" spans="1:58" x14ac:dyDescent="0.25">
      <c r="A518" s="42" t="s">
        <v>277</v>
      </c>
      <c r="B518" s="44"/>
      <c r="C518" s="44"/>
      <c r="D518" s="44"/>
      <c r="E518" s="44"/>
      <c r="F518" s="45"/>
      <c r="G518" s="44"/>
      <c r="H518" s="44"/>
      <c r="I518" s="44"/>
      <c r="J518" s="44"/>
      <c r="K518" s="45"/>
      <c r="L518" s="44"/>
      <c r="M518" s="44"/>
      <c r="N518" s="44"/>
      <c r="O518" s="44"/>
      <c r="P518" s="45"/>
      <c r="Q518" s="44"/>
      <c r="R518" s="44"/>
      <c r="S518" s="44"/>
      <c r="T518" s="44"/>
      <c r="U518" s="45"/>
      <c r="V518" s="44"/>
      <c r="W518" s="44"/>
      <c r="X518" s="44"/>
      <c r="Y518" s="44"/>
      <c r="Z518" s="45"/>
      <c r="AA518" s="44"/>
      <c r="AB518" s="44"/>
      <c r="AC518" s="44"/>
      <c r="AD518" s="44"/>
      <c r="AE518" s="45"/>
      <c r="AF518" s="44"/>
      <c r="AG518" s="44"/>
      <c r="AH518" s="44"/>
      <c r="AI518" s="44"/>
      <c r="AJ518" s="45"/>
      <c r="AK518" s="44"/>
      <c r="AL518" s="44"/>
      <c r="AM518" s="44"/>
      <c r="AN518" s="44"/>
      <c r="AO518" s="45"/>
      <c r="AP518" s="44"/>
      <c r="AQ518" s="44"/>
      <c r="AR518" s="44"/>
      <c r="AS518" s="44"/>
      <c r="AT518" s="45"/>
      <c r="AU518" s="44"/>
      <c r="AV518" s="44"/>
      <c r="AW518" s="44"/>
      <c r="AX518" s="44"/>
      <c r="AY518" s="45"/>
      <c r="AZ518" s="44"/>
      <c r="BA518" s="44"/>
      <c r="BB518" s="44"/>
      <c r="BC518" s="44"/>
      <c r="BD518" s="45"/>
      <c r="BE518" s="44"/>
      <c r="BF518" s="44"/>
    </row>
    <row r="519" spans="1:58" x14ac:dyDescent="0.25">
      <c r="A519" s="42" t="s">
        <v>278</v>
      </c>
      <c r="B519" s="44"/>
      <c r="C519" s="44"/>
      <c r="D519" s="44"/>
      <c r="E519" s="44"/>
      <c r="F519" s="45"/>
      <c r="G519" s="44"/>
      <c r="H519" s="44"/>
      <c r="I519" s="44"/>
      <c r="J519" s="44"/>
      <c r="K519" s="45"/>
      <c r="L519" s="44"/>
      <c r="M519" s="44"/>
      <c r="N519" s="44"/>
      <c r="O519" s="44"/>
      <c r="P519" s="45"/>
      <c r="Q519" s="44"/>
      <c r="R519" s="44"/>
      <c r="S519" s="44"/>
      <c r="T519" s="44"/>
      <c r="U519" s="45"/>
      <c r="V519" s="44"/>
      <c r="W519" s="44"/>
      <c r="X519" s="44"/>
      <c r="Y519" s="44"/>
      <c r="Z519" s="45"/>
      <c r="AA519" s="44"/>
      <c r="AB519" s="44"/>
      <c r="AC519" s="44"/>
      <c r="AD519" s="44"/>
      <c r="AE519" s="45"/>
      <c r="AF519" s="44"/>
      <c r="AG519" s="44"/>
      <c r="AH519" s="44"/>
      <c r="AI519" s="44"/>
      <c r="AJ519" s="45"/>
      <c r="AK519" s="44"/>
      <c r="AL519" s="44"/>
      <c r="AM519" s="44"/>
      <c r="AN519" s="44"/>
      <c r="AO519" s="45"/>
      <c r="AP519" s="44"/>
      <c r="AQ519" s="44"/>
      <c r="AR519" s="44"/>
      <c r="AS519" s="44"/>
      <c r="AT519" s="45"/>
      <c r="AU519" s="44"/>
      <c r="AV519" s="44"/>
      <c r="AW519" s="44"/>
      <c r="AX519" s="44"/>
      <c r="AY519" s="45"/>
      <c r="AZ519" s="44"/>
      <c r="BA519" s="44"/>
      <c r="BB519" s="44"/>
      <c r="BC519" s="44"/>
      <c r="BD519" s="45"/>
      <c r="BE519" s="44"/>
      <c r="BF519" s="44"/>
    </row>
    <row r="520" spans="1:58" x14ac:dyDescent="0.25">
      <c r="A520" s="42" t="s">
        <v>279</v>
      </c>
      <c r="B520" s="44"/>
      <c r="C520" s="44"/>
      <c r="D520" s="44"/>
      <c r="E520" s="44"/>
      <c r="F520" s="45"/>
      <c r="G520" s="44"/>
      <c r="H520" s="44"/>
      <c r="I520" s="44"/>
      <c r="J520" s="44"/>
      <c r="K520" s="45"/>
      <c r="L520" s="44"/>
      <c r="M520" s="44"/>
      <c r="N520" s="44"/>
      <c r="O520" s="44"/>
      <c r="P520" s="45"/>
      <c r="Q520" s="44"/>
      <c r="R520" s="44"/>
      <c r="S520" s="44"/>
      <c r="T520" s="44"/>
      <c r="U520" s="45"/>
      <c r="V520" s="44"/>
      <c r="W520" s="44"/>
      <c r="X520" s="44"/>
      <c r="Y520" s="44"/>
      <c r="Z520" s="45"/>
      <c r="AA520" s="44"/>
      <c r="AB520" s="44"/>
      <c r="AC520" s="44"/>
      <c r="AD520" s="44"/>
      <c r="AE520" s="45"/>
      <c r="AF520" s="44"/>
      <c r="AG520" s="44"/>
      <c r="AH520" s="44"/>
      <c r="AI520" s="44"/>
      <c r="AJ520" s="45"/>
      <c r="AK520" s="44"/>
      <c r="AL520" s="44"/>
      <c r="AM520" s="44"/>
      <c r="AN520" s="44"/>
      <c r="AO520" s="45"/>
      <c r="AP520" s="44"/>
      <c r="AQ520" s="44"/>
      <c r="AR520" s="44"/>
      <c r="AS520" s="44"/>
      <c r="AT520" s="45"/>
      <c r="AU520" s="44"/>
      <c r="AV520" s="44"/>
      <c r="AW520" s="44"/>
      <c r="AX520" s="44"/>
      <c r="AY520" s="45"/>
      <c r="AZ520" s="44"/>
      <c r="BA520" s="44"/>
      <c r="BB520" s="44"/>
      <c r="BC520" s="44"/>
      <c r="BD520" s="45"/>
      <c r="BE520" s="44"/>
      <c r="BF520" s="44"/>
    </row>
    <row r="521" spans="1:58" x14ac:dyDescent="0.25">
      <c r="A521" s="42" t="s">
        <v>280</v>
      </c>
      <c r="B521" s="44">
        <f>IF(AND(B522="",AND(B528="",AND(B531="",B534=""))),"",SUM(B522,B528,B531,B534))</f>
        <v>159.84751329958027</v>
      </c>
      <c r="C521" s="44">
        <f t="shared" ref="C521:G521" si="4363">IF(AND(C522="",AND(C528="",AND(C531="",C534=""))),"",SUM(C522,C528,C531,C534))</f>
        <v>-37.737727275473674</v>
      </c>
      <c r="D521" s="44">
        <f t="shared" si="4363"/>
        <v>252.55441089398789</v>
      </c>
      <c r="E521" s="44">
        <f t="shared" si="4363"/>
        <v>28.617015010041325</v>
      </c>
      <c r="F521" s="45">
        <f t="shared" si="4104"/>
        <v>403.2812119281358</v>
      </c>
      <c r="G521" s="44">
        <f t="shared" si="4363"/>
        <v>194.66676645258258</v>
      </c>
      <c r="H521" s="44">
        <f t="shared" ref="H521:J521" si="4364">IF(AND(H522="",AND(H528="",AND(H531="",H534=""))),"",SUM(H522,H528,H531,H534))</f>
        <v>309.9092978564646</v>
      </c>
      <c r="I521" s="44">
        <f t="shared" si="4364"/>
        <v>45.738574870036899</v>
      </c>
      <c r="J521" s="44">
        <f t="shared" si="4364"/>
        <v>258.48740927594326</v>
      </c>
      <c r="K521" s="45">
        <f t="shared" si="4105"/>
        <v>808.80204845502737</v>
      </c>
      <c r="L521" s="44">
        <f t="shared" ref="L521:M521" si="4365">IF(AND(L522="",AND(L528="",AND(L531="",L534=""))),"",SUM(L522,L528,L531,L534))</f>
        <v>194.09101269035031</v>
      </c>
      <c r="M521" s="44">
        <f t="shared" si="4365"/>
        <v>20.022849490444628</v>
      </c>
      <c r="N521" s="44">
        <f t="shared" ref="N521:O521" si="4366">IF(AND(N522="",AND(N528="",AND(N531="",N534=""))),"",SUM(N522,N528,N531,N534))</f>
        <v>252.02016589654286</v>
      </c>
      <c r="O521" s="44">
        <f t="shared" si="4366"/>
        <v>38.405755982716855</v>
      </c>
      <c r="P521" s="45">
        <f t="shared" si="4106"/>
        <v>504.53978406005467</v>
      </c>
      <c r="Q521" s="44">
        <f t="shared" ref="Q521:R521" si="4367">IF(AND(Q522="",AND(Q528="",AND(Q531="",Q534=""))),"",SUM(Q522,Q528,Q531,Q534))</f>
        <v>120.75069237355365</v>
      </c>
      <c r="R521" s="44">
        <f t="shared" si="4367"/>
        <v>177.59872725425822</v>
      </c>
      <c r="S521" s="44">
        <f t="shared" ref="S521:T521" si="4368">IF(AND(S522="",AND(S528="",AND(S531="",S534=""))),"",SUM(S522,S528,S531,S534))</f>
        <v>327.51677557728402</v>
      </c>
      <c r="T521" s="44">
        <f t="shared" si="4368"/>
        <v>1308.9123909008283</v>
      </c>
      <c r="U521" s="45">
        <f t="shared" si="4107"/>
        <v>1934.7785861059242</v>
      </c>
      <c r="V521" s="44">
        <f t="shared" ref="V521:Y521" si="4369">IF(AND(V522="",AND(V528="",AND(V531="",V534=""))),"",SUM(V522,V528,V531,V534))</f>
        <v>204.45489906067388</v>
      </c>
      <c r="W521" s="44">
        <f t="shared" si="4369"/>
        <v>506.75337423611336</v>
      </c>
      <c r="X521" s="44">
        <f t="shared" si="4369"/>
        <v>319.94290975209628</v>
      </c>
      <c r="Y521" s="44">
        <f t="shared" si="4369"/>
        <v>-224.52708081707004</v>
      </c>
      <c r="Z521" s="45">
        <f t="shared" si="4108"/>
        <v>806.62410223181337</v>
      </c>
      <c r="AA521" s="44">
        <f t="shared" ref="AA521:AB521" si="4370">IF(AND(AA522="",AND(AA528="",AND(AA531="",AA534=""))),"",SUM(AA522,AA528,AA531,AA534))</f>
        <v>-608.67661264187825</v>
      </c>
      <c r="AB521" s="44">
        <f t="shared" si="4370"/>
        <v>-155.21570984718412</v>
      </c>
      <c r="AC521" s="44">
        <f t="shared" ref="AC521:AD521" si="4371">IF(AND(AC522="",AND(AC528="",AND(AC531="",AC534=""))),"",SUM(AC522,AC528,AC531,AC534))</f>
        <v>-49.050230183742883</v>
      </c>
      <c r="AD521" s="44">
        <f t="shared" si="4371"/>
        <v>-782.1541038274313</v>
      </c>
      <c r="AE521" s="45">
        <f t="shared" si="4109"/>
        <v>-1595.0966565002366</v>
      </c>
      <c r="AF521" s="44">
        <f t="shared" ref="AF521:AG521" si="4372">IF(AND(AF522="",AND(AF528="",AND(AF531="",AF534=""))),"",SUM(AF522,AF528,AF531,AF534))</f>
        <v>-492.60217514492092</v>
      </c>
      <c r="AG521" s="44">
        <f t="shared" si="4372"/>
        <v>-155.24119592792616</v>
      </c>
      <c r="AH521" s="44">
        <f t="shared" ref="AH521:AI521" si="4373">IF(AND(AH522="",AND(AH528="",AND(AH531="",AH534=""))),"",SUM(AH522,AH528,AH531,AH534))</f>
        <v>-96.714325832070571</v>
      </c>
      <c r="AI521" s="44">
        <f t="shared" si="4373"/>
        <v>148.84732834323759</v>
      </c>
      <c r="AJ521" s="45">
        <f t="shared" si="4110"/>
        <v>-595.71036856168007</v>
      </c>
      <c r="AK521" s="44">
        <f t="shared" ref="AK521:AL521" si="4374">IF(AND(AK522="",AND(AK528="",AND(AK531="",AK534=""))),"",SUM(AK522,AK528,AK531,AK534))</f>
        <v>99.890455628245235</v>
      </c>
      <c r="AL521" s="44">
        <f t="shared" si="4374"/>
        <v>115.83861038595047</v>
      </c>
      <c r="AM521" s="44">
        <f t="shared" ref="AM521:AN521" si="4375">IF(AND(AM522="",AND(AM528="",AND(AM531="",AM534=""))),"",SUM(AM522,AM528,AM531,AM534))</f>
        <v>1499.2627037435982</v>
      </c>
      <c r="AN521" s="44">
        <f t="shared" si="4375"/>
        <v>414.87701630807521</v>
      </c>
      <c r="AO521" s="45">
        <f t="shared" si="4111"/>
        <v>2129.8687860658692</v>
      </c>
      <c r="AP521" s="44">
        <f t="shared" ref="AP521:AQ521" si="4376">IF(AND(AP522="",AND(AP528="",AND(AP531="",AP534=""))),"",SUM(AP522,AP528,AP531,AP534))</f>
        <v>-834.10741208074114</v>
      </c>
      <c r="AQ521" s="44">
        <f t="shared" si="4376"/>
        <v>970.40309307864379</v>
      </c>
      <c r="AR521" s="44">
        <f t="shared" ref="AR521:AS521" si="4377">IF(AND(AR522="",AND(AR528="",AND(AR531="",AR534=""))),"",SUM(AR522,AR528,AR531,AR534))</f>
        <v>1385.796213954733</v>
      </c>
      <c r="AS521" s="44">
        <f t="shared" si="4377"/>
        <v>912.09772461104501</v>
      </c>
      <c r="AT521" s="45">
        <f t="shared" si="4112"/>
        <v>2434.1896195636809</v>
      </c>
      <c r="AU521" s="44">
        <f t="shared" ref="AU521:AV521" si="4378">IF(AND(AU522="",AND(AU528="",AND(AU531="",AU534=""))),"",SUM(AU522,AU528,AU531,AU534))</f>
        <v>-75.221729174412587</v>
      </c>
      <c r="AV521" s="44">
        <f t="shared" si="4378"/>
        <v>-239.00983646837912</v>
      </c>
      <c r="AW521" s="44">
        <f t="shared" ref="AW521:AX521" si="4379">IF(AND(AW522="",AND(AW528="",AND(AW531="",AW534=""))),"",SUM(AW522,AW528,AW531,AW534))</f>
        <v>425.38772552289265</v>
      </c>
      <c r="AX521" s="44">
        <f t="shared" si="4379"/>
        <v>726.83925532468584</v>
      </c>
      <c r="AY521" s="45">
        <f t="shared" si="4113"/>
        <v>837.99541520478681</v>
      </c>
      <c r="AZ521" s="44">
        <f t="shared" ref="AZ521:BA521" si="4380">IF(AND(AZ522="",AND(AZ528="",AND(AZ531="",AZ534=""))),"",SUM(AZ522,AZ528,AZ531,AZ534))</f>
        <v>95.735676159668628</v>
      </c>
      <c r="BA521" s="44">
        <f t="shared" si="4380"/>
        <v>1682.3613046610235</v>
      </c>
      <c r="BB521" s="44">
        <f t="shared" ref="BB521:BC521" si="4381">IF(AND(BB522="",AND(BB528="",AND(BB531="",BB534=""))),"",SUM(BB522,BB528,BB531,BB534))</f>
        <v>-69.408172201261266</v>
      </c>
      <c r="BC521" s="44">
        <f t="shared" si="4381"/>
        <v>433.63185832664999</v>
      </c>
      <c r="BD521" s="45">
        <f t="shared" si="4114"/>
        <v>2142.3206669460806</v>
      </c>
      <c r="BE521" s="44">
        <f t="shared" ref="BE521:BF521" si="4382">IF(AND(BE522="",AND(BE528="",AND(BE531="",BE534=""))),"",SUM(BE522,BE528,BE531,BE534))</f>
        <v>609.78132450273097</v>
      </c>
      <c r="BF521" s="44">
        <f t="shared" si="4382"/>
        <v>1125.3494231268569</v>
      </c>
    </row>
    <row r="522" spans="1:58" x14ac:dyDescent="0.25">
      <c r="A522" s="42" t="s">
        <v>268</v>
      </c>
      <c r="B522" s="44">
        <f>IF(AND(B523="",B524=""),"",SUM(B523,B524))</f>
        <v>0</v>
      </c>
      <c r="C522" s="44">
        <f t="shared" ref="C522:G522" si="4383">IF(AND(C523="",C524=""),"",SUM(C523,C524))</f>
        <v>0</v>
      </c>
      <c r="D522" s="44">
        <f t="shared" si="4383"/>
        <v>0</v>
      </c>
      <c r="E522" s="44">
        <f t="shared" si="4383"/>
        <v>0</v>
      </c>
      <c r="F522" s="45">
        <f t="shared" si="4104"/>
        <v>0</v>
      </c>
      <c r="G522" s="44">
        <f t="shared" si="4383"/>
        <v>0</v>
      </c>
      <c r="H522" s="44">
        <f t="shared" ref="H522:J522" si="4384">IF(AND(H523="",H524=""),"",SUM(H523,H524))</f>
        <v>0</v>
      </c>
      <c r="I522" s="44">
        <f t="shared" si="4384"/>
        <v>0</v>
      </c>
      <c r="J522" s="44">
        <f t="shared" si="4384"/>
        <v>0</v>
      </c>
      <c r="K522" s="45">
        <f t="shared" si="4105"/>
        <v>0</v>
      </c>
      <c r="L522" s="44">
        <f t="shared" ref="L522:M522" si="4385">IF(AND(L523="",L524=""),"",SUM(L523,L524))</f>
        <v>0</v>
      </c>
      <c r="M522" s="44">
        <f t="shared" si="4385"/>
        <v>0</v>
      </c>
      <c r="N522" s="44">
        <f t="shared" ref="N522:O522" si="4386">IF(AND(N523="",N524=""),"",SUM(N523,N524))</f>
        <v>0</v>
      </c>
      <c r="O522" s="44">
        <f t="shared" si="4386"/>
        <v>0</v>
      </c>
      <c r="P522" s="45">
        <f t="shared" si="4106"/>
        <v>0</v>
      </c>
      <c r="Q522" s="44">
        <f t="shared" ref="Q522:R522" si="4387">IF(AND(Q523="",Q524=""),"",SUM(Q523,Q524))</f>
        <v>0</v>
      </c>
      <c r="R522" s="44">
        <f t="shared" si="4387"/>
        <v>0</v>
      </c>
      <c r="S522" s="44">
        <f t="shared" ref="S522:T522" si="4388">IF(AND(S523="",S524=""),"",SUM(S523,S524))</f>
        <v>0</v>
      </c>
      <c r="T522" s="44">
        <f t="shared" si="4388"/>
        <v>0</v>
      </c>
      <c r="U522" s="45">
        <f t="shared" si="4107"/>
        <v>0</v>
      </c>
      <c r="V522" s="44">
        <f t="shared" ref="V522:Y522" si="4389">IF(AND(V523="",V524=""),"",SUM(V523,V524))</f>
        <v>0</v>
      </c>
      <c r="W522" s="44">
        <f t="shared" si="4389"/>
        <v>0</v>
      </c>
      <c r="X522" s="44">
        <f t="shared" si="4389"/>
        <v>0</v>
      </c>
      <c r="Y522" s="44">
        <f t="shared" si="4389"/>
        <v>0</v>
      </c>
      <c r="Z522" s="45">
        <f t="shared" si="4108"/>
        <v>0</v>
      </c>
      <c r="AA522" s="44">
        <f t="shared" ref="AA522:AB522" si="4390">IF(AND(AA523="",AA524=""),"",SUM(AA523,AA524))</f>
        <v>0</v>
      </c>
      <c r="AB522" s="44">
        <f t="shared" si="4390"/>
        <v>0</v>
      </c>
      <c r="AC522" s="44">
        <f t="shared" ref="AC522:AD522" si="4391">IF(AND(AC523="",AC524=""),"",SUM(AC523,AC524))</f>
        <v>0</v>
      </c>
      <c r="AD522" s="44">
        <f t="shared" si="4391"/>
        <v>0</v>
      </c>
      <c r="AE522" s="45">
        <f t="shared" si="4109"/>
        <v>0</v>
      </c>
      <c r="AF522" s="44">
        <f t="shared" ref="AF522:AG522" si="4392">IF(AND(AF523="",AF524=""),"",SUM(AF523,AF524))</f>
        <v>0</v>
      </c>
      <c r="AG522" s="44">
        <f t="shared" si="4392"/>
        <v>0</v>
      </c>
      <c r="AH522" s="44">
        <f t="shared" ref="AH522:AI522" si="4393">IF(AND(AH523="",AH524=""),"",SUM(AH523,AH524))</f>
        <v>0</v>
      </c>
      <c r="AI522" s="44">
        <f t="shared" si="4393"/>
        <v>0</v>
      </c>
      <c r="AJ522" s="45">
        <f t="shared" si="4110"/>
        <v>0</v>
      </c>
      <c r="AK522" s="44">
        <f t="shared" ref="AK522:AL522" si="4394">IF(AND(AK523="",AK524=""),"",SUM(AK523,AK524))</f>
        <v>0</v>
      </c>
      <c r="AL522" s="44">
        <f t="shared" si="4394"/>
        <v>0</v>
      </c>
      <c r="AM522" s="44">
        <f t="shared" ref="AM522:AN522" si="4395">IF(AND(AM523="",AM524=""),"",SUM(AM523,AM524))</f>
        <v>0</v>
      </c>
      <c r="AN522" s="44">
        <f t="shared" si="4395"/>
        <v>0</v>
      </c>
      <c r="AO522" s="45">
        <f t="shared" si="4111"/>
        <v>0</v>
      </c>
      <c r="AP522" s="44">
        <f t="shared" ref="AP522:AQ522" si="4396">IF(AND(AP523="",AP524=""),"",SUM(AP523,AP524))</f>
        <v>0</v>
      </c>
      <c r="AQ522" s="44">
        <f t="shared" si="4396"/>
        <v>0</v>
      </c>
      <c r="AR522" s="44">
        <f t="shared" ref="AR522:AS522" si="4397">IF(AND(AR523="",AR524=""),"",SUM(AR523,AR524))</f>
        <v>0</v>
      </c>
      <c r="AS522" s="44">
        <f t="shared" si="4397"/>
        <v>0</v>
      </c>
      <c r="AT522" s="45">
        <f t="shared" si="4112"/>
        <v>0</v>
      </c>
      <c r="AU522" s="44">
        <f t="shared" ref="AU522:AV522" si="4398">IF(AND(AU523="",AU524=""),"",SUM(AU523,AU524))</f>
        <v>0</v>
      </c>
      <c r="AV522" s="44">
        <f t="shared" si="4398"/>
        <v>0</v>
      </c>
      <c r="AW522" s="44">
        <f t="shared" ref="AW522:AX522" si="4399">IF(AND(AW523="",AW524=""),"",SUM(AW523,AW524))</f>
        <v>0</v>
      </c>
      <c r="AX522" s="44">
        <f t="shared" si="4399"/>
        <v>0</v>
      </c>
      <c r="AY522" s="45">
        <f t="shared" si="4113"/>
        <v>0</v>
      </c>
      <c r="AZ522" s="44">
        <f t="shared" ref="AZ522:BA522" si="4400">IF(AND(AZ523="",AZ524=""),"",SUM(AZ523,AZ524))</f>
        <v>0</v>
      </c>
      <c r="BA522" s="44">
        <f t="shared" si="4400"/>
        <v>0</v>
      </c>
      <c r="BB522" s="44">
        <f t="shared" ref="BB522:BC522" si="4401">IF(AND(BB523="",BB524=""),"",SUM(BB523,BB524))</f>
        <v>0</v>
      </c>
      <c r="BC522" s="44">
        <f t="shared" si="4401"/>
        <v>0</v>
      </c>
      <c r="BD522" s="45">
        <f t="shared" si="4114"/>
        <v>0</v>
      </c>
      <c r="BE522" s="44">
        <f t="shared" ref="BE522:BF522" si="4402">IF(AND(BE523="",BE524=""),"",SUM(BE523,BE524))</f>
        <v>0</v>
      </c>
      <c r="BF522" s="44">
        <f t="shared" si="4402"/>
        <v>0</v>
      </c>
    </row>
    <row r="523" spans="1:58" x14ac:dyDescent="0.25">
      <c r="A523" s="42" t="s">
        <v>281</v>
      </c>
      <c r="B523" s="44">
        <v>0</v>
      </c>
      <c r="C523" s="44">
        <v>0</v>
      </c>
      <c r="D523" s="44">
        <v>0</v>
      </c>
      <c r="E523" s="44">
        <v>0</v>
      </c>
      <c r="F523" s="45">
        <f t="shared" si="4104"/>
        <v>0</v>
      </c>
      <c r="G523" s="44">
        <v>0</v>
      </c>
      <c r="H523" s="44">
        <v>0</v>
      </c>
      <c r="I523" s="44">
        <v>0</v>
      </c>
      <c r="J523" s="44">
        <v>0</v>
      </c>
      <c r="K523" s="45">
        <f t="shared" si="4105"/>
        <v>0</v>
      </c>
      <c r="L523" s="44">
        <v>0</v>
      </c>
      <c r="M523" s="44">
        <v>0</v>
      </c>
      <c r="N523" s="44">
        <v>0</v>
      </c>
      <c r="O523" s="44">
        <v>0</v>
      </c>
      <c r="P523" s="45">
        <f t="shared" si="4106"/>
        <v>0</v>
      </c>
      <c r="Q523" s="44">
        <v>0</v>
      </c>
      <c r="R523" s="44">
        <v>0</v>
      </c>
      <c r="S523" s="44">
        <v>0</v>
      </c>
      <c r="T523" s="44">
        <v>0</v>
      </c>
      <c r="U523" s="45">
        <f t="shared" si="4107"/>
        <v>0</v>
      </c>
      <c r="V523" s="44">
        <v>0</v>
      </c>
      <c r="W523" s="44">
        <v>0</v>
      </c>
      <c r="X523" s="44">
        <v>0</v>
      </c>
      <c r="Y523" s="44">
        <v>0</v>
      </c>
      <c r="Z523" s="45">
        <f t="shared" si="4108"/>
        <v>0</v>
      </c>
      <c r="AA523" s="44">
        <v>0</v>
      </c>
      <c r="AB523" s="44">
        <v>0</v>
      </c>
      <c r="AC523" s="44">
        <v>0</v>
      </c>
      <c r="AD523" s="44">
        <v>0</v>
      </c>
      <c r="AE523" s="45">
        <f t="shared" si="4109"/>
        <v>0</v>
      </c>
      <c r="AF523" s="44">
        <v>0</v>
      </c>
      <c r="AG523" s="44">
        <v>0</v>
      </c>
      <c r="AH523" s="44">
        <v>0</v>
      </c>
      <c r="AI523" s="44">
        <v>0</v>
      </c>
      <c r="AJ523" s="45">
        <f t="shared" si="4110"/>
        <v>0</v>
      </c>
      <c r="AK523" s="44">
        <v>0</v>
      </c>
      <c r="AL523" s="44">
        <v>0</v>
      </c>
      <c r="AM523" s="44">
        <v>0</v>
      </c>
      <c r="AN523" s="44">
        <v>0</v>
      </c>
      <c r="AO523" s="45">
        <f t="shared" si="4111"/>
        <v>0</v>
      </c>
      <c r="AP523" s="44">
        <v>0</v>
      </c>
      <c r="AQ523" s="44">
        <v>0</v>
      </c>
      <c r="AR523" s="44">
        <v>0</v>
      </c>
      <c r="AS523" s="44">
        <v>0</v>
      </c>
      <c r="AT523" s="45">
        <f t="shared" si="4112"/>
        <v>0</v>
      </c>
      <c r="AU523" s="44">
        <v>0</v>
      </c>
      <c r="AV523" s="44">
        <v>0</v>
      </c>
      <c r="AW523" s="44">
        <v>0</v>
      </c>
      <c r="AX523" s="44">
        <v>0</v>
      </c>
      <c r="AY523" s="45">
        <f t="shared" si="4113"/>
        <v>0</v>
      </c>
      <c r="AZ523" s="44">
        <v>0</v>
      </c>
      <c r="BA523" s="44">
        <v>0</v>
      </c>
      <c r="BB523" s="44">
        <v>0</v>
      </c>
      <c r="BC523" s="44">
        <v>0</v>
      </c>
      <c r="BD523" s="45">
        <f t="shared" si="4114"/>
        <v>0</v>
      </c>
      <c r="BE523" s="44">
        <v>0</v>
      </c>
      <c r="BF523" s="44">
        <v>0</v>
      </c>
    </row>
    <row r="524" spans="1:58" x14ac:dyDescent="0.25">
      <c r="A524" s="42" t="s">
        <v>282</v>
      </c>
      <c r="B524" s="44">
        <v>0</v>
      </c>
      <c r="C524" s="44">
        <v>0</v>
      </c>
      <c r="D524" s="44">
        <v>0</v>
      </c>
      <c r="E524" s="44">
        <v>0</v>
      </c>
      <c r="F524" s="45">
        <f t="shared" ref="F524:F587" si="4403">SUM(B524:E524)</f>
        <v>0</v>
      </c>
      <c r="G524" s="44">
        <v>0</v>
      </c>
      <c r="H524" s="44">
        <v>0</v>
      </c>
      <c r="I524" s="44">
        <v>0</v>
      </c>
      <c r="J524" s="44">
        <v>0</v>
      </c>
      <c r="K524" s="45">
        <f t="shared" si="4105"/>
        <v>0</v>
      </c>
      <c r="L524" s="44">
        <v>0</v>
      </c>
      <c r="M524" s="44">
        <v>0</v>
      </c>
      <c r="N524" s="44">
        <v>0</v>
      </c>
      <c r="O524" s="44">
        <v>0</v>
      </c>
      <c r="P524" s="45">
        <f t="shared" si="4106"/>
        <v>0</v>
      </c>
      <c r="Q524" s="44">
        <v>0</v>
      </c>
      <c r="R524" s="44">
        <v>0</v>
      </c>
      <c r="S524" s="44">
        <v>0</v>
      </c>
      <c r="T524" s="44">
        <v>0</v>
      </c>
      <c r="U524" s="45">
        <f t="shared" si="4107"/>
        <v>0</v>
      </c>
      <c r="V524" s="44">
        <v>0</v>
      </c>
      <c r="W524" s="44">
        <v>0</v>
      </c>
      <c r="X524" s="44">
        <v>0</v>
      </c>
      <c r="Y524" s="44">
        <v>0</v>
      </c>
      <c r="Z524" s="45">
        <f t="shared" si="4108"/>
        <v>0</v>
      </c>
      <c r="AA524" s="44">
        <v>0</v>
      </c>
      <c r="AB524" s="44">
        <v>0</v>
      </c>
      <c r="AC524" s="44">
        <v>0</v>
      </c>
      <c r="AD524" s="44">
        <v>0</v>
      </c>
      <c r="AE524" s="45">
        <f t="shared" si="4109"/>
        <v>0</v>
      </c>
      <c r="AF524" s="44">
        <v>0</v>
      </c>
      <c r="AG524" s="44">
        <v>0</v>
      </c>
      <c r="AH524" s="44">
        <v>0</v>
      </c>
      <c r="AI524" s="44">
        <v>0</v>
      </c>
      <c r="AJ524" s="45">
        <f t="shared" si="4110"/>
        <v>0</v>
      </c>
      <c r="AK524" s="44">
        <v>0</v>
      </c>
      <c r="AL524" s="44">
        <v>0</v>
      </c>
      <c r="AM524" s="44">
        <v>0</v>
      </c>
      <c r="AN524" s="44">
        <v>0</v>
      </c>
      <c r="AO524" s="45">
        <f t="shared" si="4111"/>
        <v>0</v>
      </c>
      <c r="AP524" s="44">
        <v>0</v>
      </c>
      <c r="AQ524" s="44">
        <v>0</v>
      </c>
      <c r="AR524" s="44">
        <v>0</v>
      </c>
      <c r="AS524" s="44">
        <v>0</v>
      </c>
      <c r="AT524" s="45">
        <f t="shared" si="4112"/>
        <v>0</v>
      </c>
      <c r="AU524" s="44">
        <v>0</v>
      </c>
      <c r="AV524" s="44">
        <v>0</v>
      </c>
      <c r="AW524" s="44">
        <v>0</v>
      </c>
      <c r="AX524" s="44">
        <v>0</v>
      </c>
      <c r="AY524" s="45">
        <f t="shared" si="4113"/>
        <v>0</v>
      </c>
      <c r="AZ524" s="44">
        <v>0</v>
      </c>
      <c r="BA524" s="44">
        <v>0</v>
      </c>
      <c r="BB524" s="44">
        <v>0</v>
      </c>
      <c r="BC524" s="44">
        <v>0</v>
      </c>
      <c r="BD524" s="45">
        <f t="shared" si="4114"/>
        <v>0</v>
      </c>
      <c r="BE524" s="44">
        <v>0</v>
      </c>
      <c r="BF524" s="44">
        <v>0</v>
      </c>
    </row>
    <row r="525" spans="1:58" x14ac:dyDescent="0.25">
      <c r="A525" s="42" t="s">
        <v>269</v>
      </c>
      <c r="B525" s="44" t="str">
        <f>IF(AND(B526="",B527=""),"",SUM(B526,B527))</f>
        <v/>
      </c>
      <c r="C525" s="44" t="str">
        <f t="shared" ref="C525:G525" si="4404">IF(AND(C526="",C527=""),"",SUM(C526,C527))</f>
        <v/>
      </c>
      <c r="D525" s="44" t="str">
        <f t="shared" si="4404"/>
        <v/>
      </c>
      <c r="E525" s="44" t="str">
        <f t="shared" si="4404"/>
        <v/>
      </c>
      <c r="F525" s="45"/>
      <c r="G525" s="44" t="str">
        <f t="shared" si="4404"/>
        <v/>
      </c>
      <c r="H525" s="44" t="str">
        <f t="shared" ref="H525:J525" si="4405">IF(AND(H526="",H527=""),"",SUM(H526,H527))</f>
        <v/>
      </c>
      <c r="I525" s="44" t="str">
        <f t="shared" si="4405"/>
        <v/>
      </c>
      <c r="J525" s="44" t="str">
        <f t="shared" si="4405"/>
        <v/>
      </c>
      <c r="K525" s="45"/>
      <c r="L525" s="44" t="str">
        <f t="shared" ref="L525:M525" si="4406">IF(AND(L526="",L527=""),"",SUM(L526,L527))</f>
        <v/>
      </c>
      <c r="M525" s="44" t="str">
        <f t="shared" si="4406"/>
        <v/>
      </c>
      <c r="N525" s="44" t="str">
        <f t="shared" ref="N525:O525" si="4407">IF(AND(N526="",N527=""),"",SUM(N526,N527))</f>
        <v/>
      </c>
      <c r="O525" s="44" t="str">
        <f t="shared" si="4407"/>
        <v/>
      </c>
      <c r="P525" s="45"/>
      <c r="Q525" s="44" t="str">
        <f t="shared" ref="Q525:R525" si="4408">IF(AND(Q526="",Q527=""),"",SUM(Q526,Q527))</f>
        <v/>
      </c>
      <c r="R525" s="44" t="str">
        <f t="shared" si="4408"/>
        <v/>
      </c>
      <c r="S525" s="44" t="str">
        <f t="shared" ref="S525:T525" si="4409">IF(AND(S526="",S527=""),"",SUM(S526,S527))</f>
        <v/>
      </c>
      <c r="T525" s="44" t="str">
        <f t="shared" si="4409"/>
        <v/>
      </c>
      <c r="U525" s="45"/>
      <c r="V525" s="44" t="str">
        <f t="shared" ref="V525:Y525" si="4410">IF(AND(V526="",V527=""),"",SUM(V526,V527))</f>
        <v/>
      </c>
      <c r="W525" s="44" t="str">
        <f t="shared" si="4410"/>
        <v/>
      </c>
      <c r="X525" s="44" t="str">
        <f t="shared" si="4410"/>
        <v/>
      </c>
      <c r="Y525" s="44" t="str">
        <f t="shared" si="4410"/>
        <v/>
      </c>
      <c r="Z525" s="45"/>
      <c r="AA525" s="44" t="str">
        <f t="shared" ref="AA525:AB525" si="4411">IF(AND(AA526="",AA527=""),"",SUM(AA526,AA527))</f>
        <v/>
      </c>
      <c r="AB525" s="44" t="str">
        <f t="shared" si="4411"/>
        <v/>
      </c>
      <c r="AC525" s="44" t="str">
        <f t="shared" ref="AC525:AD525" si="4412">IF(AND(AC526="",AC527=""),"",SUM(AC526,AC527))</f>
        <v/>
      </c>
      <c r="AD525" s="44" t="str">
        <f t="shared" si="4412"/>
        <v/>
      </c>
      <c r="AE525" s="45"/>
      <c r="AF525" s="44" t="str">
        <f t="shared" ref="AF525:AG525" si="4413">IF(AND(AF526="",AF527=""),"",SUM(AF526,AF527))</f>
        <v/>
      </c>
      <c r="AG525" s="44" t="str">
        <f t="shared" si="4413"/>
        <v/>
      </c>
      <c r="AH525" s="44" t="str">
        <f t="shared" ref="AH525:AI525" si="4414">IF(AND(AH526="",AH527=""),"",SUM(AH526,AH527))</f>
        <v/>
      </c>
      <c r="AI525" s="44" t="str">
        <f t="shared" si="4414"/>
        <v/>
      </c>
      <c r="AJ525" s="45"/>
      <c r="AK525" s="44" t="str">
        <f t="shared" ref="AK525:AL525" si="4415">IF(AND(AK526="",AK527=""),"",SUM(AK526,AK527))</f>
        <v/>
      </c>
      <c r="AL525" s="44" t="str">
        <f t="shared" si="4415"/>
        <v/>
      </c>
      <c r="AM525" s="44" t="str">
        <f t="shared" ref="AM525:AN525" si="4416">IF(AND(AM526="",AM527=""),"",SUM(AM526,AM527))</f>
        <v/>
      </c>
      <c r="AN525" s="44" t="str">
        <f t="shared" si="4416"/>
        <v/>
      </c>
      <c r="AO525" s="45"/>
      <c r="AP525" s="44" t="str">
        <f t="shared" ref="AP525:AQ525" si="4417">IF(AND(AP526="",AP527=""),"",SUM(AP526,AP527))</f>
        <v/>
      </c>
      <c r="AQ525" s="44" t="str">
        <f t="shared" si="4417"/>
        <v/>
      </c>
      <c r="AR525" s="44" t="str">
        <f t="shared" ref="AR525:AS525" si="4418">IF(AND(AR526="",AR527=""),"",SUM(AR526,AR527))</f>
        <v/>
      </c>
      <c r="AS525" s="44" t="str">
        <f t="shared" si="4418"/>
        <v/>
      </c>
      <c r="AT525" s="45"/>
      <c r="AU525" s="44" t="str">
        <f t="shared" ref="AU525:AV525" si="4419">IF(AND(AU526="",AU527=""),"",SUM(AU526,AU527))</f>
        <v/>
      </c>
      <c r="AV525" s="44" t="str">
        <f t="shared" si="4419"/>
        <v/>
      </c>
      <c r="AW525" s="44" t="str">
        <f t="shared" ref="AW525:AX525" si="4420">IF(AND(AW526="",AW527=""),"",SUM(AW526,AW527))</f>
        <v/>
      </c>
      <c r="AX525" s="44" t="str">
        <f t="shared" si="4420"/>
        <v/>
      </c>
      <c r="AY525" s="45"/>
      <c r="AZ525" s="44" t="str">
        <f t="shared" ref="AZ525:BA525" si="4421">IF(AND(AZ526="",AZ527=""),"",SUM(AZ526,AZ527))</f>
        <v/>
      </c>
      <c r="BA525" s="44" t="str">
        <f t="shared" si="4421"/>
        <v/>
      </c>
      <c r="BB525" s="44" t="str">
        <f t="shared" ref="BB525:BC525" si="4422">IF(AND(BB526="",BB527=""),"",SUM(BB526,BB527))</f>
        <v/>
      </c>
      <c r="BC525" s="44" t="str">
        <f t="shared" si="4422"/>
        <v/>
      </c>
      <c r="BD525" s="45"/>
      <c r="BE525" s="44" t="str">
        <f t="shared" ref="BE525:BF525" si="4423">IF(AND(BE526="",BE527=""),"",SUM(BE526,BE527))</f>
        <v/>
      </c>
      <c r="BF525" s="44" t="str">
        <f t="shared" si="4423"/>
        <v/>
      </c>
    </row>
    <row r="526" spans="1:58" x14ac:dyDescent="0.25">
      <c r="A526" s="42" t="s">
        <v>281</v>
      </c>
      <c r="B526" s="44"/>
      <c r="C526" s="44"/>
      <c r="D526" s="44"/>
      <c r="E526" s="44"/>
      <c r="F526" s="45"/>
      <c r="G526" s="44"/>
      <c r="H526" s="44"/>
      <c r="I526" s="44"/>
      <c r="J526" s="44"/>
      <c r="K526" s="45"/>
      <c r="L526" s="44"/>
      <c r="M526" s="44"/>
      <c r="N526" s="44"/>
      <c r="O526" s="44"/>
      <c r="P526" s="45"/>
      <c r="Q526" s="44"/>
      <c r="R526" s="44"/>
      <c r="S526" s="44"/>
      <c r="T526" s="44"/>
      <c r="U526" s="45"/>
      <c r="V526" s="44"/>
      <c r="W526" s="44"/>
      <c r="X526" s="44"/>
      <c r="Y526" s="44"/>
      <c r="Z526" s="45"/>
      <c r="AA526" s="44"/>
      <c r="AB526" s="44"/>
      <c r="AC526" s="44"/>
      <c r="AD526" s="44"/>
      <c r="AE526" s="45"/>
      <c r="AF526" s="44"/>
      <c r="AG526" s="44"/>
      <c r="AH526" s="44"/>
      <c r="AI526" s="44"/>
      <c r="AJ526" s="45"/>
      <c r="AK526" s="44"/>
      <c r="AL526" s="44"/>
      <c r="AM526" s="44"/>
      <c r="AN526" s="44"/>
      <c r="AO526" s="45"/>
      <c r="AP526" s="44"/>
      <c r="AQ526" s="44"/>
      <c r="AR526" s="44"/>
      <c r="AS526" s="44"/>
      <c r="AT526" s="45"/>
      <c r="AU526" s="44"/>
      <c r="AV526" s="44"/>
      <c r="AW526" s="44"/>
      <c r="AX526" s="44"/>
      <c r="AY526" s="45"/>
      <c r="AZ526" s="44"/>
      <c r="BA526" s="44"/>
      <c r="BB526" s="44"/>
      <c r="BC526" s="44"/>
      <c r="BD526" s="45"/>
      <c r="BE526" s="44"/>
      <c r="BF526" s="44"/>
    </row>
    <row r="527" spans="1:58" x14ac:dyDescent="0.25">
      <c r="A527" s="42" t="s">
        <v>282</v>
      </c>
      <c r="B527" s="44"/>
      <c r="C527" s="44"/>
      <c r="D527" s="44"/>
      <c r="E527" s="44"/>
      <c r="F527" s="45"/>
      <c r="G527" s="44"/>
      <c r="H527" s="44"/>
      <c r="I527" s="44"/>
      <c r="J527" s="44"/>
      <c r="K527" s="45"/>
      <c r="L527" s="44"/>
      <c r="M527" s="44"/>
      <c r="N527" s="44"/>
      <c r="O527" s="44"/>
      <c r="P527" s="45"/>
      <c r="Q527" s="44"/>
      <c r="R527" s="44"/>
      <c r="S527" s="44"/>
      <c r="T527" s="44"/>
      <c r="U527" s="45"/>
      <c r="V527" s="44"/>
      <c r="W527" s="44"/>
      <c r="X527" s="44"/>
      <c r="Y527" s="44"/>
      <c r="Z527" s="45"/>
      <c r="AA527" s="44"/>
      <c r="AB527" s="44"/>
      <c r="AC527" s="44"/>
      <c r="AD527" s="44"/>
      <c r="AE527" s="45"/>
      <c r="AF527" s="44"/>
      <c r="AG527" s="44"/>
      <c r="AH527" s="44"/>
      <c r="AI527" s="44"/>
      <c r="AJ527" s="45"/>
      <c r="AK527" s="44"/>
      <c r="AL527" s="44"/>
      <c r="AM527" s="44"/>
      <c r="AN527" s="44"/>
      <c r="AO527" s="45"/>
      <c r="AP527" s="44"/>
      <c r="AQ527" s="44"/>
      <c r="AR527" s="44"/>
      <c r="AS527" s="44"/>
      <c r="AT527" s="45"/>
      <c r="AU527" s="44"/>
      <c r="AV527" s="44"/>
      <c r="AW527" s="44"/>
      <c r="AX527" s="44"/>
      <c r="AY527" s="45"/>
      <c r="AZ527" s="44"/>
      <c r="BA527" s="44"/>
      <c r="BB527" s="44"/>
      <c r="BC527" s="44"/>
      <c r="BD527" s="45"/>
      <c r="BE527" s="44"/>
      <c r="BF527" s="44"/>
    </row>
    <row r="528" spans="1:58" x14ac:dyDescent="0.25">
      <c r="A528" s="42" t="s">
        <v>270</v>
      </c>
      <c r="B528" s="44">
        <f>IF(AND(B529="",B530=""),"",SUM(B529,B530))</f>
        <v>154.34946619000002</v>
      </c>
      <c r="C528" s="44">
        <f t="shared" ref="C528:G528" si="4424">IF(AND(C529="",C530=""),"",SUM(C529,C530))</f>
        <v>-14.181719850000036</v>
      </c>
      <c r="D528" s="44">
        <f t="shared" si="4424"/>
        <v>212.18586840000003</v>
      </c>
      <c r="E528" s="44">
        <f t="shared" si="4424"/>
        <v>25.833363320000014</v>
      </c>
      <c r="F528" s="45">
        <f t="shared" si="4403"/>
        <v>378.18697806</v>
      </c>
      <c r="G528" s="44">
        <f t="shared" si="4424"/>
        <v>-65.994720169999994</v>
      </c>
      <c r="H528" s="44">
        <f t="shared" ref="H528:J528" si="4425">IF(AND(H529="",H530=""),"",SUM(H529,H530))</f>
        <v>76.636410649999988</v>
      </c>
      <c r="I528" s="44">
        <f t="shared" si="4425"/>
        <v>-121.16359810999995</v>
      </c>
      <c r="J528" s="44">
        <f t="shared" si="4425"/>
        <v>-62.642970389999995</v>
      </c>
      <c r="K528" s="45">
        <f t="shared" ref="K528:K587" si="4426">SUM(G528:J528)</f>
        <v>-173.16487801999995</v>
      </c>
      <c r="L528" s="44">
        <f t="shared" ref="L528:M528" si="4427">IF(AND(L529="",L530=""),"",SUM(L529,L530))</f>
        <v>90.677999750000012</v>
      </c>
      <c r="M528" s="44">
        <f t="shared" si="4427"/>
        <v>-108.49316601999999</v>
      </c>
      <c r="N528" s="44">
        <f t="shared" ref="N528:O528" si="4428">IF(AND(N529="",N530=""),"",SUM(N529,N530))</f>
        <v>170.19579547000001</v>
      </c>
      <c r="O528" s="44">
        <f t="shared" si="4428"/>
        <v>-41.007865820000021</v>
      </c>
      <c r="P528" s="45">
        <f t="shared" ref="P528:P587" si="4429">SUM(L528:O528)</f>
        <v>111.37276338000002</v>
      </c>
      <c r="Q528" s="44">
        <f t="shared" ref="Q528:R528" si="4430">IF(AND(Q529="",Q530=""),"",SUM(Q529,Q530))</f>
        <v>7.2328892099999909</v>
      </c>
      <c r="R528" s="44">
        <f t="shared" si="4430"/>
        <v>94.080839990000001</v>
      </c>
      <c r="S528" s="44">
        <f t="shared" ref="S528:T528" si="4431">IF(AND(S529="",S530=""),"",SUM(S529,S530))</f>
        <v>356.43580749</v>
      </c>
      <c r="T528" s="44">
        <f t="shared" si="4431"/>
        <v>700.07398193000006</v>
      </c>
      <c r="U528" s="45">
        <f t="shared" ref="U528:U587" si="4432">SUM(Q528:T528)</f>
        <v>1157.82351862</v>
      </c>
      <c r="V528" s="44">
        <f t="shared" ref="V528:Y528" si="4433">IF(AND(V529="",V530=""),"",SUM(V529,V530))</f>
        <v>587.57901091999997</v>
      </c>
      <c r="W528" s="44">
        <f t="shared" si="4433"/>
        <v>694.67718296999999</v>
      </c>
      <c r="X528" s="44">
        <f t="shared" si="4433"/>
        <v>331.44973645000005</v>
      </c>
      <c r="Y528" s="44">
        <f t="shared" si="4433"/>
        <v>-502.46377043999996</v>
      </c>
      <c r="Z528" s="45">
        <f t="shared" ref="Z528:Z587" si="4434">SUM(V528:Y528)</f>
        <v>1111.2421598999999</v>
      </c>
      <c r="AA528" s="44">
        <f t="shared" ref="AA528:AB528" si="4435">IF(AND(AA529="",AA530=""),"",SUM(AA529,AA530))</f>
        <v>-254.23583549999998</v>
      </c>
      <c r="AB528" s="44">
        <f t="shared" si="4435"/>
        <v>84.649657169999983</v>
      </c>
      <c r="AC528" s="44">
        <f t="shared" ref="AC528:AD528" si="4436">IF(AND(AC529="",AC530=""),"",SUM(AC529,AC530))</f>
        <v>73.646073600000022</v>
      </c>
      <c r="AD528" s="44">
        <f t="shared" si="4436"/>
        <v>-622.96832871000015</v>
      </c>
      <c r="AE528" s="45">
        <f t="shared" ref="AE528:AE587" si="4437">SUM(AA528:AD528)</f>
        <v>-718.90843344000018</v>
      </c>
      <c r="AF528" s="44">
        <f t="shared" ref="AF528:AG528" si="4438">IF(AND(AF529="",AF530=""),"",SUM(AF529,AF530))</f>
        <v>118.12367026000001</v>
      </c>
      <c r="AG528" s="44">
        <f t="shared" si="4438"/>
        <v>84.018189530000001</v>
      </c>
      <c r="AH528" s="44">
        <f t="shared" ref="AH528:AI528" si="4439">IF(AND(AH529="",AH530=""),"",SUM(AH529,AH530))</f>
        <v>-104.31169080000001</v>
      </c>
      <c r="AI528" s="44">
        <f t="shared" si="4439"/>
        <v>75.501427120000017</v>
      </c>
      <c r="AJ528" s="45">
        <f t="shared" ref="AJ528:AJ587" si="4440">SUM(AF528:AI528)</f>
        <v>173.33159611000002</v>
      </c>
      <c r="AK528" s="44">
        <f t="shared" ref="AK528:AL528" si="4441">IF(AND(AK529="",AK530=""),"",SUM(AK529,AK530))</f>
        <v>-54.760692639999945</v>
      </c>
      <c r="AL528" s="44">
        <f t="shared" si="4441"/>
        <v>144.53620186000001</v>
      </c>
      <c r="AM528" s="44">
        <f t="shared" ref="AM528:AN528" si="4442">IF(AND(AM529="",AM530=""),"",SUM(AM529,AM530))</f>
        <v>916.11874356000021</v>
      </c>
      <c r="AN528" s="44">
        <f t="shared" si="4442"/>
        <v>144.98757306999997</v>
      </c>
      <c r="AO528" s="45">
        <f t="shared" ref="AO528:AO587" si="4443">SUM(AK528:AN528)</f>
        <v>1150.8818258500003</v>
      </c>
      <c r="AP528" s="44">
        <f t="shared" ref="AP528:AQ528" si="4444">IF(AND(AP529="",AP530=""),"",SUM(AP529,AP530))</f>
        <v>53.233743390000114</v>
      </c>
      <c r="AQ528" s="44">
        <f t="shared" si="4444"/>
        <v>735.88549779999994</v>
      </c>
      <c r="AR528" s="44">
        <f t="shared" ref="AR528:AS528" si="4445">IF(AND(AR529="",AR530=""),"",SUM(AR529,AR530))</f>
        <v>1056.0069565200001</v>
      </c>
      <c r="AS528" s="44">
        <f t="shared" si="4445"/>
        <v>192.29514154999998</v>
      </c>
      <c r="AT528" s="45">
        <f t="shared" ref="AT528:AT587" si="4446">SUM(AP528:AS528)</f>
        <v>2037.4213392600002</v>
      </c>
      <c r="AU528" s="44">
        <f t="shared" ref="AU528:AV528" si="4447">IF(AND(AU529="",AU530=""),"",SUM(AU529,AU530))</f>
        <v>508.72661821999992</v>
      </c>
      <c r="AV528" s="44">
        <f t="shared" si="4447"/>
        <v>54.250589569999988</v>
      </c>
      <c r="AW528" s="44">
        <f t="shared" ref="AW528:AX528" si="4448">IF(AND(AW529="",AW530=""),"",SUM(AW529,AW530))</f>
        <v>422.52244723999996</v>
      </c>
      <c r="AX528" s="44">
        <f t="shared" si="4448"/>
        <v>508.88394027000015</v>
      </c>
      <c r="AY528" s="45">
        <f t="shared" ref="AY528:AY587" si="4449">SUM(AU528:AX528)</f>
        <v>1494.3835953000003</v>
      </c>
      <c r="AZ528" s="44">
        <f t="shared" ref="AZ528:BA528" si="4450">IF(AND(AZ529="",AZ530=""),"",SUM(AZ529,AZ530))</f>
        <v>499.72333307999975</v>
      </c>
      <c r="BA528" s="44">
        <f t="shared" si="4450"/>
        <v>1331.56501669</v>
      </c>
      <c r="BB528" s="44">
        <f t="shared" ref="BB528:BC528" si="4451">IF(AND(BB529="",BB530=""),"",SUM(BB529,BB530))</f>
        <v>-318.99090524999991</v>
      </c>
      <c r="BC528" s="44">
        <f t="shared" si="4451"/>
        <v>-647.35783928999956</v>
      </c>
      <c r="BD528" s="45">
        <f t="shared" ref="BD528:BD587" si="4452">SUM(AZ528:BC528)</f>
        <v>864.93960523000021</v>
      </c>
      <c r="BE528" s="44">
        <f t="shared" ref="BE528:BF528" si="4453">IF(AND(BE529="",BE530=""),"",SUM(BE529,BE530))</f>
        <v>115.05937866999996</v>
      </c>
      <c r="BF528" s="44">
        <f t="shared" si="4453"/>
        <v>216.92655617000005</v>
      </c>
    </row>
    <row r="529" spans="1:58" x14ac:dyDescent="0.25">
      <c r="A529" s="42" t="s">
        <v>281</v>
      </c>
      <c r="B529" s="44">
        <v>154.34946619000002</v>
      </c>
      <c r="C529" s="44">
        <v>-14.181719850000036</v>
      </c>
      <c r="D529" s="44">
        <v>212.18586840000003</v>
      </c>
      <c r="E529" s="44">
        <v>25.833363320000014</v>
      </c>
      <c r="F529" s="45">
        <f t="shared" si="4403"/>
        <v>378.18697806</v>
      </c>
      <c r="G529" s="44">
        <v>-65.994720169999994</v>
      </c>
      <c r="H529" s="44">
        <v>76.636410649999988</v>
      </c>
      <c r="I529" s="44">
        <v>-121.16359810999995</v>
      </c>
      <c r="J529" s="44">
        <v>-62.642970389999995</v>
      </c>
      <c r="K529" s="45">
        <f t="shared" si="4426"/>
        <v>-173.16487801999995</v>
      </c>
      <c r="L529" s="44">
        <v>90.677999750000012</v>
      </c>
      <c r="M529" s="44">
        <v>-108.49316601999999</v>
      </c>
      <c r="N529" s="44">
        <v>170.19579547000001</v>
      </c>
      <c r="O529" s="44">
        <v>-41.007865820000021</v>
      </c>
      <c r="P529" s="45">
        <f t="shared" si="4429"/>
        <v>111.37276338000002</v>
      </c>
      <c r="Q529" s="44">
        <v>7.2328892099999909</v>
      </c>
      <c r="R529" s="44">
        <v>94.080839990000001</v>
      </c>
      <c r="S529" s="44">
        <v>356.43580749</v>
      </c>
      <c r="T529" s="44">
        <v>700.07398193000006</v>
      </c>
      <c r="U529" s="45">
        <f t="shared" si="4432"/>
        <v>1157.82351862</v>
      </c>
      <c r="V529" s="44">
        <v>587.57901091999997</v>
      </c>
      <c r="W529" s="44">
        <v>694.67718296999999</v>
      </c>
      <c r="X529" s="44">
        <v>331.44973645000005</v>
      </c>
      <c r="Y529" s="44">
        <v>-502.46377043999996</v>
      </c>
      <c r="Z529" s="45">
        <f t="shared" si="4434"/>
        <v>1111.2421598999999</v>
      </c>
      <c r="AA529" s="44">
        <v>-254.23583549999998</v>
      </c>
      <c r="AB529" s="44">
        <v>84.649657169999983</v>
      </c>
      <c r="AC529" s="44">
        <v>73.646073600000022</v>
      </c>
      <c r="AD529" s="44">
        <v>-622.96832871000015</v>
      </c>
      <c r="AE529" s="45">
        <f t="shared" si="4437"/>
        <v>-718.90843344000018</v>
      </c>
      <c r="AF529" s="44">
        <v>118.12367026000001</v>
      </c>
      <c r="AG529" s="44">
        <v>84.018189530000001</v>
      </c>
      <c r="AH529" s="44">
        <v>-104.31169080000001</v>
      </c>
      <c r="AI529" s="44">
        <v>75.501427120000017</v>
      </c>
      <c r="AJ529" s="45">
        <f t="shared" si="4440"/>
        <v>173.33159611000002</v>
      </c>
      <c r="AK529" s="44">
        <v>-54.760692639999945</v>
      </c>
      <c r="AL529" s="44">
        <v>144.53620186000001</v>
      </c>
      <c r="AM529" s="44">
        <v>916.11874356000021</v>
      </c>
      <c r="AN529" s="44">
        <v>144.98757306999997</v>
      </c>
      <c r="AO529" s="45">
        <f t="shared" si="4443"/>
        <v>1150.8818258500003</v>
      </c>
      <c r="AP529" s="44">
        <v>53.233743390000114</v>
      </c>
      <c r="AQ529" s="44">
        <v>735.88549779999994</v>
      </c>
      <c r="AR529" s="44">
        <v>1056.0069565200001</v>
      </c>
      <c r="AS529" s="44">
        <v>192.29514154999998</v>
      </c>
      <c r="AT529" s="45">
        <f t="shared" si="4446"/>
        <v>2037.4213392600002</v>
      </c>
      <c r="AU529" s="44">
        <v>508.72661821999992</v>
      </c>
      <c r="AV529" s="44">
        <v>54.250589569999988</v>
      </c>
      <c r="AW529" s="44">
        <v>422.52244723999996</v>
      </c>
      <c r="AX529" s="44">
        <v>508.88394027000015</v>
      </c>
      <c r="AY529" s="45">
        <f t="shared" si="4449"/>
        <v>1494.3835953000003</v>
      </c>
      <c r="AZ529" s="44">
        <v>499.72333307999975</v>
      </c>
      <c r="BA529" s="44">
        <v>1331.56501669</v>
      </c>
      <c r="BB529" s="44">
        <v>-318.99090524999991</v>
      </c>
      <c r="BC529" s="44">
        <v>-647.35783928999956</v>
      </c>
      <c r="BD529" s="45">
        <f t="shared" si="4452"/>
        <v>864.93960523000021</v>
      </c>
      <c r="BE529" s="44">
        <v>115.05937866999996</v>
      </c>
      <c r="BF529" s="44">
        <v>216.92655617000005</v>
      </c>
    </row>
    <row r="530" spans="1:58" x14ac:dyDescent="0.25">
      <c r="A530" s="42" t="s">
        <v>282</v>
      </c>
      <c r="B530" s="44">
        <v>0</v>
      </c>
      <c r="C530" s="44">
        <v>0</v>
      </c>
      <c r="D530" s="44">
        <v>0</v>
      </c>
      <c r="E530" s="44">
        <v>0</v>
      </c>
      <c r="F530" s="45">
        <f t="shared" si="4403"/>
        <v>0</v>
      </c>
      <c r="G530" s="44">
        <v>0</v>
      </c>
      <c r="H530" s="44">
        <v>0</v>
      </c>
      <c r="I530" s="44">
        <v>0</v>
      </c>
      <c r="J530" s="44">
        <v>0</v>
      </c>
      <c r="K530" s="45">
        <f t="shared" si="4426"/>
        <v>0</v>
      </c>
      <c r="L530" s="44">
        <v>0</v>
      </c>
      <c r="M530" s="44">
        <v>0</v>
      </c>
      <c r="N530" s="44">
        <v>0</v>
      </c>
      <c r="O530" s="44">
        <v>0</v>
      </c>
      <c r="P530" s="45">
        <f t="shared" si="4429"/>
        <v>0</v>
      </c>
      <c r="Q530" s="44">
        <v>0</v>
      </c>
      <c r="R530" s="44">
        <v>0</v>
      </c>
      <c r="S530" s="44">
        <v>0</v>
      </c>
      <c r="T530" s="44">
        <v>0</v>
      </c>
      <c r="U530" s="45">
        <f t="shared" si="4432"/>
        <v>0</v>
      </c>
      <c r="V530" s="44">
        <v>0</v>
      </c>
      <c r="W530" s="44">
        <v>0</v>
      </c>
      <c r="X530" s="44">
        <v>0</v>
      </c>
      <c r="Y530" s="44">
        <v>0</v>
      </c>
      <c r="Z530" s="45">
        <f t="shared" si="4434"/>
        <v>0</v>
      </c>
      <c r="AA530" s="44">
        <v>0</v>
      </c>
      <c r="AB530" s="44">
        <v>0</v>
      </c>
      <c r="AC530" s="44">
        <v>0</v>
      </c>
      <c r="AD530" s="44">
        <v>0</v>
      </c>
      <c r="AE530" s="45">
        <f t="shared" si="4437"/>
        <v>0</v>
      </c>
      <c r="AF530" s="44">
        <v>0</v>
      </c>
      <c r="AG530" s="44">
        <v>0</v>
      </c>
      <c r="AH530" s="44">
        <v>0</v>
      </c>
      <c r="AI530" s="44">
        <v>0</v>
      </c>
      <c r="AJ530" s="45">
        <f t="shared" si="4440"/>
        <v>0</v>
      </c>
      <c r="AK530" s="44">
        <v>0</v>
      </c>
      <c r="AL530" s="44">
        <v>0</v>
      </c>
      <c r="AM530" s="44">
        <v>0</v>
      </c>
      <c r="AN530" s="44">
        <v>0</v>
      </c>
      <c r="AO530" s="45">
        <f t="shared" si="4443"/>
        <v>0</v>
      </c>
      <c r="AP530" s="44">
        <v>0</v>
      </c>
      <c r="AQ530" s="44">
        <v>0</v>
      </c>
      <c r="AR530" s="44">
        <v>0</v>
      </c>
      <c r="AS530" s="44">
        <v>0</v>
      </c>
      <c r="AT530" s="45">
        <f t="shared" si="4446"/>
        <v>0</v>
      </c>
      <c r="AU530" s="44">
        <v>0</v>
      </c>
      <c r="AV530" s="44">
        <v>0</v>
      </c>
      <c r="AW530" s="44">
        <v>0</v>
      </c>
      <c r="AX530" s="44">
        <v>0</v>
      </c>
      <c r="AY530" s="45">
        <f t="shared" si="4449"/>
        <v>0</v>
      </c>
      <c r="AZ530" s="44">
        <v>0</v>
      </c>
      <c r="BA530" s="44">
        <v>0</v>
      </c>
      <c r="BB530" s="44">
        <v>0</v>
      </c>
      <c r="BC530" s="44">
        <v>0</v>
      </c>
      <c r="BD530" s="45">
        <f t="shared" si="4452"/>
        <v>0</v>
      </c>
      <c r="BE530" s="44">
        <v>0</v>
      </c>
      <c r="BF530" s="44">
        <v>0</v>
      </c>
    </row>
    <row r="531" spans="1:58" x14ac:dyDescent="0.25">
      <c r="A531" s="42" t="s">
        <v>209</v>
      </c>
      <c r="B531" s="44">
        <f>IF(AND(B532="",B533=""),"",SUM(B532,B533))</f>
        <v>0</v>
      </c>
      <c r="C531" s="44">
        <f t="shared" ref="C531:G531" si="4454">IF(AND(C532="",C533=""),"",SUM(C532,C533))</f>
        <v>0</v>
      </c>
      <c r="D531" s="44">
        <f t="shared" si="4454"/>
        <v>0</v>
      </c>
      <c r="E531" s="44">
        <f t="shared" si="4454"/>
        <v>0</v>
      </c>
      <c r="F531" s="45">
        <f t="shared" si="4403"/>
        <v>0</v>
      </c>
      <c r="G531" s="44">
        <f t="shared" si="4454"/>
        <v>0</v>
      </c>
      <c r="H531" s="44">
        <f t="shared" ref="H531:J531" si="4455">IF(AND(H532="",H533=""),"",SUM(H532,H533))</f>
        <v>0</v>
      </c>
      <c r="I531" s="44">
        <f t="shared" si="4455"/>
        <v>0</v>
      </c>
      <c r="J531" s="44">
        <f t="shared" si="4455"/>
        <v>0</v>
      </c>
      <c r="K531" s="45">
        <f t="shared" si="4426"/>
        <v>0</v>
      </c>
      <c r="L531" s="44">
        <f t="shared" ref="L531:M531" si="4456">IF(AND(L532="",L533=""),"",SUM(L532,L533))</f>
        <v>0</v>
      </c>
      <c r="M531" s="44">
        <f t="shared" si="4456"/>
        <v>0</v>
      </c>
      <c r="N531" s="44">
        <f t="shared" ref="N531:O531" si="4457">IF(AND(N532="",N533=""),"",SUM(N532,N533))</f>
        <v>0</v>
      </c>
      <c r="O531" s="44">
        <f t="shared" si="4457"/>
        <v>0</v>
      </c>
      <c r="P531" s="45">
        <f t="shared" si="4429"/>
        <v>0</v>
      </c>
      <c r="Q531" s="44">
        <f t="shared" ref="Q531:R531" si="4458">IF(AND(Q532="",Q533=""),"",SUM(Q532,Q533))</f>
        <v>0</v>
      </c>
      <c r="R531" s="44">
        <f t="shared" si="4458"/>
        <v>0</v>
      </c>
      <c r="S531" s="44">
        <f t="shared" ref="S531:T531" si="4459">IF(AND(S532="",S533=""),"",SUM(S532,S533))</f>
        <v>0</v>
      </c>
      <c r="T531" s="44">
        <f t="shared" si="4459"/>
        <v>0</v>
      </c>
      <c r="U531" s="45">
        <f t="shared" si="4432"/>
        <v>0</v>
      </c>
      <c r="V531" s="44">
        <f t="shared" ref="V531:Y531" si="4460">IF(AND(V532="",V533=""),"",SUM(V532,V533))</f>
        <v>0</v>
      </c>
      <c r="W531" s="44">
        <f t="shared" si="4460"/>
        <v>0</v>
      </c>
      <c r="X531" s="44">
        <f t="shared" si="4460"/>
        <v>0</v>
      </c>
      <c r="Y531" s="44">
        <f t="shared" si="4460"/>
        <v>0</v>
      </c>
      <c r="Z531" s="45">
        <f t="shared" si="4434"/>
        <v>0</v>
      </c>
      <c r="AA531" s="44">
        <f t="shared" ref="AA531:AB531" si="4461">IF(AND(AA532="",AA533=""),"",SUM(AA532,AA533))</f>
        <v>0</v>
      </c>
      <c r="AB531" s="44">
        <f t="shared" si="4461"/>
        <v>0</v>
      </c>
      <c r="AC531" s="44">
        <f t="shared" ref="AC531:AD531" si="4462">IF(AND(AC532="",AC533=""),"",SUM(AC532,AC533))</f>
        <v>0</v>
      </c>
      <c r="AD531" s="44">
        <f t="shared" si="4462"/>
        <v>0</v>
      </c>
      <c r="AE531" s="45">
        <f t="shared" si="4437"/>
        <v>0</v>
      </c>
      <c r="AF531" s="44">
        <f t="shared" ref="AF531:AG531" si="4463">IF(AND(AF532="",AF533=""),"",SUM(AF532,AF533))</f>
        <v>0</v>
      </c>
      <c r="AG531" s="44">
        <f t="shared" si="4463"/>
        <v>0</v>
      </c>
      <c r="AH531" s="44">
        <f t="shared" ref="AH531:AI531" si="4464">IF(AND(AH532="",AH533=""),"",SUM(AH532,AH533))</f>
        <v>0</v>
      </c>
      <c r="AI531" s="44">
        <f t="shared" si="4464"/>
        <v>9.32178550807871</v>
      </c>
      <c r="AJ531" s="45">
        <f t="shared" si="4440"/>
        <v>9.32178550807871</v>
      </c>
      <c r="AK531" s="44">
        <f t="shared" ref="AK531:AL531" si="4465">IF(AND(AK532="",AK533=""),"",SUM(AK532,AK533))</f>
        <v>22.495964808945565</v>
      </c>
      <c r="AL531" s="44">
        <f t="shared" si="4465"/>
        <v>12.1</v>
      </c>
      <c r="AM531" s="44">
        <f t="shared" ref="AM531:AN531" si="4466">IF(AND(AM532="",AM533=""),"",SUM(AM532,AM533))</f>
        <v>14.499999999999996</v>
      </c>
      <c r="AN531" s="44">
        <f t="shared" si="4466"/>
        <v>32.590590449186109</v>
      </c>
      <c r="AO531" s="45">
        <f t="shared" si="4443"/>
        <v>81.686555258131676</v>
      </c>
      <c r="AP531" s="44">
        <f t="shared" ref="AP531:AQ531" si="4467">IF(AND(AP532="",AP533=""),"",SUM(AP532,AP533))</f>
        <v>9.2454719627404334</v>
      </c>
      <c r="AQ531" s="44">
        <f t="shared" si="4467"/>
        <v>-25.994443421333646</v>
      </c>
      <c r="AR531" s="44">
        <f t="shared" ref="AR531:AS531" si="4468">IF(AND(AR532="",AR533=""),"",SUM(AR532,AR533))</f>
        <v>-1.9781414018317669</v>
      </c>
      <c r="AS531" s="44">
        <f t="shared" si="4468"/>
        <v>3.4301037162247949</v>
      </c>
      <c r="AT531" s="45">
        <f t="shared" si="4446"/>
        <v>-15.297009144200182</v>
      </c>
      <c r="AU531" s="44">
        <f t="shared" ref="AU531:AV531" si="4469">IF(AND(AU532="",AU533=""),"",SUM(AU532,AU533))</f>
        <v>-3.9850443539795384</v>
      </c>
      <c r="AV531" s="44">
        <f t="shared" si="4469"/>
        <v>-3.7532982837580278</v>
      </c>
      <c r="AW531" s="44">
        <f t="shared" ref="AW531:AX531" si="4470">IF(AND(AW532="",AW533=""),"",SUM(AW532,AW533))</f>
        <v>-7.0565020477925922</v>
      </c>
      <c r="AX531" s="44">
        <f t="shared" si="4470"/>
        <v>-2.9553367474515966</v>
      </c>
      <c r="AY531" s="45">
        <f t="shared" si="4449"/>
        <v>-17.750181432981755</v>
      </c>
      <c r="AZ531" s="44">
        <f t="shared" ref="AZ531:BA531" si="4471">IF(AND(AZ532="",AZ533=""),"",SUM(AZ532,AZ533))</f>
        <v>0.72764942288041912</v>
      </c>
      <c r="BA531" s="44">
        <f t="shared" si="4471"/>
        <v>7.5383750085407897</v>
      </c>
      <c r="BB531" s="44">
        <f t="shared" ref="BB531:BC531" si="4472">IF(AND(BB532="",BB533=""),"",SUM(BB532,BB533))</f>
        <v>18.930999999999997</v>
      </c>
      <c r="BC531" s="44">
        <f t="shared" si="4472"/>
        <v>15.920000000000002</v>
      </c>
      <c r="BD531" s="45">
        <f t="shared" si="4452"/>
        <v>43.117024431421207</v>
      </c>
      <c r="BE531" s="44">
        <f t="shared" ref="BE531:BF531" si="4473">IF(AND(BE532="",BE533=""),"",SUM(BE532,BE533))</f>
        <v>3.3590384105002489</v>
      </c>
      <c r="BF531" s="44">
        <f t="shared" si="4473"/>
        <v>-12.026441121827402</v>
      </c>
    </row>
    <row r="532" spans="1:58" x14ac:dyDescent="0.25">
      <c r="A532" s="42" t="s">
        <v>281</v>
      </c>
      <c r="B532" s="44">
        <v>0</v>
      </c>
      <c r="C532" s="44">
        <v>0</v>
      </c>
      <c r="D532" s="44">
        <v>0</v>
      </c>
      <c r="E532" s="44">
        <v>0</v>
      </c>
      <c r="F532" s="45">
        <f t="shared" si="4403"/>
        <v>0</v>
      </c>
      <c r="G532" s="44">
        <v>0</v>
      </c>
      <c r="H532" s="44">
        <v>0</v>
      </c>
      <c r="I532" s="44">
        <v>0</v>
      </c>
      <c r="J532" s="44">
        <v>0</v>
      </c>
      <c r="K532" s="45">
        <f t="shared" si="4426"/>
        <v>0</v>
      </c>
      <c r="L532" s="44">
        <v>0</v>
      </c>
      <c r="M532" s="44">
        <v>0</v>
      </c>
      <c r="N532" s="44">
        <v>0</v>
      </c>
      <c r="O532" s="44">
        <v>0</v>
      </c>
      <c r="P532" s="45">
        <f t="shared" si="4429"/>
        <v>0</v>
      </c>
      <c r="Q532" s="44">
        <v>0</v>
      </c>
      <c r="R532" s="44">
        <v>0</v>
      </c>
      <c r="S532" s="44">
        <v>0</v>
      </c>
      <c r="T532" s="44">
        <v>0</v>
      </c>
      <c r="U532" s="45">
        <f t="shared" si="4432"/>
        <v>0</v>
      </c>
      <c r="V532" s="44">
        <v>0</v>
      </c>
      <c r="W532" s="44">
        <v>0</v>
      </c>
      <c r="X532" s="44">
        <v>0</v>
      </c>
      <c r="Y532" s="44">
        <v>0</v>
      </c>
      <c r="Z532" s="45">
        <f t="shared" si="4434"/>
        <v>0</v>
      </c>
      <c r="AA532" s="44">
        <v>0</v>
      </c>
      <c r="AB532" s="44">
        <v>0</v>
      </c>
      <c r="AC532" s="44">
        <v>0</v>
      </c>
      <c r="AD532" s="44">
        <v>0</v>
      </c>
      <c r="AE532" s="45">
        <f t="shared" si="4437"/>
        <v>0</v>
      </c>
      <c r="AF532" s="44">
        <v>0</v>
      </c>
      <c r="AG532" s="44">
        <v>0</v>
      </c>
      <c r="AH532" s="44">
        <v>0</v>
      </c>
      <c r="AI532" s="44">
        <v>0</v>
      </c>
      <c r="AJ532" s="45">
        <f t="shared" si="4440"/>
        <v>0</v>
      </c>
      <c r="AK532" s="44">
        <v>22.7</v>
      </c>
      <c r="AL532" s="44">
        <v>12.1</v>
      </c>
      <c r="AM532" s="44">
        <v>21.799999999999997</v>
      </c>
      <c r="AN532" s="44">
        <v>14.987000000000002</v>
      </c>
      <c r="AO532" s="45">
        <f t="shared" si="4443"/>
        <v>71.586999999999989</v>
      </c>
      <c r="AP532" s="44">
        <v>-6.2870000000000008</v>
      </c>
      <c r="AQ532" s="44">
        <v>-46.5</v>
      </c>
      <c r="AR532" s="44">
        <v>-15.3</v>
      </c>
      <c r="AS532" s="44">
        <v>10.196156880913286</v>
      </c>
      <c r="AT532" s="45">
        <f t="shared" si="4446"/>
        <v>-57.890843119086718</v>
      </c>
      <c r="AU532" s="44">
        <v>7.0647811534095739</v>
      </c>
      <c r="AV532" s="44">
        <v>11.3</v>
      </c>
      <c r="AW532" s="44">
        <v>-7.6950000000000003</v>
      </c>
      <c r="AX532" s="44">
        <v>-6</v>
      </c>
      <c r="AY532" s="45">
        <f t="shared" si="4449"/>
        <v>4.6697811534095734</v>
      </c>
      <c r="AZ532" s="44">
        <v>-0.79999999999999982</v>
      </c>
      <c r="BA532" s="44">
        <v>-8.25</v>
      </c>
      <c r="BB532" s="44">
        <v>12.309999999999999</v>
      </c>
      <c r="BC532" s="44">
        <v>2.7679999999999998</v>
      </c>
      <c r="BD532" s="45">
        <f t="shared" si="4452"/>
        <v>6.0279999999999978</v>
      </c>
      <c r="BE532" s="44">
        <v>5.3850384105002487</v>
      </c>
      <c r="BF532" s="44">
        <v>7.6489999999999991</v>
      </c>
    </row>
    <row r="533" spans="1:58" x14ac:dyDescent="0.25">
      <c r="A533" s="42" t="s">
        <v>282</v>
      </c>
      <c r="B533" s="44">
        <v>0</v>
      </c>
      <c r="C533" s="44">
        <v>0</v>
      </c>
      <c r="D533" s="44">
        <v>0</v>
      </c>
      <c r="E533" s="44">
        <v>0</v>
      </c>
      <c r="F533" s="45">
        <f t="shared" si="4403"/>
        <v>0</v>
      </c>
      <c r="G533" s="44">
        <v>0</v>
      </c>
      <c r="H533" s="44">
        <v>0</v>
      </c>
      <c r="I533" s="44">
        <v>0</v>
      </c>
      <c r="J533" s="44">
        <v>0</v>
      </c>
      <c r="K533" s="45">
        <f t="shared" si="4426"/>
        <v>0</v>
      </c>
      <c r="L533" s="44">
        <v>0</v>
      </c>
      <c r="M533" s="44">
        <v>0</v>
      </c>
      <c r="N533" s="44">
        <v>0</v>
      </c>
      <c r="O533" s="44">
        <v>0</v>
      </c>
      <c r="P533" s="45">
        <f t="shared" si="4429"/>
        <v>0</v>
      </c>
      <c r="Q533" s="44">
        <v>0</v>
      </c>
      <c r="R533" s="44">
        <v>0</v>
      </c>
      <c r="S533" s="44">
        <v>0</v>
      </c>
      <c r="T533" s="44">
        <v>0</v>
      </c>
      <c r="U533" s="45">
        <f t="shared" si="4432"/>
        <v>0</v>
      </c>
      <c r="V533" s="44">
        <v>0</v>
      </c>
      <c r="W533" s="44">
        <v>0</v>
      </c>
      <c r="X533" s="44">
        <v>0</v>
      </c>
      <c r="Y533" s="44">
        <v>0</v>
      </c>
      <c r="Z533" s="45">
        <f t="shared" si="4434"/>
        <v>0</v>
      </c>
      <c r="AA533" s="44">
        <v>0</v>
      </c>
      <c r="AB533" s="44">
        <v>0</v>
      </c>
      <c r="AC533" s="44">
        <v>0</v>
      </c>
      <c r="AD533" s="44">
        <v>0</v>
      </c>
      <c r="AE533" s="45">
        <f t="shared" si="4437"/>
        <v>0</v>
      </c>
      <c r="AF533" s="44">
        <v>0</v>
      </c>
      <c r="AG533" s="44">
        <v>0</v>
      </c>
      <c r="AH533" s="44">
        <v>0</v>
      </c>
      <c r="AI533" s="44">
        <v>9.32178550807871</v>
      </c>
      <c r="AJ533" s="45">
        <f t="shared" si="4440"/>
        <v>9.32178550807871</v>
      </c>
      <c r="AK533" s="44">
        <v>-0.20403519105443202</v>
      </c>
      <c r="AL533" s="44">
        <v>0</v>
      </c>
      <c r="AM533" s="44">
        <v>-7.3</v>
      </c>
      <c r="AN533" s="44">
        <v>17.603590449186111</v>
      </c>
      <c r="AO533" s="45">
        <f t="shared" si="4443"/>
        <v>10.09955525813168</v>
      </c>
      <c r="AP533" s="44">
        <v>15.532471962740434</v>
      </c>
      <c r="AQ533" s="44">
        <v>20.505556578666354</v>
      </c>
      <c r="AR533" s="44">
        <v>13.321858598168234</v>
      </c>
      <c r="AS533" s="44">
        <v>-6.7660531646884907</v>
      </c>
      <c r="AT533" s="45">
        <f t="shared" si="4446"/>
        <v>42.593833974886529</v>
      </c>
      <c r="AU533" s="44">
        <v>-11.049825507389112</v>
      </c>
      <c r="AV533" s="44">
        <v>-15.053298283758028</v>
      </c>
      <c r="AW533" s="44">
        <v>0.63849795220740813</v>
      </c>
      <c r="AX533" s="44">
        <v>3.0446632525484034</v>
      </c>
      <c r="AY533" s="45">
        <f t="shared" si="4449"/>
        <v>-22.419962586391328</v>
      </c>
      <c r="AZ533" s="44">
        <v>1.5276494228804189</v>
      </c>
      <c r="BA533" s="44">
        <v>15.78837500854079</v>
      </c>
      <c r="BB533" s="44">
        <v>6.6210000000000004</v>
      </c>
      <c r="BC533" s="44">
        <v>13.152000000000001</v>
      </c>
      <c r="BD533" s="45">
        <f t="shared" si="4452"/>
        <v>37.089024431421208</v>
      </c>
      <c r="BE533" s="44">
        <v>-2.0259999999999998</v>
      </c>
      <c r="BF533" s="44">
        <v>-19.675441121827401</v>
      </c>
    </row>
    <row r="534" spans="1:58" x14ac:dyDescent="0.25">
      <c r="A534" s="42" t="s">
        <v>271</v>
      </c>
      <c r="B534" s="44">
        <f>IF(AND(B535="",B536=""),"",SUM(B535,B536))</f>
        <v>5.4980471095802486</v>
      </c>
      <c r="C534" s="44">
        <f t="shared" ref="C534:G534" si="4474">IF(AND(C535="",C536=""),"",SUM(C535,C536))</f>
        <v>-23.556007425473638</v>
      </c>
      <c r="D534" s="44">
        <f t="shared" si="4474"/>
        <v>40.36854249398786</v>
      </c>
      <c r="E534" s="44">
        <f t="shared" si="4474"/>
        <v>2.7836516900413102</v>
      </c>
      <c r="F534" s="45">
        <f t="shared" si="4403"/>
        <v>25.094233868135781</v>
      </c>
      <c r="G534" s="44">
        <f t="shared" si="4474"/>
        <v>260.66148662258257</v>
      </c>
      <c r="H534" s="44">
        <f t="shared" ref="H534:J534" si="4475">IF(AND(H535="",H536=""),"",SUM(H535,H536))</f>
        <v>233.27288720646465</v>
      </c>
      <c r="I534" s="44">
        <f t="shared" si="4475"/>
        <v>166.90217298003685</v>
      </c>
      <c r="J534" s="44">
        <f t="shared" si="4475"/>
        <v>321.13037966594328</v>
      </c>
      <c r="K534" s="45">
        <f t="shared" si="4426"/>
        <v>981.96692647502732</v>
      </c>
      <c r="L534" s="44">
        <f t="shared" ref="L534:M534" si="4476">IF(AND(L535="",L536=""),"",SUM(L535,L536))</f>
        <v>103.4130129403503</v>
      </c>
      <c r="M534" s="44">
        <f t="shared" si="4476"/>
        <v>128.51601551044462</v>
      </c>
      <c r="N534" s="44">
        <f t="shared" ref="N534:O534" si="4477">IF(AND(N535="",N536=""),"",SUM(N535,N536))</f>
        <v>81.824370426542856</v>
      </c>
      <c r="O534" s="44">
        <f t="shared" si="4477"/>
        <v>79.413621802716875</v>
      </c>
      <c r="P534" s="45">
        <f t="shared" si="4429"/>
        <v>393.16702068005463</v>
      </c>
      <c r="Q534" s="44">
        <f t="shared" ref="Q534:R534" si="4478">IF(AND(Q535="",Q536=""),"",SUM(Q535,Q536))</f>
        <v>113.51780316355365</v>
      </c>
      <c r="R534" s="44">
        <f t="shared" si="4478"/>
        <v>83.517887264258206</v>
      </c>
      <c r="S534" s="44">
        <f t="shared" ref="S534:T534" si="4479">IF(AND(S535="",S536=""),"",SUM(S535,S536))</f>
        <v>-28.91903191271598</v>
      </c>
      <c r="T534" s="44">
        <f t="shared" si="4479"/>
        <v>608.83840897082825</v>
      </c>
      <c r="U534" s="45">
        <f t="shared" si="4432"/>
        <v>776.95506748592413</v>
      </c>
      <c r="V534" s="44">
        <f t="shared" ref="V534:Y534" si="4480">IF(AND(V535="",V536=""),"",SUM(V535,V536))</f>
        <v>-383.12411185932609</v>
      </c>
      <c r="W534" s="44">
        <f t="shared" si="4480"/>
        <v>-187.92380873388666</v>
      </c>
      <c r="X534" s="44">
        <f t="shared" si="4480"/>
        <v>-11.50682669790379</v>
      </c>
      <c r="Y534" s="44">
        <f t="shared" si="4480"/>
        <v>277.93668962292992</v>
      </c>
      <c r="Z534" s="45">
        <f t="shared" si="4434"/>
        <v>-304.61805766818662</v>
      </c>
      <c r="AA534" s="44">
        <f t="shared" ref="AA534:AB534" si="4481">IF(AND(AA535="",AA536=""),"",SUM(AA535,AA536))</f>
        <v>-354.44077714187824</v>
      </c>
      <c r="AB534" s="44">
        <f t="shared" si="4481"/>
        <v>-239.8653670171841</v>
      </c>
      <c r="AC534" s="44">
        <f t="shared" ref="AC534:AD534" si="4482">IF(AND(AC535="",AC536=""),"",SUM(AC535,AC536))</f>
        <v>-122.69630378374291</v>
      </c>
      <c r="AD534" s="44">
        <f t="shared" si="4482"/>
        <v>-159.18577511743121</v>
      </c>
      <c r="AE534" s="45">
        <f t="shared" si="4437"/>
        <v>-876.1882230602364</v>
      </c>
      <c r="AF534" s="44">
        <f t="shared" ref="AF534:AG534" si="4483">IF(AND(AF535="",AF536=""),"",SUM(AF535,AF536))</f>
        <v>-610.72584540492096</v>
      </c>
      <c r="AG534" s="44">
        <f t="shared" si="4483"/>
        <v>-239.25938545792616</v>
      </c>
      <c r="AH534" s="44">
        <f t="shared" ref="AH534:AI534" si="4484">IF(AND(AH535="",AH536=""),"",SUM(AH535,AH536))</f>
        <v>7.5973649679294368</v>
      </c>
      <c r="AI534" s="44">
        <f t="shared" si="4484"/>
        <v>64.024115715158871</v>
      </c>
      <c r="AJ534" s="45">
        <f t="shared" si="4440"/>
        <v>-778.36375017975888</v>
      </c>
      <c r="AK534" s="44">
        <f t="shared" ref="AK534:AL534" si="4485">IF(AND(AK535="",AK536=""),"",SUM(AK535,AK536))</f>
        <v>132.15518345929962</v>
      </c>
      <c r="AL534" s="44">
        <f t="shared" si="4485"/>
        <v>-40.797591474049526</v>
      </c>
      <c r="AM534" s="44">
        <f t="shared" ref="AM534:AN534" si="4486">IF(AND(AM535="",AM536=""),"",SUM(AM535,AM536))</f>
        <v>568.64396018359787</v>
      </c>
      <c r="AN534" s="44">
        <f t="shared" si="4486"/>
        <v>237.29885278888909</v>
      </c>
      <c r="AO534" s="45">
        <f t="shared" si="4443"/>
        <v>897.3004049577371</v>
      </c>
      <c r="AP534" s="44">
        <f t="shared" ref="AP534:AQ534" si="4487">IF(AND(AP535="",AP536=""),"",SUM(AP535,AP536))</f>
        <v>-896.58662743348168</v>
      </c>
      <c r="AQ534" s="44">
        <f t="shared" si="4487"/>
        <v>260.51203869997755</v>
      </c>
      <c r="AR534" s="44">
        <f t="shared" ref="AR534:AS534" si="4488">IF(AND(AR535="",AR536=""),"",SUM(AR535,AR536))</f>
        <v>331.76739883656489</v>
      </c>
      <c r="AS534" s="44">
        <f t="shared" si="4488"/>
        <v>716.37247934482025</v>
      </c>
      <c r="AT534" s="45">
        <f t="shared" si="4446"/>
        <v>412.06528944788101</v>
      </c>
      <c r="AU534" s="44">
        <f t="shared" ref="AU534:AV534" si="4489">IF(AND(AU535="",AU536=""),"",SUM(AU535,AU536))</f>
        <v>-579.96330304043295</v>
      </c>
      <c r="AV534" s="44">
        <f t="shared" si="4489"/>
        <v>-289.50712775462108</v>
      </c>
      <c r="AW534" s="44">
        <f t="shared" ref="AW534:AX534" si="4490">IF(AND(AW535="",AW536=""),"",SUM(AW535,AW536))</f>
        <v>9.9217803306852801</v>
      </c>
      <c r="AX534" s="44">
        <f t="shared" si="4490"/>
        <v>220.91065180213729</v>
      </c>
      <c r="AY534" s="45">
        <f t="shared" si="4449"/>
        <v>-638.63799866223144</v>
      </c>
      <c r="AZ534" s="44">
        <f t="shared" ref="AZ534:BA534" si="4491">IF(AND(AZ535="",AZ536=""),"",SUM(AZ535,AZ536))</f>
        <v>-404.71530634321152</v>
      </c>
      <c r="BA534" s="44">
        <f t="shared" si="4491"/>
        <v>343.25791296248292</v>
      </c>
      <c r="BB534" s="44">
        <f t="shared" ref="BB534:BC534" si="4492">IF(AND(BB535="",BB536=""),"",SUM(BB535,BB536))</f>
        <v>230.65173304873866</v>
      </c>
      <c r="BC534" s="44">
        <f t="shared" si="4492"/>
        <v>1065.0696976166496</v>
      </c>
      <c r="BD534" s="45">
        <f t="shared" si="4452"/>
        <v>1234.2640372846597</v>
      </c>
      <c r="BE534" s="44">
        <f t="shared" ref="BE534:BF534" si="4493">IF(AND(BE535="",BE536=""),"",SUM(BE535,BE536))</f>
        <v>491.36290742223071</v>
      </c>
      <c r="BF534" s="44">
        <f t="shared" si="4493"/>
        <v>920.44930807868411</v>
      </c>
    </row>
    <row r="535" spans="1:58" x14ac:dyDescent="0.25">
      <c r="A535" s="42" t="s">
        <v>281</v>
      </c>
      <c r="B535" s="44">
        <f>IF(AND(B538="",B541=""),"",SUM(B538,B541))</f>
        <v>-55.880706176385509</v>
      </c>
      <c r="C535" s="44">
        <f t="shared" ref="C535:G535" si="4494">IF(AND(C538="",C541=""),"",SUM(C538,C541))</f>
        <v>-54.631342707645146</v>
      </c>
      <c r="D535" s="44">
        <f t="shared" si="4494"/>
        <v>-47.926655044137078</v>
      </c>
      <c r="E535" s="44">
        <f t="shared" si="4494"/>
        <v>-38.141774063312582</v>
      </c>
      <c r="F535" s="45">
        <f t="shared" si="4403"/>
        <v>-196.58047799148034</v>
      </c>
      <c r="G535" s="44">
        <f t="shared" si="4494"/>
        <v>20.562744271078511</v>
      </c>
      <c r="H535" s="44">
        <f t="shared" ref="H535:J535" si="4495">IF(AND(H538="",H541=""),"",SUM(H538,H541))</f>
        <v>42.876997278912299</v>
      </c>
      <c r="I535" s="44">
        <f t="shared" si="4495"/>
        <v>34.063324237112404</v>
      </c>
      <c r="J535" s="44">
        <f t="shared" si="4495"/>
        <v>15.974581147281951</v>
      </c>
      <c r="K535" s="45">
        <f t="shared" si="4426"/>
        <v>113.47764693438518</v>
      </c>
      <c r="L535" s="44">
        <f t="shared" ref="L535:M535" si="4496">IF(AND(L538="",L541=""),"",SUM(L538,L541))</f>
        <v>-62.199642568167363</v>
      </c>
      <c r="M535" s="44">
        <f t="shared" si="4496"/>
        <v>-8.9389679854937611</v>
      </c>
      <c r="N535" s="44">
        <f t="shared" ref="N535:O535" si="4497">IF(AND(N538="",N541=""),"",SUM(N538,N541))</f>
        <v>-37.146179967549159</v>
      </c>
      <c r="O535" s="44">
        <f t="shared" si="4497"/>
        <v>-57.600541218393325</v>
      </c>
      <c r="P535" s="45">
        <f t="shared" si="4429"/>
        <v>-165.8853317396036</v>
      </c>
      <c r="Q535" s="44">
        <f t="shared" ref="Q535:R535" si="4498">IF(AND(Q538="",Q541=""),"",SUM(Q538,Q541))</f>
        <v>405.7267724097353</v>
      </c>
      <c r="R535" s="44">
        <f t="shared" si="4498"/>
        <v>386.8707292448284</v>
      </c>
      <c r="S535" s="44">
        <f t="shared" ref="S535:T535" si="4499">IF(AND(S538="",S541=""),"",SUM(S538,S541))</f>
        <v>429.36545800401581</v>
      </c>
      <c r="T535" s="44">
        <f t="shared" si="4499"/>
        <v>656.53842275808552</v>
      </c>
      <c r="U535" s="45">
        <f t="shared" si="4432"/>
        <v>1878.5013824166651</v>
      </c>
      <c r="V535" s="44">
        <f t="shared" ref="V535:Y535" si="4500">IF(AND(V538="",V541=""),"",SUM(V538,V541))</f>
        <v>-316.60871454130296</v>
      </c>
      <c r="W535" s="44">
        <f t="shared" si="4500"/>
        <v>-199.81348990524657</v>
      </c>
      <c r="X535" s="44">
        <f t="shared" si="4500"/>
        <v>-131.06514707386108</v>
      </c>
      <c r="Y535" s="44">
        <f t="shared" si="4500"/>
        <v>102.4661937366232</v>
      </c>
      <c r="Z535" s="45">
        <f t="shared" si="4434"/>
        <v>-545.02115778378754</v>
      </c>
      <c r="AA535" s="44">
        <f t="shared" ref="AA535:AB535" si="4501">IF(AND(AA538="",AA541=""),"",SUM(AA538,AA541))</f>
        <v>-483.7544131444879</v>
      </c>
      <c r="AB535" s="44">
        <f t="shared" si="4501"/>
        <v>-283.40265258383408</v>
      </c>
      <c r="AC535" s="44">
        <f t="shared" ref="AC535:AD535" si="4502">IF(AND(AC538="",AC541=""),"",SUM(AC538,AC541))</f>
        <v>-279.94905110253575</v>
      </c>
      <c r="AD535" s="44">
        <f t="shared" si="4502"/>
        <v>-92.228848304781792</v>
      </c>
      <c r="AE535" s="45">
        <f t="shared" si="4437"/>
        <v>-1139.3349651356395</v>
      </c>
      <c r="AF535" s="44">
        <f t="shared" ref="AF535:AG535" si="4503">IF(AND(AF538="",AF541=""),"",SUM(AF538,AF541))</f>
        <v>-105.0644770106085</v>
      </c>
      <c r="AG535" s="44">
        <f t="shared" si="4503"/>
        <v>34.843041328399416</v>
      </c>
      <c r="AH535" s="44">
        <f t="shared" ref="AH535:AI535" si="4504">IF(AND(AH538="",AH541=""),"",SUM(AH538,AH541))</f>
        <v>132.46297449155139</v>
      </c>
      <c r="AI535" s="44">
        <f t="shared" si="4504"/>
        <v>152.6926336961574</v>
      </c>
      <c r="AJ535" s="45">
        <f t="shared" si="4440"/>
        <v>214.9341725054997</v>
      </c>
      <c r="AK535" s="44">
        <f t="shared" ref="AK535:AL535" si="4505">IF(AND(AK538="",AK541=""),"",SUM(AK538,AK541))</f>
        <v>-485.33185364220896</v>
      </c>
      <c r="AL535" s="44">
        <f t="shared" si="4505"/>
        <v>-9.8910878564750533</v>
      </c>
      <c r="AM535" s="44">
        <f t="shared" ref="AM535:AN535" si="4506">IF(AND(AM538="",AM541=""),"",SUM(AM538,AM541))</f>
        <v>-19.629720509121142</v>
      </c>
      <c r="AN535" s="44">
        <f t="shared" si="4506"/>
        <v>153.65853622293076</v>
      </c>
      <c r="AO535" s="45">
        <f t="shared" si="4443"/>
        <v>-361.19412578487442</v>
      </c>
      <c r="AP535" s="44">
        <f t="shared" ref="AP535:AQ535" si="4507">IF(AND(AP538="",AP541=""),"",SUM(AP538,AP541))</f>
        <v>-344.29612812824553</v>
      </c>
      <c r="AQ535" s="44">
        <f t="shared" si="4507"/>
        <v>116.87601445201572</v>
      </c>
      <c r="AR535" s="44">
        <f t="shared" ref="AR535:AS535" si="4508">IF(AND(AR538="",AR541=""),"",SUM(AR538,AR541))</f>
        <v>191.17959604691433</v>
      </c>
      <c r="AS535" s="44">
        <f t="shared" si="4508"/>
        <v>439.96141709379083</v>
      </c>
      <c r="AT535" s="45">
        <f t="shared" si="4446"/>
        <v>403.72089946447534</v>
      </c>
      <c r="AU535" s="44">
        <f t="shared" ref="AU535:AV535" si="4509">IF(AND(AU538="",AU541=""),"",SUM(AU538,AU541))</f>
        <v>-451.09346539717649</v>
      </c>
      <c r="AV535" s="44">
        <f t="shared" si="4509"/>
        <v>-68.933372715447646</v>
      </c>
      <c r="AW535" s="44">
        <f t="shared" ref="AW535:AX535" si="4510">IF(AND(AW538="",AW541=""),"",SUM(AW538,AW541))</f>
        <v>-52.097867927281996</v>
      </c>
      <c r="AX535" s="44">
        <f t="shared" si="4510"/>
        <v>92.242135662119836</v>
      </c>
      <c r="AY535" s="45">
        <f t="shared" si="4449"/>
        <v>-479.88257037778624</v>
      </c>
      <c r="AZ535" s="44">
        <f t="shared" ref="AZ535:BA535" si="4511">IF(AND(AZ538="",AZ541=""),"",SUM(AZ538,AZ541))</f>
        <v>-199.64817127445551</v>
      </c>
      <c r="BA535" s="44">
        <f t="shared" si="4511"/>
        <v>45.161879827297014</v>
      </c>
      <c r="BB535" s="44">
        <f t="shared" ref="BB535:BC535" si="4512">IF(AND(BB538="",BB541=""),"",SUM(BB538,BB541))</f>
        <v>135.1017709272688</v>
      </c>
      <c r="BC535" s="44">
        <f t="shared" si="4512"/>
        <v>616.6464461983436</v>
      </c>
      <c r="BD535" s="45">
        <f t="shared" si="4452"/>
        <v>597.26192567845396</v>
      </c>
      <c r="BE535" s="44">
        <f t="shared" ref="BE535:BF535" si="4513">IF(AND(BE538="",BE541=""),"",SUM(BE538,BE541))</f>
        <v>-123.00485060370568</v>
      </c>
      <c r="BF535" s="44">
        <f t="shared" si="4513"/>
        <v>228.84408433451492</v>
      </c>
    </row>
    <row r="536" spans="1:58" x14ac:dyDescent="0.25">
      <c r="A536" s="42" t="s">
        <v>282</v>
      </c>
      <c r="B536" s="44">
        <f>IF(AND(B539="",B542=""),"",SUM(B539,B542))</f>
        <v>61.378753285965757</v>
      </c>
      <c r="C536" s="44">
        <f t="shared" ref="C536:G536" si="4514">IF(AND(C539="",C542=""),"",SUM(C539,C542))</f>
        <v>31.075335282171508</v>
      </c>
      <c r="D536" s="44">
        <f t="shared" si="4514"/>
        <v>88.295197538124938</v>
      </c>
      <c r="E536" s="44">
        <f t="shared" si="4514"/>
        <v>40.925425753353892</v>
      </c>
      <c r="F536" s="45">
        <f t="shared" si="4403"/>
        <v>221.67471185961611</v>
      </c>
      <c r="G536" s="44">
        <f t="shared" si="4514"/>
        <v>240.09874235150409</v>
      </c>
      <c r="H536" s="44">
        <f t="shared" ref="H536:J536" si="4515">IF(AND(H539="",H542=""),"",SUM(H539,H542))</f>
        <v>190.39588992755236</v>
      </c>
      <c r="I536" s="44">
        <f t="shared" si="4515"/>
        <v>132.83884874292445</v>
      </c>
      <c r="J536" s="44">
        <f t="shared" si="4515"/>
        <v>305.15579851866136</v>
      </c>
      <c r="K536" s="45">
        <f t="shared" si="4426"/>
        <v>868.4892795406422</v>
      </c>
      <c r="L536" s="44">
        <f t="shared" ref="L536:M536" si="4516">IF(AND(L539="",L542=""),"",SUM(L539,L542))</f>
        <v>165.61265550851766</v>
      </c>
      <c r="M536" s="44">
        <f t="shared" si="4516"/>
        <v>137.45498349593836</v>
      </c>
      <c r="N536" s="44">
        <f t="shared" ref="N536:O536" si="4517">IF(AND(N539="",N542=""),"",SUM(N539,N542))</f>
        <v>118.97055039409202</v>
      </c>
      <c r="O536" s="44">
        <f t="shared" si="4517"/>
        <v>137.01416302111019</v>
      </c>
      <c r="P536" s="45">
        <f t="shared" si="4429"/>
        <v>559.05235241965829</v>
      </c>
      <c r="Q536" s="44">
        <f t="shared" ref="Q536:R536" si="4518">IF(AND(Q539="",Q542=""),"",SUM(Q539,Q542))</f>
        <v>-292.20896924618165</v>
      </c>
      <c r="R536" s="44">
        <f t="shared" si="4518"/>
        <v>-303.35284198057019</v>
      </c>
      <c r="S536" s="44">
        <f t="shared" ref="S536:T536" si="4519">IF(AND(S539="",S542=""),"",SUM(S539,S542))</f>
        <v>-458.28448991673179</v>
      </c>
      <c r="T536" s="44">
        <f t="shared" si="4519"/>
        <v>-47.700013787257234</v>
      </c>
      <c r="U536" s="45">
        <f t="shared" si="4432"/>
        <v>-1101.5463149307409</v>
      </c>
      <c r="V536" s="44">
        <f t="shared" ref="V536:Y536" si="4520">IF(AND(V539="",V542=""),"",SUM(V539,V542))</f>
        <v>-66.515397318023133</v>
      </c>
      <c r="W536" s="44">
        <f t="shared" si="4520"/>
        <v>11.889681171359902</v>
      </c>
      <c r="X536" s="44">
        <f t="shared" si="4520"/>
        <v>119.55832037595729</v>
      </c>
      <c r="Y536" s="44">
        <f t="shared" si="4520"/>
        <v>175.47049588630674</v>
      </c>
      <c r="Z536" s="45">
        <f t="shared" si="4434"/>
        <v>240.40310011560081</v>
      </c>
      <c r="AA536" s="44">
        <f t="shared" ref="AA536:AB536" si="4521">IF(AND(AA539="",AA542=""),"",SUM(AA539,AA542))</f>
        <v>129.31363600260966</v>
      </c>
      <c r="AB536" s="44">
        <f t="shared" si="4521"/>
        <v>43.53728556664997</v>
      </c>
      <c r="AC536" s="44">
        <f t="shared" ref="AC536:AD536" si="4522">IF(AND(AC539="",AC542=""),"",SUM(AC539,AC542))</f>
        <v>157.25274731879284</v>
      </c>
      <c r="AD536" s="44">
        <f t="shared" si="4522"/>
        <v>-66.956926812649414</v>
      </c>
      <c r="AE536" s="45">
        <f t="shared" si="4437"/>
        <v>263.14674207540304</v>
      </c>
      <c r="AF536" s="44">
        <f t="shared" ref="AF536:AG536" si="4523">IF(AND(AF539="",AF542=""),"",SUM(AF539,AF542))</f>
        <v>-505.66136839431249</v>
      </c>
      <c r="AG536" s="44">
        <f t="shared" si="4523"/>
        <v>-274.10242678632557</v>
      </c>
      <c r="AH536" s="44">
        <f t="shared" ref="AH536:AI536" si="4524">IF(AND(AH539="",AH542=""),"",SUM(AH539,AH542))</f>
        <v>-124.86560952362196</v>
      </c>
      <c r="AI536" s="44">
        <f t="shared" si="4524"/>
        <v>-88.66851798099853</v>
      </c>
      <c r="AJ536" s="45">
        <f t="shared" si="4440"/>
        <v>-993.29792268525853</v>
      </c>
      <c r="AK536" s="44">
        <f t="shared" ref="AK536:AL536" si="4525">IF(AND(AK539="",AK542=""),"",SUM(AK539,AK542))</f>
        <v>617.48703710150858</v>
      </c>
      <c r="AL536" s="44">
        <f t="shared" si="4525"/>
        <v>-30.906503617574472</v>
      </c>
      <c r="AM536" s="44">
        <f t="shared" ref="AM536:AN536" si="4526">IF(AND(AM539="",AM542=""),"",SUM(AM539,AM542))</f>
        <v>588.27368069271904</v>
      </c>
      <c r="AN536" s="44">
        <f t="shared" si="4526"/>
        <v>83.640316565958329</v>
      </c>
      <c r="AO536" s="45">
        <f t="shared" si="4443"/>
        <v>1258.4945307426115</v>
      </c>
      <c r="AP536" s="44">
        <f t="shared" ref="AP536:AQ536" si="4527">IF(AND(AP539="",AP542=""),"",SUM(AP539,AP542))</f>
        <v>-552.29049930523615</v>
      </c>
      <c r="AQ536" s="44">
        <f t="shared" si="4527"/>
        <v>143.63602424796181</v>
      </c>
      <c r="AR536" s="44">
        <f t="shared" ref="AR536:AS536" si="4528">IF(AND(AR539="",AR542=""),"",SUM(AR539,AR542))</f>
        <v>140.5878027896506</v>
      </c>
      <c r="AS536" s="44">
        <f t="shared" si="4528"/>
        <v>276.41106225102948</v>
      </c>
      <c r="AT536" s="45">
        <f t="shared" si="4446"/>
        <v>8.3443899834057333</v>
      </c>
      <c r="AU536" s="44">
        <f t="shared" ref="AU536:AV536" si="4529">IF(AND(AU539="",AU542=""),"",SUM(AU539,AU542))</f>
        <v>-128.86983764325649</v>
      </c>
      <c r="AV536" s="44">
        <f t="shared" si="4529"/>
        <v>-220.57375503917342</v>
      </c>
      <c r="AW536" s="44">
        <f t="shared" ref="AW536:AX536" si="4530">IF(AND(AW539="",AW542=""),"",SUM(AW539,AW542))</f>
        <v>62.019648257967276</v>
      </c>
      <c r="AX536" s="44">
        <f t="shared" si="4530"/>
        <v>128.66851614001746</v>
      </c>
      <c r="AY536" s="45">
        <f t="shared" si="4449"/>
        <v>-158.75542828444514</v>
      </c>
      <c r="AZ536" s="44">
        <f t="shared" ref="AZ536:BA536" si="4531">IF(AND(AZ539="",AZ542=""),"",SUM(AZ539,AZ542))</f>
        <v>-205.06713506875599</v>
      </c>
      <c r="BA536" s="44">
        <f t="shared" si="4531"/>
        <v>298.09603313518591</v>
      </c>
      <c r="BB536" s="44">
        <f t="shared" ref="BB536:BC536" si="4532">IF(AND(BB539="",BB542=""),"",SUM(BB539,BB542))</f>
        <v>95.549962121469861</v>
      </c>
      <c r="BC536" s="44">
        <f t="shared" si="4532"/>
        <v>448.42325141830611</v>
      </c>
      <c r="BD536" s="45">
        <f t="shared" si="4452"/>
        <v>637.00211160620586</v>
      </c>
      <c r="BE536" s="44">
        <f t="shared" ref="BE536:BF536" si="4533">IF(AND(BE539="",BE542=""),"",SUM(BE539,BE542))</f>
        <v>614.36775802593638</v>
      </c>
      <c r="BF536" s="44">
        <f t="shared" si="4533"/>
        <v>691.60522374416917</v>
      </c>
    </row>
    <row r="537" spans="1:58" x14ac:dyDescent="0.25">
      <c r="A537" s="42" t="s">
        <v>283</v>
      </c>
      <c r="B537" s="44">
        <f>IF(AND(B538="",B539=""),"",SUM(B538,B539))</f>
        <v>78.881308441087256</v>
      </c>
      <c r="C537" s="44">
        <f t="shared" ref="C537:G537" si="4534">IF(AND(C538="",C539=""),"",SUM(C538,C539))</f>
        <v>50.597938936979638</v>
      </c>
      <c r="D537" s="44">
        <f t="shared" si="4534"/>
        <v>114.04406510934692</v>
      </c>
      <c r="E537" s="44">
        <f t="shared" si="4534"/>
        <v>75.851994022836394</v>
      </c>
      <c r="F537" s="45">
        <f t="shared" si="4403"/>
        <v>319.3753065102502</v>
      </c>
      <c r="G537" s="44">
        <f t="shared" si="4534"/>
        <v>224.58474887921659</v>
      </c>
      <c r="H537" s="44">
        <f t="shared" ref="H537:J537" si="4535">IF(AND(H538="",H539=""),"",SUM(H538,H539))</f>
        <v>173.93457879860352</v>
      </c>
      <c r="I537" s="44">
        <f t="shared" si="4535"/>
        <v>117.50004967383005</v>
      </c>
      <c r="J537" s="44">
        <f t="shared" si="4535"/>
        <v>290.64499570445531</v>
      </c>
      <c r="K537" s="45">
        <f t="shared" si="4426"/>
        <v>806.66437305610543</v>
      </c>
      <c r="L537" s="44">
        <f t="shared" ref="L537:M537" si="4536">IF(AND(L538="",L539=""),"",SUM(L538,L539))</f>
        <v>79.520822303223355</v>
      </c>
      <c r="M537" s="44">
        <f t="shared" si="4536"/>
        <v>44.718564954286478</v>
      </c>
      <c r="N537" s="44">
        <f t="shared" ref="N537:O537" si="4537">IF(AND(N538="",N539=""),"",SUM(N538,N539))</f>
        <v>41.55733486798205</v>
      </c>
      <c r="O537" s="44">
        <f t="shared" si="4537"/>
        <v>87.383131823633306</v>
      </c>
      <c r="P537" s="45">
        <f t="shared" si="4429"/>
        <v>253.1798539491252</v>
      </c>
      <c r="Q537" s="44">
        <f t="shared" ref="Q537:R537" si="4538">IF(AND(Q538="",Q539=""),"",SUM(Q538,Q539))</f>
        <v>161.14698132149351</v>
      </c>
      <c r="R537" s="44">
        <f t="shared" si="4538"/>
        <v>147.32395047268778</v>
      </c>
      <c r="S537" s="44">
        <f t="shared" ref="S537:T537" si="4539">IF(AND(S538="",S539=""),"",SUM(S538,S539))</f>
        <v>150.99361164307646</v>
      </c>
      <c r="T537" s="44">
        <f t="shared" si="4539"/>
        <v>224.49777555024053</v>
      </c>
      <c r="U537" s="45">
        <f t="shared" si="4432"/>
        <v>683.96231898749829</v>
      </c>
      <c r="V537" s="44">
        <f t="shared" ref="V537:Y537" si="4540">IF(AND(V538="",V539=""),"",SUM(V538,V539))</f>
        <v>-173.07113464745004</v>
      </c>
      <c r="W537" s="44">
        <f t="shared" si="4540"/>
        <v>-111.27771329912932</v>
      </c>
      <c r="X537" s="44">
        <f t="shared" si="4540"/>
        <v>-8.8500427554063918</v>
      </c>
      <c r="Y537" s="44">
        <f t="shared" si="4540"/>
        <v>-209.48641711187264</v>
      </c>
      <c r="Z537" s="45">
        <f t="shared" si="4434"/>
        <v>-502.68530781385834</v>
      </c>
      <c r="AA537" s="44">
        <f t="shared" ref="AA537:AB537" si="4541">IF(AND(AA538="",AA539=""),"",SUM(AA538,AA539))</f>
        <v>-140.37687551320658</v>
      </c>
      <c r="AB537" s="44">
        <f t="shared" si="4541"/>
        <v>-199.47348521347129</v>
      </c>
      <c r="AC537" s="44">
        <f t="shared" ref="AC537:AD537" si="4542">IF(AND(AC538="",AC539=""),"",SUM(AC538,AC539))</f>
        <v>-140.78293656419652</v>
      </c>
      <c r="AD537" s="44">
        <f t="shared" si="4542"/>
        <v>-422.96930340128165</v>
      </c>
      <c r="AE537" s="45">
        <f t="shared" si="4437"/>
        <v>-903.6026006921561</v>
      </c>
      <c r="AF537" s="44">
        <f t="shared" ref="AF537:AG537" si="4543">IF(AND(AF538="",AF539=""),"",SUM(AF538,AF539))</f>
        <v>-406.37604521543432</v>
      </c>
      <c r="AG537" s="44">
        <f t="shared" si="4543"/>
        <v>-293.81831976104502</v>
      </c>
      <c r="AH537" s="44">
        <f t="shared" ref="AH537:AI537" si="4544">IF(AND(AH538="",AH539=""),"",SUM(AH538,AH539))</f>
        <v>-176.50297725442229</v>
      </c>
      <c r="AI537" s="44">
        <f t="shared" si="4544"/>
        <v>-158.97627499400218</v>
      </c>
      <c r="AJ537" s="45">
        <f t="shared" si="4440"/>
        <v>-1035.6736172249039</v>
      </c>
      <c r="AK537" s="44">
        <f t="shared" ref="AK537:AL537" si="4545">IF(AND(AK538="",AK539=""),"",SUM(AK538,AK539))</f>
        <v>263.84743435555521</v>
      </c>
      <c r="AL537" s="44">
        <f t="shared" si="4545"/>
        <v>-210.54602986417194</v>
      </c>
      <c r="AM537" s="44">
        <f t="shared" ref="AM537:AN537" si="4546">IF(AND(AM538="",AM539=""),"",SUM(AM538,AM539))</f>
        <v>546.32214331946216</v>
      </c>
      <c r="AN537" s="44">
        <f t="shared" si="4546"/>
        <v>-107.34415339243435</v>
      </c>
      <c r="AO537" s="45">
        <f t="shared" si="4443"/>
        <v>492.27939441841102</v>
      </c>
      <c r="AP537" s="44">
        <f t="shared" ref="AP537:AQ537" si="4547">IF(AND(AP538="",AP539=""),"",SUM(AP538,AP539))</f>
        <v>-248.22104635248215</v>
      </c>
      <c r="AQ537" s="44">
        <f t="shared" si="4547"/>
        <v>331.08819464723581</v>
      </c>
      <c r="AR537" s="44">
        <f t="shared" ref="AR537:AS537" si="4548">IF(AND(AR538="",AR539=""),"",SUM(AR538,AR539))</f>
        <v>404.2831842365419</v>
      </c>
      <c r="AS537" s="44">
        <f t="shared" si="4548"/>
        <v>386.26078472872524</v>
      </c>
      <c r="AT537" s="45">
        <f t="shared" si="4446"/>
        <v>873.41111726002077</v>
      </c>
      <c r="AU537" s="44">
        <f t="shared" ref="AU537:AV537" si="4549">IF(AND(AU538="",AU539=""),"",SUM(AU538,AU539))</f>
        <v>-112.04770332722069</v>
      </c>
      <c r="AV537" s="44">
        <f t="shared" si="4549"/>
        <v>-261.8247454706825</v>
      </c>
      <c r="AW537" s="44">
        <f t="shared" ref="AW537:AX537" si="4550">IF(AND(AW538="",AW539=""),"",SUM(AW538,AW539))</f>
        <v>35.544031419917133</v>
      </c>
      <c r="AX537" s="44">
        <f t="shared" si="4550"/>
        <v>-116.4116215044161</v>
      </c>
      <c r="AY537" s="45">
        <f t="shared" si="4449"/>
        <v>-454.74003888240213</v>
      </c>
      <c r="AZ537" s="44">
        <f t="shared" ref="AZ537:BA537" si="4551">IF(AND(AZ538="",AZ539=""),"",SUM(AZ538,AZ539))</f>
        <v>-87.910807094844259</v>
      </c>
      <c r="BA537" s="44">
        <f t="shared" si="4551"/>
        <v>238.24339946891044</v>
      </c>
      <c r="BB537" s="44">
        <f t="shared" ref="BB537:BC537" si="4552">IF(AND(BB538="",BB539=""),"",SUM(BB538,BB539))</f>
        <v>-9.6789886884326144</v>
      </c>
      <c r="BC537" s="44">
        <f t="shared" si="4552"/>
        <v>269.77102776231385</v>
      </c>
      <c r="BD537" s="45">
        <f t="shared" si="4452"/>
        <v>410.42463144794738</v>
      </c>
      <c r="BE537" s="44">
        <f t="shared" ref="BE537:BF537" si="4553">IF(AND(BE538="",BE539=""),"",SUM(BE538,BE539))</f>
        <v>780.81173572613409</v>
      </c>
      <c r="BF537" s="44">
        <f t="shared" si="4553"/>
        <v>771.04391305954118</v>
      </c>
    </row>
    <row r="538" spans="1:58" x14ac:dyDescent="0.25">
      <c r="A538" s="42" t="s">
        <v>284</v>
      </c>
      <c r="B538" s="44">
        <v>-65.066741804826123</v>
      </c>
      <c r="C538" s="44">
        <v>-62.223884223515888</v>
      </c>
      <c r="D538" s="44">
        <v>-56.538169060895797</v>
      </c>
      <c r="E538" s="44">
        <v>-48.009596316965869</v>
      </c>
      <c r="F538" s="45">
        <f t="shared" si="4403"/>
        <v>-231.8383914062037</v>
      </c>
      <c r="G538" s="44">
        <v>-13.476073487671034</v>
      </c>
      <c r="H538" s="44">
        <v>-12.141907288169243</v>
      </c>
      <c r="I538" s="44">
        <v>-11.987154873557115</v>
      </c>
      <c r="J538" s="44">
        <v>-13.011816243834447</v>
      </c>
      <c r="K538" s="45">
        <f t="shared" si="4426"/>
        <v>-50.616951893231835</v>
      </c>
      <c r="L538" s="44">
        <v>-89.064276142925308</v>
      </c>
      <c r="M538" s="44">
        <v>-89.947676229068406</v>
      </c>
      <c r="N538" s="44">
        <v>-78.813204099132079</v>
      </c>
      <c r="O538" s="44">
        <v>-55.660859753116853</v>
      </c>
      <c r="P538" s="45">
        <f t="shared" si="4429"/>
        <v>-313.48601622424269</v>
      </c>
      <c r="Q538" s="44">
        <v>460.21538552642329</v>
      </c>
      <c r="R538" s="44">
        <v>460.21538552642329</v>
      </c>
      <c r="S538" s="44">
        <v>460.21538552642329</v>
      </c>
      <c r="T538" s="44">
        <v>460.21538552642329</v>
      </c>
      <c r="U538" s="45">
        <f t="shared" si="4432"/>
        <v>1840.8615421056932</v>
      </c>
      <c r="V538" s="44">
        <v>-124.15732281665665</v>
      </c>
      <c r="W538" s="44">
        <v>-124.15732281665665</v>
      </c>
      <c r="X538" s="44">
        <v>-124.15732281665665</v>
      </c>
      <c r="Y538" s="44">
        <v>-124.15732281665665</v>
      </c>
      <c r="Z538" s="45">
        <f t="shared" si="4434"/>
        <v>-496.62929126662658</v>
      </c>
      <c r="AA538" s="44">
        <v>-283.07303131230981</v>
      </c>
      <c r="AB538" s="44">
        <v>-283.07303131230981</v>
      </c>
      <c r="AC538" s="44">
        <v>-283.07303131230981</v>
      </c>
      <c r="AD538" s="44">
        <v>-283.07303131230981</v>
      </c>
      <c r="AE538" s="45">
        <f t="shared" si="4437"/>
        <v>-1132.2921252492392</v>
      </c>
      <c r="AF538" s="44">
        <v>10.333558223246103</v>
      </c>
      <c r="AG538" s="44">
        <v>10.333558223246103</v>
      </c>
      <c r="AH538" s="44">
        <v>10.333558223246103</v>
      </c>
      <c r="AI538" s="44">
        <v>10.333558223246103</v>
      </c>
      <c r="AJ538" s="45">
        <f t="shared" si="4440"/>
        <v>41.33423289298441</v>
      </c>
      <c r="AK538" s="44">
        <v>-77.596531428348669</v>
      </c>
      <c r="AL538" s="44">
        <v>-77.596531428348669</v>
      </c>
      <c r="AM538" s="44">
        <v>-77.596531428348669</v>
      </c>
      <c r="AN538" s="44">
        <v>-77.596531428348669</v>
      </c>
      <c r="AO538" s="45">
        <f t="shared" si="4443"/>
        <v>-310.38612571339468</v>
      </c>
      <c r="AP538" s="44">
        <v>-29.830380478351373</v>
      </c>
      <c r="AQ538" s="44">
        <v>206.87536432075919</v>
      </c>
      <c r="AR538" s="44">
        <v>229.98363852467759</v>
      </c>
      <c r="AS538" s="44">
        <v>210.05147294543499</v>
      </c>
      <c r="AT538" s="45">
        <f t="shared" si="4446"/>
        <v>617.08009531252037</v>
      </c>
      <c r="AU538" s="44">
        <v>-200.6956461877418</v>
      </c>
      <c r="AV538" s="44">
        <v>-85.369543049202832</v>
      </c>
      <c r="AW538" s="44">
        <v>-45.727650880629852</v>
      </c>
      <c r="AX538" s="44">
        <v>-142.85126744735484</v>
      </c>
      <c r="AY538" s="45">
        <f t="shared" si="4449"/>
        <v>-474.64410756492941</v>
      </c>
      <c r="AZ538" s="44">
        <v>-23.83719402512045</v>
      </c>
      <c r="BA538" s="44">
        <v>-11.431048358663094</v>
      </c>
      <c r="BB538" s="44">
        <v>-26.531648107670637</v>
      </c>
      <c r="BC538" s="44">
        <v>12.830296102503613</v>
      </c>
      <c r="BD538" s="45">
        <f t="shared" si="4452"/>
        <v>-48.969594388950568</v>
      </c>
      <c r="BE538" s="44">
        <v>158.09641035732454</v>
      </c>
      <c r="BF538" s="44">
        <v>128.64571994558736</v>
      </c>
    </row>
    <row r="539" spans="1:58" x14ac:dyDescent="0.25">
      <c r="A539" s="42" t="s">
        <v>285</v>
      </c>
      <c r="B539" s="44">
        <v>143.94805024591338</v>
      </c>
      <c r="C539" s="44">
        <v>112.82182316049553</v>
      </c>
      <c r="D539" s="44">
        <v>170.58223417024271</v>
      </c>
      <c r="E539" s="44">
        <v>123.86159033980226</v>
      </c>
      <c r="F539" s="45">
        <f t="shared" si="4403"/>
        <v>551.21369791645384</v>
      </c>
      <c r="G539" s="44">
        <v>238.06082236688763</v>
      </c>
      <c r="H539" s="44">
        <v>186.07648608677277</v>
      </c>
      <c r="I539" s="44">
        <v>129.48720454738717</v>
      </c>
      <c r="J539" s="44">
        <v>303.65681194828977</v>
      </c>
      <c r="K539" s="45">
        <f t="shared" si="4426"/>
        <v>857.28132494933743</v>
      </c>
      <c r="L539" s="44">
        <v>168.58509844614866</v>
      </c>
      <c r="M539" s="44">
        <v>134.66624118335488</v>
      </c>
      <c r="N539" s="44">
        <v>120.37053896711413</v>
      </c>
      <c r="O539" s="44">
        <v>143.04399157675016</v>
      </c>
      <c r="P539" s="45">
        <f t="shared" si="4429"/>
        <v>566.66587017336781</v>
      </c>
      <c r="Q539" s="44">
        <v>-299.06840420492978</v>
      </c>
      <c r="R539" s="44">
        <v>-312.89143505373551</v>
      </c>
      <c r="S539" s="44">
        <v>-309.22177388334683</v>
      </c>
      <c r="T539" s="44">
        <v>-235.71760997618276</v>
      </c>
      <c r="U539" s="45">
        <f t="shared" si="4432"/>
        <v>-1156.8992231181949</v>
      </c>
      <c r="V539" s="44">
        <v>-48.913811830793385</v>
      </c>
      <c r="W539" s="44">
        <v>12.879609517527323</v>
      </c>
      <c r="X539" s="44">
        <v>115.30728006125025</v>
      </c>
      <c r="Y539" s="44">
        <v>-85.329094295215981</v>
      </c>
      <c r="Z539" s="45">
        <f t="shared" si="4434"/>
        <v>-6.0560165472317919</v>
      </c>
      <c r="AA539" s="44">
        <v>142.69615579910322</v>
      </c>
      <c r="AB539" s="44">
        <v>83.59954609883853</v>
      </c>
      <c r="AC539" s="44">
        <v>142.29009474811329</v>
      </c>
      <c r="AD539" s="44">
        <v>-139.89627208897187</v>
      </c>
      <c r="AE539" s="45">
        <f t="shared" si="4437"/>
        <v>228.68952455708316</v>
      </c>
      <c r="AF539" s="44">
        <v>-416.7096034386804</v>
      </c>
      <c r="AG539" s="44">
        <v>-304.1518779842911</v>
      </c>
      <c r="AH539" s="44">
        <v>-186.83653547766841</v>
      </c>
      <c r="AI539" s="44">
        <v>-169.3098332172483</v>
      </c>
      <c r="AJ539" s="45">
        <f t="shared" si="4440"/>
        <v>-1077.0078501178882</v>
      </c>
      <c r="AK539" s="44">
        <v>341.44396578390388</v>
      </c>
      <c r="AL539" s="44">
        <v>-132.94949843582327</v>
      </c>
      <c r="AM539" s="44">
        <v>623.91867474781077</v>
      </c>
      <c r="AN539" s="44">
        <v>-29.747621964085681</v>
      </c>
      <c r="AO539" s="45">
        <f t="shared" si="4443"/>
        <v>802.66552013180558</v>
      </c>
      <c r="AP539" s="44">
        <v>-218.39066587413078</v>
      </c>
      <c r="AQ539" s="44">
        <v>124.21283032647665</v>
      </c>
      <c r="AR539" s="44">
        <v>174.29954571186431</v>
      </c>
      <c r="AS539" s="44">
        <v>176.20931178329025</v>
      </c>
      <c r="AT539" s="45">
        <f t="shared" si="4446"/>
        <v>256.3310219475004</v>
      </c>
      <c r="AU539" s="44">
        <v>88.647942860521113</v>
      </c>
      <c r="AV539" s="44">
        <v>-176.45520242147964</v>
      </c>
      <c r="AW539" s="44">
        <v>81.271682300546985</v>
      </c>
      <c r="AX539" s="44">
        <v>26.439645942938743</v>
      </c>
      <c r="AY539" s="45">
        <f t="shared" si="4449"/>
        <v>19.9040686825272</v>
      </c>
      <c r="AZ539" s="44">
        <v>-64.073613069723805</v>
      </c>
      <c r="BA539" s="44">
        <v>249.67444782757354</v>
      </c>
      <c r="BB539" s="44">
        <v>16.852659419238023</v>
      </c>
      <c r="BC539" s="44">
        <v>256.94073165981024</v>
      </c>
      <c r="BD539" s="45">
        <f t="shared" si="4452"/>
        <v>459.39422583689799</v>
      </c>
      <c r="BE539" s="44">
        <v>622.71532536880954</v>
      </c>
      <c r="BF539" s="44">
        <v>642.39819311395388</v>
      </c>
    </row>
    <row r="540" spans="1:58" x14ac:dyDescent="0.25">
      <c r="A540" s="42" t="s">
        <v>286</v>
      </c>
      <c r="B540" s="44">
        <f>IF(AND(B541="",B542=""),"",SUM(B541,B542))</f>
        <v>-73.383261331507001</v>
      </c>
      <c r="C540" s="44">
        <f t="shared" ref="C540:G540" si="4554">IF(AND(C541="",C542=""),"",SUM(C541,C542))</f>
        <v>-74.153946362453269</v>
      </c>
      <c r="D540" s="44">
        <f t="shared" si="4554"/>
        <v>-73.675522615359057</v>
      </c>
      <c r="E540" s="44">
        <f t="shared" si="4554"/>
        <v>-73.068342332795083</v>
      </c>
      <c r="F540" s="45">
        <f t="shared" si="4403"/>
        <v>-294.2810726421144</v>
      </c>
      <c r="G540" s="44">
        <f t="shared" si="4554"/>
        <v>36.076737743365996</v>
      </c>
      <c r="H540" s="44">
        <f t="shared" ref="H540:J540" si="4555">IF(AND(H541="",H542=""),"",SUM(H541,H542))</f>
        <v>59.338308407861135</v>
      </c>
      <c r="I540" s="44">
        <f t="shared" si="4555"/>
        <v>49.402123306206803</v>
      </c>
      <c r="J540" s="44">
        <f t="shared" si="4555"/>
        <v>30.485383961487972</v>
      </c>
      <c r="K540" s="45">
        <f t="shared" si="4426"/>
        <v>175.30255341892189</v>
      </c>
      <c r="L540" s="44">
        <f t="shared" ref="L540:M540" si="4556">IF(AND(L541="",L542=""),"",SUM(L541,L542))</f>
        <v>23.892190637126955</v>
      </c>
      <c r="M540" s="44">
        <f t="shared" si="4556"/>
        <v>83.797450556158125</v>
      </c>
      <c r="N540" s="44">
        <f t="shared" ref="N540:O540" si="4557">IF(AND(N541="",N542=""),"",SUM(N541,N542))</f>
        <v>40.267035558560814</v>
      </c>
      <c r="O540" s="44">
        <f t="shared" si="4557"/>
        <v>-7.9695100209164424</v>
      </c>
      <c r="P540" s="45">
        <f t="shared" si="4429"/>
        <v>139.98716673092946</v>
      </c>
      <c r="Q540" s="44">
        <f t="shared" ref="Q540:R540" si="4558">IF(AND(Q541="",Q542=""),"",SUM(Q541,Q542))</f>
        <v>-47.629178157939869</v>
      </c>
      <c r="R540" s="44">
        <f t="shared" si="4558"/>
        <v>-63.806063208429613</v>
      </c>
      <c r="S540" s="44">
        <f t="shared" ref="S540:T540" si="4559">IF(AND(S541="",S542=""),"",SUM(S541,S542))</f>
        <v>-179.91264355579241</v>
      </c>
      <c r="T540" s="44">
        <f t="shared" si="4559"/>
        <v>384.34063342058766</v>
      </c>
      <c r="U540" s="45">
        <f t="shared" si="4432"/>
        <v>92.992748498425783</v>
      </c>
      <c r="V540" s="44">
        <f t="shared" ref="V540:Y540" si="4560">IF(AND(V541="",V542=""),"",SUM(V541,V542))</f>
        <v>-210.05297721187608</v>
      </c>
      <c r="W540" s="44">
        <f t="shared" si="4560"/>
        <v>-76.646095434757328</v>
      </c>
      <c r="X540" s="44">
        <f t="shared" si="4560"/>
        <v>-2.6567839424974071</v>
      </c>
      <c r="Y540" s="44">
        <f t="shared" si="4560"/>
        <v>487.42310673480256</v>
      </c>
      <c r="Z540" s="45">
        <f t="shared" si="4434"/>
        <v>198.06725014567178</v>
      </c>
      <c r="AA540" s="44">
        <f t="shared" ref="AA540:AB540" si="4561">IF(AND(AA541="",AA542=""),"",SUM(AA541,AA542))</f>
        <v>-214.06390162867163</v>
      </c>
      <c r="AB540" s="44">
        <f t="shared" si="4561"/>
        <v>-40.391881803712828</v>
      </c>
      <c r="AC540" s="44">
        <f t="shared" ref="AC540:AD540" si="4562">IF(AND(AC541="",AC542=""),"",SUM(AC541,AC542))</f>
        <v>18.08663278045362</v>
      </c>
      <c r="AD540" s="44">
        <f t="shared" si="4562"/>
        <v>263.7835282838505</v>
      </c>
      <c r="AE540" s="45">
        <f t="shared" si="4437"/>
        <v>27.414377631919649</v>
      </c>
      <c r="AF540" s="44">
        <f t="shared" ref="AF540:AG540" si="4563">IF(AND(AF541="",AF542=""),"",SUM(AF541,AF542))</f>
        <v>-204.34980018948664</v>
      </c>
      <c r="AG540" s="44">
        <f t="shared" si="4563"/>
        <v>54.558934303118846</v>
      </c>
      <c r="AH540" s="44">
        <f t="shared" ref="AH540:AI540" si="4564">IF(AND(AH541="",AH542=""),"",SUM(AH541,AH542))</f>
        <v>184.10034222235174</v>
      </c>
      <c r="AI540" s="44">
        <f t="shared" si="4564"/>
        <v>223.00039070916105</v>
      </c>
      <c r="AJ540" s="45">
        <f t="shared" si="4440"/>
        <v>257.30986704514498</v>
      </c>
      <c r="AK540" s="44">
        <f t="shared" ref="AK540:AL540" si="4565">IF(AND(AK541="",AK542=""),"",SUM(AK541,AK542))</f>
        <v>-131.69225089625559</v>
      </c>
      <c r="AL540" s="44">
        <f t="shared" si="4565"/>
        <v>169.74843839012243</v>
      </c>
      <c r="AM540" s="44">
        <f t="shared" ref="AM540:AN540" si="4566">IF(AND(AM541="",AM542=""),"",SUM(AM541,AM542))</f>
        <v>22.321816864135791</v>
      </c>
      <c r="AN540" s="44">
        <f t="shared" si="4566"/>
        <v>344.64300618132347</v>
      </c>
      <c r="AO540" s="45">
        <f t="shared" si="4443"/>
        <v>405.02101053932608</v>
      </c>
      <c r="AP540" s="44">
        <f t="shared" ref="AP540:AQ540" si="4567">IF(AND(AP541="",AP542=""),"",SUM(AP541,AP542))</f>
        <v>-648.36558108099939</v>
      </c>
      <c r="AQ540" s="44">
        <f t="shared" si="4567"/>
        <v>-70.576155947258286</v>
      </c>
      <c r="AR540" s="44">
        <f t="shared" ref="AR540:AS540" si="4568">IF(AND(AR541="",AR542=""),"",SUM(AR541,AR542))</f>
        <v>-72.515785399976977</v>
      </c>
      <c r="AS540" s="44">
        <f t="shared" si="4568"/>
        <v>330.11169461609506</v>
      </c>
      <c r="AT540" s="45">
        <f t="shared" si="4446"/>
        <v>-461.34582781213953</v>
      </c>
      <c r="AU540" s="44">
        <f t="shared" ref="AU540:AV540" si="4569">IF(AND(AU541="",AU542=""),"",SUM(AU541,AU542))</f>
        <v>-467.91559971321232</v>
      </c>
      <c r="AV540" s="44">
        <f t="shared" si="4569"/>
        <v>-27.682382283938598</v>
      </c>
      <c r="AW540" s="44">
        <f t="shared" ref="AW540:AX540" si="4570">IF(AND(AW541="",AW542=""),"",SUM(AW541,AW542))</f>
        <v>-25.622251089231852</v>
      </c>
      <c r="AX540" s="44">
        <f t="shared" si="4570"/>
        <v>337.32227330655337</v>
      </c>
      <c r="AY540" s="45">
        <f t="shared" si="4449"/>
        <v>-183.89795977982942</v>
      </c>
      <c r="AZ540" s="44">
        <f t="shared" ref="AZ540:BA540" si="4571">IF(AND(AZ541="",AZ542=""),"",SUM(AZ541,AZ542))</f>
        <v>-316.80449924836722</v>
      </c>
      <c r="BA540" s="44">
        <f t="shared" si="4571"/>
        <v>105.01451349357245</v>
      </c>
      <c r="BB540" s="44">
        <f t="shared" ref="BB540:BC540" si="4572">IF(AND(BB541="",BB542=""),"",SUM(BB541,BB542))</f>
        <v>240.33072173717127</v>
      </c>
      <c r="BC540" s="44">
        <f t="shared" si="4572"/>
        <v>795.2986698543358</v>
      </c>
      <c r="BD540" s="45">
        <f t="shared" si="4452"/>
        <v>823.83940583671233</v>
      </c>
      <c r="BE540" s="44">
        <f t="shared" ref="BE540:BF540" si="4573">IF(AND(BE541="",BE542=""),"",SUM(BE541,BE542))</f>
        <v>-289.44882830390338</v>
      </c>
      <c r="BF540" s="44">
        <f t="shared" si="4573"/>
        <v>149.40539501914282</v>
      </c>
    </row>
    <row r="541" spans="1:58" x14ac:dyDescent="0.25">
      <c r="A541" s="42" t="s">
        <v>284</v>
      </c>
      <c r="B541" s="44">
        <v>9.1860356284406155</v>
      </c>
      <c r="C541" s="44">
        <v>7.5925415158707459</v>
      </c>
      <c r="D541" s="44">
        <v>8.6115140167587221</v>
      </c>
      <c r="E541" s="44">
        <v>9.8678222536532889</v>
      </c>
      <c r="F541" s="45">
        <f t="shared" si="4403"/>
        <v>35.257913414723376</v>
      </c>
      <c r="G541" s="44">
        <v>34.038817758749545</v>
      </c>
      <c r="H541" s="44">
        <v>55.018904567081542</v>
      </c>
      <c r="I541" s="44">
        <v>46.050479110669521</v>
      </c>
      <c r="J541" s="44">
        <v>28.986397391116398</v>
      </c>
      <c r="K541" s="45">
        <f t="shared" si="4426"/>
        <v>164.09459882761701</v>
      </c>
      <c r="L541" s="44">
        <v>26.864633574757942</v>
      </c>
      <c r="M541" s="44">
        <v>81.008708243574645</v>
      </c>
      <c r="N541" s="44">
        <v>41.66702413158292</v>
      </c>
      <c r="O541" s="44">
        <v>-1.9396814652764716</v>
      </c>
      <c r="P541" s="45">
        <f t="shared" si="4429"/>
        <v>147.60068448463903</v>
      </c>
      <c r="Q541" s="44">
        <v>-54.488613116688008</v>
      </c>
      <c r="R541" s="44">
        <v>-73.344656281594908</v>
      </c>
      <c r="S541" s="44">
        <v>-30.849927522407462</v>
      </c>
      <c r="T541" s="44">
        <v>196.32303723166217</v>
      </c>
      <c r="U541" s="45">
        <f t="shared" si="4432"/>
        <v>37.639840310971806</v>
      </c>
      <c r="V541" s="44">
        <v>-192.45139172464633</v>
      </c>
      <c r="W541" s="44">
        <v>-75.65616708858991</v>
      </c>
      <c r="X541" s="44">
        <v>-6.9078242572044495</v>
      </c>
      <c r="Y541" s="44">
        <v>226.62351655327984</v>
      </c>
      <c r="Z541" s="45">
        <f t="shared" si="4434"/>
        <v>-48.391866517160793</v>
      </c>
      <c r="AA541" s="44">
        <v>-200.68138183217806</v>
      </c>
      <c r="AB541" s="44">
        <v>-0.32962127152426435</v>
      </c>
      <c r="AC541" s="44">
        <v>3.123980209774075</v>
      </c>
      <c r="AD541" s="44">
        <v>190.84418300752802</v>
      </c>
      <c r="AE541" s="45">
        <f t="shared" si="4437"/>
        <v>-7.0428398864002304</v>
      </c>
      <c r="AF541" s="44">
        <v>-115.3980352338546</v>
      </c>
      <c r="AG541" s="44">
        <v>24.509483105153315</v>
      </c>
      <c r="AH541" s="44">
        <v>122.12941626830528</v>
      </c>
      <c r="AI541" s="44">
        <v>142.35907547291129</v>
      </c>
      <c r="AJ541" s="45">
        <f t="shared" si="4440"/>
        <v>173.59993961251527</v>
      </c>
      <c r="AK541" s="44">
        <v>-407.73532221386029</v>
      </c>
      <c r="AL541" s="44">
        <v>67.705443571873616</v>
      </c>
      <c r="AM541" s="44">
        <v>57.966810919227527</v>
      </c>
      <c r="AN541" s="44">
        <v>231.25506765127943</v>
      </c>
      <c r="AO541" s="45">
        <f t="shared" si="4443"/>
        <v>-50.808000071479682</v>
      </c>
      <c r="AP541" s="44">
        <v>-314.46574764989413</v>
      </c>
      <c r="AQ541" s="44">
        <v>-89.999349868743465</v>
      </c>
      <c r="AR541" s="44">
        <v>-38.804042477763268</v>
      </c>
      <c r="AS541" s="44">
        <v>229.90994414835581</v>
      </c>
      <c r="AT541" s="45">
        <f t="shared" si="4446"/>
        <v>-213.35919584804509</v>
      </c>
      <c r="AU541" s="44">
        <v>-250.39781920943472</v>
      </c>
      <c r="AV541" s="44">
        <v>16.436170333755182</v>
      </c>
      <c r="AW541" s="44">
        <v>-6.3702170466521455</v>
      </c>
      <c r="AX541" s="44">
        <v>235.09340310947468</v>
      </c>
      <c r="AY541" s="45">
        <f t="shared" si="4449"/>
        <v>-5.2384628128570228</v>
      </c>
      <c r="AZ541" s="44">
        <v>-175.81097724933505</v>
      </c>
      <c r="BA541" s="44">
        <v>56.592928185960105</v>
      </c>
      <c r="BB541" s="44">
        <v>161.63341903493944</v>
      </c>
      <c r="BC541" s="44">
        <v>603.81615009583993</v>
      </c>
      <c r="BD541" s="45">
        <f t="shared" si="4452"/>
        <v>646.2315200674044</v>
      </c>
      <c r="BE541" s="44">
        <v>-281.10126096103022</v>
      </c>
      <c r="BF541" s="44">
        <v>100.19836438892756</v>
      </c>
    </row>
    <row r="542" spans="1:58" x14ac:dyDescent="0.25">
      <c r="A542" s="42" t="s">
        <v>285</v>
      </c>
      <c r="B542" s="44">
        <v>-82.569296959947621</v>
      </c>
      <c r="C542" s="44">
        <v>-81.746487878324018</v>
      </c>
      <c r="D542" s="44">
        <v>-82.287036632117776</v>
      </c>
      <c r="E542" s="44">
        <v>-82.936164586448371</v>
      </c>
      <c r="F542" s="45">
        <f t="shared" si="4403"/>
        <v>-329.53898605683776</v>
      </c>
      <c r="G542" s="44">
        <v>2.0379199846164502</v>
      </c>
      <c r="H542" s="44">
        <v>4.3194038407795894</v>
      </c>
      <c r="I542" s="44">
        <v>3.3516441955372818</v>
      </c>
      <c r="J542" s="44">
        <v>1.4989865703715748</v>
      </c>
      <c r="K542" s="45">
        <f t="shared" si="4426"/>
        <v>11.207954591304896</v>
      </c>
      <c r="L542" s="44">
        <v>-2.9724429376309884</v>
      </c>
      <c r="M542" s="44">
        <v>2.7887423125834743</v>
      </c>
      <c r="N542" s="44">
        <v>-1.3999885730221098</v>
      </c>
      <c r="O542" s="44">
        <v>-6.0298285556399707</v>
      </c>
      <c r="P542" s="45">
        <f t="shared" si="4429"/>
        <v>-7.6135177537095942</v>
      </c>
      <c r="Q542" s="44">
        <v>6.8594349587481389</v>
      </c>
      <c r="R542" s="44">
        <v>9.5385930731652966</v>
      </c>
      <c r="S542" s="44">
        <v>-149.06271603338496</v>
      </c>
      <c r="T542" s="44">
        <v>188.01759618892552</v>
      </c>
      <c r="U542" s="45">
        <f t="shared" si="4432"/>
        <v>55.352908187454005</v>
      </c>
      <c r="V542" s="44">
        <v>-17.601585487229752</v>
      </c>
      <c r="W542" s="44">
        <v>-0.98992834616742054</v>
      </c>
      <c r="X542" s="44">
        <v>4.2510403147070424</v>
      </c>
      <c r="Y542" s="44">
        <v>260.79959018152272</v>
      </c>
      <c r="Z542" s="45">
        <f t="shared" si="4434"/>
        <v>246.4591166628326</v>
      </c>
      <c r="AA542" s="44">
        <v>-13.38251979649357</v>
      </c>
      <c r="AB542" s="44">
        <v>-40.06226053218856</v>
      </c>
      <c r="AC542" s="44">
        <v>14.962652570679543</v>
      </c>
      <c r="AD542" s="44">
        <v>72.939345276322456</v>
      </c>
      <c r="AE542" s="45">
        <f t="shared" si="4437"/>
        <v>34.457217518319872</v>
      </c>
      <c r="AF542" s="44">
        <v>-88.951764955632058</v>
      </c>
      <c r="AG542" s="44">
        <v>30.049451197965535</v>
      </c>
      <c r="AH542" s="44">
        <v>61.97092595404645</v>
      </c>
      <c r="AI542" s="44">
        <v>80.641315236249767</v>
      </c>
      <c r="AJ542" s="45">
        <f t="shared" si="4440"/>
        <v>83.709927432629698</v>
      </c>
      <c r="AK542" s="44">
        <v>276.0430713176047</v>
      </c>
      <c r="AL542" s="44">
        <v>102.0429948182488</v>
      </c>
      <c r="AM542" s="44">
        <v>-35.644994055091736</v>
      </c>
      <c r="AN542" s="44">
        <v>113.38793853004401</v>
      </c>
      <c r="AO542" s="45">
        <f t="shared" si="4443"/>
        <v>455.82901061080577</v>
      </c>
      <c r="AP542" s="44">
        <v>-333.89983343110532</v>
      </c>
      <c r="AQ542" s="44">
        <v>19.423193921485179</v>
      </c>
      <c r="AR542" s="44">
        <v>-33.711742922213702</v>
      </c>
      <c r="AS542" s="44">
        <v>100.20175046773923</v>
      </c>
      <c r="AT542" s="45">
        <f t="shared" si="4446"/>
        <v>-247.98663196409464</v>
      </c>
      <c r="AU542" s="44">
        <v>-217.5177805037776</v>
      </c>
      <c r="AV542" s="44">
        <v>-44.11855261769378</v>
      </c>
      <c r="AW542" s="44">
        <v>-19.252034042579705</v>
      </c>
      <c r="AX542" s="44">
        <v>102.22887019707872</v>
      </c>
      <c r="AY542" s="45">
        <f t="shared" si="4449"/>
        <v>-178.65949696697231</v>
      </c>
      <c r="AZ542" s="44">
        <v>-140.99352199903217</v>
      </c>
      <c r="BA542" s="44">
        <v>48.421585307612354</v>
      </c>
      <c r="BB542" s="44">
        <v>78.697302702231838</v>
      </c>
      <c r="BC542" s="44">
        <v>191.48251975849584</v>
      </c>
      <c r="BD542" s="45">
        <f t="shared" si="4452"/>
        <v>177.60788576930787</v>
      </c>
      <c r="BE542" s="44">
        <v>-8.3475673428731589</v>
      </c>
      <c r="BF542" s="44">
        <v>49.207030630215272</v>
      </c>
    </row>
    <row r="543" spans="1:58" x14ac:dyDescent="0.25">
      <c r="A543" s="42" t="s">
        <v>265</v>
      </c>
      <c r="B543" s="44">
        <f>IF(AND(B544="",B558=""),"",SUM(B544,B558))</f>
        <v>359.39494224482468</v>
      </c>
      <c r="C543" s="44">
        <f t="shared" ref="C543:G543" si="4574">IF(AND(C544="",C558=""),"",SUM(C544,C558))</f>
        <v>239.65197054790934</v>
      </c>
      <c r="D543" s="44">
        <f t="shared" si="4574"/>
        <v>247.57953334776738</v>
      </c>
      <c r="E543" s="44">
        <f t="shared" si="4574"/>
        <v>376.92418542571011</v>
      </c>
      <c r="F543" s="45">
        <f t="shared" si="4403"/>
        <v>1223.5506315662115</v>
      </c>
      <c r="G543" s="44">
        <f t="shared" si="4574"/>
        <v>419.85843704407546</v>
      </c>
      <c r="H543" s="44">
        <f t="shared" ref="H543:J543" si="4575">IF(AND(H544="",H558=""),"",SUM(H544,H558))</f>
        <v>954.91374967964771</v>
      </c>
      <c r="I543" s="44">
        <f t="shared" si="4575"/>
        <v>881.65294596880358</v>
      </c>
      <c r="J543" s="44">
        <f t="shared" si="4575"/>
        <v>341.34916050708779</v>
      </c>
      <c r="K543" s="45">
        <f t="shared" si="4426"/>
        <v>2597.7742931996145</v>
      </c>
      <c r="L543" s="44">
        <f t="shared" ref="L543:M543" si="4576">IF(AND(L544="",L558=""),"",SUM(L544,L558))</f>
        <v>-162.4737785317507</v>
      </c>
      <c r="M543" s="44">
        <f t="shared" si="4576"/>
        <v>1122.9614028760886</v>
      </c>
      <c r="N543" s="44">
        <f t="shared" ref="N543:O543" si="4577">IF(AND(N544="",N558=""),"",SUM(N544,N558))</f>
        <v>51.383939750719271</v>
      </c>
      <c r="O543" s="44">
        <f t="shared" si="4577"/>
        <v>252.14288763355819</v>
      </c>
      <c r="P543" s="45">
        <f t="shared" si="4429"/>
        <v>1264.0144517286153</v>
      </c>
      <c r="Q543" s="44">
        <f t="shared" ref="Q543:R543" si="4578">IF(AND(Q544="",Q558=""),"",SUM(Q544,Q558))</f>
        <v>1126.5829978559025</v>
      </c>
      <c r="R543" s="44">
        <f t="shared" si="4578"/>
        <v>-0.2925015980677983</v>
      </c>
      <c r="S543" s="44">
        <f t="shared" ref="S543:T543" si="4579">IF(AND(S544="",S558=""),"",SUM(S544,S558))</f>
        <v>-1037.9877368907057</v>
      </c>
      <c r="T543" s="44">
        <f t="shared" si="4579"/>
        <v>392.35344205007783</v>
      </c>
      <c r="U543" s="45">
        <f t="shared" si="4432"/>
        <v>480.65620141720689</v>
      </c>
      <c r="V543" s="44">
        <f t="shared" ref="V543:Y543" si="4580">IF(AND(V544="",V558=""),"",SUM(V544,V558))</f>
        <v>-863.00353272631094</v>
      </c>
      <c r="W543" s="44">
        <f t="shared" si="4580"/>
        <v>-733.79025199355408</v>
      </c>
      <c r="X543" s="44">
        <f t="shared" si="4580"/>
        <v>840.67365361670659</v>
      </c>
      <c r="Y543" s="44">
        <f t="shared" si="4580"/>
        <v>-524.7321128558923</v>
      </c>
      <c r="Z543" s="45">
        <f t="shared" si="4434"/>
        <v>-1280.8522439590506</v>
      </c>
      <c r="AA543" s="44">
        <f t="shared" ref="AA543:AB543" si="4581">IF(AND(AA544="",AA558=""),"",SUM(AA544,AA558))</f>
        <v>-1608.7375007086264</v>
      </c>
      <c r="AB543" s="44">
        <f t="shared" si="4581"/>
        <v>933.8539908746742</v>
      </c>
      <c r="AC543" s="44">
        <f t="shared" ref="AC543:AD543" si="4582">IF(AND(AC544="",AC558=""),"",SUM(AC544,AC558))</f>
        <v>1097.7247745590953</v>
      </c>
      <c r="AD543" s="44">
        <f t="shared" si="4582"/>
        <v>355.75246800941272</v>
      </c>
      <c r="AE543" s="45">
        <f t="shared" si="4437"/>
        <v>778.59373273455583</v>
      </c>
      <c r="AF543" s="44">
        <f t="shared" ref="AF543:AG543" si="4583">IF(AND(AF544="",AF558=""),"",SUM(AF544,AF558))</f>
        <v>226.90773380996237</v>
      </c>
      <c r="AG543" s="44">
        <f t="shared" si="4583"/>
        <v>1370.9905200296423</v>
      </c>
      <c r="AH543" s="44">
        <f t="shared" ref="AH543:AI543" si="4584">IF(AND(AH544="",AH558=""),"",SUM(AH544,AH558))</f>
        <v>-671.02456125128822</v>
      </c>
      <c r="AI543" s="44">
        <f t="shared" si="4584"/>
        <v>-246.49333024391112</v>
      </c>
      <c r="AJ543" s="45">
        <f t="shared" si="4440"/>
        <v>680.38036234440528</v>
      </c>
      <c r="AK543" s="44">
        <f t="shared" ref="AK543:AL543" si="4585">IF(AND(AK544="",AK558=""),"",SUM(AK544,AK558))</f>
        <v>834.63881149042948</v>
      </c>
      <c r="AL543" s="44">
        <f t="shared" si="4585"/>
        <v>-387.07294880161709</v>
      </c>
      <c r="AM543" s="44">
        <f t="shared" ref="AM543:AN543" si="4586">IF(AND(AM544="",AM558=""),"",SUM(AM544,AM558))</f>
        <v>182.84452429631563</v>
      </c>
      <c r="AN543" s="44">
        <f t="shared" si="4586"/>
        <v>739.18785533738435</v>
      </c>
      <c r="AO543" s="45">
        <f t="shared" si="4443"/>
        <v>1369.5982423225123</v>
      </c>
      <c r="AP543" s="44">
        <f t="shared" ref="AP543:AQ543" si="4587">IF(AND(AP544="",AP558=""),"",SUM(AP544,AP558))</f>
        <v>126.46913743524449</v>
      </c>
      <c r="AQ543" s="44">
        <f t="shared" si="4587"/>
        <v>28.50819633548798</v>
      </c>
      <c r="AR543" s="44">
        <f t="shared" ref="AR543:AS543" si="4588">IF(AND(AR544="",AR558=""),"",SUM(AR544,AR558))</f>
        <v>1225.1479467764827</v>
      </c>
      <c r="AS543" s="44">
        <f t="shared" si="4588"/>
        <v>-105.42445077571634</v>
      </c>
      <c r="AT543" s="45">
        <f t="shared" si="4446"/>
        <v>1274.7008297714988</v>
      </c>
      <c r="AU543" s="44">
        <f t="shared" ref="AU543:AV543" si="4589">IF(AND(AU544="",AU558=""),"",SUM(AU544,AU558))</f>
        <v>-250.6449161200795</v>
      </c>
      <c r="AV543" s="44">
        <f t="shared" si="4589"/>
        <v>688.53120666093298</v>
      </c>
      <c r="AW543" s="44">
        <f t="shared" ref="AW543:AX543" si="4590">IF(AND(AW544="",AW558=""),"",SUM(AW544,AW558))</f>
        <v>-77.746115079212373</v>
      </c>
      <c r="AX543" s="44">
        <f t="shared" si="4590"/>
        <v>-70.875519787497893</v>
      </c>
      <c r="AY543" s="45">
        <f t="shared" si="4449"/>
        <v>289.26465567414323</v>
      </c>
      <c r="AZ543" s="44">
        <f t="shared" ref="AZ543:BA543" si="4591">IF(AND(AZ544="",AZ558=""),"",SUM(AZ544,AZ558))</f>
        <v>-147.82351417408097</v>
      </c>
      <c r="BA543" s="44">
        <f t="shared" si="4591"/>
        <v>-174.77070250519597</v>
      </c>
      <c r="BB543" s="44">
        <f t="shared" ref="BB543:BC543" si="4592">IF(AND(BB544="",BB558=""),"",SUM(BB544,BB558))</f>
        <v>-510.59637864657321</v>
      </c>
      <c r="BC543" s="44">
        <f t="shared" si="4592"/>
        <v>867.27498183139051</v>
      </c>
      <c r="BD543" s="45">
        <f t="shared" si="4452"/>
        <v>34.084386505540351</v>
      </c>
      <c r="BE543" s="44">
        <f t="shared" ref="BE543:BF543" si="4593">IF(AND(BE544="",BE558=""),"",SUM(BE544,BE558))</f>
        <v>227.13256705134174</v>
      </c>
      <c r="BF543" s="44">
        <f t="shared" si="4593"/>
        <v>-147.94841947613654</v>
      </c>
    </row>
    <row r="544" spans="1:58" x14ac:dyDescent="0.25">
      <c r="A544" s="42" t="s">
        <v>267</v>
      </c>
      <c r="B544" s="44">
        <f>IF(AND(B545="",AND(B547="",AND(B548="",B549=""))),"",SUM(B545,B547,B548,B549))</f>
        <v>0.19804561262981976</v>
      </c>
      <c r="C544" s="44">
        <f t="shared" ref="C544:G544" si="4594">IF(AND(C545="",AND(C547="",AND(C548="",C549=""))),"",SUM(C545,C547,C548,C549))</f>
        <v>0.19806497909996568</v>
      </c>
      <c r="D544" s="44">
        <f t="shared" si="4594"/>
        <v>0.19809559469888099</v>
      </c>
      <c r="E544" s="44">
        <f t="shared" si="4594"/>
        <v>0.19814087441941947</v>
      </c>
      <c r="F544" s="45">
        <f t="shared" si="4403"/>
        <v>0.79234706084808604</v>
      </c>
      <c r="G544" s="44">
        <f t="shared" si="4594"/>
        <v>3.4764537417782425E-2</v>
      </c>
      <c r="H544" s="44">
        <f t="shared" ref="H544:J544" si="4595">IF(AND(H545="",AND(H547="",AND(H548="",H549=""))),"",SUM(H545,H547,H548,H549))</f>
        <v>4.0166833503633904E-2</v>
      </c>
      <c r="I544" s="44">
        <f t="shared" si="4595"/>
        <v>3.8355797078764728E-2</v>
      </c>
      <c r="J544" s="44">
        <f t="shared" si="4595"/>
        <v>2.9630863298205197E-2</v>
      </c>
      <c r="K544" s="45">
        <f t="shared" si="4426"/>
        <v>0.14291803129838626</v>
      </c>
      <c r="L544" s="44">
        <f t="shared" ref="L544:M544" si="4596">IF(AND(L545="",AND(L547="",AND(L548="",L549=""))),"",SUM(L545,L547,L548,L549))</f>
        <v>-0.82655172151605183</v>
      </c>
      <c r="M544" s="44">
        <f t="shared" si="4596"/>
        <v>-1.0050758976708254</v>
      </c>
      <c r="N544" s="44">
        <f t="shared" ref="N544:O544" si="4597">IF(AND(N545="",AND(N547="",AND(N548="",N549=""))),"",SUM(N545,N547,N548,N549))</f>
        <v>-0.94098382645814616</v>
      </c>
      <c r="O544" s="44">
        <f t="shared" si="4597"/>
        <v>-0.79265488716383692</v>
      </c>
      <c r="P544" s="45">
        <f t="shared" si="4429"/>
        <v>-3.5652663328088603</v>
      </c>
      <c r="Q544" s="44">
        <f t="shared" ref="Q544:R544" si="4598">IF(AND(Q545="",AND(Q547="",AND(Q548="",Q549=""))),"",SUM(Q545,Q547,Q548,Q549))</f>
        <v>-1.0382935028410154</v>
      </c>
      <c r="R544" s="44">
        <f t="shared" si="4598"/>
        <v>-1.5005526269710536</v>
      </c>
      <c r="S544" s="44">
        <f t="shared" ref="S544:T544" si="4599">IF(AND(S545="",AND(S547="",AND(S548="",S549=""))),"",SUM(S545,S547,S548,S549))</f>
        <v>-1.0058247414255823</v>
      </c>
      <c r="T544" s="44">
        <f t="shared" si="4599"/>
        <v>9.8941512561635692E-2</v>
      </c>
      <c r="U544" s="45">
        <f t="shared" si="4432"/>
        <v>-3.4457293586760156</v>
      </c>
      <c r="V544" s="44">
        <f t="shared" ref="V544:Y544" si="4600">IF(AND(V545="",AND(V547="",AND(V548="",V549=""))),"",SUM(V545,V547,V548,V549))</f>
        <v>-0.48840060554618925</v>
      </c>
      <c r="W544" s="44">
        <f t="shared" si="4600"/>
        <v>-0.38499090442414241</v>
      </c>
      <c r="X544" s="44">
        <f t="shared" si="4600"/>
        <v>-0.22478631823655382</v>
      </c>
      <c r="Y544" s="44">
        <f t="shared" si="4600"/>
        <v>-0.11650806535463945</v>
      </c>
      <c r="Z544" s="45">
        <f t="shared" si="4434"/>
        <v>-1.214685893561525</v>
      </c>
      <c r="AA544" s="44">
        <f t="shared" ref="AA544:AB544" si="4601">IF(AND(AA545="",AND(AA547="",AND(AA548="",AA549=""))),"",SUM(AA545,AA547,AA548,AA549))</f>
        <v>-2.93677779155241</v>
      </c>
      <c r="AB544" s="44">
        <f t="shared" si="4601"/>
        <v>-2.8260890453969405</v>
      </c>
      <c r="AC544" s="44">
        <f t="shared" ref="AC544:AD544" si="4602">IF(AND(AC545="",AND(AC547="",AND(AC548="",AC549=""))),"",SUM(AC545,AC547,AC548,AC549))</f>
        <v>-2.8421355154158312</v>
      </c>
      <c r="AD544" s="44">
        <f t="shared" si="4602"/>
        <v>-2.877905104624773</v>
      </c>
      <c r="AE544" s="45">
        <f t="shared" si="4437"/>
        <v>-11.482907456989954</v>
      </c>
      <c r="AF544" s="44">
        <f t="shared" ref="AF544:AG544" si="4603">IF(AND(AF545="",AND(AF547="",AND(AF548="",AF549=""))),"",SUM(AF545,AF547,AF548,AF549))</f>
        <v>4.7867413185324548</v>
      </c>
      <c r="AG544" s="44">
        <f t="shared" si="4603"/>
        <v>4.7918553486803708</v>
      </c>
      <c r="AH544" s="44">
        <f t="shared" ref="AH544:AI544" si="4604">IF(AND(AH545="",AND(AH547="",AND(AH548="",AH549=""))),"",SUM(AH545,AH547,AH548,AH549))</f>
        <v>4.7928287545376485</v>
      </c>
      <c r="AI544" s="44">
        <f t="shared" si="4604"/>
        <v>4.7983297275996319</v>
      </c>
      <c r="AJ544" s="45">
        <f t="shared" si="4440"/>
        <v>19.169755149350106</v>
      </c>
      <c r="AK544" s="44">
        <f t="shared" ref="AK544:AL544" si="4605">IF(AND(AK545="",AND(AK547="",AND(AK548="",AK549=""))),"",SUM(AK545,AK547,AK548,AK549))</f>
        <v>-0.11467404442083326</v>
      </c>
      <c r="AL544" s="44">
        <f t="shared" si="4605"/>
        <v>-7.8004019526880963E-2</v>
      </c>
      <c r="AM544" s="44">
        <f t="shared" ref="AM544:AN544" si="4606">IF(AND(AM545="",AND(AM547="",AND(AM548="",AM549=""))),"",SUM(AM545,AM547,AM548,AM549))</f>
        <v>-9.7112109303995164E-2</v>
      </c>
      <c r="AN544" s="44">
        <f t="shared" si="4606"/>
        <v>22.663245786015811</v>
      </c>
      <c r="AO544" s="45">
        <f t="shared" si="4443"/>
        <v>22.373455612764101</v>
      </c>
      <c r="AP544" s="44">
        <f t="shared" ref="AP544:AQ544" si="4607">IF(AND(AP545="",AND(AP547="",AND(AP548="",AP549=""))),"",SUM(AP545,AP547,AP548,AP549))</f>
        <v>3.2619454521671196</v>
      </c>
      <c r="AQ544" s="44">
        <f t="shared" si="4607"/>
        <v>28.742083698997547</v>
      </c>
      <c r="AR544" s="44">
        <f t="shared" ref="AR544:AS544" si="4608">IF(AND(AR545="",AND(AR547="",AND(AR548="",AR549=""))),"",SUM(AR545,AR547,AR548,AR549))</f>
        <v>-0.67570361948798863</v>
      </c>
      <c r="AS544" s="44">
        <f t="shared" si="4608"/>
        <v>35.63683898636171</v>
      </c>
      <c r="AT544" s="45">
        <f t="shared" si="4446"/>
        <v>66.965164518038392</v>
      </c>
      <c r="AU544" s="44">
        <f t="shared" ref="AU544:AV544" si="4609">IF(AND(AU545="",AND(AU547="",AND(AU548="",AU549=""))),"",SUM(AU545,AU547,AU548,AU549))</f>
        <v>38.264410399920486</v>
      </c>
      <c r="AV544" s="44">
        <f t="shared" si="4609"/>
        <v>30.480124550933013</v>
      </c>
      <c r="AW544" s="44">
        <f t="shared" ref="AW544:AX544" si="4610">IF(AND(AW545="",AND(AW547="",AND(AW548="",AW549=""))),"",SUM(AW545,AW547,AW548,AW549))</f>
        <v>25.568651640787611</v>
      </c>
      <c r="AX544" s="44">
        <f t="shared" si="4610"/>
        <v>14.889387362502017</v>
      </c>
      <c r="AY544" s="45">
        <f t="shared" si="4449"/>
        <v>109.20257395414313</v>
      </c>
      <c r="AZ544" s="44">
        <f t="shared" ref="AZ544:BA544" si="4611">IF(AND(AZ545="",AND(AZ547="",AND(AZ548="",AZ549=""))),"",SUM(AZ545,AZ547,AZ548,AZ549))</f>
        <v>43.677872905630565</v>
      </c>
      <c r="BA544" s="44">
        <f t="shared" si="4611"/>
        <v>16.57382463397343</v>
      </c>
      <c r="BB544" s="44">
        <f t="shared" ref="BB544:BC544" si="4612">IF(AND(BB545="",AND(BB547="",AND(BB548="",BB549=""))),"",SUM(BB545,BB547,BB548,BB549))</f>
        <v>21.638620549005882</v>
      </c>
      <c r="BC544" s="44">
        <f t="shared" si="4612"/>
        <v>24.068611686560548</v>
      </c>
      <c r="BD544" s="45">
        <f t="shared" si="4452"/>
        <v>105.95892977517042</v>
      </c>
      <c r="BE544" s="44">
        <f t="shared" ref="BE544:BF544" si="4613">IF(AND(BE545="",AND(BE547="",AND(BE548="",BE549=""))),"",SUM(BE545,BE547,BE548,BE549))</f>
        <v>23.760917672657342</v>
      </c>
      <c r="BF544" s="44">
        <f t="shared" si="4613"/>
        <v>2.6545969288350069</v>
      </c>
    </row>
    <row r="545" spans="1:58" x14ac:dyDescent="0.25">
      <c r="A545" s="42" t="s">
        <v>268</v>
      </c>
      <c r="B545" s="44">
        <v>0</v>
      </c>
      <c r="C545" s="44">
        <v>0</v>
      </c>
      <c r="D545" s="44">
        <v>0</v>
      </c>
      <c r="E545" s="44">
        <v>0</v>
      </c>
      <c r="F545" s="45">
        <f t="shared" si="4403"/>
        <v>0</v>
      </c>
      <c r="G545" s="44">
        <v>0</v>
      </c>
      <c r="H545" s="44">
        <v>0</v>
      </c>
      <c r="I545" s="44">
        <v>0</v>
      </c>
      <c r="J545" s="44">
        <v>0</v>
      </c>
      <c r="K545" s="45">
        <f t="shared" si="4426"/>
        <v>0</v>
      </c>
      <c r="L545" s="44">
        <v>0</v>
      </c>
      <c r="M545" s="44">
        <v>0</v>
      </c>
      <c r="N545" s="44">
        <v>0</v>
      </c>
      <c r="O545" s="44">
        <v>0</v>
      </c>
      <c r="P545" s="45">
        <f t="shared" si="4429"/>
        <v>0</v>
      </c>
      <c r="Q545" s="44">
        <v>0</v>
      </c>
      <c r="R545" s="44">
        <v>0</v>
      </c>
      <c r="S545" s="44">
        <v>0</v>
      </c>
      <c r="T545" s="44">
        <v>0</v>
      </c>
      <c r="U545" s="45">
        <f t="shared" si="4432"/>
        <v>0</v>
      </c>
      <c r="V545" s="44">
        <v>0</v>
      </c>
      <c r="W545" s="44">
        <v>0</v>
      </c>
      <c r="X545" s="44">
        <v>0</v>
      </c>
      <c r="Y545" s="44">
        <v>0</v>
      </c>
      <c r="Z545" s="45">
        <f t="shared" si="4434"/>
        <v>0</v>
      </c>
      <c r="AA545" s="44">
        <v>0</v>
      </c>
      <c r="AB545" s="44">
        <v>0</v>
      </c>
      <c r="AC545" s="44">
        <v>0</v>
      </c>
      <c r="AD545" s="44">
        <v>0</v>
      </c>
      <c r="AE545" s="45">
        <f t="shared" si="4437"/>
        <v>0</v>
      </c>
      <c r="AF545" s="44">
        <v>0</v>
      </c>
      <c r="AG545" s="44">
        <v>0</v>
      </c>
      <c r="AH545" s="44">
        <v>0</v>
      </c>
      <c r="AI545" s="44">
        <v>0</v>
      </c>
      <c r="AJ545" s="45">
        <f t="shared" si="4440"/>
        <v>0</v>
      </c>
      <c r="AK545" s="44">
        <v>0</v>
      </c>
      <c r="AL545" s="44">
        <v>0</v>
      </c>
      <c r="AM545" s="44">
        <v>0</v>
      </c>
      <c r="AN545" s="44">
        <v>0</v>
      </c>
      <c r="AO545" s="45">
        <f t="shared" si="4443"/>
        <v>0</v>
      </c>
      <c r="AP545" s="44">
        <v>0</v>
      </c>
      <c r="AQ545" s="44">
        <v>0</v>
      </c>
      <c r="AR545" s="44">
        <v>0</v>
      </c>
      <c r="AS545" s="44">
        <v>0</v>
      </c>
      <c r="AT545" s="45">
        <f t="shared" si="4446"/>
        <v>0</v>
      </c>
      <c r="AU545" s="44">
        <v>0</v>
      </c>
      <c r="AV545" s="44">
        <v>0</v>
      </c>
      <c r="AW545" s="44">
        <v>0</v>
      </c>
      <c r="AX545" s="44">
        <v>0</v>
      </c>
      <c r="AY545" s="45">
        <f t="shared" si="4449"/>
        <v>0</v>
      </c>
      <c r="AZ545" s="44">
        <v>0</v>
      </c>
      <c r="BA545" s="44">
        <v>0</v>
      </c>
      <c r="BB545" s="44">
        <v>0</v>
      </c>
      <c r="BC545" s="44">
        <v>0</v>
      </c>
      <c r="BD545" s="45">
        <f t="shared" si="4452"/>
        <v>0</v>
      </c>
      <c r="BE545" s="44">
        <v>0</v>
      </c>
      <c r="BF545" s="44">
        <v>0</v>
      </c>
    </row>
    <row r="546" spans="1:58" x14ac:dyDescent="0.25">
      <c r="A546" s="42" t="s">
        <v>269</v>
      </c>
      <c r="B546" s="44"/>
      <c r="C546" s="44"/>
      <c r="D546" s="44"/>
      <c r="E546" s="44"/>
      <c r="F546" s="45"/>
      <c r="G546" s="44"/>
      <c r="H546" s="44"/>
      <c r="I546" s="44"/>
      <c r="J546" s="44"/>
      <c r="K546" s="45"/>
      <c r="L546" s="44"/>
      <c r="M546" s="44"/>
      <c r="N546" s="44"/>
      <c r="O546" s="44"/>
      <c r="P546" s="45"/>
      <c r="Q546" s="44"/>
      <c r="R546" s="44"/>
      <c r="S546" s="44"/>
      <c r="T546" s="44"/>
      <c r="U546" s="45"/>
      <c r="V546" s="44"/>
      <c r="W546" s="44"/>
      <c r="X546" s="44"/>
      <c r="Y546" s="44"/>
      <c r="Z546" s="45"/>
      <c r="AA546" s="44"/>
      <c r="AB546" s="44"/>
      <c r="AC546" s="44"/>
      <c r="AD546" s="44"/>
      <c r="AE546" s="45"/>
      <c r="AF546" s="44"/>
      <c r="AG546" s="44"/>
      <c r="AH546" s="44"/>
      <c r="AI546" s="44"/>
      <c r="AJ546" s="45"/>
      <c r="AK546" s="44"/>
      <c r="AL546" s="44"/>
      <c r="AM546" s="44"/>
      <c r="AN546" s="44"/>
      <c r="AO546" s="45"/>
      <c r="AP546" s="44"/>
      <c r="AQ546" s="44"/>
      <c r="AR546" s="44"/>
      <c r="AS546" s="44"/>
      <c r="AT546" s="45"/>
      <c r="AU546" s="44"/>
      <c r="AV546" s="44"/>
      <c r="AW546" s="44"/>
      <c r="AX546" s="44"/>
      <c r="AY546" s="45"/>
      <c r="AZ546" s="44"/>
      <c r="BA546" s="44"/>
      <c r="BB546" s="44"/>
      <c r="BC546" s="44"/>
      <c r="BD546" s="45"/>
      <c r="BE546" s="44"/>
      <c r="BF546" s="44"/>
    </row>
    <row r="547" spans="1:58" x14ac:dyDescent="0.25">
      <c r="A547" s="42" t="s">
        <v>270</v>
      </c>
      <c r="B547" s="44">
        <v>0</v>
      </c>
      <c r="C547" s="44">
        <v>0</v>
      </c>
      <c r="D547" s="44">
        <v>0</v>
      </c>
      <c r="E547" s="44">
        <v>0</v>
      </c>
      <c r="F547" s="45">
        <f t="shared" si="4403"/>
        <v>0</v>
      </c>
      <c r="G547" s="44">
        <v>0</v>
      </c>
      <c r="H547" s="44">
        <v>0</v>
      </c>
      <c r="I547" s="44">
        <v>0</v>
      </c>
      <c r="J547" s="44">
        <v>0</v>
      </c>
      <c r="K547" s="45">
        <f t="shared" si="4426"/>
        <v>0</v>
      </c>
      <c r="L547" s="44">
        <v>0</v>
      </c>
      <c r="M547" s="44">
        <v>0</v>
      </c>
      <c r="N547" s="44">
        <v>0</v>
      </c>
      <c r="O547" s="44">
        <v>0</v>
      </c>
      <c r="P547" s="45">
        <f t="shared" si="4429"/>
        <v>0</v>
      </c>
      <c r="Q547" s="44">
        <v>0</v>
      </c>
      <c r="R547" s="44">
        <v>0</v>
      </c>
      <c r="S547" s="44">
        <v>0</v>
      </c>
      <c r="T547" s="44">
        <v>0</v>
      </c>
      <c r="U547" s="45">
        <f t="shared" si="4432"/>
        <v>0</v>
      </c>
      <c r="V547" s="44">
        <v>0</v>
      </c>
      <c r="W547" s="44">
        <v>0</v>
      </c>
      <c r="X547" s="44">
        <v>0</v>
      </c>
      <c r="Y547" s="44">
        <v>0</v>
      </c>
      <c r="Z547" s="45">
        <f t="shared" si="4434"/>
        <v>0</v>
      </c>
      <c r="AA547" s="44">
        <v>0</v>
      </c>
      <c r="AB547" s="44">
        <v>0</v>
      </c>
      <c r="AC547" s="44">
        <v>0</v>
      </c>
      <c r="AD547" s="44">
        <v>0</v>
      </c>
      <c r="AE547" s="45">
        <f t="shared" si="4437"/>
        <v>0</v>
      </c>
      <c r="AF547" s="44">
        <v>0</v>
      </c>
      <c r="AG547" s="44">
        <v>0</v>
      </c>
      <c r="AH547" s="44">
        <v>0</v>
      </c>
      <c r="AI547" s="44">
        <v>0</v>
      </c>
      <c r="AJ547" s="45">
        <f t="shared" si="4440"/>
        <v>0</v>
      </c>
      <c r="AK547" s="44">
        <v>0</v>
      </c>
      <c r="AL547" s="44">
        <v>0</v>
      </c>
      <c r="AM547" s="44">
        <v>0</v>
      </c>
      <c r="AN547" s="44">
        <v>0</v>
      </c>
      <c r="AO547" s="45">
        <f t="shared" si="4443"/>
        <v>0</v>
      </c>
      <c r="AP547" s="44">
        <v>0</v>
      </c>
      <c r="AQ547" s="44">
        <v>0</v>
      </c>
      <c r="AR547" s="44">
        <v>0</v>
      </c>
      <c r="AS547" s="44">
        <v>0</v>
      </c>
      <c r="AT547" s="45">
        <f t="shared" si="4446"/>
        <v>0</v>
      </c>
      <c r="AU547" s="44">
        <v>0</v>
      </c>
      <c r="AV547" s="44">
        <v>0</v>
      </c>
      <c r="AW547" s="44">
        <v>0</v>
      </c>
      <c r="AX547" s="44">
        <v>0</v>
      </c>
      <c r="AY547" s="45">
        <f t="shared" si="4449"/>
        <v>0</v>
      </c>
      <c r="AZ547" s="44">
        <v>0</v>
      </c>
      <c r="BA547" s="44">
        <v>0</v>
      </c>
      <c r="BB547" s="44">
        <v>0</v>
      </c>
      <c r="BC547" s="44">
        <v>0</v>
      </c>
      <c r="BD547" s="45">
        <f t="shared" si="4452"/>
        <v>0</v>
      </c>
      <c r="BE547" s="44">
        <v>0</v>
      </c>
      <c r="BF547" s="44">
        <v>0</v>
      </c>
    </row>
    <row r="548" spans="1:58" x14ac:dyDescent="0.25">
      <c r="A548" s="42" t="s">
        <v>209</v>
      </c>
      <c r="B548" s="44">
        <v>0</v>
      </c>
      <c r="C548" s="44">
        <v>0</v>
      </c>
      <c r="D548" s="44">
        <v>0</v>
      </c>
      <c r="E548" s="44">
        <v>0</v>
      </c>
      <c r="F548" s="45">
        <f t="shared" si="4403"/>
        <v>0</v>
      </c>
      <c r="G548" s="44">
        <v>0</v>
      </c>
      <c r="H548" s="44">
        <v>0</v>
      </c>
      <c r="I548" s="44">
        <v>0</v>
      </c>
      <c r="J548" s="44">
        <v>0</v>
      </c>
      <c r="K548" s="45">
        <f t="shared" si="4426"/>
        <v>0</v>
      </c>
      <c r="L548" s="44">
        <v>0</v>
      </c>
      <c r="M548" s="44">
        <v>0</v>
      </c>
      <c r="N548" s="44">
        <v>0</v>
      </c>
      <c r="O548" s="44">
        <v>0</v>
      </c>
      <c r="P548" s="45">
        <f t="shared" si="4429"/>
        <v>0</v>
      </c>
      <c r="Q548" s="44">
        <v>0</v>
      </c>
      <c r="R548" s="44">
        <v>0</v>
      </c>
      <c r="S548" s="44">
        <v>0</v>
      </c>
      <c r="T548" s="44">
        <v>0</v>
      </c>
      <c r="U548" s="45">
        <f t="shared" si="4432"/>
        <v>0</v>
      </c>
      <c r="V548" s="44">
        <v>0</v>
      </c>
      <c r="W548" s="44">
        <v>0</v>
      </c>
      <c r="X548" s="44">
        <v>0</v>
      </c>
      <c r="Y548" s="44">
        <v>0</v>
      </c>
      <c r="Z548" s="45">
        <f t="shared" si="4434"/>
        <v>0</v>
      </c>
      <c r="AA548" s="44">
        <v>0</v>
      </c>
      <c r="AB548" s="44">
        <v>0</v>
      </c>
      <c r="AC548" s="44">
        <v>0</v>
      </c>
      <c r="AD548" s="44">
        <v>0</v>
      </c>
      <c r="AE548" s="45">
        <f t="shared" si="4437"/>
        <v>0</v>
      </c>
      <c r="AF548" s="44">
        <v>0</v>
      </c>
      <c r="AG548" s="44">
        <v>0</v>
      </c>
      <c r="AH548" s="44">
        <v>0</v>
      </c>
      <c r="AI548" s="44">
        <v>0</v>
      </c>
      <c r="AJ548" s="45">
        <f t="shared" si="4440"/>
        <v>0</v>
      </c>
      <c r="AK548" s="44">
        <v>0</v>
      </c>
      <c r="AL548" s="44">
        <v>0</v>
      </c>
      <c r="AM548" s="44">
        <v>0</v>
      </c>
      <c r="AN548" s="44">
        <v>0</v>
      </c>
      <c r="AO548" s="45">
        <f t="shared" si="4443"/>
        <v>0</v>
      </c>
      <c r="AP548" s="44">
        <v>0</v>
      </c>
      <c r="AQ548" s="44">
        <v>0</v>
      </c>
      <c r="AR548" s="44">
        <v>0</v>
      </c>
      <c r="AS548" s="44">
        <v>0</v>
      </c>
      <c r="AT548" s="45">
        <f t="shared" si="4446"/>
        <v>0</v>
      </c>
      <c r="AU548" s="44">
        <v>0</v>
      </c>
      <c r="AV548" s="44">
        <v>0</v>
      </c>
      <c r="AW548" s="44">
        <v>0</v>
      </c>
      <c r="AX548" s="44">
        <v>0</v>
      </c>
      <c r="AY548" s="45">
        <f t="shared" si="4449"/>
        <v>0</v>
      </c>
      <c r="AZ548" s="44">
        <v>0</v>
      </c>
      <c r="BA548" s="44">
        <v>0</v>
      </c>
      <c r="BB548" s="44">
        <v>0</v>
      </c>
      <c r="BC548" s="44">
        <v>0</v>
      </c>
      <c r="BD548" s="45">
        <f t="shared" si="4452"/>
        <v>0</v>
      </c>
      <c r="BE548" s="44">
        <v>0</v>
      </c>
      <c r="BF548" s="44">
        <v>0</v>
      </c>
    </row>
    <row r="549" spans="1:58" x14ac:dyDescent="0.25">
      <c r="A549" s="42" t="s">
        <v>271</v>
      </c>
      <c r="B549" s="44">
        <f>IF(AND(B550="",B551=""),"",SUM(B550,B551))</f>
        <v>0.19804561262981976</v>
      </c>
      <c r="C549" s="44">
        <f t="shared" ref="C549:G549" si="4614">IF(AND(C550="",C551=""),"",SUM(C550,C551))</f>
        <v>0.19806497909996568</v>
      </c>
      <c r="D549" s="44">
        <f t="shared" si="4614"/>
        <v>0.19809559469888099</v>
      </c>
      <c r="E549" s="44">
        <f t="shared" si="4614"/>
        <v>0.19814087441941947</v>
      </c>
      <c r="F549" s="45">
        <f t="shared" si="4403"/>
        <v>0.79234706084808604</v>
      </c>
      <c r="G549" s="44">
        <f t="shared" si="4614"/>
        <v>3.4764537417782425E-2</v>
      </c>
      <c r="H549" s="44">
        <f t="shared" ref="H549:J549" si="4615">IF(AND(H550="",H551=""),"",SUM(H550,H551))</f>
        <v>4.0166833503633904E-2</v>
      </c>
      <c r="I549" s="44">
        <f t="shared" si="4615"/>
        <v>3.8355797078764728E-2</v>
      </c>
      <c r="J549" s="44">
        <f t="shared" si="4615"/>
        <v>2.9630863298205197E-2</v>
      </c>
      <c r="K549" s="45">
        <f t="shared" si="4426"/>
        <v>0.14291803129838626</v>
      </c>
      <c r="L549" s="44">
        <f t="shared" ref="L549:M549" si="4616">IF(AND(L550="",L551=""),"",SUM(L550,L551))</f>
        <v>-0.82655172151605183</v>
      </c>
      <c r="M549" s="44">
        <f t="shared" si="4616"/>
        <v>-1.0050758976708254</v>
      </c>
      <c r="N549" s="44">
        <f t="shared" ref="N549:O549" si="4617">IF(AND(N550="",N551=""),"",SUM(N550,N551))</f>
        <v>-0.94098382645814616</v>
      </c>
      <c r="O549" s="44">
        <f t="shared" si="4617"/>
        <v>-0.79265488716383692</v>
      </c>
      <c r="P549" s="45">
        <f t="shared" si="4429"/>
        <v>-3.5652663328088603</v>
      </c>
      <c r="Q549" s="44">
        <f t="shared" ref="Q549:R549" si="4618">IF(AND(Q550="",Q551=""),"",SUM(Q550,Q551))</f>
        <v>-1.0382935028410154</v>
      </c>
      <c r="R549" s="44">
        <f t="shared" si="4618"/>
        <v>-1.5005526269710536</v>
      </c>
      <c r="S549" s="44">
        <f t="shared" ref="S549:T549" si="4619">IF(AND(S550="",S551=""),"",SUM(S550,S551))</f>
        <v>-1.0058247414255823</v>
      </c>
      <c r="T549" s="44">
        <f t="shared" si="4619"/>
        <v>9.8941512561635692E-2</v>
      </c>
      <c r="U549" s="45">
        <f t="shared" si="4432"/>
        <v>-3.4457293586760156</v>
      </c>
      <c r="V549" s="44">
        <f t="shared" ref="V549:Y549" si="4620">IF(AND(V550="",V551=""),"",SUM(V550,V551))</f>
        <v>-0.48840060554618925</v>
      </c>
      <c r="W549" s="44">
        <f t="shared" si="4620"/>
        <v>-0.38499090442414241</v>
      </c>
      <c r="X549" s="44">
        <f t="shared" si="4620"/>
        <v>-0.22478631823655382</v>
      </c>
      <c r="Y549" s="44">
        <f t="shared" si="4620"/>
        <v>-0.11650806535463945</v>
      </c>
      <c r="Z549" s="45">
        <f t="shared" si="4434"/>
        <v>-1.214685893561525</v>
      </c>
      <c r="AA549" s="44">
        <f t="shared" ref="AA549:AB549" si="4621">IF(AND(AA550="",AA551=""),"",SUM(AA550,AA551))</f>
        <v>-2.93677779155241</v>
      </c>
      <c r="AB549" s="44">
        <f t="shared" si="4621"/>
        <v>-2.8260890453969405</v>
      </c>
      <c r="AC549" s="44">
        <f t="shared" ref="AC549:AD549" si="4622">IF(AND(AC550="",AC551=""),"",SUM(AC550,AC551))</f>
        <v>-2.8421355154158312</v>
      </c>
      <c r="AD549" s="44">
        <f t="shared" si="4622"/>
        <v>-2.877905104624773</v>
      </c>
      <c r="AE549" s="45">
        <f t="shared" si="4437"/>
        <v>-11.482907456989954</v>
      </c>
      <c r="AF549" s="44">
        <f t="shared" ref="AF549:AG549" si="4623">IF(AND(AF550="",AF551=""),"",SUM(AF550,AF551))</f>
        <v>4.7867413185324548</v>
      </c>
      <c r="AG549" s="44">
        <f t="shared" si="4623"/>
        <v>4.7918553486803708</v>
      </c>
      <c r="AH549" s="44">
        <f t="shared" ref="AH549:AI549" si="4624">IF(AND(AH550="",AH551=""),"",SUM(AH550,AH551))</f>
        <v>4.7928287545376485</v>
      </c>
      <c r="AI549" s="44">
        <f t="shared" si="4624"/>
        <v>4.7983297275996319</v>
      </c>
      <c r="AJ549" s="45">
        <f t="shared" si="4440"/>
        <v>19.169755149350106</v>
      </c>
      <c r="AK549" s="44">
        <f t="shared" ref="AK549:AL549" si="4625">IF(AND(AK550="",AK551=""),"",SUM(AK550,AK551))</f>
        <v>-0.11467404442083326</v>
      </c>
      <c r="AL549" s="44">
        <f t="shared" si="4625"/>
        <v>-7.8004019526880963E-2</v>
      </c>
      <c r="AM549" s="44">
        <f t="shared" ref="AM549:AN549" si="4626">IF(AND(AM550="",AM551=""),"",SUM(AM550,AM551))</f>
        <v>-9.7112109303995164E-2</v>
      </c>
      <c r="AN549" s="44">
        <f t="shared" si="4626"/>
        <v>22.663245786015811</v>
      </c>
      <c r="AO549" s="45">
        <f t="shared" si="4443"/>
        <v>22.373455612764101</v>
      </c>
      <c r="AP549" s="44">
        <f t="shared" ref="AP549:AQ549" si="4627">IF(AND(AP550="",AP551=""),"",SUM(AP550,AP551))</f>
        <v>3.2619454521671196</v>
      </c>
      <c r="AQ549" s="44">
        <f t="shared" si="4627"/>
        <v>28.742083698997547</v>
      </c>
      <c r="AR549" s="44">
        <f t="shared" ref="AR549:AS549" si="4628">IF(AND(AR550="",AR551=""),"",SUM(AR550,AR551))</f>
        <v>-0.67570361948798863</v>
      </c>
      <c r="AS549" s="44">
        <f t="shared" si="4628"/>
        <v>35.63683898636171</v>
      </c>
      <c r="AT549" s="45">
        <f t="shared" si="4446"/>
        <v>66.965164518038392</v>
      </c>
      <c r="AU549" s="44">
        <f t="shared" ref="AU549:AV549" si="4629">IF(AND(AU550="",AU551=""),"",SUM(AU550,AU551))</f>
        <v>38.264410399920486</v>
      </c>
      <c r="AV549" s="44">
        <f t="shared" si="4629"/>
        <v>30.480124550933013</v>
      </c>
      <c r="AW549" s="44">
        <f t="shared" ref="AW549:AX549" si="4630">IF(AND(AW550="",AW551=""),"",SUM(AW550,AW551))</f>
        <v>25.568651640787611</v>
      </c>
      <c r="AX549" s="44">
        <f t="shared" si="4630"/>
        <v>14.889387362502017</v>
      </c>
      <c r="AY549" s="45">
        <f t="shared" si="4449"/>
        <v>109.20257395414313</v>
      </c>
      <c r="AZ549" s="44">
        <f t="shared" ref="AZ549:BA549" si="4631">IF(AND(AZ550="",AZ551=""),"",SUM(AZ550,AZ551))</f>
        <v>43.677872905630565</v>
      </c>
      <c r="BA549" s="44">
        <f t="shared" si="4631"/>
        <v>16.57382463397343</v>
      </c>
      <c r="BB549" s="44">
        <f t="shared" ref="BB549:BC549" si="4632">IF(AND(BB550="",BB551=""),"",SUM(BB550,BB551))</f>
        <v>21.638620549005882</v>
      </c>
      <c r="BC549" s="44">
        <f t="shared" si="4632"/>
        <v>24.068611686560548</v>
      </c>
      <c r="BD549" s="45">
        <f t="shared" si="4452"/>
        <v>105.95892977517042</v>
      </c>
      <c r="BE549" s="44">
        <f t="shared" ref="BE549:BF549" si="4633">IF(AND(BE550="",BE551=""),"",SUM(BE550,BE551))</f>
        <v>23.760917672657342</v>
      </c>
      <c r="BF549" s="44">
        <f t="shared" si="4633"/>
        <v>2.6545969288350069</v>
      </c>
    </row>
    <row r="550" spans="1:58" x14ac:dyDescent="0.25">
      <c r="A550" s="42" t="s">
        <v>272</v>
      </c>
      <c r="B550" s="44">
        <v>0</v>
      </c>
      <c r="C550" s="44">
        <v>0</v>
      </c>
      <c r="D550" s="44">
        <v>0</v>
      </c>
      <c r="E550" s="44">
        <v>0</v>
      </c>
      <c r="F550" s="45">
        <f t="shared" si="4403"/>
        <v>0</v>
      </c>
      <c r="G550" s="44">
        <v>0</v>
      </c>
      <c r="H550" s="44">
        <v>0</v>
      </c>
      <c r="I550" s="44">
        <v>0</v>
      </c>
      <c r="J550" s="44">
        <v>0</v>
      </c>
      <c r="K550" s="45">
        <f t="shared" si="4426"/>
        <v>0</v>
      </c>
      <c r="L550" s="44">
        <v>0</v>
      </c>
      <c r="M550" s="44">
        <v>0</v>
      </c>
      <c r="N550" s="44">
        <v>0</v>
      </c>
      <c r="O550" s="44">
        <v>0</v>
      </c>
      <c r="P550" s="45">
        <f t="shared" si="4429"/>
        <v>0</v>
      </c>
      <c r="Q550" s="44">
        <v>0</v>
      </c>
      <c r="R550" s="44">
        <v>0</v>
      </c>
      <c r="S550" s="44">
        <v>0</v>
      </c>
      <c r="T550" s="44">
        <v>0</v>
      </c>
      <c r="U550" s="45">
        <f t="shared" si="4432"/>
        <v>0</v>
      </c>
      <c r="V550" s="44">
        <v>0</v>
      </c>
      <c r="W550" s="44">
        <v>0</v>
      </c>
      <c r="X550" s="44">
        <v>0</v>
      </c>
      <c r="Y550" s="44">
        <v>0</v>
      </c>
      <c r="Z550" s="45">
        <f t="shared" si="4434"/>
        <v>0</v>
      </c>
      <c r="AA550" s="44">
        <v>0.16475074219234506</v>
      </c>
      <c r="AB550" s="44">
        <v>0.16475074219234506</v>
      </c>
      <c r="AC550" s="44">
        <v>0.16475074219234506</v>
      </c>
      <c r="AD550" s="44">
        <v>0.16475074219234506</v>
      </c>
      <c r="AE550" s="45">
        <f t="shared" si="4437"/>
        <v>0.65900296876938025</v>
      </c>
      <c r="AF550" s="44">
        <v>4.0542191476298033</v>
      </c>
      <c r="AG550" s="44">
        <v>4.0542191476298033</v>
      </c>
      <c r="AH550" s="44">
        <v>4.0542191476298033</v>
      </c>
      <c r="AI550" s="44">
        <v>4.0542191476298033</v>
      </c>
      <c r="AJ550" s="45">
        <f t="shared" si="4440"/>
        <v>16.216876590519213</v>
      </c>
      <c r="AK550" s="44">
        <v>0</v>
      </c>
      <c r="AL550" s="44">
        <v>0</v>
      </c>
      <c r="AM550" s="44">
        <v>0</v>
      </c>
      <c r="AN550" s="44">
        <v>0</v>
      </c>
      <c r="AO550" s="45">
        <f t="shared" si="4443"/>
        <v>0</v>
      </c>
      <c r="AP550" s="44">
        <v>0</v>
      </c>
      <c r="AQ550" s="44">
        <v>0</v>
      </c>
      <c r="AR550" s="44">
        <v>0</v>
      </c>
      <c r="AS550" s="44">
        <v>0.28671049025716061</v>
      </c>
      <c r="AT550" s="45">
        <f t="shared" si="4446"/>
        <v>0.28671049025716061</v>
      </c>
      <c r="AU550" s="44">
        <v>0</v>
      </c>
      <c r="AV550" s="44">
        <v>0</v>
      </c>
      <c r="AW550" s="44">
        <v>0</v>
      </c>
      <c r="AX550" s="44">
        <v>0</v>
      </c>
      <c r="AY550" s="45">
        <f t="shared" si="4449"/>
        <v>0</v>
      </c>
      <c r="AZ550" s="44">
        <v>0</v>
      </c>
      <c r="BA550" s="44">
        <v>0</v>
      </c>
      <c r="BB550" s="44">
        <v>0</v>
      </c>
      <c r="BC550" s="44">
        <v>0</v>
      </c>
      <c r="BD550" s="45">
        <f t="shared" si="4452"/>
        <v>0</v>
      </c>
      <c r="BE550" s="44">
        <v>0</v>
      </c>
      <c r="BF550" s="44">
        <v>0</v>
      </c>
    </row>
    <row r="551" spans="1:58" x14ac:dyDescent="0.25">
      <c r="A551" s="42" t="s">
        <v>273</v>
      </c>
      <c r="B551" s="44">
        <v>0.19804561262981976</v>
      </c>
      <c r="C551" s="44">
        <v>0.19806497909996568</v>
      </c>
      <c r="D551" s="44">
        <v>0.19809559469888099</v>
      </c>
      <c r="E551" s="44">
        <v>0.19814087441941947</v>
      </c>
      <c r="F551" s="45">
        <f t="shared" si="4403"/>
        <v>0.79234706084808604</v>
      </c>
      <c r="G551" s="44">
        <v>3.4764537417782425E-2</v>
      </c>
      <c r="H551" s="44">
        <v>4.0166833503633904E-2</v>
      </c>
      <c r="I551" s="44">
        <v>3.8355797078764728E-2</v>
      </c>
      <c r="J551" s="44">
        <v>2.9630863298205197E-2</v>
      </c>
      <c r="K551" s="45">
        <f t="shared" si="4426"/>
        <v>0.14291803129838626</v>
      </c>
      <c r="L551" s="44">
        <v>-0.82655172151605183</v>
      </c>
      <c r="M551" s="44">
        <v>-1.0050758976708254</v>
      </c>
      <c r="N551" s="44">
        <v>-0.94098382645814616</v>
      </c>
      <c r="O551" s="44">
        <v>-0.79265488716383692</v>
      </c>
      <c r="P551" s="45">
        <f t="shared" si="4429"/>
        <v>-3.5652663328088603</v>
      </c>
      <c r="Q551" s="44">
        <v>-1.0382935028410154</v>
      </c>
      <c r="R551" s="44">
        <v>-1.5005526269710536</v>
      </c>
      <c r="S551" s="44">
        <v>-1.0058247414255823</v>
      </c>
      <c r="T551" s="44">
        <v>9.8941512561635692E-2</v>
      </c>
      <c r="U551" s="45">
        <f t="shared" si="4432"/>
        <v>-3.4457293586760156</v>
      </c>
      <c r="V551" s="44">
        <v>-0.48840060554618925</v>
      </c>
      <c r="W551" s="44">
        <v>-0.38499090442414241</v>
      </c>
      <c r="X551" s="44">
        <v>-0.22478631823655382</v>
      </c>
      <c r="Y551" s="44">
        <v>-0.11650806535463945</v>
      </c>
      <c r="Z551" s="45">
        <f t="shared" si="4434"/>
        <v>-1.214685893561525</v>
      </c>
      <c r="AA551" s="44">
        <v>-3.1015285337447551</v>
      </c>
      <c r="AB551" s="44">
        <v>-2.9908397875892856</v>
      </c>
      <c r="AC551" s="44">
        <v>-3.0068862576081763</v>
      </c>
      <c r="AD551" s="44">
        <v>-3.0426558468171181</v>
      </c>
      <c r="AE551" s="45">
        <f t="shared" si="4437"/>
        <v>-12.141910425759335</v>
      </c>
      <c r="AF551" s="44">
        <v>0.73252217090265193</v>
      </c>
      <c r="AG551" s="44">
        <v>0.73763620105056726</v>
      </c>
      <c r="AH551" s="44">
        <v>0.7386096069078455</v>
      </c>
      <c r="AI551" s="44">
        <v>0.74411057996982843</v>
      </c>
      <c r="AJ551" s="45">
        <f t="shared" si="4440"/>
        <v>2.9528785588308928</v>
      </c>
      <c r="AK551" s="44">
        <v>-0.11467404442083326</v>
      </c>
      <c r="AL551" s="44">
        <v>-7.8004019526880963E-2</v>
      </c>
      <c r="AM551" s="44">
        <v>-9.7112109303995164E-2</v>
      </c>
      <c r="AN551" s="44">
        <v>22.663245786015811</v>
      </c>
      <c r="AO551" s="45">
        <f t="shared" si="4443"/>
        <v>22.373455612764101</v>
      </c>
      <c r="AP551" s="44">
        <v>3.2619454521671196</v>
      </c>
      <c r="AQ551" s="44">
        <v>28.742083698997547</v>
      </c>
      <c r="AR551" s="44">
        <v>-0.67570361948798863</v>
      </c>
      <c r="AS551" s="44">
        <v>35.350128496104546</v>
      </c>
      <c r="AT551" s="45">
        <f t="shared" si="4446"/>
        <v>66.678454027781214</v>
      </c>
      <c r="AU551" s="44">
        <v>38.264410399920486</v>
      </c>
      <c r="AV551" s="44">
        <v>30.480124550933013</v>
      </c>
      <c r="AW551" s="44">
        <v>25.568651640787611</v>
      </c>
      <c r="AX551" s="44">
        <v>14.889387362502017</v>
      </c>
      <c r="AY551" s="45">
        <f t="shared" si="4449"/>
        <v>109.20257395414313</v>
      </c>
      <c r="AZ551" s="44">
        <v>43.677872905630565</v>
      </c>
      <c r="BA551" s="44">
        <v>16.57382463397343</v>
      </c>
      <c r="BB551" s="44">
        <v>21.638620549005882</v>
      </c>
      <c r="BC551" s="44">
        <v>24.068611686560548</v>
      </c>
      <c r="BD551" s="45">
        <f t="shared" si="4452"/>
        <v>105.95892977517042</v>
      </c>
      <c r="BE551" s="44">
        <v>23.760917672657342</v>
      </c>
      <c r="BF551" s="44">
        <v>2.6545969288350069</v>
      </c>
    </row>
    <row r="552" spans="1:58" x14ac:dyDescent="0.25">
      <c r="A552" s="42" t="s">
        <v>274</v>
      </c>
      <c r="B552" s="44" t="str">
        <f>IF(AND(B553="",B554=""),"",SUM(B553,B554))</f>
        <v/>
      </c>
      <c r="C552" s="44" t="str">
        <f t="shared" ref="C552:G552" si="4634">IF(AND(C553="",C554=""),"",SUM(C553,C554))</f>
        <v/>
      </c>
      <c r="D552" s="44" t="str">
        <f t="shared" si="4634"/>
        <v/>
      </c>
      <c r="E552" s="44" t="str">
        <f t="shared" si="4634"/>
        <v/>
      </c>
      <c r="F552" s="45"/>
      <c r="G552" s="44" t="str">
        <f t="shared" si="4634"/>
        <v/>
      </c>
      <c r="H552" s="44" t="str">
        <f t="shared" ref="H552:J552" si="4635">IF(AND(H553="",H554=""),"",SUM(H553,H554))</f>
        <v/>
      </c>
      <c r="I552" s="44" t="str">
        <f t="shared" si="4635"/>
        <v/>
      </c>
      <c r="J552" s="44" t="str">
        <f t="shared" si="4635"/>
        <v/>
      </c>
      <c r="K552" s="45"/>
      <c r="L552" s="44" t="str">
        <f t="shared" ref="L552:M552" si="4636">IF(AND(L553="",L554=""),"",SUM(L553,L554))</f>
        <v/>
      </c>
      <c r="M552" s="44" t="str">
        <f t="shared" si="4636"/>
        <v/>
      </c>
      <c r="N552" s="44" t="str">
        <f t="shared" ref="N552:O552" si="4637">IF(AND(N553="",N554=""),"",SUM(N553,N554))</f>
        <v/>
      </c>
      <c r="O552" s="44" t="str">
        <f t="shared" si="4637"/>
        <v/>
      </c>
      <c r="P552" s="45"/>
      <c r="Q552" s="44" t="str">
        <f t="shared" ref="Q552:R552" si="4638">IF(AND(Q553="",Q554=""),"",SUM(Q553,Q554))</f>
        <v/>
      </c>
      <c r="R552" s="44" t="str">
        <f t="shared" si="4638"/>
        <v/>
      </c>
      <c r="S552" s="44" t="str">
        <f t="shared" ref="S552:T552" si="4639">IF(AND(S553="",S554=""),"",SUM(S553,S554))</f>
        <v/>
      </c>
      <c r="T552" s="44" t="str">
        <f t="shared" si="4639"/>
        <v/>
      </c>
      <c r="U552" s="45"/>
      <c r="V552" s="44" t="str">
        <f t="shared" ref="V552:Y552" si="4640">IF(AND(V553="",V554=""),"",SUM(V553,V554))</f>
        <v/>
      </c>
      <c r="W552" s="44" t="str">
        <f t="shared" si="4640"/>
        <v/>
      </c>
      <c r="X552" s="44" t="str">
        <f t="shared" si="4640"/>
        <v/>
      </c>
      <c r="Y552" s="44" t="str">
        <f t="shared" si="4640"/>
        <v/>
      </c>
      <c r="Z552" s="45"/>
      <c r="AA552" s="44" t="str">
        <f t="shared" ref="AA552:AB552" si="4641">IF(AND(AA553="",AA554=""),"",SUM(AA553,AA554))</f>
        <v/>
      </c>
      <c r="AB552" s="44" t="str">
        <f t="shared" si="4641"/>
        <v/>
      </c>
      <c r="AC552" s="44" t="str">
        <f t="shared" ref="AC552:AD552" si="4642">IF(AND(AC553="",AC554=""),"",SUM(AC553,AC554))</f>
        <v/>
      </c>
      <c r="AD552" s="44" t="str">
        <f t="shared" si="4642"/>
        <v/>
      </c>
      <c r="AE552" s="45"/>
      <c r="AF552" s="44" t="str">
        <f t="shared" ref="AF552:AG552" si="4643">IF(AND(AF553="",AF554=""),"",SUM(AF553,AF554))</f>
        <v/>
      </c>
      <c r="AG552" s="44" t="str">
        <f t="shared" si="4643"/>
        <v/>
      </c>
      <c r="AH552" s="44" t="str">
        <f t="shared" ref="AH552:AI552" si="4644">IF(AND(AH553="",AH554=""),"",SUM(AH553,AH554))</f>
        <v/>
      </c>
      <c r="AI552" s="44" t="str">
        <f t="shared" si="4644"/>
        <v/>
      </c>
      <c r="AJ552" s="45"/>
      <c r="AK552" s="44" t="str">
        <f t="shared" ref="AK552:AL552" si="4645">IF(AND(AK553="",AK554=""),"",SUM(AK553,AK554))</f>
        <v/>
      </c>
      <c r="AL552" s="44" t="str">
        <f t="shared" si="4645"/>
        <v/>
      </c>
      <c r="AM552" s="44" t="str">
        <f t="shared" ref="AM552:AN552" si="4646">IF(AND(AM553="",AM554=""),"",SUM(AM553,AM554))</f>
        <v/>
      </c>
      <c r="AN552" s="44" t="str">
        <f t="shared" si="4646"/>
        <v/>
      </c>
      <c r="AO552" s="45"/>
      <c r="AP552" s="44" t="str">
        <f t="shared" ref="AP552:AQ552" si="4647">IF(AND(AP553="",AP554=""),"",SUM(AP553,AP554))</f>
        <v/>
      </c>
      <c r="AQ552" s="44" t="str">
        <f t="shared" si="4647"/>
        <v/>
      </c>
      <c r="AR552" s="44" t="str">
        <f t="shared" ref="AR552:AS552" si="4648">IF(AND(AR553="",AR554=""),"",SUM(AR553,AR554))</f>
        <v/>
      </c>
      <c r="AS552" s="44" t="str">
        <f t="shared" si="4648"/>
        <v/>
      </c>
      <c r="AT552" s="45"/>
      <c r="AU552" s="44" t="str">
        <f t="shared" ref="AU552:AV552" si="4649">IF(AND(AU553="",AU554=""),"",SUM(AU553,AU554))</f>
        <v/>
      </c>
      <c r="AV552" s="44" t="str">
        <f t="shared" si="4649"/>
        <v/>
      </c>
      <c r="AW552" s="44" t="str">
        <f t="shared" ref="AW552:AX552" si="4650">IF(AND(AW553="",AW554=""),"",SUM(AW553,AW554))</f>
        <v/>
      </c>
      <c r="AX552" s="44" t="str">
        <f t="shared" si="4650"/>
        <v/>
      </c>
      <c r="AY552" s="45"/>
      <c r="AZ552" s="44" t="str">
        <f t="shared" ref="AZ552:BA552" si="4651">IF(AND(AZ553="",AZ554=""),"",SUM(AZ553,AZ554))</f>
        <v/>
      </c>
      <c r="BA552" s="44" t="str">
        <f t="shared" si="4651"/>
        <v/>
      </c>
      <c r="BB552" s="44" t="str">
        <f t="shared" ref="BB552:BC552" si="4652">IF(AND(BB553="",BB554=""),"",SUM(BB553,BB554))</f>
        <v/>
      </c>
      <c r="BC552" s="44" t="str">
        <f t="shared" si="4652"/>
        <v/>
      </c>
      <c r="BD552" s="45"/>
      <c r="BE552" s="44" t="str">
        <f t="shared" ref="BE552:BF552" si="4653">IF(AND(BE553="",BE554=""),"",SUM(BE553,BE554))</f>
        <v/>
      </c>
      <c r="BF552" s="44" t="str">
        <f t="shared" si="4653"/>
        <v/>
      </c>
    </row>
    <row r="553" spans="1:58" x14ac:dyDescent="0.25">
      <c r="A553" s="42" t="s">
        <v>275</v>
      </c>
      <c r="B553" s="44"/>
      <c r="C553" s="44"/>
      <c r="D553" s="44"/>
      <c r="E553" s="44"/>
      <c r="F553" s="45"/>
      <c r="G553" s="44"/>
      <c r="H553" s="44"/>
      <c r="I553" s="44"/>
      <c r="J553" s="44"/>
      <c r="K553" s="45"/>
      <c r="L553" s="44"/>
      <c r="M553" s="44"/>
      <c r="N553" s="44"/>
      <c r="O553" s="44"/>
      <c r="P553" s="45"/>
      <c r="Q553" s="44"/>
      <c r="R553" s="44"/>
      <c r="S553" s="44"/>
      <c r="T553" s="44"/>
      <c r="U553" s="45"/>
      <c r="V553" s="44"/>
      <c r="W553" s="44"/>
      <c r="X553" s="44"/>
      <c r="Y553" s="44"/>
      <c r="Z553" s="45"/>
      <c r="AA553" s="44"/>
      <c r="AB553" s="44"/>
      <c r="AC553" s="44"/>
      <c r="AD553" s="44"/>
      <c r="AE553" s="45"/>
      <c r="AF553" s="44"/>
      <c r="AG553" s="44"/>
      <c r="AH553" s="44"/>
      <c r="AI553" s="44"/>
      <c r="AJ553" s="45"/>
      <c r="AK553" s="44"/>
      <c r="AL553" s="44"/>
      <c r="AM553" s="44"/>
      <c r="AN553" s="44"/>
      <c r="AO553" s="45"/>
      <c r="AP553" s="44"/>
      <c r="AQ553" s="44"/>
      <c r="AR553" s="44"/>
      <c r="AS553" s="44"/>
      <c r="AT553" s="45"/>
      <c r="AU553" s="44"/>
      <c r="AV553" s="44"/>
      <c r="AW553" s="44"/>
      <c r="AX553" s="44"/>
      <c r="AY553" s="45"/>
      <c r="AZ553" s="44"/>
      <c r="BA553" s="44"/>
      <c r="BB553" s="44"/>
      <c r="BC553" s="44"/>
      <c r="BD553" s="45"/>
      <c r="BE553" s="44"/>
      <c r="BF553" s="44"/>
    </row>
    <row r="554" spans="1:58" x14ac:dyDescent="0.25">
      <c r="A554" s="42" t="s">
        <v>276</v>
      </c>
      <c r="B554" s="44"/>
      <c r="C554" s="44"/>
      <c r="D554" s="44"/>
      <c r="E554" s="44"/>
      <c r="F554" s="45"/>
      <c r="G554" s="44"/>
      <c r="H554" s="44"/>
      <c r="I554" s="44"/>
      <c r="J554" s="44"/>
      <c r="K554" s="45"/>
      <c r="L554" s="44"/>
      <c r="M554" s="44"/>
      <c r="N554" s="44"/>
      <c r="O554" s="44"/>
      <c r="P554" s="45"/>
      <c r="Q554" s="44"/>
      <c r="R554" s="44"/>
      <c r="S554" s="44"/>
      <c r="T554" s="44"/>
      <c r="U554" s="45"/>
      <c r="V554" s="44"/>
      <c r="W554" s="44"/>
      <c r="X554" s="44"/>
      <c r="Y554" s="44"/>
      <c r="Z554" s="45"/>
      <c r="AA554" s="44"/>
      <c r="AB554" s="44"/>
      <c r="AC554" s="44"/>
      <c r="AD554" s="44"/>
      <c r="AE554" s="45"/>
      <c r="AF554" s="44"/>
      <c r="AG554" s="44"/>
      <c r="AH554" s="44"/>
      <c r="AI554" s="44"/>
      <c r="AJ554" s="45"/>
      <c r="AK554" s="44"/>
      <c r="AL554" s="44"/>
      <c r="AM554" s="44"/>
      <c r="AN554" s="44"/>
      <c r="AO554" s="45"/>
      <c r="AP554" s="44"/>
      <c r="AQ554" s="44"/>
      <c r="AR554" s="44"/>
      <c r="AS554" s="44"/>
      <c r="AT554" s="45"/>
      <c r="AU554" s="44"/>
      <c r="AV554" s="44"/>
      <c r="AW554" s="44"/>
      <c r="AX554" s="44"/>
      <c r="AY554" s="45"/>
      <c r="AZ554" s="44"/>
      <c r="BA554" s="44"/>
      <c r="BB554" s="44"/>
      <c r="BC554" s="44"/>
      <c r="BD554" s="45"/>
      <c r="BE554" s="44"/>
      <c r="BF554" s="44"/>
    </row>
    <row r="555" spans="1:58" x14ac:dyDescent="0.25">
      <c r="A555" s="42" t="s">
        <v>277</v>
      </c>
      <c r="B555" s="44"/>
      <c r="C555" s="44"/>
      <c r="D555" s="44"/>
      <c r="E555" s="44"/>
      <c r="F555" s="45"/>
      <c r="G555" s="44"/>
      <c r="H555" s="44"/>
      <c r="I555" s="44"/>
      <c r="J555" s="44"/>
      <c r="K555" s="45"/>
      <c r="L555" s="44"/>
      <c r="M555" s="44"/>
      <c r="N555" s="44"/>
      <c r="O555" s="44"/>
      <c r="P555" s="45"/>
      <c r="Q555" s="44"/>
      <c r="R555" s="44"/>
      <c r="S555" s="44"/>
      <c r="T555" s="44"/>
      <c r="U555" s="45"/>
      <c r="V555" s="44"/>
      <c r="W555" s="44"/>
      <c r="X555" s="44"/>
      <c r="Y555" s="44"/>
      <c r="Z555" s="45"/>
      <c r="AA555" s="44"/>
      <c r="AB555" s="44"/>
      <c r="AC555" s="44"/>
      <c r="AD555" s="44"/>
      <c r="AE555" s="45"/>
      <c r="AF555" s="44"/>
      <c r="AG555" s="44"/>
      <c r="AH555" s="44"/>
      <c r="AI555" s="44"/>
      <c r="AJ555" s="45"/>
      <c r="AK555" s="44"/>
      <c r="AL555" s="44"/>
      <c r="AM555" s="44"/>
      <c r="AN555" s="44"/>
      <c r="AO555" s="45"/>
      <c r="AP555" s="44"/>
      <c r="AQ555" s="44"/>
      <c r="AR555" s="44"/>
      <c r="AS555" s="44"/>
      <c r="AT555" s="45"/>
      <c r="AU555" s="44"/>
      <c r="AV555" s="44"/>
      <c r="AW555" s="44"/>
      <c r="AX555" s="44"/>
      <c r="AY555" s="45"/>
      <c r="AZ555" s="44"/>
      <c r="BA555" s="44"/>
      <c r="BB555" s="44"/>
      <c r="BC555" s="44"/>
      <c r="BD555" s="45"/>
      <c r="BE555" s="44"/>
      <c r="BF555" s="44"/>
    </row>
    <row r="556" spans="1:58" x14ac:dyDescent="0.25">
      <c r="A556" s="42" t="s">
        <v>278</v>
      </c>
      <c r="B556" s="44"/>
      <c r="C556" s="44"/>
      <c r="D556" s="44"/>
      <c r="E556" s="44"/>
      <c r="F556" s="45"/>
      <c r="G556" s="44"/>
      <c r="H556" s="44"/>
      <c r="I556" s="44"/>
      <c r="J556" s="44"/>
      <c r="K556" s="45"/>
      <c r="L556" s="44"/>
      <c r="M556" s="44"/>
      <c r="N556" s="44"/>
      <c r="O556" s="44"/>
      <c r="P556" s="45"/>
      <c r="Q556" s="44"/>
      <c r="R556" s="44"/>
      <c r="S556" s="44"/>
      <c r="T556" s="44"/>
      <c r="U556" s="45"/>
      <c r="V556" s="44"/>
      <c r="W556" s="44"/>
      <c r="X556" s="44"/>
      <c r="Y556" s="44"/>
      <c r="Z556" s="45"/>
      <c r="AA556" s="44"/>
      <c r="AB556" s="44"/>
      <c r="AC556" s="44"/>
      <c r="AD556" s="44"/>
      <c r="AE556" s="45"/>
      <c r="AF556" s="44"/>
      <c r="AG556" s="44"/>
      <c r="AH556" s="44"/>
      <c r="AI556" s="44"/>
      <c r="AJ556" s="45"/>
      <c r="AK556" s="44"/>
      <c r="AL556" s="44"/>
      <c r="AM556" s="44"/>
      <c r="AN556" s="44"/>
      <c r="AO556" s="45"/>
      <c r="AP556" s="44"/>
      <c r="AQ556" s="44"/>
      <c r="AR556" s="44"/>
      <c r="AS556" s="44"/>
      <c r="AT556" s="45"/>
      <c r="AU556" s="44"/>
      <c r="AV556" s="44"/>
      <c r="AW556" s="44"/>
      <c r="AX556" s="44"/>
      <c r="AY556" s="45"/>
      <c r="AZ556" s="44"/>
      <c r="BA556" s="44"/>
      <c r="BB556" s="44"/>
      <c r="BC556" s="44"/>
      <c r="BD556" s="45"/>
      <c r="BE556" s="44"/>
      <c r="BF556" s="44"/>
    </row>
    <row r="557" spans="1:58" x14ac:dyDescent="0.25">
      <c r="A557" s="42" t="s">
        <v>279</v>
      </c>
      <c r="B557" s="44"/>
      <c r="C557" s="44"/>
      <c r="D557" s="44"/>
      <c r="E557" s="44"/>
      <c r="F557" s="45"/>
      <c r="G557" s="44"/>
      <c r="H557" s="44"/>
      <c r="I557" s="44"/>
      <c r="J557" s="44"/>
      <c r="K557" s="45"/>
      <c r="L557" s="44"/>
      <c r="M557" s="44"/>
      <c r="N557" s="44"/>
      <c r="O557" s="44"/>
      <c r="P557" s="45"/>
      <c r="Q557" s="44"/>
      <c r="R557" s="44"/>
      <c r="S557" s="44"/>
      <c r="T557" s="44"/>
      <c r="U557" s="45"/>
      <c r="V557" s="44"/>
      <c r="W557" s="44"/>
      <c r="X557" s="44"/>
      <c r="Y557" s="44"/>
      <c r="Z557" s="45"/>
      <c r="AA557" s="44"/>
      <c r="AB557" s="44"/>
      <c r="AC557" s="44"/>
      <c r="AD557" s="44"/>
      <c r="AE557" s="45"/>
      <c r="AF557" s="44"/>
      <c r="AG557" s="44"/>
      <c r="AH557" s="44"/>
      <c r="AI557" s="44"/>
      <c r="AJ557" s="45"/>
      <c r="AK557" s="44"/>
      <c r="AL557" s="44"/>
      <c r="AM557" s="44"/>
      <c r="AN557" s="44"/>
      <c r="AO557" s="45"/>
      <c r="AP557" s="44"/>
      <c r="AQ557" s="44"/>
      <c r="AR557" s="44"/>
      <c r="AS557" s="44"/>
      <c r="AT557" s="45"/>
      <c r="AU557" s="44"/>
      <c r="AV557" s="44"/>
      <c r="AW557" s="44"/>
      <c r="AX557" s="44"/>
      <c r="AY557" s="45"/>
      <c r="AZ557" s="44"/>
      <c r="BA557" s="44"/>
      <c r="BB557" s="44"/>
      <c r="BC557" s="44"/>
      <c r="BD557" s="45"/>
      <c r="BE557" s="44"/>
      <c r="BF557" s="44"/>
    </row>
    <row r="558" spans="1:58" x14ac:dyDescent="0.25">
      <c r="A558" s="42" t="s">
        <v>280</v>
      </c>
      <c r="B558" s="44">
        <f>IF(AND(B559="",AND(B565="",AND(B568="",B571=""))),"",SUM(B559,B565,B568,B571))</f>
        <v>359.19689663219486</v>
      </c>
      <c r="C558" s="44">
        <f t="shared" ref="C558:G558" si="4654">IF(AND(C559="",AND(C565="",AND(C568="",C571=""))),"",SUM(C559,C565,C568,C571))</f>
        <v>239.45390556880938</v>
      </c>
      <c r="D558" s="44">
        <f t="shared" si="4654"/>
        <v>247.3814377530685</v>
      </c>
      <c r="E558" s="44">
        <f t="shared" si="4654"/>
        <v>376.72604455129067</v>
      </c>
      <c r="F558" s="45">
        <f t="shared" si="4403"/>
        <v>1222.7582845053635</v>
      </c>
      <c r="G558" s="44">
        <f t="shared" si="4654"/>
        <v>419.82367250665766</v>
      </c>
      <c r="H558" s="44">
        <f t="shared" ref="H558:J558" si="4655">IF(AND(H559="",AND(H565="",AND(H568="",H571=""))),"",SUM(H559,H565,H568,H571))</f>
        <v>954.87358284614402</v>
      </c>
      <c r="I558" s="44">
        <f t="shared" si="4655"/>
        <v>881.61459017172479</v>
      </c>
      <c r="J558" s="44">
        <f t="shared" si="4655"/>
        <v>341.31952964378956</v>
      </c>
      <c r="K558" s="45">
        <f t="shared" si="4426"/>
        <v>2597.6313751683165</v>
      </c>
      <c r="L558" s="44">
        <f t="shared" ref="L558:M558" si="4656">IF(AND(L559="",AND(L565="",AND(L568="",L571=""))),"",SUM(L559,L565,L568,L571))</f>
        <v>-161.64722681023466</v>
      </c>
      <c r="M558" s="44">
        <f t="shared" si="4656"/>
        <v>1123.9664787737595</v>
      </c>
      <c r="N558" s="44">
        <f t="shared" ref="N558:O558" si="4657">IF(AND(N559="",AND(N565="",AND(N568="",N571=""))),"",SUM(N559,N565,N568,N571))</f>
        <v>52.324923577177415</v>
      </c>
      <c r="O558" s="44">
        <f t="shared" si="4657"/>
        <v>252.93554252072204</v>
      </c>
      <c r="P558" s="45">
        <f t="shared" si="4429"/>
        <v>1267.5797180614243</v>
      </c>
      <c r="Q558" s="44">
        <f t="shared" ref="Q558:R558" si="4658">IF(AND(Q559="",AND(Q565="",AND(Q568="",Q571=""))),"",SUM(Q559,Q565,Q568,Q571))</f>
        <v>1127.6212913587435</v>
      </c>
      <c r="R558" s="44">
        <f t="shared" si="4658"/>
        <v>1.2080510289032553</v>
      </c>
      <c r="S558" s="44">
        <f t="shared" ref="S558:T558" si="4659">IF(AND(S559="",AND(S565="",AND(S568="",S571=""))),"",SUM(S559,S565,S568,S571))</f>
        <v>-1036.9819121492801</v>
      </c>
      <c r="T558" s="44">
        <f t="shared" si="4659"/>
        <v>392.25450053751621</v>
      </c>
      <c r="U558" s="45">
        <f t="shared" si="4432"/>
        <v>484.10193077588298</v>
      </c>
      <c r="V558" s="44">
        <f t="shared" ref="V558:Y558" si="4660">IF(AND(V559="",AND(V565="",AND(V568="",V571=""))),"",SUM(V559,V565,V568,V571))</f>
        <v>-862.51513212076475</v>
      </c>
      <c r="W558" s="44">
        <f t="shared" si="4660"/>
        <v>-733.40526108912991</v>
      </c>
      <c r="X558" s="44">
        <f t="shared" si="4660"/>
        <v>840.8984399349431</v>
      </c>
      <c r="Y558" s="44">
        <f t="shared" si="4660"/>
        <v>-524.61560479053765</v>
      </c>
      <c r="Z558" s="45">
        <f t="shared" si="4434"/>
        <v>-1279.6375580654892</v>
      </c>
      <c r="AA558" s="44">
        <f t="shared" ref="AA558:AB558" si="4661">IF(AND(AA559="",AND(AA565="",AND(AA568="",AA571=""))),"",SUM(AA559,AA565,AA568,AA571))</f>
        <v>-1605.8007229170739</v>
      </c>
      <c r="AB558" s="44">
        <f t="shared" si="4661"/>
        <v>936.68007992007108</v>
      </c>
      <c r="AC558" s="44">
        <f t="shared" ref="AC558:AD558" si="4662">IF(AND(AC559="",AND(AC565="",AND(AC568="",AC571=""))),"",SUM(AC559,AC565,AC568,AC571))</f>
        <v>1100.566910074511</v>
      </c>
      <c r="AD558" s="44">
        <f t="shared" si="4662"/>
        <v>358.63037311403747</v>
      </c>
      <c r="AE558" s="45">
        <f t="shared" si="4437"/>
        <v>790.07664019154572</v>
      </c>
      <c r="AF558" s="44">
        <f t="shared" ref="AF558:AG558" si="4663">IF(AND(AF559="",AND(AF565="",AND(AF568="",AF571=""))),"",SUM(AF559,AF565,AF568,AF571))</f>
        <v>222.12099249142992</v>
      </c>
      <c r="AG558" s="44">
        <f t="shared" si="4663"/>
        <v>1366.1986646809619</v>
      </c>
      <c r="AH558" s="44">
        <f t="shared" ref="AH558:AI558" si="4664">IF(AND(AH559="",AND(AH565="",AND(AH568="",AH571=""))),"",SUM(AH559,AH565,AH568,AH571))</f>
        <v>-675.81739000582581</v>
      </c>
      <c r="AI558" s="44">
        <f t="shared" si="4664"/>
        <v>-251.29165997151074</v>
      </c>
      <c r="AJ558" s="45">
        <f t="shared" si="4440"/>
        <v>661.21060719505522</v>
      </c>
      <c r="AK558" s="44">
        <f t="shared" ref="AK558:AL558" si="4665">IF(AND(AK559="",AND(AK565="",AND(AK568="",AK571=""))),"",SUM(AK559,AK565,AK568,AK571))</f>
        <v>834.75348553485026</v>
      </c>
      <c r="AL558" s="44">
        <f t="shared" si="4665"/>
        <v>-386.99494478209022</v>
      </c>
      <c r="AM558" s="44">
        <f t="shared" ref="AM558:AN558" si="4666">IF(AND(AM559="",AND(AM565="",AND(AM568="",AM571=""))),"",SUM(AM559,AM565,AM568,AM571))</f>
        <v>182.94163640561962</v>
      </c>
      <c r="AN558" s="44">
        <f t="shared" si="4666"/>
        <v>716.52460955136848</v>
      </c>
      <c r="AO558" s="45">
        <f t="shared" si="4443"/>
        <v>1347.2247867097481</v>
      </c>
      <c r="AP558" s="44">
        <f t="shared" ref="AP558:AQ558" si="4667">IF(AND(AP559="",AND(AP565="",AND(AP568="",AP571=""))),"",SUM(AP559,AP565,AP568,AP571))</f>
        <v>123.20719198307737</v>
      </c>
      <c r="AQ558" s="44">
        <f t="shared" si="4667"/>
        <v>-0.23388736350956663</v>
      </c>
      <c r="AR558" s="44">
        <f t="shared" ref="AR558:AS558" si="4668">IF(AND(AR559="",AND(AR565="",AND(AR568="",AR571=""))),"",SUM(AR559,AR565,AR568,AR571))</f>
        <v>1225.8236503959706</v>
      </c>
      <c r="AS558" s="44">
        <f t="shared" si="4668"/>
        <v>-141.06128976207805</v>
      </c>
      <c r="AT558" s="45">
        <f t="shared" si="4446"/>
        <v>1207.7356652534604</v>
      </c>
      <c r="AU558" s="44">
        <f t="shared" ref="AU558:AV558" si="4669">IF(AND(AU559="",AND(AU565="",AND(AU568="",AU571=""))),"",SUM(AU559,AU565,AU568,AU571))</f>
        <v>-288.90932651999998</v>
      </c>
      <c r="AV558" s="44">
        <f t="shared" si="4669"/>
        <v>658.05108210999992</v>
      </c>
      <c r="AW558" s="44">
        <f t="shared" ref="AW558:AX558" si="4670">IF(AND(AW559="",AND(AW565="",AND(AW568="",AW571=""))),"",SUM(AW559,AW565,AW568,AW571))</f>
        <v>-103.31476671999998</v>
      </c>
      <c r="AX558" s="44">
        <f t="shared" si="4670"/>
        <v>-85.764907149999914</v>
      </c>
      <c r="AY558" s="45">
        <f t="shared" si="4449"/>
        <v>180.06208172000007</v>
      </c>
      <c r="AZ558" s="44">
        <f t="shared" ref="AZ558:BA558" si="4671">IF(AND(AZ559="",AND(AZ565="",AND(AZ568="",AZ571=""))),"",SUM(AZ559,AZ565,AZ568,AZ571))</f>
        <v>-191.50138707971155</v>
      </c>
      <c r="BA558" s="44">
        <f t="shared" si="4671"/>
        <v>-191.3445271391694</v>
      </c>
      <c r="BB558" s="44">
        <f t="shared" ref="BB558:BC558" si="4672">IF(AND(BB559="",AND(BB565="",AND(BB568="",BB571=""))),"",SUM(BB559,BB565,BB568,BB571))</f>
        <v>-532.23499919557912</v>
      </c>
      <c r="BC558" s="44">
        <f t="shared" si="4672"/>
        <v>843.20637014482998</v>
      </c>
      <c r="BD558" s="45">
        <f t="shared" si="4452"/>
        <v>-71.874543269630067</v>
      </c>
      <c r="BE558" s="44">
        <f t="shared" ref="BE558:BF558" si="4673">IF(AND(BE559="",AND(BE565="",AND(BE568="",BE571=""))),"",SUM(BE559,BE565,BE568,BE571))</f>
        <v>203.3716493786844</v>
      </c>
      <c r="BF558" s="44">
        <f t="shared" si="4673"/>
        <v>-150.60301640497156</v>
      </c>
    </row>
    <row r="559" spans="1:58" x14ac:dyDescent="0.25">
      <c r="A559" s="42" t="s">
        <v>268</v>
      </c>
      <c r="B559" s="44">
        <f>IF(AND(B560="",B561=""),"",SUM(B560,B561))</f>
        <v>-33.515318626363353</v>
      </c>
      <c r="C559" s="44">
        <f t="shared" ref="C559:G559" si="4674">IF(AND(C560="",C561=""),"",SUM(C560,C561))</f>
        <v>309.70788177779576</v>
      </c>
      <c r="D559" s="44">
        <f t="shared" si="4674"/>
        <v>200.65018757782005</v>
      </c>
      <c r="E559" s="44">
        <f t="shared" si="4674"/>
        <v>-36.608048245653414</v>
      </c>
      <c r="F559" s="45">
        <f t="shared" si="4403"/>
        <v>440.23470248359899</v>
      </c>
      <c r="G559" s="44">
        <f t="shared" si="4674"/>
        <v>-52.981109590388776</v>
      </c>
      <c r="H559" s="44">
        <f t="shared" ref="H559:J559" si="4675">IF(AND(H560="",H561=""),"",SUM(H560,H561))</f>
        <v>185.53031860948388</v>
      </c>
      <c r="I559" s="44">
        <f t="shared" si="4675"/>
        <v>196.33256398546496</v>
      </c>
      <c r="J559" s="44">
        <f t="shared" si="4675"/>
        <v>-5.8751176877713078</v>
      </c>
      <c r="K559" s="45">
        <f t="shared" si="4426"/>
        <v>323.00665531678874</v>
      </c>
      <c r="L559" s="44">
        <f t="shared" ref="L559:M559" si="4676">IF(AND(L560="",L561=""),"",SUM(L560,L561))</f>
        <v>183.55220450654883</v>
      </c>
      <c r="M559" s="44">
        <f t="shared" si="4676"/>
        <v>40.34555676700738</v>
      </c>
      <c r="N559" s="44">
        <f t="shared" ref="N559:O559" si="4677">IF(AND(N560="",N561=""),"",SUM(N560,N561))</f>
        <v>-40.714987840327751</v>
      </c>
      <c r="O559" s="44">
        <f t="shared" si="4677"/>
        <v>-12.984790249906347</v>
      </c>
      <c r="P559" s="45">
        <f t="shared" si="4429"/>
        <v>170.19798318332212</v>
      </c>
      <c r="Q559" s="44">
        <f t="shared" ref="Q559:R559" si="4678">IF(AND(Q560="",Q561=""),"",SUM(Q560,Q561))</f>
        <v>-23.438528883504631</v>
      </c>
      <c r="R559" s="44">
        <f t="shared" si="4678"/>
        <v>171.57604104637804</v>
      </c>
      <c r="S559" s="44">
        <f t="shared" ref="S559:T559" si="4679">IF(AND(S560="",S561=""),"",SUM(S560,S561))</f>
        <v>-416.05174576877732</v>
      </c>
      <c r="T559" s="44">
        <f t="shared" si="4679"/>
        <v>-130.41831770639072</v>
      </c>
      <c r="U559" s="45">
        <f t="shared" si="4432"/>
        <v>-398.33255131229464</v>
      </c>
      <c r="V559" s="44">
        <f t="shared" ref="V559:Y559" si="4680">IF(AND(V560="",V561=""),"",SUM(V560,V561))</f>
        <v>-195.25972420800198</v>
      </c>
      <c r="W559" s="44">
        <f t="shared" si="4680"/>
        <v>-92.664806423361853</v>
      </c>
      <c r="X559" s="44">
        <f t="shared" si="4680"/>
        <v>-82.148442105709833</v>
      </c>
      <c r="Y559" s="44">
        <f t="shared" si="4680"/>
        <v>-5.658280793028208</v>
      </c>
      <c r="Z559" s="45">
        <f t="shared" si="4434"/>
        <v>-375.73125353010187</v>
      </c>
      <c r="AA559" s="44">
        <f t="shared" ref="AA559:AB559" si="4681">IF(AND(AA560="",AA561=""),"",SUM(AA560,AA561))</f>
        <v>-33.214746210205377</v>
      </c>
      <c r="AB559" s="44">
        <f t="shared" si="4681"/>
        <v>-66.960566372421852</v>
      </c>
      <c r="AC559" s="44">
        <f t="shared" ref="AC559:AD559" si="4682">IF(AND(AC560="",AC561=""),"",SUM(AC560,AC561))</f>
        <v>21.885725085343388</v>
      </c>
      <c r="AD559" s="44">
        <f t="shared" si="4682"/>
        <v>143.68441509771404</v>
      </c>
      <c r="AE559" s="45">
        <f t="shared" si="4437"/>
        <v>65.394827600430204</v>
      </c>
      <c r="AF559" s="44">
        <f t="shared" ref="AF559:AG559" si="4683">IF(AND(AF560="",AF561=""),"",SUM(AF560,AF561))</f>
        <v>-43.439142733805745</v>
      </c>
      <c r="AG559" s="44">
        <f t="shared" si="4683"/>
        <v>-19.775341120297142</v>
      </c>
      <c r="AH559" s="44">
        <f t="shared" ref="AH559:AI559" si="4684">IF(AND(AH560="",AH561=""),"",SUM(AH560,AH561))</f>
        <v>-157.78326550408167</v>
      </c>
      <c r="AI559" s="44">
        <f t="shared" si="4684"/>
        <v>-12.802632074032713</v>
      </c>
      <c r="AJ559" s="45">
        <f t="shared" si="4440"/>
        <v>-233.80038143221728</v>
      </c>
      <c r="AK559" s="44">
        <f t="shared" ref="AK559:AL559" si="4685">IF(AND(AK560="",AK561=""),"",SUM(AK560,AK561))</f>
        <v>-5.7487202974430645</v>
      </c>
      <c r="AL559" s="44">
        <f t="shared" si="4685"/>
        <v>-99.902062304795251</v>
      </c>
      <c r="AM559" s="44">
        <f t="shared" ref="AM559:AN559" si="4686">IF(AND(AM560="",AM561=""),"",SUM(AM560,AM561))</f>
        <v>99.398583997052015</v>
      </c>
      <c r="AN559" s="44">
        <f t="shared" si="4686"/>
        <v>-3.9974289486314847</v>
      </c>
      <c r="AO559" s="45">
        <f t="shared" si="4443"/>
        <v>-10.249627553817778</v>
      </c>
      <c r="AP559" s="44">
        <f t="shared" ref="AP559:AQ559" si="4687">IF(AND(AP560="",AP561=""),"",SUM(AP560,AP561))</f>
        <v>143.23494262307736</v>
      </c>
      <c r="AQ559" s="44">
        <f t="shared" si="4687"/>
        <v>-37.497926903509565</v>
      </c>
      <c r="AR559" s="44">
        <f t="shared" ref="AR559:AS559" si="4688">IF(AND(AR560="",AR561=""),"",SUM(AR560,AR561))</f>
        <v>109.11627178597064</v>
      </c>
      <c r="AS559" s="44">
        <f t="shared" si="4688"/>
        <v>46.810684777921963</v>
      </c>
      <c r="AT559" s="45">
        <f t="shared" si="4446"/>
        <v>261.6639722834604</v>
      </c>
      <c r="AU559" s="44">
        <f t="shared" ref="AU559:AV559" si="4689">IF(AND(AU560="",AU561=""),"",SUM(AU560,AU561))</f>
        <v>-172.56168327</v>
      </c>
      <c r="AV559" s="44">
        <f t="shared" si="4689"/>
        <v>6.2102268699999996</v>
      </c>
      <c r="AW559" s="44">
        <f t="shared" ref="AW559:AX559" si="4690">IF(AND(AW560="",AW561=""),"",SUM(AW560,AW561))</f>
        <v>10.703091050000008</v>
      </c>
      <c r="AX559" s="44">
        <f t="shared" si="4690"/>
        <v>-66.880947960000015</v>
      </c>
      <c r="AY559" s="45">
        <f t="shared" si="4449"/>
        <v>-222.52931331000002</v>
      </c>
      <c r="AZ559" s="44">
        <f t="shared" ref="AZ559:BA559" si="4691">IF(AND(AZ560="",AZ561=""),"",SUM(AZ560,AZ561))</f>
        <v>-48.986797689999996</v>
      </c>
      <c r="BA559" s="44">
        <f t="shared" si="4691"/>
        <v>-12.304961800000003</v>
      </c>
      <c r="BB559" s="44">
        <f t="shared" ref="BB559:BC559" si="4692">IF(AND(BB560="",BB561=""),"",SUM(BB560,BB561))</f>
        <v>24.546197719999999</v>
      </c>
      <c r="BC559" s="44">
        <f t="shared" si="4692"/>
        <v>39.335140929999994</v>
      </c>
      <c r="BD559" s="45">
        <f t="shared" si="4452"/>
        <v>2.5895791599999995</v>
      </c>
      <c r="BE559" s="44">
        <f t="shared" ref="BE559:BF559" si="4693">IF(AND(BE560="",BE561=""),"",SUM(BE560,BE561))</f>
        <v>50.000135950000008</v>
      </c>
      <c r="BF559" s="44">
        <f t="shared" si="4693"/>
        <v>28.825312360000005</v>
      </c>
    </row>
    <row r="560" spans="1:58" x14ac:dyDescent="0.25">
      <c r="A560" s="42" t="s">
        <v>281</v>
      </c>
      <c r="B560" s="44">
        <v>1.3691836494019647</v>
      </c>
      <c r="C560" s="44">
        <v>291.77519862040953</v>
      </c>
      <c r="D560" s="44">
        <v>151.79109075903352</v>
      </c>
      <c r="E560" s="44">
        <v>-42.544629607233716</v>
      </c>
      <c r="F560" s="45">
        <f t="shared" si="4403"/>
        <v>402.39084342161129</v>
      </c>
      <c r="G560" s="44">
        <v>-102.95275635517558</v>
      </c>
      <c r="H560" s="44">
        <v>-37.8908738348741</v>
      </c>
      <c r="I560" s="44">
        <v>-127.29729508598803</v>
      </c>
      <c r="J560" s="44">
        <v>-100.89316289200991</v>
      </c>
      <c r="K560" s="45">
        <f t="shared" si="4426"/>
        <v>-369.03408816804762</v>
      </c>
      <c r="L560" s="44">
        <v>33.758035097308706</v>
      </c>
      <c r="M560" s="44">
        <v>-108.15049199385432</v>
      </c>
      <c r="N560" s="44">
        <v>-21.363230879858644</v>
      </c>
      <c r="O560" s="44">
        <v>-51.915938413373603</v>
      </c>
      <c r="P560" s="45">
        <f t="shared" si="4429"/>
        <v>-147.67162618977787</v>
      </c>
      <c r="Q560" s="44">
        <v>-4.2991134935888056</v>
      </c>
      <c r="R560" s="44">
        <v>-100.38702910222682</v>
      </c>
      <c r="S560" s="44">
        <v>-40.550162714467149</v>
      </c>
      <c r="T560" s="44">
        <v>-22.895831283870191</v>
      </c>
      <c r="U560" s="45">
        <f t="shared" si="4432"/>
        <v>-168.13213659415297</v>
      </c>
      <c r="V560" s="44">
        <v>-1.9708935553244842</v>
      </c>
      <c r="W560" s="44">
        <v>-0.16761126640611568</v>
      </c>
      <c r="X560" s="44">
        <v>-0.39856333150656231</v>
      </c>
      <c r="Y560" s="44">
        <v>-0.28267804913550787</v>
      </c>
      <c r="Z560" s="45">
        <f t="shared" si="4434"/>
        <v>-2.81974620237267</v>
      </c>
      <c r="AA560" s="44">
        <v>46.808333267635632</v>
      </c>
      <c r="AB560" s="44">
        <v>185.42103758060415</v>
      </c>
      <c r="AC560" s="44">
        <v>22.129516420097616</v>
      </c>
      <c r="AD560" s="44">
        <v>143.68441509771404</v>
      </c>
      <c r="AE560" s="45">
        <f t="shared" si="4437"/>
        <v>398.04330236605142</v>
      </c>
      <c r="AF560" s="44">
        <v>-43.439142733805745</v>
      </c>
      <c r="AG560" s="44">
        <v>-19.775341120297142</v>
      </c>
      <c r="AH560" s="44">
        <v>-157.78326550408167</v>
      </c>
      <c r="AI560" s="44">
        <v>-12.802632074032713</v>
      </c>
      <c r="AJ560" s="45">
        <f t="shared" si="4440"/>
        <v>-233.80038143221728</v>
      </c>
      <c r="AK560" s="44">
        <v>-5.7487202974430645</v>
      </c>
      <c r="AL560" s="44">
        <v>-99.902062304795251</v>
      </c>
      <c r="AM560" s="44">
        <v>66.878783722342561</v>
      </c>
      <c r="AN560" s="44">
        <v>-5.0175319425782217</v>
      </c>
      <c r="AO560" s="45">
        <f t="shared" si="4443"/>
        <v>-43.789530822473971</v>
      </c>
      <c r="AP560" s="44">
        <v>63.879449785700601</v>
      </c>
      <c r="AQ560" s="44">
        <v>-19.152895122474305</v>
      </c>
      <c r="AR560" s="44">
        <v>24.934507254921741</v>
      </c>
      <c r="AS560" s="44">
        <v>10.042711915610759</v>
      </c>
      <c r="AT560" s="45">
        <f t="shared" si="4446"/>
        <v>79.703773833758788</v>
      </c>
      <c r="AU560" s="44">
        <v>-53.501696670000001</v>
      </c>
      <c r="AV560" s="44">
        <v>0.9700768099999999</v>
      </c>
      <c r="AW560" s="44">
        <v>41.060367340000006</v>
      </c>
      <c r="AX560" s="44">
        <v>-31.014275699999999</v>
      </c>
      <c r="AY560" s="45">
        <f t="shared" si="4449"/>
        <v>-42.485528219999992</v>
      </c>
      <c r="AZ560" s="44">
        <v>-18.317256989999997</v>
      </c>
      <c r="BA560" s="44">
        <v>-5.9795092700000048</v>
      </c>
      <c r="BB560" s="44">
        <v>16.80717778</v>
      </c>
      <c r="BC560" s="44">
        <v>-18.266388409999998</v>
      </c>
      <c r="BD560" s="45">
        <f t="shared" si="4452"/>
        <v>-25.755976889999999</v>
      </c>
      <c r="BE560" s="44">
        <v>58.555751430000008</v>
      </c>
      <c r="BF560" s="44">
        <v>9.1722478200000026</v>
      </c>
    </row>
    <row r="561" spans="1:58" x14ac:dyDescent="0.25">
      <c r="A561" s="42" t="s">
        <v>282</v>
      </c>
      <c r="B561" s="44">
        <v>-34.884502275765321</v>
      </c>
      <c r="C561" s="44">
        <v>17.932683157386215</v>
      </c>
      <c r="D561" s="44">
        <v>48.859096818786526</v>
      </c>
      <c r="E561" s="44">
        <v>5.9365813615802994</v>
      </c>
      <c r="F561" s="45">
        <f t="shared" si="4403"/>
        <v>37.843859061987722</v>
      </c>
      <c r="G561" s="44">
        <v>49.971646764786804</v>
      </c>
      <c r="H561" s="44">
        <v>223.42119244435798</v>
      </c>
      <c r="I561" s="44">
        <v>323.62985907145298</v>
      </c>
      <c r="J561" s="44">
        <v>95.018045204238604</v>
      </c>
      <c r="K561" s="45">
        <f t="shared" si="4426"/>
        <v>692.04074348483641</v>
      </c>
      <c r="L561" s="44">
        <v>149.79416940924014</v>
      </c>
      <c r="M561" s="44">
        <v>148.4960487608617</v>
      </c>
      <c r="N561" s="44">
        <v>-19.351756960469103</v>
      </c>
      <c r="O561" s="44">
        <v>38.931148163467256</v>
      </c>
      <c r="P561" s="45">
        <f t="shared" si="4429"/>
        <v>317.86960937309999</v>
      </c>
      <c r="Q561" s="44">
        <v>-19.139415389915825</v>
      </c>
      <c r="R561" s="44">
        <v>271.96307014860486</v>
      </c>
      <c r="S561" s="44">
        <v>-375.50158305431017</v>
      </c>
      <c r="T561" s="44">
        <v>-107.52248642252054</v>
      </c>
      <c r="U561" s="45">
        <f t="shared" si="4432"/>
        <v>-230.2004147181417</v>
      </c>
      <c r="V561" s="44">
        <v>-193.28883065267749</v>
      </c>
      <c r="W561" s="44">
        <v>-92.49719515695574</v>
      </c>
      <c r="X561" s="44">
        <v>-81.749878774203268</v>
      </c>
      <c r="Y561" s="44">
        <v>-5.3756027438927001</v>
      </c>
      <c r="Z561" s="45">
        <f t="shared" si="4434"/>
        <v>-372.91150732772917</v>
      </c>
      <c r="AA561" s="44">
        <v>-80.023079477841009</v>
      </c>
      <c r="AB561" s="44">
        <v>-252.381603953026</v>
      </c>
      <c r="AC561" s="44">
        <v>-0.24379133475422751</v>
      </c>
      <c r="AD561" s="44">
        <v>0</v>
      </c>
      <c r="AE561" s="45">
        <f t="shared" si="4437"/>
        <v>-332.64847476562124</v>
      </c>
      <c r="AF561" s="44">
        <v>0</v>
      </c>
      <c r="AG561" s="44">
        <v>0</v>
      </c>
      <c r="AH561" s="44">
        <v>0</v>
      </c>
      <c r="AI561" s="44">
        <v>0</v>
      </c>
      <c r="AJ561" s="45">
        <f t="shared" si="4440"/>
        <v>0</v>
      </c>
      <c r="AK561" s="44">
        <v>0</v>
      </c>
      <c r="AL561" s="44">
        <v>0</v>
      </c>
      <c r="AM561" s="44">
        <v>32.519800274709461</v>
      </c>
      <c r="AN561" s="44">
        <v>1.0201029939467368</v>
      </c>
      <c r="AO561" s="45">
        <f t="shared" si="4443"/>
        <v>33.539903268656197</v>
      </c>
      <c r="AP561" s="44">
        <v>79.355492837376758</v>
      </c>
      <c r="AQ561" s="44">
        <v>-18.345031781035264</v>
      </c>
      <c r="AR561" s="44">
        <v>84.181764531048898</v>
      </c>
      <c r="AS561" s="44">
        <v>36.767972862311204</v>
      </c>
      <c r="AT561" s="45">
        <f t="shared" si="4446"/>
        <v>181.96019844970161</v>
      </c>
      <c r="AU561" s="44">
        <v>-119.0599866</v>
      </c>
      <c r="AV561" s="44">
        <v>5.2401500599999995</v>
      </c>
      <c r="AW561" s="44">
        <v>-30.357276289999998</v>
      </c>
      <c r="AX561" s="44">
        <v>-35.866672260000009</v>
      </c>
      <c r="AY561" s="45">
        <f t="shared" si="4449"/>
        <v>-180.04378509</v>
      </c>
      <c r="AZ561" s="44">
        <v>-30.669540699999999</v>
      </c>
      <c r="BA561" s="44">
        <v>-6.325452529999998</v>
      </c>
      <c r="BB561" s="44">
        <v>7.7390199399999986</v>
      </c>
      <c r="BC561" s="44">
        <v>57.601529339999992</v>
      </c>
      <c r="BD561" s="45">
        <f t="shared" si="4452"/>
        <v>28.345556049999992</v>
      </c>
      <c r="BE561" s="44">
        <v>-8.5556154800000019</v>
      </c>
      <c r="BF561" s="44">
        <v>19.653064540000003</v>
      </c>
    </row>
    <row r="562" spans="1:58" x14ac:dyDescent="0.25">
      <c r="A562" s="42" t="s">
        <v>269</v>
      </c>
      <c r="B562" s="44" t="str">
        <f>IF(AND(B563="",B564=""),"",SUM(B563,B564))</f>
        <v/>
      </c>
      <c r="C562" s="44" t="str">
        <f t="shared" ref="C562:G562" si="4694">IF(AND(C563="",C564=""),"",SUM(C563,C564))</f>
        <v/>
      </c>
      <c r="D562" s="44" t="str">
        <f t="shared" si="4694"/>
        <v/>
      </c>
      <c r="E562" s="44" t="str">
        <f t="shared" si="4694"/>
        <v/>
      </c>
      <c r="F562" s="45"/>
      <c r="G562" s="44" t="str">
        <f t="shared" si="4694"/>
        <v/>
      </c>
      <c r="H562" s="44" t="str">
        <f t="shared" ref="H562:J562" si="4695">IF(AND(H563="",H564=""),"",SUM(H563,H564))</f>
        <v/>
      </c>
      <c r="I562" s="44" t="str">
        <f t="shared" si="4695"/>
        <v/>
      </c>
      <c r="J562" s="44" t="str">
        <f t="shared" si="4695"/>
        <v/>
      </c>
      <c r="K562" s="45"/>
      <c r="L562" s="44" t="str">
        <f t="shared" ref="L562:M562" si="4696">IF(AND(L563="",L564=""),"",SUM(L563,L564))</f>
        <v/>
      </c>
      <c r="M562" s="44" t="str">
        <f t="shared" si="4696"/>
        <v/>
      </c>
      <c r="N562" s="44" t="str">
        <f t="shared" ref="N562:O562" si="4697">IF(AND(N563="",N564=""),"",SUM(N563,N564))</f>
        <v/>
      </c>
      <c r="O562" s="44" t="str">
        <f t="shared" si="4697"/>
        <v/>
      </c>
      <c r="P562" s="45"/>
      <c r="Q562" s="44" t="str">
        <f t="shared" ref="Q562:R562" si="4698">IF(AND(Q563="",Q564=""),"",SUM(Q563,Q564))</f>
        <v/>
      </c>
      <c r="R562" s="44" t="str">
        <f t="shared" si="4698"/>
        <v/>
      </c>
      <c r="S562" s="44" t="str">
        <f t="shared" ref="S562:T562" si="4699">IF(AND(S563="",S564=""),"",SUM(S563,S564))</f>
        <v/>
      </c>
      <c r="T562" s="44" t="str">
        <f t="shared" si="4699"/>
        <v/>
      </c>
      <c r="U562" s="45"/>
      <c r="V562" s="44" t="str">
        <f t="shared" ref="V562:Y562" si="4700">IF(AND(V563="",V564=""),"",SUM(V563,V564))</f>
        <v/>
      </c>
      <c r="W562" s="44" t="str">
        <f t="shared" si="4700"/>
        <v/>
      </c>
      <c r="X562" s="44" t="str">
        <f t="shared" si="4700"/>
        <v/>
      </c>
      <c r="Y562" s="44" t="str">
        <f t="shared" si="4700"/>
        <v/>
      </c>
      <c r="Z562" s="45"/>
      <c r="AA562" s="44" t="str">
        <f t="shared" ref="AA562:AB562" si="4701">IF(AND(AA563="",AA564=""),"",SUM(AA563,AA564))</f>
        <v/>
      </c>
      <c r="AB562" s="44" t="str">
        <f t="shared" si="4701"/>
        <v/>
      </c>
      <c r="AC562" s="44" t="str">
        <f t="shared" ref="AC562:AD562" si="4702">IF(AND(AC563="",AC564=""),"",SUM(AC563,AC564))</f>
        <v/>
      </c>
      <c r="AD562" s="44" t="str">
        <f t="shared" si="4702"/>
        <v/>
      </c>
      <c r="AE562" s="45"/>
      <c r="AF562" s="44" t="str">
        <f t="shared" ref="AF562:AG562" si="4703">IF(AND(AF563="",AF564=""),"",SUM(AF563,AF564))</f>
        <v/>
      </c>
      <c r="AG562" s="44" t="str">
        <f t="shared" si="4703"/>
        <v/>
      </c>
      <c r="AH562" s="44" t="str">
        <f t="shared" ref="AH562:AI562" si="4704">IF(AND(AH563="",AH564=""),"",SUM(AH563,AH564))</f>
        <v/>
      </c>
      <c r="AI562" s="44" t="str">
        <f t="shared" si="4704"/>
        <v/>
      </c>
      <c r="AJ562" s="45"/>
      <c r="AK562" s="44" t="str">
        <f t="shared" ref="AK562:AL562" si="4705">IF(AND(AK563="",AK564=""),"",SUM(AK563,AK564))</f>
        <v/>
      </c>
      <c r="AL562" s="44" t="str">
        <f t="shared" si="4705"/>
        <v/>
      </c>
      <c r="AM562" s="44" t="str">
        <f t="shared" ref="AM562:AN562" si="4706">IF(AND(AM563="",AM564=""),"",SUM(AM563,AM564))</f>
        <v/>
      </c>
      <c r="AN562" s="44" t="str">
        <f t="shared" si="4706"/>
        <v/>
      </c>
      <c r="AO562" s="45"/>
      <c r="AP562" s="44" t="str">
        <f t="shared" ref="AP562:AQ562" si="4707">IF(AND(AP563="",AP564=""),"",SUM(AP563,AP564))</f>
        <v/>
      </c>
      <c r="AQ562" s="44" t="str">
        <f t="shared" si="4707"/>
        <v/>
      </c>
      <c r="AR562" s="44" t="str">
        <f t="shared" ref="AR562:AS562" si="4708">IF(AND(AR563="",AR564=""),"",SUM(AR563,AR564))</f>
        <v/>
      </c>
      <c r="AS562" s="44" t="str">
        <f t="shared" si="4708"/>
        <v/>
      </c>
      <c r="AT562" s="45"/>
      <c r="AU562" s="44" t="str">
        <f t="shared" ref="AU562:AV562" si="4709">IF(AND(AU563="",AU564=""),"",SUM(AU563,AU564))</f>
        <v/>
      </c>
      <c r="AV562" s="44" t="str">
        <f t="shared" si="4709"/>
        <v/>
      </c>
      <c r="AW562" s="44" t="str">
        <f t="shared" ref="AW562:AX562" si="4710">IF(AND(AW563="",AW564=""),"",SUM(AW563,AW564))</f>
        <v/>
      </c>
      <c r="AX562" s="44" t="str">
        <f t="shared" si="4710"/>
        <v/>
      </c>
      <c r="AY562" s="45"/>
      <c r="AZ562" s="44" t="str">
        <f t="shared" ref="AZ562:BA562" si="4711">IF(AND(AZ563="",AZ564=""),"",SUM(AZ563,AZ564))</f>
        <v/>
      </c>
      <c r="BA562" s="44" t="str">
        <f t="shared" si="4711"/>
        <v/>
      </c>
      <c r="BB562" s="44" t="str">
        <f t="shared" ref="BB562:BC562" si="4712">IF(AND(BB563="",BB564=""),"",SUM(BB563,BB564))</f>
        <v/>
      </c>
      <c r="BC562" s="44" t="str">
        <f t="shared" si="4712"/>
        <v/>
      </c>
      <c r="BD562" s="45"/>
      <c r="BE562" s="44" t="str">
        <f t="shared" ref="BE562:BF562" si="4713">IF(AND(BE563="",BE564=""),"",SUM(BE563,BE564))</f>
        <v/>
      </c>
      <c r="BF562" s="44" t="str">
        <f t="shared" si="4713"/>
        <v/>
      </c>
    </row>
    <row r="563" spans="1:58" x14ac:dyDescent="0.25">
      <c r="A563" s="42" t="s">
        <v>281</v>
      </c>
      <c r="B563" s="44"/>
      <c r="C563" s="44"/>
      <c r="D563" s="44"/>
      <c r="E563" s="44"/>
      <c r="F563" s="45"/>
      <c r="G563" s="44"/>
      <c r="H563" s="44"/>
      <c r="I563" s="44"/>
      <c r="J563" s="44"/>
      <c r="K563" s="45"/>
      <c r="L563" s="44"/>
      <c r="M563" s="44"/>
      <c r="N563" s="44"/>
      <c r="O563" s="44"/>
      <c r="P563" s="45"/>
      <c r="Q563" s="44"/>
      <c r="R563" s="44"/>
      <c r="S563" s="44"/>
      <c r="T563" s="44"/>
      <c r="U563" s="45"/>
      <c r="V563" s="44"/>
      <c r="W563" s="44"/>
      <c r="X563" s="44"/>
      <c r="Y563" s="44"/>
      <c r="Z563" s="45"/>
      <c r="AA563" s="44"/>
      <c r="AB563" s="44"/>
      <c r="AC563" s="44"/>
      <c r="AD563" s="44"/>
      <c r="AE563" s="45"/>
      <c r="AF563" s="44"/>
      <c r="AG563" s="44"/>
      <c r="AH563" s="44"/>
      <c r="AI563" s="44"/>
      <c r="AJ563" s="45"/>
      <c r="AK563" s="44"/>
      <c r="AL563" s="44"/>
      <c r="AM563" s="44"/>
      <c r="AN563" s="44"/>
      <c r="AO563" s="45"/>
      <c r="AP563" s="44"/>
      <c r="AQ563" s="44"/>
      <c r="AR563" s="44"/>
      <c r="AS563" s="44"/>
      <c r="AT563" s="45"/>
      <c r="AU563" s="44"/>
      <c r="AV563" s="44"/>
      <c r="AW563" s="44"/>
      <c r="AX563" s="44"/>
      <c r="AY563" s="45"/>
      <c r="AZ563" s="44"/>
      <c r="BA563" s="44"/>
      <c r="BB563" s="44"/>
      <c r="BC563" s="44"/>
      <c r="BD563" s="45"/>
      <c r="BE563" s="44"/>
      <c r="BF563" s="44"/>
    </row>
    <row r="564" spans="1:58" x14ac:dyDescent="0.25">
      <c r="A564" s="42" t="s">
        <v>282</v>
      </c>
      <c r="B564" s="44"/>
      <c r="C564" s="44"/>
      <c r="D564" s="44"/>
      <c r="E564" s="44"/>
      <c r="F564" s="45"/>
      <c r="G564" s="44"/>
      <c r="H564" s="44"/>
      <c r="I564" s="44"/>
      <c r="J564" s="44"/>
      <c r="K564" s="45"/>
      <c r="L564" s="44"/>
      <c r="M564" s="44"/>
      <c r="N564" s="44"/>
      <c r="O564" s="44"/>
      <c r="P564" s="45"/>
      <c r="Q564" s="44"/>
      <c r="R564" s="44"/>
      <c r="S564" s="44"/>
      <c r="T564" s="44"/>
      <c r="U564" s="45"/>
      <c r="V564" s="44"/>
      <c r="W564" s="44"/>
      <c r="X564" s="44"/>
      <c r="Y564" s="44"/>
      <c r="Z564" s="45"/>
      <c r="AA564" s="44"/>
      <c r="AB564" s="44"/>
      <c r="AC564" s="44"/>
      <c r="AD564" s="44"/>
      <c r="AE564" s="45"/>
      <c r="AF564" s="44"/>
      <c r="AG564" s="44"/>
      <c r="AH564" s="44"/>
      <c r="AI564" s="44"/>
      <c r="AJ564" s="45"/>
      <c r="AK564" s="44"/>
      <c r="AL564" s="44"/>
      <c r="AM564" s="44"/>
      <c r="AN564" s="44"/>
      <c r="AO564" s="45"/>
      <c r="AP564" s="44"/>
      <c r="AQ564" s="44"/>
      <c r="AR564" s="44"/>
      <c r="AS564" s="44"/>
      <c r="AT564" s="45"/>
      <c r="AU564" s="44"/>
      <c r="AV564" s="44"/>
      <c r="AW564" s="44"/>
      <c r="AX564" s="44"/>
      <c r="AY564" s="45"/>
      <c r="AZ564" s="44"/>
      <c r="BA564" s="44"/>
      <c r="BB564" s="44"/>
      <c r="BC564" s="44"/>
      <c r="BD564" s="45"/>
      <c r="BE564" s="44"/>
      <c r="BF564" s="44"/>
    </row>
    <row r="565" spans="1:58" x14ac:dyDescent="0.25">
      <c r="A565" s="42" t="s">
        <v>270</v>
      </c>
      <c r="B565" s="44">
        <f>IF(AND(B566="",B567=""),"",SUM(B566,B567))</f>
        <v>-4.9026765937122576</v>
      </c>
      <c r="C565" s="44">
        <f t="shared" ref="C565:G565" si="4714">IF(AND(C566="",C567=""),"",SUM(C566,C567))</f>
        <v>-5.9975584342800303</v>
      </c>
      <c r="D565" s="44">
        <f t="shared" si="4714"/>
        <v>21.914646630571184</v>
      </c>
      <c r="E565" s="44">
        <f t="shared" si="4714"/>
        <v>57.158347393997843</v>
      </c>
      <c r="F565" s="45">
        <f t="shared" si="4403"/>
        <v>68.172758996576732</v>
      </c>
      <c r="G565" s="44">
        <f t="shared" si="4714"/>
        <v>3.0535005251484382</v>
      </c>
      <c r="H565" s="44">
        <f t="shared" ref="H565:J565" si="4715">IF(AND(H566="",H567=""),"",SUM(H566,H567))</f>
        <v>78.550057719549343</v>
      </c>
      <c r="I565" s="44">
        <f t="shared" si="4715"/>
        <v>11.350453270608728</v>
      </c>
      <c r="J565" s="44">
        <f t="shared" si="4715"/>
        <v>60.754899920743895</v>
      </c>
      <c r="K565" s="45">
        <f t="shared" si="4426"/>
        <v>153.70891143605041</v>
      </c>
      <c r="L565" s="44">
        <f t="shared" ref="L565:M565" si="4716">IF(AND(L566="",L567=""),"",SUM(L566,L567))</f>
        <v>-16.539948546841568</v>
      </c>
      <c r="M565" s="44">
        <f t="shared" si="4716"/>
        <v>37.837604840853999</v>
      </c>
      <c r="N565" s="44">
        <f t="shared" ref="N565:O565" si="4717">IF(AND(N566="",N567=""),"",SUM(N566,N567))</f>
        <v>13.769100128302272</v>
      </c>
      <c r="O565" s="44">
        <f t="shared" si="4717"/>
        <v>14.046463826203466</v>
      </c>
      <c r="P565" s="45">
        <f t="shared" si="4429"/>
        <v>49.113220248518168</v>
      </c>
      <c r="Q565" s="44">
        <f t="shared" ref="Q565:R565" si="4718">IF(AND(Q566="",Q567=""),"",SUM(Q566,Q567))</f>
        <v>12.026452880396821</v>
      </c>
      <c r="R565" s="44">
        <f t="shared" si="4718"/>
        <v>-30.847342816339733</v>
      </c>
      <c r="S565" s="44">
        <f t="shared" ref="S565:T565" si="4719">IF(AND(S566="",S567=""),"",SUM(S566,S567))</f>
        <v>-45.995643143407669</v>
      </c>
      <c r="T565" s="44">
        <f t="shared" si="4719"/>
        <v>21.170406153322141</v>
      </c>
      <c r="U565" s="45">
        <f t="shared" si="4432"/>
        <v>-43.646126926028437</v>
      </c>
      <c r="V565" s="44">
        <f t="shared" ref="V565:Y565" si="4720">IF(AND(V566="",V567=""),"",SUM(V566,V567))</f>
        <v>-5.335038662242404</v>
      </c>
      <c r="W565" s="44">
        <f t="shared" si="4720"/>
        <v>-15.691563889457127</v>
      </c>
      <c r="X565" s="44">
        <f t="shared" si="4720"/>
        <v>-19.744696773340827</v>
      </c>
      <c r="Y565" s="44">
        <f t="shared" si="4720"/>
        <v>-8.7436289538913581</v>
      </c>
      <c r="Z565" s="45">
        <f t="shared" si="4434"/>
        <v>-49.51492827893172</v>
      </c>
      <c r="AA565" s="44">
        <f t="shared" ref="AA565:AB565" si="4721">IF(AND(AA566="",AA567=""),"",SUM(AA566,AA567))</f>
        <v>4.5605363423142675</v>
      </c>
      <c r="AB565" s="44">
        <f t="shared" si="4721"/>
        <v>-4.4354955444160904</v>
      </c>
      <c r="AC565" s="44">
        <f t="shared" ref="AC565:AD565" si="4722">IF(AND(AC566="",AC567=""),"",SUM(AC566,AC567))</f>
        <v>8.1220418148422233</v>
      </c>
      <c r="AD565" s="44">
        <f t="shared" si="4722"/>
        <v>12.092774442559749</v>
      </c>
      <c r="AE565" s="45">
        <f t="shared" si="4437"/>
        <v>20.339857055300151</v>
      </c>
      <c r="AF565" s="44">
        <f t="shared" ref="AF565:AG565" si="4723">IF(AND(AF566="",AF567=""),"",SUM(AF566,AF567))</f>
        <v>19.154849909999999</v>
      </c>
      <c r="AG565" s="44">
        <f t="shared" si="4723"/>
        <v>-40.579364869999999</v>
      </c>
      <c r="AH565" s="44">
        <f t="shared" ref="AH565:AI565" si="4724">IF(AND(AH566="",AH567=""),"",SUM(AH566,AH567))</f>
        <v>10.51007008</v>
      </c>
      <c r="AI565" s="44">
        <f t="shared" si="4724"/>
        <v>-10.958483580000005</v>
      </c>
      <c r="AJ565" s="45">
        <f t="shared" si="4440"/>
        <v>-21.872928460000004</v>
      </c>
      <c r="AK565" s="44">
        <f t="shared" ref="AK565:AL565" si="4725">IF(AND(AK566="",AK567=""),"",SUM(AK566,AK567))</f>
        <v>-19.356592580000001</v>
      </c>
      <c r="AL565" s="44">
        <f t="shared" si="4725"/>
        <v>3.9061710999999995</v>
      </c>
      <c r="AM565" s="44">
        <f t="shared" ref="AM565:AN565" si="4726">IF(AND(AM566="",AM567=""),"",SUM(AM566,AM567))</f>
        <v>2.7364172600000001</v>
      </c>
      <c r="AN565" s="44">
        <f t="shared" si="4726"/>
        <v>6.3082538399999981</v>
      </c>
      <c r="AO565" s="45">
        <f t="shared" si="4443"/>
        <v>-6.4057503800000033</v>
      </c>
      <c r="AP565" s="44">
        <f t="shared" ref="AP565:AQ565" si="4727">IF(AND(AP566="",AP567=""),"",SUM(AP566,AP567))</f>
        <v>5.5944955600000013</v>
      </c>
      <c r="AQ565" s="44">
        <f t="shared" si="4727"/>
        <v>-6.0808924500000003</v>
      </c>
      <c r="AR565" s="44">
        <f t="shared" ref="AR565:AS565" si="4728">IF(AND(AR566="",AR567=""),"",SUM(AR566,AR567))</f>
        <v>1.529168669999998</v>
      </c>
      <c r="AS565" s="44">
        <f t="shared" si="4728"/>
        <v>-22.752236749999998</v>
      </c>
      <c r="AT565" s="45">
        <f t="shared" si="4446"/>
        <v>-21.709464969999999</v>
      </c>
      <c r="AU565" s="44">
        <f t="shared" ref="AU565:AV565" si="4729">IF(AND(AU566="",AU567=""),"",SUM(AU566,AU567))</f>
        <v>3.3147980199999996</v>
      </c>
      <c r="AV565" s="44">
        <f t="shared" si="4729"/>
        <v>7.920032320000006</v>
      </c>
      <c r="AW565" s="44">
        <f t="shared" ref="AW565:AX565" si="4730">IF(AND(AW566="",AW567=""),"",SUM(AW566,AW567))</f>
        <v>5.2901212600000012</v>
      </c>
      <c r="AX565" s="44">
        <f t="shared" si="4730"/>
        <v>9.7101800599999954</v>
      </c>
      <c r="AY565" s="45">
        <f t="shared" si="4449"/>
        <v>26.235131660000004</v>
      </c>
      <c r="AZ565" s="44">
        <f t="shared" ref="AZ565:BA565" si="4731">IF(AND(AZ566="",AZ567=""),"",SUM(AZ566,AZ567))</f>
        <v>-0.62144921000000009</v>
      </c>
      <c r="BA565" s="44">
        <f t="shared" si="4731"/>
        <v>-0.18993190999999998</v>
      </c>
      <c r="BB565" s="44">
        <f t="shared" ref="BB565:BC565" si="4732">IF(AND(BB566="",BB567=""),"",SUM(BB566,BB567))</f>
        <v>0.37500649999999996</v>
      </c>
      <c r="BC565" s="44">
        <f t="shared" si="4732"/>
        <v>5.4849900000000035E-2</v>
      </c>
      <c r="BD565" s="45">
        <f t="shared" si="4452"/>
        <v>-0.38152472000000004</v>
      </c>
      <c r="BE565" s="44">
        <f t="shared" ref="BE565:BF565" si="4733">IF(AND(BE566="",BE567=""),"",SUM(BE566,BE567))</f>
        <v>2.0708669399999997</v>
      </c>
      <c r="BF565" s="44">
        <f t="shared" si="4733"/>
        <v>-0.36360710000000007</v>
      </c>
    </row>
    <row r="566" spans="1:58" x14ac:dyDescent="0.25">
      <c r="A566" s="42" t="s">
        <v>281</v>
      </c>
      <c r="B566" s="44">
        <v>-4.9026765937122576</v>
      </c>
      <c r="C566" s="44">
        <v>-5.9975584342800303</v>
      </c>
      <c r="D566" s="44">
        <v>21.914646630571184</v>
      </c>
      <c r="E566" s="44">
        <v>57.158347393997843</v>
      </c>
      <c r="F566" s="45">
        <f t="shared" si="4403"/>
        <v>68.172758996576732</v>
      </c>
      <c r="G566" s="44">
        <v>3.0535005251484382</v>
      </c>
      <c r="H566" s="44">
        <v>78.550057719549343</v>
      </c>
      <c r="I566" s="44">
        <v>11.350453270608728</v>
      </c>
      <c r="J566" s="44">
        <v>60.754899920743895</v>
      </c>
      <c r="K566" s="45">
        <f t="shared" si="4426"/>
        <v>153.70891143605041</v>
      </c>
      <c r="L566" s="44">
        <v>-16.539948546841568</v>
      </c>
      <c r="M566" s="44">
        <v>37.837604840853999</v>
      </c>
      <c r="N566" s="44">
        <v>13.769100128302272</v>
      </c>
      <c r="O566" s="44">
        <v>14.046463826203466</v>
      </c>
      <c r="P566" s="45">
        <f t="shared" si="4429"/>
        <v>49.113220248518168</v>
      </c>
      <c r="Q566" s="44">
        <v>12.026452880396821</v>
      </c>
      <c r="R566" s="44">
        <v>-30.847342816339733</v>
      </c>
      <c r="S566" s="44">
        <v>-45.995643143407669</v>
      </c>
      <c r="T566" s="44">
        <v>21.170406153322141</v>
      </c>
      <c r="U566" s="45">
        <f t="shared" si="4432"/>
        <v>-43.646126926028437</v>
      </c>
      <c r="V566" s="44">
        <v>-5.335038662242404</v>
      </c>
      <c r="W566" s="44">
        <v>-15.691563889457127</v>
      </c>
      <c r="X566" s="44">
        <v>-19.744696773340827</v>
      </c>
      <c r="Y566" s="44">
        <v>-8.7436289538913581</v>
      </c>
      <c r="Z566" s="45">
        <f t="shared" si="4434"/>
        <v>-49.51492827893172</v>
      </c>
      <c r="AA566" s="44">
        <v>4.5605363423142675</v>
      </c>
      <c r="AB566" s="44">
        <v>-4.4354955444160904</v>
      </c>
      <c r="AC566" s="44">
        <v>8.1220418148422233</v>
      </c>
      <c r="AD566" s="44">
        <v>12.092774442559749</v>
      </c>
      <c r="AE566" s="45">
        <f t="shared" si="4437"/>
        <v>20.339857055300151</v>
      </c>
      <c r="AF566" s="44">
        <v>19.154849909999999</v>
      </c>
      <c r="AG566" s="44">
        <v>-40.579364869999999</v>
      </c>
      <c r="AH566" s="44">
        <v>10.51007008</v>
      </c>
      <c r="AI566" s="44">
        <v>-10.958483580000005</v>
      </c>
      <c r="AJ566" s="45">
        <f t="shared" si="4440"/>
        <v>-21.872928460000004</v>
      </c>
      <c r="AK566" s="44">
        <v>-19.356592580000001</v>
      </c>
      <c r="AL566" s="44">
        <v>3.9061710999999995</v>
      </c>
      <c r="AM566" s="44">
        <v>2.7364172600000001</v>
      </c>
      <c r="AN566" s="44">
        <v>6.3082538399999981</v>
      </c>
      <c r="AO566" s="45">
        <f t="shared" si="4443"/>
        <v>-6.4057503800000033</v>
      </c>
      <c r="AP566" s="44">
        <v>5.5944955600000013</v>
      </c>
      <c r="AQ566" s="44">
        <v>-6.0808924500000003</v>
      </c>
      <c r="AR566" s="44">
        <v>1.529168669999998</v>
      </c>
      <c r="AS566" s="44">
        <v>-22.752236749999998</v>
      </c>
      <c r="AT566" s="45">
        <f t="shared" si="4446"/>
        <v>-21.709464969999999</v>
      </c>
      <c r="AU566" s="44">
        <v>3.3147980199999996</v>
      </c>
      <c r="AV566" s="44">
        <v>7.920032320000006</v>
      </c>
      <c r="AW566" s="44">
        <v>5.2901212600000012</v>
      </c>
      <c r="AX566" s="44">
        <v>9.7101800599999954</v>
      </c>
      <c r="AY566" s="45">
        <f t="shared" si="4449"/>
        <v>26.235131660000004</v>
      </c>
      <c r="AZ566" s="44">
        <v>-0.62144921000000009</v>
      </c>
      <c r="BA566" s="44">
        <v>-0.18993190999999998</v>
      </c>
      <c r="BB566" s="44">
        <v>0.37500649999999996</v>
      </c>
      <c r="BC566" s="44">
        <v>5.4849900000000035E-2</v>
      </c>
      <c r="BD566" s="45">
        <f t="shared" si="4452"/>
        <v>-0.38152472000000004</v>
      </c>
      <c r="BE566" s="44">
        <v>2.0708669399999997</v>
      </c>
      <c r="BF566" s="44">
        <v>-0.36360710000000007</v>
      </c>
    </row>
    <row r="567" spans="1:58" x14ac:dyDescent="0.25">
      <c r="A567" s="42" t="s">
        <v>282</v>
      </c>
      <c r="B567" s="44">
        <v>0</v>
      </c>
      <c r="C567" s="44">
        <v>0</v>
      </c>
      <c r="D567" s="44">
        <v>0</v>
      </c>
      <c r="E567" s="44">
        <v>0</v>
      </c>
      <c r="F567" s="45">
        <f t="shared" si="4403"/>
        <v>0</v>
      </c>
      <c r="G567" s="44">
        <v>0</v>
      </c>
      <c r="H567" s="44">
        <v>0</v>
      </c>
      <c r="I567" s="44">
        <v>0</v>
      </c>
      <c r="J567" s="44">
        <v>0</v>
      </c>
      <c r="K567" s="45">
        <f t="shared" si="4426"/>
        <v>0</v>
      </c>
      <c r="L567" s="44">
        <v>0</v>
      </c>
      <c r="M567" s="44">
        <v>0</v>
      </c>
      <c r="N567" s="44">
        <v>0</v>
      </c>
      <c r="O567" s="44">
        <v>0</v>
      </c>
      <c r="P567" s="45">
        <f t="shared" si="4429"/>
        <v>0</v>
      </c>
      <c r="Q567" s="44">
        <v>0</v>
      </c>
      <c r="R567" s="44">
        <v>0</v>
      </c>
      <c r="S567" s="44">
        <v>0</v>
      </c>
      <c r="T567" s="44">
        <v>0</v>
      </c>
      <c r="U567" s="45">
        <f t="shared" si="4432"/>
        <v>0</v>
      </c>
      <c r="V567" s="44">
        <v>0</v>
      </c>
      <c r="W567" s="44">
        <v>0</v>
      </c>
      <c r="X567" s="44">
        <v>0</v>
      </c>
      <c r="Y567" s="44">
        <v>0</v>
      </c>
      <c r="Z567" s="45">
        <f t="shared" si="4434"/>
        <v>0</v>
      </c>
      <c r="AA567" s="44">
        <v>0</v>
      </c>
      <c r="AB567" s="44">
        <v>0</v>
      </c>
      <c r="AC567" s="44">
        <v>0</v>
      </c>
      <c r="AD567" s="44">
        <v>0</v>
      </c>
      <c r="AE567" s="45">
        <f t="shared" si="4437"/>
        <v>0</v>
      </c>
      <c r="AF567" s="44">
        <v>0</v>
      </c>
      <c r="AG567" s="44">
        <v>0</v>
      </c>
      <c r="AH567" s="44">
        <v>0</v>
      </c>
      <c r="AI567" s="44">
        <v>0</v>
      </c>
      <c r="AJ567" s="45">
        <f t="shared" si="4440"/>
        <v>0</v>
      </c>
      <c r="AK567" s="44">
        <v>0</v>
      </c>
      <c r="AL567" s="44">
        <v>0</v>
      </c>
      <c r="AM567" s="44">
        <v>0</v>
      </c>
      <c r="AN567" s="44">
        <v>0</v>
      </c>
      <c r="AO567" s="45">
        <f t="shared" si="4443"/>
        <v>0</v>
      </c>
      <c r="AP567" s="44">
        <v>0</v>
      </c>
      <c r="AQ567" s="44">
        <v>0</v>
      </c>
      <c r="AR567" s="44">
        <v>0</v>
      </c>
      <c r="AS567" s="44">
        <v>0</v>
      </c>
      <c r="AT567" s="45">
        <f t="shared" si="4446"/>
        <v>0</v>
      </c>
      <c r="AU567" s="44">
        <v>0</v>
      </c>
      <c r="AV567" s="44">
        <v>0</v>
      </c>
      <c r="AW567" s="44">
        <v>0</v>
      </c>
      <c r="AX567" s="44">
        <v>0</v>
      </c>
      <c r="AY567" s="45">
        <f t="shared" si="4449"/>
        <v>0</v>
      </c>
      <c r="AZ567" s="44">
        <v>0</v>
      </c>
      <c r="BA567" s="44">
        <v>0</v>
      </c>
      <c r="BB567" s="44">
        <v>0</v>
      </c>
      <c r="BC567" s="44">
        <v>0</v>
      </c>
      <c r="BD567" s="45">
        <f t="shared" si="4452"/>
        <v>0</v>
      </c>
      <c r="BE567" s="44">
        <v>0</v>
      </c>
      <c r="BF567" s="44">
        <v>0</v>
      </c>
    </row>
    <row r="568" spans="1:58" x14ac:dyDescent="0.25">
      <c r="A568" s="42" t="s">
        <v>209</v>
      </c>
      <c r="B568" s="44">
        <f>IF(AND(B569="",B570=""),"",SUM(B569,B570))</f>
        <v>397.61489185227049</v>
      </c>
      <c r="C568" s="44">
        <f t="shared" ref="C568:G568" si="4734">IF(AND(C569="",C570=""),"",SUM(C569,C570))</f>
        <v>-64.256417774706335</v>
      </c>
      <c r="D568" s="44">
        <f t="shared" si="4734"/>
        <v>24.816603544677275</v>
      </c>
      <c r="E568" s="44">
        <f t="shared" si="4734"/>
        <v>750.59252978685561</v>
      </c>
      <c r="F568" s="45">
        <f t="shared" si="4403"/>
        <v>1108.7676074090971</v>
      </c>
      <c r="G568" s="44">
        <f t="shared" si="4734"/>
        <v>435.79171434124453</v>
      </c>
      <c r="H568" s="44">
        <f t="shared" ref="H568:J568" si="4735">IF(AND(H569="",H570=""),"",SUM(H569,H570))</f>
        <v>656.8334040938895</v>
      </c>
      <c r="I568" s="44">
        <f t="shared" si="4735"/>
        <v>639.97167781743519</v>
      </c>
      <c r="J568" s="44">
        <f t="shared" si="4735"/>
        <v>252.47965960140823</v>
      </c>
      <c r="K568" s="45">
        <f t="shared" si="4426"/>
        <v>1985.0764558539774</v>
      </c>
      <c r="L568" s="44">
        <f t="shared" ref="L568:M568" si="4736">IF(AND(L569="",L570=""),"",SUM(L569,L570))</f>
        <v>-344.81651045869302</v>
      </c>
      <c r="M568" s="44">
        <f t="shared" si="4736"/>
        <v>1029.6262894771469</v>
      </c>
      <c r="N568" s="44">
        <f t="shared" ref="N568:O568" si="4737">IF(AND(N569="",N570=""),"",SUM(N569,N570))</f>
        <v>63.113783600451782</v>
      </c>
      <c r="O568" s="44">
        <f t="shared" si="4737"/>
        <v>235.71684125567378</v>
      </c>
      <c r="P568" s="45">
        <f t="shared" si="4429"/>
        <v>983.64040387457942</v>
      </c>
      <c r="Q568" s="44">
        <f t="shared" ref="Q568:R568" si="4738">IF(AND(Q569="",Q570=""),"",SUM(Q569,Q570))</f>
        <v>1139.0354011827496</v>
      </c>
      <c r="R568" s="44">
        <f t="shared" si="4738"/>
        <v>-139.51867165945509</v>
      </c>
      <c r="S568" s="44">
        <f t="shared" ref="S568:T568" si="4739">IF(AND(S569="",S570=""),"",SUM(S569,S570))</f>
        <v>-255.08427592356031</v>
      </c>
      <c r="T568" s="44">
        <f t="shared" si="4739"/>
        <v>501.50352404208394</v>
      </c>
      <c r="U568" s="45">
        <f t="shared" si="4432"/>
        <v>1245.9359776418182</v>
      </c>
      <c r="V568" s="44">
        <f t="shared" ref="V568:Y568" si="4740">IF(AND(V569="",V570=""),"",SUM(V569,V570))</f>
        <v>-661.96626114450805</v>
      </c>
      <c r="W568" s="44">
        <f t="shared" si="4740"/>
        <v>-625.09562591270355</v>
      </c>
      <c r="X568" s="44">
        <f t="shared" si="4740"/>
        <v>942.74315719279127</v>
      </c>
      <c r="Y568" s="44">
        <f t="shared" si="4740"/>
        <v>-510.26464639203533</v>
      </c>
      <c r="Z568" s="45">
        <f t="shared" si="4434"/>
        <v>-854.58337625645572</v>
      </c>
      <c r="AA568" s="44">
        <f t="shared" ref="AA568:AB568" si="4741">IF(AND(AA569="",AA570=""),"",SUM(AA569,AA570))</f>
        <v>-1577.1015746534481</v>
      </c>
      <c r="AB568" s="44">
        <f t="shared" si="4741"/>
        <v>1008.1233447923723</v>
      </c>
      <c r="AC568" s="44">
        <f t="shared" ref="AC568:AD568" si="4742">IF(AND(AC569="",AC570=""),"",SUM(AC569,AC570))</f>
        <v>1070.6082754541897</v>
      </c>
      <c r="AD568" s="44">
        <f t="shared" si="4742"/>
        <v>202.90390994270126</v>
      </c>
      <c r="AE568" s="45">
        <f t="shared" si="4437"/>
        <v>704.53395553581515</v>
      </c>
      <c r="AF568" s="44">
        <f t="shared" ref="AF568:AG568" si="4743">IF(AND(AF569="",AF570=""),"",SUM(AF569,AF570))</f>
        <v>246.40528531523566</v>
      </c>
      <c r="AG568" s="44">
        <f t="shared" si="4743"/>
        <v>1426.553370671259</v>
      </c>
      <c r="AH568" s="44">
        <f t="shared" ref="AH568:AI568" si="4744">IF(AND(AH569="",AH570=""),"",SUM(AH569,AH570))</f>
        <v>-528.54419458174414</v>
      </c>
      <c r="AI568" s="44">
        <f t="shared" si="4744"/>
        <v>-227.53054431747802</v>
      </c>
      <c r="AJ568" s="45">
        <f t="shared" si="4440"/>
        <v>916.88391708727249</v>
      </c>
      <c r="AK568" s="44">
        <f t="shared" ref="AK568:AL568" si="4745">IF(AND(AK569="",AK570=""),"",SUM(AK569,AK570))</f>
        <v>859.85879841229337</v>
      </c>
      <c r="AL568" s="44">
        <f t="shared" si="4745"/>
        <v>-290.99905357729494</v>
      </c>
      <c r="AM568" s="44">
        <f t="shared" ref="AM568:AN568" si="4746">IF(AND(AM569="",AM570=""),"",SUM(AM569,AM570))</f>
        <v>80.806635148567608</v>
      </c>
      <c r="AN568" s="44">
        <f t="shared" si="4746"/>
        <v>714.21378465999999</v>
      </c>
      <c r="AO568" s="45">
        <f t="shared" si="4443"/>
        <v>1363.8801646435659</v>
      </c>
      <c r="AP568" s="44">
        <f t="shared" ref="AP568:AQ568" si="4747">IF(AND(AP569="",AP570=""),"",SUM(AP569,AP570))</f>
        <v>-25.622246200000006</v>
      </c>
      <c r="AQ568" s="44">
        <f t="shared" si="4747"/>
        <v>43.344931989999999</v>
      </c>
      <c r="AR568" s="44">
        <f t="shared" ref="AR568:AS568" si="4748">IF(AND(AR569="",AR570=""),"",SUM(AR569,AR570))</f>
        <v>1115.17820994</v>
      </c>
      <c r="AS568" s="44">
        <f t="shared" si="4748"/>
        <v>-165.11973779000002</v>
      </c>
      <c r="AT568" s="45">
        <f t="shared" si="4446"/>
        <v>967.78115793999996</v>
      </c>
      <c r="AU568" s="44">
        <f t="shared" ref="AU568:AV568" si="4749">IF(AND(AU569="",AU570=""),"",SUM(AU569,AU570))</f>
        <v>-119.66244127</v>
      </c>
      <c r="AV568" s="44">
        <f t="shared" si="4749"/>
        <v>643.92082291999986</v>
      </c>
      <c r="AW568" s="44">
        <f t="shared" ref="AW568:AX568" si="4750">IF(AND(AW569="",AW570=""),"",SUM(AW569,AW570))</f>
        <v>-119.30797902999998</v>
      </c>
      <c r="AX568" s="44">
        <f t="shared" si="4750"/>
        <v>-28.594139249999898</v>
      </c>
      <c r="AY568" s="45">
        <f t="shared" si="4449"/>
        <v>376.35626336999997</v>
      </c>
      <c r="AZ568" s="44">
        <f t="shared" ref="AZ568:BA568" si="4751">IF(AND(AZ569="",AZ570=""),"",SUM(AZ569,AZ570))</f>
        <v>-141.89314017971157</v>
      </c>
      <c r="BA568" s="44">
        <f t="shared" si="4751"/>
        <v>-178.84963342916939</v>
      </c>
      <c r="BB568" s="44">
        <f t="shared" ref="BB568:BC568" si="4752">IF(AND(BB569="",BB570=""),"",SUM(BB569,BB570))</f>
        <v>-557.15620341557917</v>
      </c>
      <c r="BC568" s="44">
        <f t="shared" si="4752"/>
        <v>803.81637931482999</v>
      </c>
      <c r="BD568" s="45">
        <f t="shared" si="4452"/>
        <v>-74.082597709630136</v>
      </c>
      <c r="BE568" s="44">
        <f t="shared" ref="BE568:BF568" si="4753">IF(AND(BE569="",BE570=""),"",SUM(BE569,BE570))</f>
        <v>151.30064648868438</v>
      </c>
      <c r="BF568" s="44">
        <f t="shared" si="4753"/>
        <v>-179.06472166497156</v>
      </c>
    </row>
    <row r="569" spans="1:58" x14ac:dyDescent="0.25">
      <c r="A569" s="42" t="s">
        <v>281</v>
      </c>
      <c r="B569" s="44">
        <v>0</v>
      </c>
      <c r="C569" s="44">
        <v>0</v>
      </c>
      <c r="D569" s="44">
        <v>0</v>
      </c>
      <c r="E569" s="44">
        <v>0</v>
      </c>
      <c r="F569" s="45">
        <f t="shared" si="4403"/>
        <v>0</v>
      </c>
      <c r="G569" s="44">
        <v>0</v>
      </c>
      <c r="H569" s="44">
        <v>0</v>
      </c>
      <c r="I569" s="44">
        <v>0</v>
      </c>
      <c r="J569" s="44">
        <v>0</v>
      </c>
      <c r="K569" s="45">
        <f t="shared" si="4426"/>
        <v>0</v>
      </c>
      <c r="L569" s="44">
        <v>0</v>
      </c>
      <c r="M569" s="44">
        <v>0</v>
      </c>
      <c r="N569" s="44">
        <v>0</v>
      </c>
      <c r="O569" s="44">
        <v>0</v>
      </c>
      <c r="P569" s="45">
        <f t="shared" si="4429"/>
        <v>0</v>
      </c>
      <c r="Q569" s="44">
        <v>0</v>
      </c>
      <c r="R569" s="44">
        <v>0</v>
      </c>
      <c r="S569" s="44">
        <v>0</v>
      </c>
      <c r="T569" s="44">
        <v>0</v>
      </c>
      <c r="U569" s="45">
        <f t="shared" si="4432"/>
        <v>0</v>
      </c>
      <c r="V569" s="44">
        <v>0</v>
      </c>
      <c r="W569" s="44">
        <v>0</v>
      </c>
      <c r="X569" s="44">
        <v>0</v>
      </c>
      <c r="Y569" s="44">
        <v>0</v>
      </c>
      <c r="Z569" s="45">
        <f t="shared" si="4434"/>
        <v>0</v>
      </c>
      <c r="AA569" s="44">
        <v>0</v>
      </c>
      <c r="AB569" s="44">
        <v>0</v>
      </c>
      <c r="AC569" s="44">
        <v>0</v>
      </c>
      <c r="AD569" s="44">
        <v>0</v>
      </c>
      <c r="AE569" s="45">
        <f t="shared" si="4437"/>
        <v>0</v>
      </c>
      <c r="AF569" s="44">
        <v>0</v>
      </c>
      <c r="AG569" s="44">
        <v>0</v>
      </c>
      <c r="AH569" s="44">
        <v>0</v>
      </c>
      <c r="AI569" s="44">
        <v>0</v>
      </c>
      <c r="AJ569" s="45">
        <f t="shared" si="4440"/>
        <v>0</v>
      </c>
      <c r="AK569" s="44">
        <v>0</v>
      </c>
      <c r="AL569" s="44">
        <v>0</v>
      </c>
      <c r="AM569" s="44">
        <v>0</v>
      </c>
      <c r="AN569" s="44">
        <v>0</v>
      </c>
      <c r="AO569" s="45">
        <f t="shared" si="4443"/>
        <v>0</v>
      </c>
      <c r="AP569" s="44">
        <v>0</v>
      </c>
      <c r="AQ569" s="44">
        <v>0</v>
      </c>
      <c r="AR569" s="44">
        <v>0</v>
      </c>
      <c r="AS569" s="44">
        <v>0</v>
      </c>
      <c r="AT569" s="45">
        <f t="shared" si="4446"/>
        <v>0</v>
      </c>
      <c r="AU569" s="44">
        <v>0</v>
      </c>
      <c r="AV569" s="44">
        <v>0</v>
      </c>
      <c r="AW569" s="44">
        <v>0</v>
      </c>
      <c r="AX569" s="44">
        <v>0</v>
      </c>
      <c r="AY569" s="45">
        <f t="shared" si="4449"/>
        <v>0</v>
      </c>
      <c r="AZ569" s="44">
        <v>0</v>
      </c>
      <c r="BA569" s="44">
        <v>0</v>
      </c>
      <c r="BB569" s="44">
        <v>0</v>
      </c>
      <c r="BC569" s="44">
        <v>0</v>
      </c>
      <c r="BD569" s="45">
        <f t="shared" si="4452"/>
        <v>0</v>
      </c>
      <c r="BE569" s="44">
        <v>0</v>
      </c>
      <c r="BF569" s="44">
        <v>0</v>
      </c>
    </row>
    <row r="570" spans="1:58" x14ac:dyDescent="0.25">
      <c r="A570" s="42" t="s">
        <v>282</v>
      </c>
      <c r="B570" s="44">
        <v>397.61489185227049</v>
      </c>
      <c r="C570" s="44">
        <v>-64.256417774706335</v>
      </c>
      <c r="D570" s="44">
        <v>24.816603544677275</v>
      </c>
      <c r="E570" s="44">
        <v>750.59252978685561</v>
      </c>
      <c r="F570" s="45">
        <f t="shared" si="4403"/>
        <v>1108.7676074090971</v>
      </c>
      <c r="G570" s="44">
        <v>435.79171434124453</v>
      </c>
      <c r="H570" s="44">
        <v>656.8334040938895</v>
      </c>
      <c r="I570" s="44">
        <v>639.97167781743519</v>
      </c>
      <c r="J570" s="44">
        <v>252.47965960140823</v>
      </c>
      <c r="K570" s="45">
        <f t="shared" si="4426"/>
        <v>1985.0764558539774</v>
      </c>
      <c r="L570" s="44">
        <v>-344.81651045869302</v>
      </c>
      <c r="M570" s="44">
        <v>1029.6262894771469</v>
      </c>
      <c r="N570" s="44">
        <v>63.113783600451782</v>
      </c>
      <c r="O570" s="44">
        <v>235.71684125567378</v>
      </c>
      <c r="P570" s="45">
        <f t="shared" si="4429"/>
        <v>983.64040387457942</v>
      </c>
      <c r="Q570" s="44">
        <v>1139.0354011827496</v>
      </c>
      <c r="R570" s="44">
        <v>-139.51867165945509</v>
      </c>
      <c r="S570" s="44">
        <v>-255.08427592356031</v>
      </c>
      <c r="T570" s="44">
        <v>501.50352404208394</v>
      </c>
      <c r="U570" s="45">
        <f t="shared" si="4432"/>
        <v>1245.9359776418182</v>
      </c>
      <c r="V570" s="44">
        <v>-661.96626114450805</v>
      </c>
      <c r="W570" s="44">
        <v>-625.09562591270355</v>
      </c>
      <c r="X570" s="44">
        <v>942.74315719279127</v>
      </c>
      <c r="Y570" s="44">
        <v>-510.26464639203533</v>
      </c>
      <c r="Z570" s="45">
        <f t="shared" si="4434"/>
        <v>-854.58337625645572</v>
      </c>
      <c r="AA570" s="44">
        <v>-1577.1015746534481</v>
      </c>
      <c r="AB570" s="44">
        <v>1008.1233447923723</v>
      </c>
      <c r="AC570" s="44">
        <v>1070.6082754541897</v>
      </c>
      <c r="AD570" s="44">
        <v>202.90390994270126</v>
      </c>
      <c r="AE570" s="45">
        <f t="shared" si="4437"/>
        <v>704.53395553581515</v>
      </c>
      <c r="AF570" s="44">
        <v>246.40528531523566</v>
      </c>
      <c r="AG570" s="44">
        <v>1426.553370671259</v>
      </c>
      <c r="AH570" s="44">
        <v>-528.54419458174414</v>
      </c>
      <c r="AI570" s="44">
        <v>-227.53054431747802</v>
      </c>
      <c r="AJ570" s="45">
        <f t="shared" si="4440"/>
        <v>916.88391708727249</v>
      </c>
      <c r="AK570" s="44">
        <v>859.85879841229337</v>
      </c>
      <c r="AL570" s="44">
        <v>-290.99905357729494</v>
      </c>
      <c r="AM570" s="44">
        <v>80.806635148567608</v>
      </c>
      <c r="AN570" s="44">
        <v>714.21378465999999</v>
      </c>
      <c r="AO570" s="45">
        <f t="shared" si="4443"/>
        <v>1363.8801646435659</v>
      </c>
      <c r="AP570" s="44">
        <v>-25.622246200000006</v>
      </c>
      <c r="AQ570" s="44">
        <v>43.344931989999999</v>
      </c>
      <c r="AR570" s="44">
        <v>1115.17820994</v>
      </c>
      <c r="AS570" s="44">
        <v>-165.11973779000002</v>
      </c>
      <c r="AT570" s="45">
        <f t="shared" si="4446"/>
        <v>967.78115793999996</v>
      </c>
      <c r="AU570" s="44">
        <v>-119.66244127</v>
      </c>
      <c r="AV570" s="44">
        <v>643.92082291999986</v>
      </c>
      <c r="AW570" s="44">
        <v>-119.30797902999998</v>
      </c>
      <c r="AX570" s="44">
        <v>-28.594139249999898</v>
      </c>
      <c r="AY570" s="45">
        <f t="shared" si="4449"/>
        <v>376.35626336999997</v>
      </c>
      <c r="AZ570" s="44">
        <v>-141.89314017971157</v>
      </c>
      <c r="BA570" s="44">
        <v>-178.84963342916939</v>
      </c>
      <c r="BB570" s="44">
        <v>-557.15620341557917</v>
      </c>
      <c r="BC570" s="44">
        <v>803.81637931482999</v>
      </c>
      <c r="BD570" s="45">
        <f t="shared" si="4452"/>
        <v>-74.082597709630136</v>
      </c>
      <c r="BE570" s="44">
        <v>151.30064648868438</v>
      </c>
      <c r="BF570" s="44">
        <v>-179.06472166497156</v>
      </c>
    </row>
    <row r="571" spans="1:58" x14ac:dyDescent="0.25">
      <c r="A571" s="42" t="s">
        <v>271</v>
      </c>
      <c r="B571" s="44">
        <f>IF(AND(B572="",B573=""),"",SUM(B572,B573))</f>
        <v>0</v>
      </c>
      <c r="C571" s="44">
        <f t="shared" ref="C571:G571" si="4754">IF(AND(C572="",C573=""),"",SUM(C572,C573))</f>
        <v>0</v>
      </c>
      <c r="D571" s="44">
        <f t="shared" si="4754"/>
        <v>0</v>
      </c>
      <c r="E571" s="44">
        <f t="shared" si="4754"/>
        <v>-394.41678438390932</v>
      </c>
      <c r="F571" s="45">
        <f t="shared" si="4403"/>
        <v>-394.41678438390932</v>
      </c>
      <c r="G571" s="44">
        <f t="shared" si="4754"/>
        <v>33.959567230653505</v>
      </c>
      <c r="H571" s="44">
        <f t="shared" ref="H571:J571" si="4755">IF(AND(H572="",H573=""),"",SUM(H572,H573))</f>
        <v>33.959802423221305</v>
      </c>
      <c r="I571" s="44">
        <f t="shared" si="4755"/>
        <v>33.959895098215895</v>
      </c>
      <c r="J571" s="44">
        <f t="shared" si="4755"/>
        <v>33.960087809408719</v>
      </c>
      <c r="K571" s="45">
        <f t="shared" si="4426"/>
        <v>135.83935256149942</v>
      </c>
      <c r="L571" s="44">
        <f t="shared" ref="L571:M571" si="4756">IF(AND(L572="",L573=""),"",SUM(L572,L573))</f>
        <v>16.157027688751114</v>
      </c>
      <c r="M571" s="44">
        <f t="shared" si="4756"/>
        <v>16.157027688751114</v>
      </c>
      <c r="N571" s="44">
        <f t="shared" ref="N571:O571" si="4757">IF(AND(N572="",N573=""),"",SUM(N572,N573))</f>
        <v>16.157027688751114</v>
      </c>
      <c r="O571" s="44">
        <f t="shared" si="4757"/>
        <v>16.157027688751114</v>
      </c>
      <c r="P571" s="45">
        <f t="shared" si="4429"/>
        <v>64.628110755004457</v>
      </c>
      <c r="Q571" s="44">
        <f t="shared" ref="Q571:R571" si="4758">IF(AND(Q572="",Q573=""),"",SUM(Q572,Q573))</f>
        <v>-2.0338208982706467E-3</v>
      </c>
      <c r="R571" s="44">
        <f t="shared" si="4758"/>
        <v>-1.9755416799547587E-3</v>
      </c>
      <c r="S571" s="44">
        <f t="shared" ref="S571:T571" si="4759">IF(AND(S572="",S573=""),"",SUM(S572,S573))</f>
        <v>-319.85024731353485</v>
      </c>
      <c r="T571" s="44">
        <f t="shared" si="4759"/>
        <v>-1.1119514991399073E-3</v>
      </c>
      <c r="U571" s="45">
        <f t="shared" si="4432"/>
        <v>-319.85536862761222</v>
      </c>
      <c r="V571" s="44">
        <f t="shared" ref="V571:Y571" si="4760">IF(AND(V572="",V573=""),"",SUM(V572,V573))</f>
        <v>4.5891893987705767E-2</v>
      </c>
      <c r="W571" s="44">
        <f t="shared" si="4760"/>
        <v>4.6735136392623451E-2</v>
      </c>
      <c r="X571" s="44">
        <f t="shared" si="4760"/>
        <v>4.8421621202458839E-2</v>
      </c>
      <c r="Y571" s="44">
        <f t="shared" si="4760"/>
        <v>5.0951348417211925E-2</v>
      </c>
      <c r="Z571" s="45">
        <f t="shared" si="4434"/>
        <v>0.192</v>
      </c>
      <c r="AA571" s="44">
        <f t="shared" ref="AA571:AB571" si="4761">IF(AND(AA572="",AA573=""),"",SUM(AA572,AA573))</f>
        <v>-4.4938395734893929E-2</v>
      </c>
      <c r="AB571" s="44">
        <f t="shared" si="4761"/>
        <v>-4.7202955463333633E-2</v>
      </c>
      <c r="AC571" s="44">
        <f t="shared" ref="AC571:AD571" si="4762">IF(AND(AC572="",AC573=""),"",SUM(AC572,AC573))</f>
        <v>-4.9132279864219849E-2</v>
      </c>
      <c r="AD571" s="44">
        <f t="shared" si="4762"/>
        <v>-5.0726368937552571E-2</v>
      </c>
      <c r="AE571" s="45">
        <f t="shared" si="4437"/>
        <v>-0.19199999999999995</v>
      </c>
      <c r="AF571" s="44">
        <f t="shared" ref="AF571:AG571" si="4763">IF(AND(AF572="",AF573=""),"",SUM(AF572,AF573))</f>
        <v>0</v>
      </c>
      <c r="AG571" s="44">
        <f t="shared" si="4763"/>
        <v>0</v>
      </c>
      <c r="AH571" s="44">
        <f t="shared" ref="AH571:AI571" si="4764">IF(AND(AH572="",AH573=""),"",SUM(AH572,AH573))</f>
        <v>0</v>
      </c>
      <c r="AI571" s="44">
        <f t="shared" si="4764"/>
        <v>0</v>
      </c>
      <c r="AJ571" s="45">
        <f t="shared" si="4440"/>
        <v>0</v>
      </c>
      <c r="AK571" s="44">
        <f t="shared" ref="AK571:AL571" si="4765">IF(AND(AK572="",AK573=""),"",SUM(AK572,AK573))</f>
        <v>0</v>
      </c>
      <c r="AL571" s="44">
        <f t="shared" si="4765"/>
        <v>0</v>
      </c>
      <c r="AM571" s="44">
        <f t="shared" ref="AM571:AN571" si="4766">IF(AND(AM572="",AM573=""),"",SUM(AM572,AM573))</f>
        <v>0</v>
      </c>
      <c r="AN571" s="44">
        <f t="shared" si="4766"/>
        <v>0</v>
      </c>
      <c r="AO571" s="45">
        <f t="shared" si="4443"/>
        <v>0</v>
      </c>
      <c r="AP571" s="44">
        <f t="shared" ref="AP571:AQ571" si="4767">IF(AND(AP572="",AP573=""),"",SUM(AP572,AP573))</f>
        <v>0</v>
      </c>
      <c r="AQ571" s="44">
        <f t="shared" si="4767"/>
        <v>0</v>
      </c>
      <c r="AR571" s="44">
        <f t="shared" ref="AR571:AS571" si="4768">IF(AND(AR572="",AR573=""),"",SUM(AR572,AR573))</f>
        <v>0</v>
      </c>
      <c r="AS571" s="44">
        <f t="shared" si="4768"/>
        <v>0</v>
      </c>
      <c r="AT571" s="45">
        <f t="shared" si="4446"/>
        <v>0</v>
      </c>
      <c r="AU571" s="44">
        <f t="shared" ref="AU571:AV571" si="4769">IF(AND(AU572="",AU573=""),"",SUM(AU572,AU573))</f>
        <v>0</v>
      </c>
      <c r="AV571" s="44">
        <f t="shared" si="4769"/>
        <v>0</v>
      </c>
      <c r="AW571" s="44">
        <f t="shared" ref="AW571:AX571" si="4770">IF(AND(AW572="",AW573=""),"",SUM(AW572,AW573))</f>
        <v>0</v>
      </c>
      <c r="AX571" s="44">
        <f t="shared" si="4770"/>
        <v>0</v>
      </c>
      <c r="AY571" s="45">
        <f t="shared" si="4449"/>
        <v>0</v>
      </c>
      <c r="AZ571" s="44">
        <f t="shared" ref="AZ571:BA571" si="4771">IF(AND(AZ572="",AZ573=""),"",SUM(AZ572,AZ573))</f>
        <v>0</v>
      </c>
      <c r="BA571" s="44">
        <f t="shared" si="4771"/>
        <v>0</v>
      </c>
      <c r="BB571" s="44">
        <f t="shared" ref="BB571:BC571" si="4772">IF(AND(BB572="",BB573=""),"",SUM(BB572,BB573))</f>
        <v>0</v>
      </c>
      <c r="BC571" s="44">
        <f t="shared" si="4772"/>
        <v>0</v>
      </c>
      <c r="BD571" s="45">
        <f t="shared" si="4452"/>
        <v>0</v>
      </c>
      <c r="BE571" s="44">
        <f t="shared" ref="BE571:BF571" si="4773">IF(AND(BE572="",BE573=""),"",SUM(BE572,BE573))</f>
        <v>0</v>
      </c>
      <c r="BF571" s="44">
        <f t="shared" si="4773"/>
        <v>0</v>
      </c>
    </row>
    <row r="572" spans="1:58" x14ac:dyDescent="0.25">
      <c r="A572" s="42" t="s">
        <v>281</v>
      </c>
      <c r="B572" s="44">
        <f>IF(AND(B575="",B578=""),"",SUM(B575,B578))</f>
        <v>0</v>
      </c>
      <c r="C572" s="44">
        <f t="shared" ref="C572:G572" si="4774">IF(AND(C575="",C578=""),"",SUM(C575,C578))</f>
        <v>0</v>
      </c>
      <c r="D572" s="44">
        <f t="shared" si="4774"/>
        <v>0</v>
      </c>
      <c r="E572" s="44">
        <f t="shared" si="4774"/>
        <v>-29.667519719970858</v>
      </c>
      <c r="F572" s="45">
        <f t="shared" si="4403"/>
        <v>-29.667519719970858</v>
      </c>
      <c r="G572" s="44">
        <f t="shared" si="4774"/>
        <v>0</v>
      </c>
      <c r="H572" s="44">
        <f t="shared" ref="H572:J572" si="4775">IF(AND(H575="",H578=""),"",SUM(H575,H578))</f>
        <v>0</v>
      </c>
      <c r="I572" s="44">
        <f t="shared" si="4775"/>
        <v>0</v>
      </c>
      <c r="J572" s="44">
        <f t="shared" si="4775"/>
        <v>0</v>
      </c>
      <c r="K572" s="45">
        <f t="shared" si="4426"/>
        <v>0</v>
      </c>
      <c r="L572" s="44">
        <f t="shared" ref="L572:M572" si="4776">IF(AND(L575="",L578=""),"",SUM(L575,L578))</f>
        <v>0</v>
      </c>
      <c r="M572" s="44">
        <f t="shared" si="4776"/>
        <v>0</v>
      </c>
      <c r="N572" s="44">
        <f t="shared" ref="N572:O572" si="4777">IF(AND(N575="",N578=""),"",SUM(N575,N578))</f>
        <v>0</v>
      </c>
      <c r="O572" s="44">
        <f t="shared" si="4777"/>
        <v>0</v>
      </c>
      <c r="P572" s="45">
        <f t="shared" si="4429"/>
        <v>0</v>
      </c>
      <c r="Q572" s="44">
        <f t="shared" ref="Q572:R572" si="4778">IF(AND(Q575="",Q578=""),"",SUM(Q575,Q578))</f>
        <v>0</v>
      </c>
      <c r="R572" s="44">
        <f t="shared" si="4778"/>
        <v>0</v>
      </c>
      <c r="S572" s="44">
        <f t="shared" ref="S572:T572" si="4779">IF(AND(S575="",S578=""),"",SUM(S575,S578))</f>
        <v>0</v>
      </c>
      <c r="T572" s="44">
        <f t="shared" si="4779"/>
        <v>0</v>
      </c>
      <c r="U572" s="45">
        <f t="shared" si="4432"/>
        <v>0</v>
      </c>
      <c r="V572" s="44">
        <f t="shared" ref="V572:Y572" si="4780">IF(AND(V575="",V578=""),"",SUM(V575,V578))</f>
        <v>4.5891893987705767E-2</v>
      </c>
      <c r="W572" s="44">
        <f t="shared" si="4780"/>
        <v>4.6735136392623451E-2</v>
      </c>
      <c r="X572" s="44">
        <f t="shared" si="4780"/>
        <v>4.8421621202458839E-2</v>
      </c>
      <c r="Y572" s="44">
        <f t="shared" si="4780"/>
        <v>5.0951348417211925E-2</v>
      </c>
      <c r="Z572" s="45">
        <f t="shared" si="4434"/>
        <v>0.192</v>
      </c>
      <c r="AA572" s="44">
        <f t="shared" ref="AA572:AB572" si="4781">IF(AND(AA575="",AA578=""),"",SUM(AA575,AA578))</f>
        <v>-4.4938395734893929E-2</v>
      </c>
      <c r="AB572" s="44">
        <f t="shared" si="4781"/>
        <v>-4.7202955463333633E-2</v>
      </c>
      <c r="AC572" s="44">
        <f t="shared" ref="AC572:AD572" si="4782">IF(AND(AC575="",AC578=""),"",SUM(AC575,AC578))</f>
        <v>-4.9132279864219849E-2</v>
      </c>
      <c r="AD572" s="44">
        <f t="shared" si="4782"/>
        <v>-5.0726368937552571E-2</v>
      </c>
      <c r="AE572" s="45">
        <f t="shared" si="4437"/>
        <v>-0.19199999999999995</v>
      </c>
      <c r="AF572" s="44">
        <f t="shared" ref="AF572:AG572" si="4783">IF(AND(AF575="",AF578=""),"",SUM(AF575,AF578))</f>
        <v>0</v>
      </c>
      <c r="AG572" s="44">
        <f t="shared" si="4783"/>
        <v>0</v>
      </c>
      <c r="AH572" s="44">
        <f t="shared" ref="AH572:AI572" si="4784">IF(AND(AH575="",AH578=""),"",SUM(AH575,AH578))</f>
        <v>0</v>
      </c>
      <c r="AI572" s="44">
        <f t="shared" si="4784"/>
        <v>0</v>
      </c>
      <c r="AJ572" s="45">
        <f t="shared" si="4440"/>
        <v>0</v>
      </c>
      <c r="AK572" s="44">
        <f t="shared" ref="AK572:AL572" si="4785">IF(AND(AK575="",AK578=""),"",SUM(AK575,AK578))</f>
        <v>0</v>
      </c>
      <c r="AL572" s="44">
        <f t="shared" si="4785"/>
        <v>0</v>
      </c>
      <c r="AM572" s="44">
        <f t="shared" ref="AM572:AN572" si="4786">IF(AND(AM575="",AM578=""),"",SUM(AM575,AM578))</f>
        <v>0</v>
      </c>
      <c r="AN572" s="44">
        <f t="shared" si="4786"/>
        <v>0</v>
      </c>
      <c r="AO572" s="45">
        <f t="shared" si="4443"/>
        <v>0</v>
      </c>
      <c r="AP572" s="44">
        <f t="shared" ref="AP572:AQ572" si="4787">IF(AND(AP575="",AP578=""),"",SUM(AP575,AP578))</f>
        <v>0</v>
      </c>
      <c r="AQ572" s="44">
        <f t="shared" si="4787"/>
        <v>0</v>
      </c>
      <c r="AR572" s="44">
        <f t="shared" ref="AR572:AS572" si="4788">IF(AND(AR575="",AR578=""),"",SUM(AR575,AR578))</f>
        <v>0</v>
      </c>
      <c r="AS572" s="44">
        <f t="shared" si="4788"/>
        <v>0</v>
      </c>
      <c r="AT572" s="45">
        <f t="shared" si="4446"/>
        <v>0</v>
      </c>
      <c r="AU572" s="44">
        <f t="shared" ref="AU572:AV572" si="4789">IF(AND(AU575="",AU578=""),"",SUM(AU575,AU578))</f>
        <v>0</v>
      </c>
      <c r="AV572" s="44">
        <f t="shared" si="4789"/>
        <v>0</v>
      </c>
      <c r="AW572" s="44">
        <f t="shared" ref="AW572:AX572" si="4790">IF(AND(AW575="",AW578=""),"",SUM(AW575,AW578))</f>
        <v>0</v>
      </c>
      <c r="AX572" s="44">
        <f t="shared" si="4790"/>
        <v>0</v>
      </c>
      <c r="AY572" s="45">
        <f t="shared" si="4449"/>
        <v>0</v>
      </c>
      <c r="AZ572" s="44">
        <f t="shared" ref="AZ572:BA572" si="4791">IF(AND(AZ575="",AZ578=""),"",SUM(AZ575,AZ578))</f>
        <v>0</v>
      </c>
      <c r="BA572" s="44">
        <f t="shared" si="4791"/>
        <v>0</v>
      </c>
      <c r="BB572" s="44">
        <f t="shared" ref="BB572:BC572" si="4792">IF(AND(BB575="",BB578=""),"",SUM(BB575,BB578))</f>
        <v>0</v>
      </c>
      <c r="BC572" s="44">
        <f t="shared" si="4792"/>
        <v>0</v>
      </c>
      <c r="BD572" s="45">
        <f t="shared" si="4452"/>
        <v>0</v>
      </c>
      <c r="BE572" s="44">
        <f t="shared" ref="BE572:BF572" si="4793">IF(AND(BE575="",BE578=""),"",SUM(BE575,BE578))</f>
        <v>0</v>
      </c>
      <c r="BF572" s="44">
        <f t="shared" si="4793"/>
        <v>0</v>
      </c>
    </row>
    <row r="573" spans="1:58" x14ac:dyDescent="0.25">
      <c r="A573" s="42" t="s">
        <v>282</v>
      </c>
      <c r="B573" s="44">
        <f>IF(AND(B576="",B579=""),"",SUM(B576,B579))</f>
        <v>0</v>
      </c>
      <c r="C573" s="44">
        <f t="shared" ref="C573:G573" si="4794">IF(AND(C576="",C579=""),"",SUM(C576,C579))</f>
        <v>0</v>
      </c>
      <c r="D573" s="44">
        <f t="shared" si="4794"/>
        <v>0</v>
      </c>
      <c r="E573" s="44">
        <f t="shared" si="4794"/>
        <v>-364.74926466393845</v>
      </c>
      <c r="F573" s="45">
        <f t="shared" si="4403"/>
        <v>-364.74926466393845</v>
      </c>
      <c r="G573" s="44">
        <f t="shared" si="4794"/>
        <v>33.959567230653505</v>
      </c>
      <c r="H573" s="44">
        <f t="shared" ref="H573:J573" si="4795">IF(AND(H576="",H579=""),"",SUM(H576,H579))</f>
        <v>33.959802423221305</v>
      </c>
      <c r="I573" s="44">
        <f t="shared" si="4795"/>
        <v>33.959895098215895</v>
      </c>
      <c r="J573" s="44">
        <f t="shared" si="4795"/>
        <v>33.960087809408719</v>
      </c>
      <c r="K573" s="45">
        <f t="shared" si="4426"/>
        <v>135.83935256149942</v>
      </c>
      <c r="L573" s="44">
        <f t="shared" ref="L573:M573" si="4796">IF(AND(L576="",L579=""),"",SUM(L576,L579))</f>
        <v>16.157027688751114</v>
      </c>
      <c r="M573" s="44">
        <f t="shared" si="4796"/>
        <v>16.157027688751114</v>
      </c>
      <c r="N573" s="44">
        <f t="shared" ref="N573:O573" si="4797">IF(AND(N576="",N579=""),"",SUM(N576,N579))</f>
        <v>16.157027688751114</v>
      </c>
      <c r="O573" s="44">
        <f t="shared" si="4797"/>
        <v>16.157027688751114</v>
      </c>
      <c r="P573" s="45">
        <f t="shared" si="4429"/>
        <v>64.628110755004457</v>
      </c>
      <c r="Q573" s="44">
        <f t="shared" ref="Q573:R573" si="4798">IF(AND(Q576="",Q579=""),"",SUM(Q576,Q579))</f>
        <v>-2.0338208982706467E-3</v>
      </c>
      <c r="R573" s="44">
        <f t="shared" si="4798"/>
        <v>-1.9755416799547587E-3</v>
      </c>
      <c r="S573" s="44">
        <f t="shared" ref="S573:T573" si="4799">IF(AND(S576="",S579=""),"",SUM(S576,S579))</f>
        <v>-319.85024731353485</v>
      </c>
      <c r="T573" s="44">
        <f t="shared" si="4799"/>
        <v>-1.1119514991399073E-3</v>
      </c>
      <c r="U573" s="45">
        <f t="shared" si="4432"/>
        <v>-319.85536862761222</v>
      </c>
      <c r="V573" s="44">
        <f t="shared" ref="V573:Y573" si="4800">IF(AND(V576="",V579=""),"",SUM(V576,V579))</f>
        <v>0</v>
      </c>
      <c r="W573" s="44">
        <f t="shared" si="4800"/>
        <v>0</v>
      </c>
      <c r="X573" s="44">
        <f t="shared" si="4800"/>
        <v>0</v>
      </c>
      <c r="Y573" s="44">
        <f t="shared" si="4800"/>
        <v>0</v>
      </c>
      <c r="Z573" s="45">
        <f t="shared" si="4434"/>
        <v>0</v>
      </c>
      <c r="AA573" s="44">
        <f t="shared" ref="AA573:AB573" si="4801">IF(AND(AA576="",AA579=""),"",SUM(AA576,AA579))</f>
        <v>0</v>
      </c>
      <c r="AB573" s="44">
        <f t="shared" si="4801"/>
        <v>0</v>
      </c>
      <c r="AC573" s="44">
        <f t="shared" ref="AC573:AD573" si="4802">IF(AND(AC576="",AC579=""),"",SUM(AC576,AC579))</f>
        <v>0</v>
      </c>
      <c r="AD573" s="44">
        <f t="shared" si="4802"/>
        <v>0</v>
      </c>
      <c r="AE573" s="45">
        <f t="shared" si="4437"/>
        <v>0</v>
      </c>
      <c r="AF573" s="44">
        <f t="shared" ref="AF573:AG573" si="4803">IF(AND(AF576="",AF579=""),"",SUM(AF576,AF579))</f>
        <v>0</v>
      </c>
      <c r="AG573" s="44">
        <f t="shared" si="4803"/>
        <v>0</v>
      </c>
      <c r="AH573" s="44">
        <f t="shared" ref="AH573:AI573" si="4804">IF(AND(AH576="",AH579=""),"",SUM(AH576,AH579))</f>
        <v>0</v>
      </c>
      <c r="AI573" s="44">
        <f t="shared" si="4804"/>
        <v>0</v>
      </c>
      <c r="AJ573" s="45">
        <f t="shared" si="4440"/>
        <v>0</v>
      </c>
      <c r="AK573" s="44">
        <f t="shared" ref="AK573:AL573" si="4805">IF(AND(AK576="",AK579=""),"",SUM(AK576,AK579))</f>
        <v>0</v>
      </c>
      <c r="AL573" s="44">
        <f t="shared" si="4805"/>
        <v>0</v>
      </c>
      <c r="AM573" s="44">
        <f t="shared" ref="AM573:AN573" si="4806">IF(AND(AM576="",AM579=""),"",SUM(AM576,AM579))</f>
        <v>0</v>
      </c>
      <c r="AN573" s="44">
        <f t="shared" si="4806"/>
        <v>0</v>
      </c>
      <c r="AO573" s="45">
        <f t="shared" si="4443"/>
        <v>0</v>
      </c>
      <c r="AP573" s="44">
        <f t="shared" ref="AP573:AQ573" si="4807">IF(AND(AP576="",AP579=""),"",SUM(AP576,AP579))</f>
        <v>0</v>
      </c>
      <c r="AQ573" s="44">
        <f t="shared" si="4807"/>
        <v>0</v>
      </c>
      <c r="AR573" s="44">
        <f t="shared" ref="AR573:AS573" si="4808">IF(AND(AR576="",AR579=""),"",SUM(AR576,AR579))</f>
        <v>0</v>
      </c>
      <c r="AS573" s="44">
        <f t="shared" si="4808"/>
        <v>0</v>
      </c>
      <c r="AT573" s="45">
        <f t="shared" si="4446"/>
        <v>0</v>
      </c>
      <c r="AU573" s="44">
        <f t="shared" ref="AU573:AV573" si="4809">IF(AND(AU576="",AU579=""),"",SUM(AU576,AU579))</f>
        <v>0</v>
      </c>
      <c r="AV573" s="44">
        <f t="shared" si="4809"/>
        <v>0</v>
      </c>
      <c r="AW573" s="44">
        <f t="shared" ref="AW573:AX573" si="4810">IF(AND(AW576="",AW579=""),"",SUM(AW576,AW579))</f>
        <v>0</v>
      </c>
      <c r="AX573" s="44">
        <f t="shared" si="4810"/>
        <v>0</v>
      </c>
      <c r="AY573" s="45">
        <f t="shared" si="4449"/>
        <v>0</v>
      </c>
      <c r="AZ573" s="44">
        <f t="shared" ref="AZ573:BA573" si="4811">IF(AND(AZ576="",AZ579=""),"",SUM(AZ576,AZ579))</f>
        <v>0</v>
      </c>
      <c r="BA573" s="44">
        <f t="shared" si="4811"/>
        <v>0</v>
      </c>
      <c r="BB573" s="44">
        <f t="shared" ref="BB573:BC573" si="4812">IF(AND(BB576="",BB579=""),"",SUM(BB576,BB579))</f>
        <v>0</v>
      </c>
      <c r="BC573" s="44">
        <f t="shared" si="4812"/>
        <v>0</v>
      </c>
      <c r="BD573" s="45">
        <f t="shared" si="4452"/>
        <v>0</v>
      </c>
      <c r="BE573" s="44">
        <f t="shared" ref="BE573:BF573" si="4813">IF(AND(BE576="",BE579=""),"",SUM(BE576,BE579))</f>
        <v>0</v>
      </c>
      <c r="BF573" s="44">
        <f t="shared" si="4813"/>
        <v>0</v>
      </c>
    </row>
    <row r="574" spans="1:58" x14ac:dyDescent="0.25">
      <c r="A574" s="42" t="s">
        <v>283</v>
      </c>
      <c r="B574" s="44">
        <f>IF(AND(B575="",B576=""),"",SUM(B575,B576))</f>
        <v>0</v>
      </c>
      <c r="C574" s="44">
        <f t="shared" ref="C574:G574" si="4814">IF(AND(C575="",C576=""),"",SUM(C575,C576))</f>
        <v>0</v>
      </c>
      <c r="D574" s="44">
        <f t="shared" si="4814"/>
        <v>0</v>
      </c>
      <c r="E574" s="44">
        <f t="shared" si="4814"/>
        <v>0</v>
      </c>
      <c r="F574" s="45">
        <f t="shared" si="4403"/>
        <v>0</v>
      </c>
      <c r="G574" s="44">
        <f t="shared" si="4814"/>
        <v>0</v>
      </c>
      <c r="H574" s="44">
        <f t="shared" ref="H574:J574" si="4815">IF(AND(H575="",H576=""),"",SUM(H575,H576))</f>
        <v>0</v>
      </c>
      <c r="I574" s="44">
        <f t="shared" si="4815"/>
        <v>0</v>
      </c>
      <c r="J574" s="44">
        <f t="shared" si="4815"/>
        <v>0</v>
      </c>
      <c r="K574" s="45">
        <f t="shared" si="4426"/>
        <v>0</v>
      </c>
      <c r="L574" s="44">
        <f t="shared" ref="L574:M574" si="4816">IF(AND(L575="",L576=""),"",SUM(L575,L576))</f>
        <v>0</v>
      </c>
      <c r="M574" s="44">
        <f t="shared" si="4816"/>
        <v>0</v>
      </c>
      <c r="N574" s="44">
        <f t="shared" ref="N574:O574" si="4817">IF(AND(N575="",N576=""),"",SUM(N575,N576))</f>
        <v>0</v>
      </c>
      <c r="O574" s="44">
        <f t="shared" si="4817"/>
        <v>0</v>
      </c>
      <c r="P574" s="45">
        <f t="shared" si="4429"/>
        <v>0</v>
      </c>
      <c r="Q574" s="44">
        <f t="shared" ref="Q574:R574" si="4818">IF(AND(Q575="",Q576=""),"",SUM(Q575,Q576))</f>
        <v>0</v>
      </c>
      <c r="R574" s="44">
        <f t="shared" si="4818"/>
        <v>0</v>
      </c>
      <c r="S574" s="44">
        <f t="shared" ref="S574:T574" si="4819">IF(AND(S575="",S576=""),"",SUM(S575,S576))</f>
        <v>0</v>
      </c>
      <c r="T574" s="44">
        <f t="shared" si="4819"/>
        <v>0</v>
      </c>
      <c r="U574" s="45">
        <f t="shared" si="4432"/>
        <v>0</v>
      </c>
      <c r="V574" s="44">
        <f t="shared" ref="V574:Y574" si="4820">IF(AND(V575="",V576=""),"",SUM(V575,V576))</f>
        <v>0</v>
      </c>
      <c r="W574" s="44">
        <f t="shared" si="4820"/>
        <v>0</v>
      </c>
      <c r="X574" s="44">
        <f t="shared" si="4820"/>
        <v>0</v>
      </c>
      <c r="Y574" s="44">
        <f t="shared" si="4820"/>
        <v>0</v>
      </c>
      <c r="Z574" s="45">
        <f t="shared" si="4434"/>
        <v>0</v>
      </c>
      <c r="AA574" s="44">
        <f t="shared" ref="AA574:AB574" si="4821">IF(AND(AA575="",AA576=""),"",SUM(AA575,AA576))</f>
        <v>0</v>
      </c>
      <c r="AB574" s="44">
        <f t="shared" si="4821"/>
        <v>0</v>
      </c>
      <c r="AC574" s="44">
        <f t="shared" ref="AC574:AD574" si="4822">IF(AND(AC575="",AC576=""),"",SUM(AC575,AC576))</f>
        <v>0</v>
      </c>
      <c r="AD574" s="44">
        <f t="shared" si="4822"/>
        <v>0</v>
      </c>
      <c r="AE574" s="45">
        <f t="shared" si="4437"/>
        <v>0</v>
      </c>
      <c r="AF574" s="44">
        <f t="shared" ref="AF574:AG574" si="4823">IF(AND(AF575="",AF576=""),"",SUM(AF575,AF576))</f>
        <v>0</v>
      </c>
      <c r="AG574" s="44">
        <f t="shared" si="4823"/>
        <v>0</v>
      </c>
      <c r="AH574" s="44">
        <f t="shared" ref="AH574:AI574" si="4824">IF(AND(AH575="",AH576=""),"",SUM(AH575,AH576))</f>
        <v>0</v>
      </c>
      <c r="AI574" s="44">
        <f t="shared" si="4824"/>
        <v>0</v>
      </c>
      <c r="AJ574" s="45">
        <f t="shared" si="4440"/>
        <v>0</v>
      </c>
      <c r="AK574" s="44">
        <f t="shared" ref="AK574:AL574" si="4825">IF(AND(AK575="",AK576=""),"",SUM(AK575,AK576))</f>
        <v>0</v>
      </c>
      <c r="AL574" s="44">
        <f t="shared" si="4825"/>
        <v>0</v>
      </c>
      <c r="AM574" s="44">
        <f t="shared" ref="AM574:AN574" si="4826">IF(AND(AM575="",AM576=""),"",SUM(AM575,AM576))</f>
        <v>0</v>
      </c>
      <c r="AN574" s="44">
        <f t="shared" si="4826"/>
        <v>0</v>
      </c>
      <c r="AO574" s="45">
        <f t="shared" si="4443"/>
        <v>0</v>
      </c>
      <c r="AP574" s="44">
        <f t="shared" ref="AP574:AQ574" si="4827">IF(AND(AP575="",AP576=""),"",SUM(AP575,AP576))</f>
        <v>0</v>
      </c>
      <c r="AQ574" s="44">
        <f t="shared" si="4827"/>
        <v>0</v>
      </c>
      <c r="AR574" s="44">
        <f t="shared" ref="AR574:AS574" si="4828">IF(AND(AR575="",AR576=""),"",SUM(AR575,AR576))</f>
        <v>0</v>
      </c>
      <c r="AS574" s="44">
        <f t="shared" si="4828"/>
        <v>0</v>
      </c>
      <c r="AT574" s="45">
        <f t="shared" si="4446"/>
        <v>0</v>
      </c>
      <c r="AU574" s="44">
        <f t="shared" ref="AU574:AV574" si="4829">IF(AND(AU575="",AU576=""),"",SUM(AU575,AU576))</f>
        <v>0</v>
      </c>
      <c r="AV574" s="44">
        <f t="shared" si="4829"/>
        <v>0</v>
      </c>
      <c r="AW574" s="44">
        <f t="shared" ref="AW574:AX574" si="4830">IF(AND(AW575="",AW576=""),"",SUM(AW575,AW576))</f>
        <v>0</v>
      </c>
      <c r="AX574" s="44">
        <f t="shared" si="4830"/>
        <v>0</v>
      </c>
      <c r="AY574" s="45">
        <f t="shared" si="4449"/>
        <v>0</v>
      </c>
      <c r="AZ574" s="44">
        <f t="shared" ref="AZ574:BA574" si="4831">IF(AND(AZ575="",AZ576=""),"",SUM(AZ575,AZ576))</f>
        <v>0</v>
      </c>
      <c r="BA574" s="44">
        <f t="shared" si="4831"/>
        <v>0</v>
      </c>
      <c r="BB574" s="44">
        <f t="shared" ref="BB574:BC574" si="4832">IF(AND(BB575="",BB576=""),"",SUM(BB575,BB576))</f>
        <v>0</v>
      </c>
      <c r="BC574" s="44">
        <f t="shared" si="4832"/>
        <v>0</v>
      </c>
      <c r="BD574" s="45">
        <f t="shared" si="4452"/>
        <v>0</v>
      </c>
      <c r="BE574" s="44">
        <f t="shared" ref="BE574:BF574" si="4833">IF(AND(BE575="",BE576=""),"",SUM(BE575,BE576))</f>
        <v>0</v>
      </c>
      <c r="BF574" s="44">
        <f t="shared" si="4833"/>
        <v>0</v>
      </c>
    </row>
    <row r="575" spans="1:58" x14ac:dyDescent="0.25">
      <c r="A575" s="42" t="s">
        <v>284</v>
      </c>
      <c r="B575" s="44">
        <v>0</v>
      </c>
      <c r="C575" s="44">
        <v>0</v>
      </c>
      <c r="D575" s="44">
        <v>0</v>
      </c>
      <c r="E575" s="44">
        <v>0</v>
      </c>
      <c r="F575" s="45">
        <f t="shared" si="4403"/>
        <v>0</v>
      </c>
      <c r="G575" s="44">
        <v>0</v>
      </c>
      <c r="H575" s="44">
        <v>0</v>
      </c>
      <c r="I575" s="44">
        <v>0</v>
      </c>
      <c r="J575" s="44">
        <v>0</v>
      </c>
      <c r="K575" s="45">
        <f t="shared" si="4426"/>
        <v>0</v>
      </c>
      <c r="L575" s="44">
        <v>0</v>
      </c>
      <c r="M575" s="44">
        <v>0</v>
      </c>
      <c r="N575" s="44">
        <v>0</v>
      </c>
      <c r="O575" s="44">
        <v>0</v>
      </c>
      <c r="P575" s="45">
        <f t="shared" si="4429"/>
        <v>0</v>
      </c>
      <c r="Q575" s="44">
        <v>0</v>
      </c>
      <c r="R575" s="44">
        <v>0</v>
      </c>
      <c r="S575" s="44">
        <v>0</v>
      </c>
      <c r="T575" s="44">
        <v>0</v>
      </c>
      <c r="U575" s="45">
        <f t="shared" si="4432"/>
        <v>0</v>
      </c>
      <c r="V575" s="44">
        <v>0</v>
      </c>
      <c r="W575" s="44">
        <v>0</v>
      </c>
      <c r="X575" s="44">
        <v>0</v>
      </c>
      <c r="Y575" s="44">
        <v>0</v>
      </c>
      <c r="Z575" s="45">
        <f t="shared" si="4434"/>
        <v>0</v>
      </c>
      <c r="AA575" s="44">
        <v>0</v>
      </c>
      <c r="AB575" s="44">
        <v>0</v>
      </c>
      <c r="AC575" s="44">
        <v>0</v>
      </c>
      <c r="AD575" s="44">
        <v>0</v>
      </c>
      <c r="AE575" s="45">
        <f t="shared" si="4437"/>
        <v>0</v>
      </c>
      <c r="AF575" s="44">
        <v>0</v>
      </c>
      <c r="AG575" s="44">
        <v>0</v>
      </c>
      <c r="AH575" s="44">
        <v>0</v>
      </c>
      <c r="AI575" s="44">
        <v>0</v>
      </c>
      <c r="AJ575" s="45">
        <f t="shared" si="4440"/>
        <v>0</v>
      </c>
      <c r="AK575" s="44">
        <v>0</v>
      </c>
      <c r="AL575" s="44">
        <v>0</v>
      </c>
      <c r="AM575" s="44">
        <v>0</v>
      </c>
      <c r="AN575" s="44">
        <v>0</v>
      </c>
      <c r="AO575" s="45">
        <f t="shared" si="4443"/>
        <v>0</v>
      </c>
      <c r="AP575" s="44">
        <v>0</v>
      </c>
      <c r="AQ575" s="44">
        <v>0</v>
      </c>
      <c r="AR575" s="44">
        <v>0</v>
      </c>
      <c r="AS575" s="44">
        <v>0</v>
      </c>
      <c r="AT575" s="45">
        <f t="shared" si="4446"/>
        <v>0</v>
      </c>
      <c r="AU575" s="44">
        <v>0</v>
      </c>
      <c r="AV575" s="44">
        <v>0</v>
      </c>
      <c r="AW575" s="44">
        <v>0</v>
      </c>
      <c r="AX575" s="44">
        <v>0</v>
      </c>
      <c r="AY575" s="45">
        <f t="shared" si="4449"/>
        <v>0</v>
      </c>
      <c r="AZ575" s="44">
        <v>0</v>
      </c>
      <c r="BA575" s="44">
        <v>0</v>
      </c>
      <c r="BB575" s="44">
        <v>0</v>
      </c>
      <c r="BC575" s="44">
        <v>0</v>
      </c>
      <c r="BD575" s="45">
        <f t="shared" si="4452"/>
        <v>0</v>
      </c>
      <c r="BE575" s="44">
        <v>0</v>
      </c>
      <c r="BF575" s="44">
        <v>0</v>
      </c>
    </row>
    <row r="576" spans="1:58" x14ac:dyDescent="0.25">
      <c r="A576" s="42" t="s">
        <v>285</v>
      </c>
      <c r="B576" s="44">
        <v>0</v>
      </c>
      <c r="C576" s="44">
        <v>0</v>
      </c>
      <c r="D576" s="44">
        <v>0</v>
      </c>
      <c r="E576" s="44">
        <v>0</v>
      </c>
      <c r="F576" s="45">
        <f t="shared" si="4403"/>
        <v>0</v>
      </c>
      <c r="G576" s="44">
        <v>0</v>
      </c>
      <c r="H576" s="44">
        <v>0</v>
      </c>
      <c r="I576" s="44">
        <v>0</v>
      </c>
      <c r="J576" s="44">
        <v>0</v>
      </c>
      <c r="K576" s="45">
        <f t="shared" si="4426"/>
        <v>0</v>
      </c>
      <c r="L576" s="44">
        <v>0</v>
      </c>
      <c r="M576" s="44">
        <v>0</v>
      </c>
      <c r="N576" s="44">
        <v>0</v>
      </c>
      <c r="O576" s="44">
        <v>0</v>
      </c>
      <c r="P576" s="45">
        <f t="shared" si="4429"/>
        <v>0</v>
      </c>
      <c r="Q576" s="44">
        <v>0</v>
      </c>
      <c r="R576" s="44">
        <v>0</v>
      </c>
      <c r="S576" s="44">
        <v>0</v>
      </c>
      <c r="T576" s="44">
        <v>0</v>
      </c>
      <c r="U576" s="45">
        <f t="shared" si="4432"/>
        <v>0</v>
      </c>
      <c r="V576" s="44">
        <v>0</v>
      </c>
      <c r="W576" s="44">
        <v>0</v>
      </c>
      <c r="X576" s="44">
        <v>0</v>
      </c>
      <c r="Y576" s="44">
        <v>0</v>
      </c>
      <c r="Z576" s="45">
        <f t="shared" si="4434"/>
        <v>0</v>
      </c>
      <c r="AA576" s="44">
        <v>0</v>
      </c>
      <c r="AB576" s="44">
        <v>0</v>
      </c>
      <c r="AC576" s="44">
        <v>0</v>
      </c>
      <c r="AD576" s="44">
        <v>0</v>
      </c>
      <c r="AE576" s="45">
        <f t="shared" si="4437"/>
        <v>0</v>
      </c>
      <c r="AF576" s="44">
        <v>0</v>
      </c>
      <c r="AG576" s="44">
        <v>0</v>
      </c>
      <c r="AH576" s="44">
        <v>0</v>
      </c>
      <c r="AI576" s="44">
        <v>0</v>
      </c>
      <c r="AJ576" s="45">
        <f t="shared" si="4440"/>
        <v>0</v>
      </c>
      <c r="AK576" s="44">
        <v>0</v>
      </c>
      <c r="AL576" s="44">
        <v>0</v>
      </c>
      <c r="AM576" s="44">
        <v>0</v>
      </c>
      <c r="AN576" s="44">
        <v>0</v>
      </c>
      <c r="AO576" s="45">
        <f t="shared" si="4443"/>
        <v>0</v>
      </c>
      <c r="AP576" s="44">
        <v>0</v>
      </c>
      <c r="AQ576" s="44">
        <v>0</v>
      </c>
      <c r="AR576" s="44">
        <v>0</v>
      </c>
      <c r="AS576" s="44">
        <v>0</v>
      </c>
      <c r="AT576" s="45">
        <f t="shared" si="4446"/>
        <v>0</v>
      </c>
      <c r="AU576" s="44">
        <v>0</v>
      </c>
      <c r="AV576" s="44">
        <v>0</v>
      </c>
      <c r="AW576" s="44">
        <v>0</v>
      </c>
      <c r="AX576" s="44">
        <v>0</v>
      </c>
      <c r="AY576" s="45">
        <f t="shared" si="4449"/>
        <v>0</v>
      </c>
      <c r="AZ576" s="44">
        <v>0</v>
      </c>
      <c r="BA576" s="44">
        <v>0</v>
      </c>
      <c r="BB576" s="44">
        <v>0</v>
      </c>
      <c r="BC576" s="44">
        <v>0</v>
      </c>
      <c r="BD576" s="45">
        <f t="shared" si="4452"/>
        <v>0</v>
      </c>
      <c r="BE576" s="44">
        <v>0</v>
      </c>
      <c r="BF576" s="44">
        <v>0</v>
      </c>
    </row>
    <row r="577" spans="1:58" x14ac:dyDescent="0.25">
      <c r="A577" s="42" t="s">
        <v>286</v>
      </c>
      <c r="B577" s="44">
        <f>IF(AND(B578="",B579=""),"",SUM(B578,B579))</f>
        <v>0</v>
      </c>
      <c r="C577" s="44">
        <f t="shared" ref="C577:G577" si="4834">IF(AND(C578="",C579=""),"",SUM(C578,C579))</f>
        <v>0</v>
      </c>
      <c r="D577" s="44">
        <f t="shared" si="4834"/>
        <v>0</v>
      </c>
      <c r="E577" s="44">
        <f t="shared" si="4834"/>
        <v>-394.41678438390932</v>
      </c>
      <c r="F577" s="45">
        <f t="shared" si="4403"/>
        <v>-394.41678438390932</v>
      </c>
      <c r="G577" s="44">
        <f t="shared" si="4834"/>
        <v>33.959567230653505</v>
      </c>
      <c r="H577" s="44">
        <f t="shared" ref="H577:J577" si="4835">IF(AND(H578="",H579=""),"",SUM(H578,H579))</f>
        <v>33.959802423221305</v>
      </c>
      <c r="I577" s="44">
        <f t="shared" si="4835"/>
        <v>33.959895098215895</v>
      </c>
      <c r="J577" s="44">
        <f t="shared" si="4835"/>
        <v>33.960087809408719</v>
      </c>
      <c r="K577" s="45">
        <f t="shared" si="4426"/>
        <v>135.83935256149942</v>
      </c>
      <c r="L577" s="44">
        <f t="shared" ref="L577:M577" si="4836">IF(AND(L578="",L579=""),"",SUM(L578,L579))</f>
        <v>16.157027688751114</v>
      </c>
      <c r="M577" s="44">
        <f t="shared" si="4836"/>
        <v>16.157027688751114</v>
      </c>
      <c r="N577" s="44">
        <f t="shared" ref="N577:O577" si="4837">IF(AND(N578="",N579=""),"",SUM(N578,N579))</f>
        <v>16.157027688751114</v>
      </c>
      <c r="O577" s="44">
        <f t="shared" si="4837"/>
        <v>16.157027688751114</v>
      </c>
      <c r="P577" s="45">
        <f t="shared" si="4429"/>
        <v>64.628110755004457</v>
      </c>
      <c r="Q577" s="44">
        <f t="shared" ref="Q577:R577" si="4838">IF(AND(Q578="",Q579=""),"",SUM(Q578,Q579))</f>
        <v>-2.0338208982706467E-3</v>
      </c>
      <c r="R577" s="44">
        <f t="shared" si="4838"/>
        <v>-1.9755416799547587E-3</v>
      </c>
      <c r="S577" s="44">
        <f t="shared" ref="S577:T577" si="4839">IF(AND(S578="",S579=""),"",SUM(S578,S579))</f>
        <v>-319.85024731353485</v>
      </c>
      <c r="T577" s="44">
        <f t="shared" si="4839"/>
        <v>-1.1119514991399073E-3</v>
      </c>
      <c r="U577" s="45">
        <f t="shared" si="4432"/>
        <v>-319.85536862761222</v>
      </c>
      <c r="V577" s="44">
        <f t="shared" ref="V577:Y577" si="4840">IF(AND(V578="",V579=""),"",SUM(V578,V579))</f>
        <v>4.5891893987705767E-2</v>
      </c>
      <c r="W577" s="44">
        <f t="shared" si="4840"/>
        <v>4.6735136392623451E-2</v>
      </c>
      <c r="X577" s="44">
        <f t="shared" si="4840"/>
        <v>4.8421621202458839E-2</v>
      </c>
      <c r="Y577" s="44">
        <f t="shared" si="4840"/>
        <v>5.0951348417211925E-2</v>
      </c>
      <c r="Z577" s="45">
        <f t="shared" si="4434"/>
        <v>0.192</v>
      </c>
      <c r="AA577" s="44">
        <f t="shared" ref="AA577:AB577" si="4841">IF(AND(AA578="",AA579=""),"",SUM(AA578,AA579))</f>
        <v>-4.4938395734893929E-2</v>
      </c>
      <c r="AB577" s="44">
        <f t="shared" si="4841"/>
        <v>-4.7202955463333633E-2</v>
      </c>
      <c r="AC577" s="44">
        <f t="shared" ref="AC577:AD577" si="4842">IF(AND(AC578="",AC579=""),"",SUM(AC578,AC579))</f>
        <v>-4.9132279864219849E-2</v>
      </c>
      <c r="AD577" s="44">
        <f t="shared" si="4842"/>
        <v>-5.0726368937552571E-2</v>
      </c>
      <c r="AE577" s="45">
        <f t="shared" si="4437"/>
        <v>-0.19199999999999995</v>
      </c>
      <c r="AF577" s="44">
        <f t="shared" ref="AF577:AG577" si="4843">IF(AND(AF578="",AF579=""),"",SUM(AF578,AF579))</f>
        <v>0</v>
      </c>
      <c r="AG577" s="44">
        <f t="shared" si="4843"/>
        <v>0</v>
      </c>
      <c r="AH577" s="44">
        <f t="shared" ref="AH577:AI577" si="4844">IF(AND(AH578="",AH579=""),"",SUM(AH578,AH579))</f>
        <v>0</v>
      </c>
      <c r="AI577" s="44">
        <f t="shared" si="4844"/>
        <v>0</v>
      </c>
      <c r="AJ577" s="45">
        <f t="shared" si="4440"/>
        <v>0</v>
      </c>
      <c r="AK577" s="44">
        <f t="shared" ref="AK577:AL577" si="4845">IF(AND(AK578="",AK579=""),"",SUM(AK578,AK579))</f>
        <v>0</v>
      </c>
      <c r="AL577" s="44">
        <f t="shared" si="4845"/>
        <v>0</v>
      </c>
      <c r="AM577" s="44">
        <f t="shared" ref="AM577:AN577" si="4846">IF(AND(AM578="",AM579=""),"",SUM(AM578,AM579))</f>
        <v>0</v>
      </c>
      <c r="AN577" s="44">
        <f t="shared" si="4846"/>
        <v>0</v>
      </c>
      <c r="AO577" s="45">
        <f t="shared" si="4443"/>
        <v>0</v>
      </c>
      <c r="AP577" s="44">
        <f t="shared" ref="AP577:AQ577" si="4847">IF(AND(AP578="",AP579=""),"",SUM(AP578,AP579))</f>
        <v>0</v>
      </c>
      <c r="AQ577" s="44">
        <f t="shared" si="4847"/>
        <v>0</v>
      </c>
      <c r="AR577" s="44">
        <f t="shared" ref="AR577:AS577" si="4848">IF(AND(AR578="",AR579=""),"",SUM(AR578,AR579))</f>
        <v>0</v>
      </c>
      <c r="AS577" s="44">
        <f t="shared" si="4848"/>
        <v>0</v>
      </c>
      <c r="AT577" s="45">
        <f t="shared" si="4446"/>
        <v>0</v>
      </c>
      <c r="AU577" s="44">
        <f t="shared" ref="AU577:AV577" si="4849">IF(AND(AU578="",AU579=""),"",SUM(AU578,AU579))</f>
        <v>0</v>
      </c>
      <c r="AV577" s="44">
        <f t="shared" si="4849"/>
        <v>0</v>
      </c>
      <c r="AW577" s="44">
        <f t="shared" ref="AW577:AX577" si="4850">IF(AND(AW578="",AW579=""),"",SUM(AW578,AW579))</f>
        <v>0</v>
      </c>
      <c r="AX577" s="44">
        <f t="shared" si="4850"/>
        <v>0</v>
      </c>
      <c r="AY577" s="45">
        <f t="shared" si="4449"/>
        <v>0</v>
      </c>
      <c r="AZ577" s="44">
        <f t="shared" ref="AZ577:BA577" si="4851">IF(AND(AZ578="",AZ579=""),"",SUM(AZ578,AZ579))</f>
        <v>0</v>
      </c>
      <c r="BA577" s="44">
        <f t="shared" si="4851"/>
        <v>0</v>
      </c>
      <c r="BB577" s="44">
        <f t="shared" ref="BB577:BC577" si="4852">IF(AND(BB578="",BB579=""),"",SUM(BB578,BB579))</f>
        <v>0</v>
      </c>
      <c r="BC577" s="44">
        <f t="shared" si="4852"/>
        <v>0</v>
      </c>
      <c r="BD577" s="45">
        <f t="shared" si="4452"/>
        <v>0</v>
      </c>
      <c r="BE577" s="44">
        <f t="shared" ref="BE577:BF577" si="4853">IF(AND(BE578="",BE579=""),"",SUM(BE578,BE579))</f>
        <v>0</v>
      </c>
      <c r="BF577" s="44">
        <f t="shared" si="4853"/>
        <v>0</v>
      </c>
    </row>
    <row r="578" spans="1:58" x14ac:dyDescent="0.25">
      <c r="A578" s="42" t="s">
        <v>284</v>
      </c>
      <c r="B578" s="44">
        <v>0</v>
      </c>
      <c r="C578" s="44">
        <v>0</v>
      </c>
      <c r="D578" s="44">
        <v>0</v>
      </c>
      <c r="E578" s="44">
        <v>-29.667519719970858</v>
      </c>
      <c r="F578" s="45">
        <f t="shared" si="4403"/>
        <v>-29.667519719970858</v>
      </c>
      <c r="G578" s="44">
        <v>0</v>
      </c>
      <c r="H578" s="44">
        <v>0</v>
      </c>
      <c r="I578" s="44">
        <v>0</v>
      </c>
      <c r="J578" s="44">
        <v>0</v>
      </c>
      <c r="K578" s="45">
        <f t="shared" si="4426"/>
        <v>0</v>
      </c>
      <c r="L578" s="44">
        <v>0</v>
      </c>
      <c r="M578" s="44">
        <v>0</v>
      </c>
      <c r="N578" s="44">
        <v>0</v>
      </c>
      <c r="O578" s="44">
        <v>0</v>
      </c>
      <c r="P578" s="45">
        <f t="shared" si="4429"/>
        <v>0</v>
      </c>
      <c r="Q578" s="44">
        <v>0</v>
      </c>
      <c r="R578" s="44">
        <v>0</v>
      </c>
      <c r="S578" s="44">
        <v>0</v>
      </c>
      <c r="T578" s="44">
        <v>0</v>
      </c>
      <c r="U578" s="45">
        <f t="shared" si="4432"/>
        <v>0</v>
      </c>
      <c r="V578" s="44">
        <v>4.5891893987705767E-2</v>
      </c>
      <c r="W578" s="44">
        <v>4.6735136392623451E-2</v>
      </c>
      <c r="X578" s="44">
        <v>4.8421621202458839E-2</v>
      </c>
      <c r="Y578" s="44">
        <v>5.0951348417211925E-2</v>
      </c>
      <c r="Z578" s="45">
        <f t="shared" si="4434"/>
        <v>0.192</v>
      </c>
      <c r="AA578" s="44">
        <v>-4.4938395734893929E-2</v>
      </c>
      <c r="AB578" s="44">
        <v>-4.7202955463333633E-2</v>
      </c>
      <c r="AC578" s="44">
        <v>-4.9132279864219849E-2</v>
      </c>
      <c r="AD578" s="44">
        <v>-5.0726368937552571E-2</v>
      </c>
      <c r="AE578" s="45">
        <f t="shared" si="4437"/>
        <v>-0.19199999999999995</v>
      </c>
      <c r="AF578" s="44">
        <v>0</v>
      </c>
      <c r="AG578" s="44">
        <v>0</v>
      </c>
      <c r="AH578" s="44">
        <v>0</v>
      </c>
      <c r="AI578" s="44">
        <v>0</v>
      </c>
      <c r="AJ578" s="45">
        <f t="shared" si="4440"/>
        <v>0</v>
      </c>
      <c r="AK578" s="44">
        <v>0</v>
      </c>
      <c r="AL578" s="44">
        <v>0</v>
      </c>
      <c r="AM578" s="44">
        <v>0</v>
      </c>
      <c r="AN578" s="44">
        <v>0</v>
      </c>
      <c r="AO578" s="45">
        <f t="shared" si="4443"/>
        <v>0</v>
      </c>
      <c r="AP578" s="44">
        <v>0</v>
      </c>
      <c r="AQ578" s="44">
        <v>0</v>
      </c>
      <c r="AR578" s="44">
        <v>0</v>
      </c>
      <c r="AS578" s="44">
        <v>0</v>
      </c>
      <c r="AT578" s="45">
        <f t="shared" si="4446"/>
        <v>0</v>
      </c>
      <c r="AU578" s="44">
        <v>0</v>
      </c>
      <c r="AV578" s="44">
        <v>0</v>
      </c>
      <c r="AW578" s="44">
        <v>0</v>
      </c>
      <c r="AX578" s="44">
        <v>0</v>
      </c>
      <c r="AY578" s="45">
        <f t="shared" si="4449"/>
        <v>0</v>
      </c>
      <c r="AZ578" s="44">
        <v>0</v>
      </c>
      <c r="BA578" s="44">
        <v>0</v>
      </c>
      <c r="BB578" s="44">
        <v>0</v>
      </c>
      <c r="BC578" s="44">
        <v>0</v>
      </c>
      <c r="BD578" s="45">
        <f t="shared" si="4452"/>
        <v>0</v>
      </c>
      <c r="BE578" s="44">
        <v>0</v>
      </c>
      <c r="BF578" s="44">
        <v>0</v>
      </c>
    </row>
    <row r="579" spans="1:58" x14ac:dyDescent="0.25">
      <c r="A579" s="42" t="s">
        <v>285</v>
      </c>
      <c r="B579" s="44">
        <v>0</v>
      </c>
      <c r="C579" s="44">
        <v>0</v>
      </c>
      <c r="D579" s="44">
        <v>0</v>
      </c>
      <c r="E579" s="44">
        <v>-364.74926466393845</v>
      </c>
      <c r="F579" s="45">
        <f t="shared" si="4403"/>
        <v>-364.74926466393845</v>
      </c>
      <c r="G579" s="44">
        <v>33.959567230653505</v>
      </c>
      <c r="H579" s="44">
        <v>33.959802423221305</v>
      </c>
      <c r="I579" s="44">
        <v>33.959895098215895</v>
      </c>
      <c r="J579" s="44">
        <v>33.960087809408719</v>
      </c>
      <c r="K579" s="45">
        <f t="shared" si="4426"/>
        <v>135.83935256149942</v>
      </c>
      <c r="L579" s="44">
        <v>16.157027688751114</v>
      </c>
      <c r="M579" s="44">
        <v>16.157027688751114</v>
      </c>
      <c r="N579" s="44">
        <v>16.157027688751114</v>
      </c>
      <c r="O579" s="44">
        <v>16.157027688751114</v>
      </c>
      <c r="P579" s="45">
        <f t="shared" si="4429"/>
        <v>64.628110755004457</v>
      </c>
      <c r="Q579" s="44">
        <v>-2.0338208982706467E-3</v>
      </c>
      <c r="R579" s="44">
        <v>-1.9755416799547587E-3</v>
      </c>
      <c r="S579" s="44">
        <v>-319.85024731353485</v>
      </c>
      <c r="T579" s="44">
        <v>-1.1119514991399073E-3</v>
      </c>
      <c r="U579" s="45">
        <f t="shared" si="4432"/>
        <v>-319.85536862761222</v>
      </c>
      <c r="V579" s="44">
        <v>0</v>
      </c>
      <c r="W579" s="44">
        <v>0</v>
      </c>
      <c r="X579" s="44">
        <v>0</v>
      </c>
      <c r="Y579" s="44">
        <v>0</v>
      </c>
      <c r="Z579" s="45">
        <f t="shared" si="4434"/>
        <v>0</v>
      </c>
      <c r="AA579" s="44">
        <v>0</v>
      </c>
      <c r="AB579" s="44">
        <v>0</v>
      </c>
      <c r="AC579" s="44">
        <v>0</v>
      </c>
      <c r="AD579" s="44">
        <v>0</v>
      </c>
      <c r="AE579" s="45">
        <f t="shared" si="4437"/>
        <v>0</v>
      </c>
      <c r="AF579" s="44">
        <v>0</v>
      </c>
      <c r="AG579" s="44">
        <v>0</v>
      </c>
      <c r="AH579" s="44">
        <v>0</v>
      </c>
      <c r="AI579" s="44">
        <v>0</v>
      </c>
      <c r="AJ579" s="45">
        <f t="shared" si="4440"/>
        <v>0</v>
      </c>
      <c r="AK579" s="44">
        <v>0</v>
      </c>
      <c r="AL579" s="44">
        <v>0</v>
      </c>
      <c r="AM579" s="44">
        <v>0</v>
      </c>
      <c r="AN579" s="44">
        <v>0</v>
      </c>
      <c r="AO579" s="45">
        <f t="shared" si="4443"/>
        <v>0</v>
      </c>
      <c r="AP579" s="44">
        <v>0</v>
      </c>
      <c r="AQ579" s="44">
        <v>0</v>
      </c>
      <c r="AR579" s="44">
        <v>0</v>
      </c>
      <c r="AS579" s="44">
        <v>0</v>
      </c>
      <c r="AT579" s="45">
        <f t="shared" si="4446"/>
        <v>0</v>
      </c>
      <c r="AU579" s="44">
        <v>0</v>
      </c>
      <c r="AV579" s="44">
        <v>0</v>
      </c>
      <c r="AW579" s="44">
        <v>0</v>
      </c>
      <c r="AX579" s="44">
        <v>0</v>
      </c>
      <c r="AY579" s="45">
        <f t="shared" si="4449"/>
        <v>0</v>
      </c>
      <c r="AZ579" s="44">
        <v>0</v>
      </c>
      <c r="BA579" s="44">
        <v>0</v>
      </c>
      <c r="BB579" s="44">
        <v>0</v>
      </c>
      <c r="BC579" s="44">
        <v>0</v>
      </c>
      <c r="BD579" s="45">
        <f t="shared" si="4452"/>
        <v>0</v>
      </c>
      <c r="BE579" s="44">
        <v>0</v>
      </c>
      <c r="BF579" s="44">
        <v>0</v>
      </c>
    </row>
    <row r="580" spans="1:58" x14ac:dyDescent="0.25">
      <c r="A580" s="42" t="s">
        <v>287</v>
      </c>
      <c r="B580" s="44">
        <f t="shared" ref="B580:B587" si="4854">IF(AND(B592="",B604=""),"",SUM(B592)-SUM(B604))</f>
        <v>6.1248894191858625</v>
      </c>
      <c r="C580" s="44">
        <f t="shared" ref="C580:G580" si="4855">IF(AND(C592="",C604=""),"",SUM(C592)-SUM(C604))</f>
        <v>39.780645713292515</v>
      </c>
      <c r="D580" s="44">
        <f t="shared" si="4855"/>
        <v>15.236674572557934</v>
      </c>
      <c r="E580" s="44">
        <f t="shared" si="4855"/>
        <v>2.4724231555685652</v>
      </c>
      <c r="F580" s="45">
        <f t="shared" si="4403"/>
        <v>63.614632860604871</v>
      </c>
      <c r="G580" s="44">
        <f t="shared" si="4855"/>
        <v>3.3117311148372286</v>
      </c>
      <c r="H580" s="44">
        <f t="shared" ref="H580:J580" si="4856">IF(AND(H592="",H604=""),"",SUM(H592)-SUM(H604))</f>
        <v>0.55807545429781413</v>
      </c>
      <c r="I580" s="44">
        <f t="shared" si="4856"/>
        <v>-13.285803795767182</v>
      </c>
      <c r="J580" s="44">
        <f t="shared" si="4856"/>
        <v>3.6923710654275359</v>
      </c>
      <c r="K580" s="45">
        <f t="shared" si="4426"/>
        <v>-5.7236261612046038</v>
      </c>
      <c r="L580" s="44">
        <f t="shared" ref="L580:M580" si="4857">IF(AND(L592="",L604=""),"",SUM(L592)-SUM(L604))</f>
        <v>-0.85903322440720586</v>
      </c>
      <c r="M580" s="44">
        <f t="shared" si="4857"/>
        <v>-49.434463161747814</v>
      </c>
      <c r="N580" s="44">
        <f t="shared" ref="N580:O580" si="4858">IF(AND(N592="",N604=""),"",SUM(N592)-SUM(N604))</f>
        <v>6.7202956171428738</v>
      </c>
      <c r="O580" s="44">
        <f t="shared" si="4858"/>
        <v>8.3553164212351803</v>
      </c>
      <c r="P580" s="45">
        <f t="shared" si="4429"/>
        <v>-35.217884347776966</v>
      </c>
      <c r="Q580" s="44">
        <f t="shared" ref="Q580:R580" si="4859">IF(AND(Q592="",Q604=""),"",SUM(Q592)-SUM(Q604))</f>
        <v>13.077725491831155</v>
      </c>
      <c r="R580" s="44">
        <f t="shared" si="4859"/>
        <v>-65.453801010590652</v>
      </c>
      <c r="S580" s="44">
        <f t="shared" ref="S580:T580" si="4860">IF(AND(S592="",S604=""),"",SUM(S592)-SUM(S604))</f>
        <v>-25.624752561958445</v>
      </c>
      <c r="T580" s="44">
        <f t="shared" si="4860"/>
        <v>13.212155173845503</v>
      </c>
      <c r="U580" s="45">
        <f t="shared" si="4432"/>
        <v>-64.788672906872449</v>
      </c>
      <c r="V580" s="44">
        <f t="shared" ref="V580:Y580" si="4861">IF(AND(V592="",V604=""),"",SUM(V592)-SUM(V604))</f>
        <v>-4.8313977402260457</v>
      </c>
      <c r="W580" s="44">
        <f t="shared" si="4861"/>
        <v>-4.8446475545766656</v>
      </c>
      <c r="X580" s="44">
        <f t="shared" si="4861"/>
        <v>-9.7782198921054402</v>
      </c>
      <c r="Y580" s="44">
        <f t="shared" si="4861"/>
        <v>25.038914232261973</v>
      </c>
      <c r="Z580" s="45">
        <f t="shared" si="4434"/>
        <v>5.5846490453538209</v>
      </c>
      <c r="AA580" s="44">
        <f t="shared" ref="AA580:AB580" si="4862">IF(AND(AA592="",AA604=""),"",SUM(AA592)-SUM(AA604))</f>
        <v>-68.693789686509788</v>
      </c>
      <c r="AB580" s="44">
        <f t="shared" si="4862"/>
        <v>-93.341856066683405</v>
      </c>
      <c r="AC580" s="44">
        <f t="shared" ref="AC580:AD580" si="4863">IF(AND(AC592="",AC604=""),"",SUM(AC592)-SUM(AC604))</f>
        <v>-40.173722488154731</v>
      </c>
      <c r="AD580" s="44">
        <f t="shared" si="4863"/>
        <v>-21.459275902797334</v>
      </c>
      <c r="AE580" s="45">
        <f t="shared" si="4437"/>
        <v>-223.66864414414528</v>
      </c>
      <c r="AF580" s="44">
        <f t="shared" ref="AF580:AG580" si="4864">IF(AND(AF592="",AF604=""),"",SUM(AF592)-SUM(AF604))</f>
        <v>28.421591539447597</v>
      </c>
      <c r="AG580" s="44">
        <f t="shared" si="4864"/>
        <v>11.166596577317774</v>
      </c>
      <c r="AH580" s="44">
        <f t="shared" ref="AH580:AI580" si="4865">IF(AND(AH592="",AH604=""),"",SUM(AH592)-SUM(AH604))</f>
        <v>-29.400844136335603</v>
      </c>
      <c r="AI580" s="44">
        <f t="shared" si="4865"/>
        <v>-31.561173461553146</v>
      </c>
      <c r="AJ580" s="45">
        <f t="shared" si="4440"/>
        <v>-21.373829481123376</v>
      </c>
      <c r="AK580" s="44">
        <f t="shared" ref="AK580:AL580" si="4866">IF(AND(AK592="",AK604=""),"",SUM(AK592)-SUM(AK604))</f>
        <v>4.4844392052864164</v>
      </c>
      <c r="AL580" s="44">
        <f t="shared" si="4866"/>
        <v>10.065138288332843</v>
      </c>
      <c r="AM580" s="44">
        <f t="shared" ref="AM580:AN580" si="4867">IF(AND(AM592="",AM604=""),"",SUM(AM592)-SUM(AM604))</f>
        <v>5.728096023130238</v>
      </c>
      <c r="AN580" s="44">
        <f t="shared" si="4867"/>
        <v>-12.969504536205063</v>
      </c>
      <c r="AO580" s="45">
        <f t="shared" si="4443"/>
        <v>7.3081689805444352</v>
      </c>
      <c r="AP580" s="44">
        <f t="shared" ref="AP580:AQ580" si="4868">IF(AND(AP592="",AP604=""),"",SUM(AP592)-SUM(AP604))</f>
        <v>-108.8139532265271</v>
      </c>
      <c r="AQ580" s="44">
        <f t="shared" si="4868"/>
        <v>50.43276570374357</v>
      </c>
      <c r="AR580" s="44">
        <f t="shared" ref="AR580:AS580" si="4869">IF(AND(AR592="",AR604=""),"",SUM(AR592)-SUM(AR604))</f>
        <v>55.329745158681632</v>
      </c>
      <c r="AS580" s="44">
        <f t="shared" si="4869"/>
        <v>49.369595853312163</v>
      </c>
      <c r="AT580" s="45">
        <f t="shared" si="4446"/>
        <v>46.31815348921026</v>
      </c>
      <c r="AU580" s="44">
        <f t="shared" ref="AU580:AV580" si="4870">IF(AND(AU592="",AU604=""),"",SUM(AU592)-SUM(AU604))</f>
        <v>54.144918663456743</v>
      </c>
      <c r="AV580" s="44">
        <f t="shared" si="4870"/>
        <v>54.043104378405438</v>
      </c>
      <c r="AW580" s="44">
        <f t="shared" ref="AW580:AX580" si="4871">IF(AND(AW592="",AW604=""),"",SUM(AW592)-SUM(AW604))</f>
        <v>128.59117712102693</v>
      </c>
      <c r="AX580" s="44">
        <f t="shared" si="4871"/>
        <v>198.01858965020347</v>
      </c>
      <c r="AY580" s="45">
        <f t="shared" si="4449"/>
        <v>434.79778981309255</v>
      </c>
      <c r="AZ580" s="44">
        <f t="shared" ref="AZ580:BA580" si="4872">IF(AND(AZ592="",AZ604=""),"",SUM(AZ592)-SUM(AZ604))</f>
        <v>254.01244879082338</v>
      </c>
      <c r="BA580" s="44">
        <f t="shared" si="4872"/>
        <v>14.391917107485225</v>
      </c>
      <c r="BB580" s="44">
        <f t="shared" ref="BB580:BC580" si="4873">IF(AND(BB592="",BB604=""),"",SUM(BB592)-SUM(BB604))</f>
        <v>51.115469916696824</v>
      </c>
      <c r="BC580" s="44">
        <f t="shared" si="4873"/>
        <v>58.244199471099066</v>
      </c>
      <c r="BD580" s="45">
        <f t="shared" si="4452"/>
        <v>377.7640352861045</v>
      </c>
      <c r="BE580" s="44">
        <f t="shared" ref="BE580:BF580" si="4874">IF(AND(BE592="",BE604=""),"",SUM(BE592)-SUM(BE604))</f>
        <v>20.048135583525308</v>
      </c>
      <c r="BF580" s="44">
        <f t="shared" si="4874"/>
        <v>215.64398824482421</v>
      </c>
    </row>
    <row r="581" spans="1:58" x14ac:dyDescent="0.25">
      <c r="A581" s="42" t="s">
        <v>288</v>
      </c>
      <c r="B581" s="44">
        <f t="shared" si="4854"/>
        <v>0</v>
      </c>
      <c r="C581" s="44">
        <f t="shared" ref="C581:G581" si="4875">IF(AND(C593="",C605=""),"",SUM(C593)-SUM(C605))</f>
        <v>0</v>
      </c>
      <c r="D581" s="44">
        <f t="shared" si="4875"/>
        <v>0</v>
      </c>
      <c r="E581" s="44">
        <f t="shared" si="4875"/>
        <v>0</v>
      </c>
      <c r="F581" s="45">
        <f t="shared" si="4403"/>
        <v>0</v>
      </c>
      <c r="G581" s="44">
        <f t="shared" si="4875"/>
        <v>0</v>
      </c>
      <c r="H581" s="44">
        <f t="shared" ref="H581:J581" si="4876">IF(AND(H593="",H605=""),"",SUM(H593)-SUM(H605))</f>
        <v>0</v>
      </c>
      <c r="I581" s="44">
        <f t="shared" si="4876"/>
        <v>0</v>
      </c>
      <c r="J581" s="44">
        <f t="shared" si="4876"/>
        <v>0</v>
      </c>
      <c r="K581" s="45">
        <f t="shared" si="4426"/>
        <v>0</v>
      </c>
      <c r="L581" s="44">
        <f t="shared" ref="L581:M581" si="4877">IF(AND(L593="",L605=""),"",SUM(L593)-SUM(L605))</f>
        <v>0</v>
      </c>
      <c r="M581" s="44">
        <f t="shared" si="4877"/>
        <v>0</v>
      </c>
      <c r="N581" s="44">
        <f t="shared" ref="N581:O581" si="4878">IF(AND(N593="",N605=""),"",SUM(N593)-SUM(N605))</f>
        <v>0</v>
      </c>
      <c r="O581" s="44">
        <f t="shared" si="4878"/>
        <v>0</v>
      </c>
      <c r="P581" s="45">
        <f t="shared" si="4429"/>
        <v>0</v>
      </c>
      <c r="Q581" s="44">
        <f t="shared" ref="Q581:R581" si="4879">IF(AND(Q593="",Q605=""),"",SUM(Q593)-SUM(Q605))</f>
        <v>0</v>
      </c>
      <c r="R581" s="44">
        <f t="shared" si="4879"/>
        <v>0</v>
      </c>
      <c r="S581" s="44">
        <f t="shared" ref="S581:T581" si="4880">IF(AND(S593="",S605=""),"",SUM(S593)-SUM(S605))</f>
        <v>0</v>
      </c>
      <c r="T581" s="44">
        <f t="shared" si="4880"/>
        <v>0</v>
      </c>
      <c r="U581" s="45">
        <f t="shared" si="4432"/>
        <v>0</v>
      </c>
      <c r="V581" s="44">
        <f t="shared" ref="V581:Y581" si="4881">IF(AND(V593="",V605=""),"",SUM(V593)-SUM(V605))</f>
        <v>0</v>
      </c>
      <c r="W581" s="44">
        <f t="shared" si="4881"/>
        <v>0</v>
      </c>
      <c r="X581" s="44">
        <f t="shared" si="4881"/>
        <v>0</v>
      </c>
      <c r="Y581" s="44">
        <f t="shared" si="4881"/>
        <v>0</v>
      </c>
      <c r="Z581" s="45">
        <f t="shared" si="4434"/>
        <v>0</v>
      </c>
      <c r="AA581" s="44">
        <f t="shared" ref="AA581:AB581" si="4882">IF(AND(AA593="",AA605=""),"",SUM(AA593)-SUM(AA605))</f>
        <v>0</v>
      </c>
      <c r="AB581" s="44">
        <f t="shared" si="4882"/>
        <v>0</v>
      </c>
      <c r="AC581" s="44">
        <f t="shared" ref="AC581:AD581" si="4883">IF(AND(AC593="",AC605=""),"",SUM(AC593)-SUM(AC605))</f>
        <v>0</v>
      </c>
      <c r="AD581" s="44">
        <f t="shared" si="4883"/>
        <v>0</v>
      </c>
      <c r="AE581" s="45">
        <f t="shared" si="4437"/>
        <v>0</v>
      </c>
      <c r="AF581" s="44">
        <f t="shared" ref="AF581:AG581" si="4884">IF(AND(AF593="",AF605=""),"",SUM(AF593)-SUM(AF605))</f>
        <v>0</v>
      </c>
      <c r="AG581" s="44">
        <f t="shared" si="4884"/>
        <v>0</v>
      </c>
      <c r="AH581" s="44">
        <f t="shared" ref="AH581:AI581" si="4885">IF(AND(AH593="",AH605=""),"",SUM(AH593)-SUM(AH605))</f>
        <v>0</v>
      </c>
      <c r="AI581" s="44">
        <f t="shared" si="4885"/>
        <v>0</v>
      </c>
      <c r="AJ581" s="45">
        <f t="shared" si="4440"/>
        <v>0</v>
      </c>
      <c r="AK581" s="44">
        <f t="shared" ref="AK581:AL581" si="4886">IF(AND(AK593="",AK605=""),"",SUM(AK593)-SUM(AK605))</f>
        <v>0</v>
      </c>
      <c r="AL581" s="44">
        <f t="shared" si="4886"/>
        <v>0</v>
      </c>
      <c r="AM581" s="44">
        <f t="shared" ref="AM581:AN581" si="4887">IF(AND(AM593="",AM605=""),"",SUM(AM593)-SUM(AM605))</f>
        <v>0</v>
      </c>
      <c r="AN581" s="44">
        <f t="shared" si="4887"/>
        <v>0</v>
      </c>
      <c r="AO581" s="45">
        <f t="shared" si="4443"/>
        <v>0</v>
      </c>
      <c r="AP581" s="44">
        <f t="shared" ref="AP581:AQ581" si="4888">IF(AND(AP593="",AP605=""),"",SUM(AP593)-SUM(AP605))</f>
        <v>0</v>
      </c>
      <c r="AQ581" s="44">
        <f t="shared" si="4888"/>
        <v>0</v>
      </c>
      <c r="AR581" s="44">
        <f t="shared" ref="AR581:AS581" si="4889">IF(AND(AR593="",AR605=""),"",SUM(AR593)-SUM(AR605))</f>
        <v>0</v>
      </c>
      <c r="AS581" s="44">
        <f t="shared" si="4889"/>
        <v>0</v>
      </c>
      <c r="AT581" s="45">
        <f t="shared" si="4446"/>
        <v>0</v>
      </c>
      <c r="AU581" s="44">
        <f t="shared" ref="AU581:AV581" si="4890">IF(AND(AU593="",AU605=""),"",SUM(AU593)-SUM(AU605))</f>
        <v>0</v>
      </c>
      <c r="AV581" s="44">
        <f t="shared" si="4890"/>
        <v>0</v>
      </c>
      <c r="AW581" s="44">
        <f t="shared" ref="AW581:AX581" si="4891">IF(AND(AW593="",AW605=""),"",SUM(AW593)-SUM(AW605))</f>
        <v>0</v>
      </c>
      <c r="AX581" s="44">
        <f t="shared" si="4891"/>
        <v>0</v>
      </c>
      <c r="AY581" s="45">
        <f t="shared" si="4449"/>
        <v>0</v>
      </c>
      <c r="AZ581" s="44">
        <f t="shared" ref="AZ581:BA581" si="4892">IF(AND(AZ593="",AZ605=""),"",SUM(AZ593)-SUM(AZ605))</f>
        <v>0</v>
      </c>
      <c r="BA581" s="44">
        <f t="shared" si="4892"/>
        <v>0</v>
      </c>
      <c r="BB581" s="44">
        <f t="shared" ref="BB581:BC581" si="4893">IF(AND(BB593="",BB605=""),"",SUM(BB593)-SUM(BB605))</f>
        <v>0</v>
      </c>
      <c r="BC581" s="44">
        <f t="shared" si="4893"/>
        <v>0</v>
      </c>
      <c r="BD581" s="45">
        <f t="shared" si="4452"/>
        <v>0</v>
      </c>
      <c r="BE581" s="44">
        <f t="shared" ref="BE581:BF581" si="4894">IF(AND(BE593="",BE605=""),"",SUM(BE593)-SUM(BE605))</f>
        <v>0</v>
      </c>
      <c r="BF581" s="44">
        <f t="shared" si="4894"/>
        <v>0</v>
      </c>
    </row>
    <row r="582" spans="1:58" x14ac:dyDescent="0.25">
      <c r="A582" s="42" t="s">
        <v>289</v>
      </c>
      <c r="B582" s="44" t="str">
        <f t="shared" si="4854"/>
        <v/>
      </c>
      <c r="C582" s="44" t="str">
        <f t="shared" ref="C582:G582" si="4895">IF(AND(C594="",C606=""),"",SUM(C594)-SUM(C606))</f>
        <v/>
      </c>
      <c r="D582" s="44" t="str">
        <f t="shared" si="4895"/>
        <v/>
      </c>
      <c r="E582" s="44" t="str">
        <f t="shared" si="4895"/>
        <v/>
      </c>
      <c r="F582" s="45"/>
      <c r="G582" s="44" t="str">
        <f t="shared" si="4895"/>
        <v/>
      </c>
      <c r="H582" s="44" t="str">
        <f t="shared" ref="H582:J582" si="4896">IF(AND(H594="",H606=""),"",SUM(H594)-SUM(H606))</f>
        <v/>
      </c>
      <c r="I582" s="44" t="str">
        <f t="shared" si="4896"/>
        <v/>
      </c>
      <c r="J582" s="44" t="str">
        <f t="shared" si="4896"/>
        <v/>
      </c>
      <c r="K582" s="45"/>
      <c r="L582" s="44" t="str">
        <f t="shared" ref="L582:M582" si="4897">IF(AND(L594="",L606=""),"",SUM(L594)-SUM(L606))</f>
        <v/>
      </c>
      <c r="M582" s="44" t="str">
        <f t="shared" si="4897"/>
        <v/>
      </c>
      <c r="N582" s="44" t="str">
        <f t="shared" ref="N582:O582" si="4898">IF(AND(N594="",N606=""),"",SUM(N594)-SUM(N606))</f>
        <v/>
      </c>
      <c r="O582" s="44" t="str">
        <f t="shared" si="4898"/>
        <v/>
      </c>
      <c r="P582" s="45"/>
      <c r="Q582" s="44" t="str">
        <f t="shared" ref="Q582:R582" si="4899">IF(AND(Q594="",Q606=""),"",SUM(Q594)-SUM(Q606))</f>
        <v/>
      </c>
      <c r="R582" s="44" t="str">
        <f t="shared" si="4899"/>
        <v/>
      </c>
      <c r="S582" s="44" t="str">
        <f t="shared" ref="S582:T582" si="4900">IF(AND(S594="",S606=""),"",SUM(S594)-SUM(S606))</f>
        <v/>
      </c>
      <c r="T582" s="44" t="str">
        <f t="shared" si="4900"/>
        <v/>
      </c>
      <c r="U582" s="45"/>
      <c r="V582" s="44" t="str">
        <f t="shared" ref="V582:Y582" si="4901">IF(AND(V594="",V606=""),"",SUM(V594)-SUM(V606))</f>
        <v/>
      </c>
      <c r="W582" s="44" t="str">
        <f t="shared" si="4901"/>
        <v/>
      </c>
      <c r="X582" s="44" t="str">
        <f t="shared" si="4901"/>
        <v/>
      </c>
      <c r="Y582" s="44" t="str">
        <f t="shared" si="4901"/>
        <v/>
      </c>
      <c r="Z582" s="45"/>
      <c r="AA582" s="44" t="str">
        <f t="shared" ref="AA582:AB582" si="4902">IF(AND(AA594="",AA606=""),"",SUM(AA594)-SUM(AA606))</f>
        <v/>
      </c>
      <c r="AB582" s="44" t="str">
        <f t="shared" si="4902"/>
        <v/>
      </c>
      <c r="AC582" s="44" t="str">
        <f t="shared" ref="AC582:AD582" si="4903">IF(AND(AC594="",AC606=""),"",SUM(AC594)-SUM(AC606))</f>
        <v/>
      </c>
      <c r="AD582" s="44" t="str">
        <f t="shared" si="4903"/>
        <v/>
      </c>
      <c r="AE582" s="45"/>
      <c r="AF582" s="44" t="str">
        <f t="shared" ref="AF582:AG582" si="4904">IF(AND(AF594="",AF606=""),"",SUM(AF594)-SUM(AF606))</f>
        <v/>
      </c>
      <c r="AG582" s="44" t="str">
        <f t="shared" si="4904"/>
        <v/>
      </c>
      <c r="AH582" s="44" t="str">
        <f t="shared" ref="AH582:AI582" si="4905">IF(AND(AH594="",AH606=""),"",SUM(AH594)-SUM(AH606))</f>
        <v/>
      </c>
      <c r="AI582" s="44" t="str">
        <f t="shared" si="4905"/>
        <v/>
      </c>
      <c r="AJ582" s="45"/>
      <c r="AK582" s="44" t="str">
        <f t="shared" ref="AK582:AL582" si="4906">IF(AND(AK594="",AK606=""),"",SUM(AK594)-SUM(AK606))</f>
        <v/>
      </c>
      <c r="AL582" s="44" t="str">
        <f t="shared" si="4906"/>
        <v/>
      </c>
      <c r="AM582" s="44" t="str">
        <f t="shared" ref="AM582:AN582" si="4907">IF(AND(AM594="",AM606=""),"",SUM(AM594)-SUM(AM606))</f>
        <v/>
      </c>
      <c r="AN582" s="44" t="str">
        <f t="shared" si="4907"/>
        <v/>
      </c>
      <c r="AO582" s="45"/>
      <c r="AP582" s="44" t="str">
        <f t="shared" ref="AP582:AQ582" si="4908">IF(AND(AP594="",AP606=""),"",SUM(AP594)-SUM(AP606))</f>
        <v/>
      </c>
      <c r="AQ582" s="44" t="str">
        <f t="shared" si="4908"/>
        <v/>
      </c>
      <c r="AR582" s="44" t="str">
        <f t="shared" ref="AR582:AS582" si="4909">IF(AND(AR594="",AR606=""),"",SUM(AR594)-SUM(AR606))</f>
        <v/>
      </c>
      <c r="AS582" s="44" t="str">
        <f t="shared" si="4909"/>
        <v/>
      </c>
      <c r="AT582" s="45"/>
      <c r="AU582" s="44" t="str">
        <f t="shared" ref="AU582:AV582" si="4910">IF(AND(AU594="",AU606=""),"",SUM(AU594)-SUM(AU606))</f>
        <v/>
      </c>
      <c r="AV582" s="44" t="str">
        <f t="shared" si="4910"/>
        <v/>
      </c>
      <c r="AW582" s="44" t="str">
        <f t="shared" ref="AW582:AX582" si="4911">IF(AND(AW594="",AW606=""),"",SUM(AW594)-SUM(AW606))</f>
        <v/>
      </c>
      <c r="AX582" s="44" t="str">
        <f t="shared" si="4911"/>
        <v/>
      </c>
      <c r="AY582" s="45"/>
      <c r="AZ582" s="44" t="str">
        <f t="shared" ref="AZ582:BA582" si="4912">IF(AND(AZ594="",AZ606=""),"",SUM(AZ594)-SUM(AZ606))</f>
        <v/>
      </c>
      <c r="BA582" s="44" t="str">
        <f t="shared" si="4912"/>
        <v/>
      </c>
      <c r="BB582" s="44" t="str">
        <f t="shared" ref="BB582:BC582" si="4913">IF(AND(BB594="",BB606=""),"",SUM(BB594)-SUM(BB606))</f>
        <v/>
      </c>
      <c r="BC582" s="44" t="str">
        <f t="shared" si="4913"/>
        <v/>
      </c>
      <c r="BD582" s="45"/>
      <c r="BE582" s="44" t="str">
        <f t="shared" ref="BE582:BF582" si="4914">IF(AND(BE594="",BE606=""),"",SUM(BE594)-SUM(BE606))</f>
        <v/>
      </c>
      <c r="BF582" s="44" t="str">
        <f t="shared" si="4914"/>
        <v/>
      </c>
    </row>
    <row r="583" spans="1:58" x14ac:dyDescent="0.25">
      <c r="A583" s="42" t="s">
        <v>290</v>
      </c>
      <c r="B583" s="44">
        <f t="shared" si="4854"/>
        <v>-7.3925861703982587</v>
      </c>
      <c r="C583" s="44">
        <f t="shared" ref="C583:G583" si="4915">IF(AND(C595="",C607=""),"",SUM(C595)-SUM(C607))</f>
        <v>14.162733892551788</v>
      </c>
      <c r="D583" s="44">
        <f t="shared" si="4915"/>
        <v>-3.1036642740717264</v>
      </c>
      <c r="E583" s="44">
        <f t="shared" si="4915"/>
        <v>-7.7606921135810563</v>
      </c>
      <c r="F583" s="45">
        <f t="shared" si="4403"/>
        <v>-4.0942086654992531</v>
      </c>
      <c r="G583" s="44">
        <f t="shared" si="4915"/>
        <v>6.5842942602299201</v>
      </c>
      <c r="H583" s="44">
        <f t="shared" ref="H583:J583" si="4916">IF(AND(H595="",H607=""),"",SUM(H595)-SUM(H607))</f>
        <v>8.6208426846689044</v>
      </c>
      <c r="I583" s="44">
        <f t="shared" si="4916"/>
        <v>-7.4919835799810315</v>
      </c>
      <c r="J583" s="44">
        <f t="shared" si="4916"/>
        <v>5.0358927510233924</v>
      </c>
      <c r="K583" s="45">
        <f t="shared" si="4426"/>
        <v>12.749046115941187</v>
      </c>
      <c r="L583" s="44">
        <f t="shared" ref="L583:M583" si="4917">IF(AND(L595="",L607=""),"",SUM(L595)-SUM(L607))</f>
        <v>16.011488130721183</v>
      </c>
      <c r="M583" s="44">
        <f t="shared" si="4917"/>
        <v>8.3345206091853559</v>
      </c>
      <c r="N583" s="44">
        <f t="shared" ref="N583:O583" si="4918">IF(AND(N595="",N607=""),"",SUM(N595)-SUM(N607))</f>
        <v>35.521968690591571</v>
      </c>
      <c r="O583" s="44">
        <f t="shared" si="4918"/>
        <v>5.5190618988790732</v>
      </c>
      <c r="P583" s="45">
        <f t="shared" si="4429"/>
        <v>65.387039329377188</v>
      </c>
      <c r="Q583" s="44">
        <f t="shared" ref="Q583:R583" si="4919">IF(AND(Q595="",Q607=""),"",SUM(Q595)-SUM(Q607))</f>
        <v>15.185802463208363</v>
      </c>
      <c r="R583" s="44">
        <f t="shared" si="4919"/>
        <v>9.5442031544696295</v>
      </c>
      <c r="S583" s="44">
        <f t="shared" ref="S583:T583" si="4920">IF(AND(S595="",S607=""),"",SUM(S595)-SUM(S607))</f>
        <v>12.618760439492</v>
      </c>
      <c r="T583" s="44">
        <f t="shared" si="4920"/>
        <v>4.4351025178629362</v>
      </c>
      <c r="U583" s="45">
        <f t="shared" si="4432"/>
        <v>41.783868575032933</v>
      </c>
      <c r="V583" s="44">
        <f t="shared" ref="V583:Y583" si="4921">IF(AND(V595="",V607=""),"",SUM(V595)-SUM(V607))</f>
        <v>-4.0203640626187367</v>
      </c>
      <c r="W583" s="44">
        <f t="shared" si="4921"/>
        <v>1.0142275051128995</v>
      </c>
      <c r="X583" s="44">
        <f t="shared" si="4921"/>
        <v>-8.7157234168830868</v>
      </c>
      <c r="Y583" s="44">
        <f t="shared" si="4921"/>
        <v>12.042602081057666</v>
      </c>
      <c r="Z583" s="45">
        <f t="shared" si="4434"/>
        <v>0.32074210666874237</v>
      </c>
      <c r="AA583" s="44">
        <f t="shared" ref="AA583:AB583" si="4922">IF(AND(AA595="",AA607=""),"",SUM(AA595)-SUM(AA607))</f>
        <v>1.2435407154349676</v>
      </c>
      <c r="AB583" s="44">
        <f t="shared" si="4922"/>
        <v>0.26430918769984846</v>
      </c>
      <c r="AC583" s="44">
        <f t="shared" ref="AC583:AD583" si="4923">IF(AND(AC595="",AC607=""),"",SUM(AC595)-SUM(AC607))</f>
        <v>9.7859452719758178</v>
      </c>
      <c r="AD583" s="44">
        <f t="shared" si="4923"/>
        <v>3.5821759931532129</v>
      </c>
      <c r="AE583" s="45">
        <f t="shared" si="4437"/>
        <v>14.875971168263847</v>
      </c>
      <c r="AF583" s="44">
        <f t="shared" ref="AF583:AG583" si="4924">IF(AND(AF595="",AF607=""),"",SUM(AF595)-SUM(AF607))</f>
        <v>19.82478190716725</v>
      </c>
      <c r="AG583" s="44">
        <f t="shared" si="4924"/>
        <v>35.541811878751545</v>
      </c>
      <c r="AH583" s="44">
        <f t="shared" ref="AH583:AI583" si="4925">IF(AND(AH595="",AH607=""),"",SUM(AH595)-SUM(AH607))</f>
        <v>-16.608485370857711</v>
      </c>
      <c r="AI583" s="44">
        <f t="shared" si="4925"/>
        <v>-5.846848915374772</v>
      </c>
      <c r="AJ583" s="45">
        <f t="shared" si="4440"/>
        <v>32.911259499686317</v>
      </c>
      <c r="AK583" s="44">
        <f t="shared" ref="AK583:AL583" si="4926">IF(AND(AK595="",AK607=""),"",SUM(AK595)-SUM(AK607))</f>
        <v>1.3670478152453267</v>
      </c>
      <c r="AL583" s="44">
        <f t="shared" si="4926"/>
        <v>1.7914206399999999</v>
      </c>
      <c r="AM583" s="44">
        <f t="shared" ref="AM583:AN583" si="4927">IF(AND(AM595="",AM607=""),"",SUM(AM595)-SUM(AM607))</f>
        <v>-0.15870326130404078</v>
      </c>
      <c r="AN583" s="44">
        <f t="shared" si="4927"/>
        <v>-16.055550386293991</v>
      </c>
      <c r="AO583" s="45">
        <f t="shared" si="4443"/>
        <v>-13.055785192352705</v>
      </c>
      <c r="AP583" s="44">
        <f t="shared" ref="AP583:AQ583" si="4928">IF(AND(AP595="",AP607=""),"",SUM(AP595)-SUM(AP607))</f>
        <v>-19.28793746240197</v>
      </c>
      <c r="AQ583" s="44">
        <f t="shared" si="4928"/>
        <v>-4.7494988925026069</v>
      </c>
      <c r="AR583" s="44">
        <f t="shared" ref="AR583:AS583" si="4929">IF(AND(AR595="",AR607=""),"",SUM(AR595)-SUM(AR607))</f>
        <v>-4.6551380874973862</v>
      </c>
      <c r="AS583" s="44">
        <f t="shared" si="4929"/>
        <v>-16.337923908105818</v>
      </c>
      <c r="AT583" s="45">
        <f t="shared" si="4446"/>
        <v>-45.030498350507784</v>
      </c>
      <c r="AU583" s="44">
        <f t="shared" ref="AU583:AV583" si="4930">IF(AND(AU595="",AU607=""),"",SUM(AU595)-SUM(AU607))</f>
        <v>0.9362142581058106</v>
      </c>
      <c r="AV583" s="44">
        <f t="shared" si="4930"/>
        <v>5.5595439225072871</v>
      </c>
      <c r="AW583" s="44">
        <f t="shared" ref="AW583:AX583" si="4931">IF(AND(AW595="",AW607=""),"",SUM(AW595)-SUM(AW607))</f>
        <v>1.0408707100218249</v>
      </c>
      <c r="AX583" s="44">
        <f t="shared" si="4931"/>
        <v>-0.57818603440404437</v>
      </c>
      <c r="AY583" s="45">
        <f t="shared" si="4449"/>
        <v>6.958442856230878</v>
      </c>
      <c r="AZ583" s="44">
        <f t="shared" ref="AZ583:BA583" si="4932">IF(AND(AZ595="",AZ607=""),"",SUM(AZ595)-SUM(AZ607))</f>
        <v>3.3987252152581213</v>
      </c>
      <c r="BA583" s="44">
        <f t="shared" si="4932"/>
        <v>8.9733581354754008</v>
      </c>
      <c r="BB583" s="44">
        <f t="shared" ref="BB583:BC583" si="4933">IF(AND(BB595="",BB607=""),"",SUM(BB595)-SUM(BB607))</f>
        <v>-5.3395118615076198</v>
      </c>
      <c r="BC583" s="44">
        <f t="shared" si="4933"/>
        <v>-8.0396993690551959</v>
      </c>
      <c r="BD583" s="45">
        <f t="shared" si="4452"/>
        <v>-1.0071278798292935</v>
      </c>
      <c r="BE583" s="44">
        <f t="shared" ref="BE583:BF583" si="4934">IF(AND(BE595="",BE607=""),"",SUM(BE595)-SUM(BE607))</f>
        <v>-5.6336818641103044</v>
      </c>
      <c r="BF583" s="44">
        <f t="shared" si="4934"/>
        <v>3.5069954080450709</v>
      </c>
    </row>
    <row r="584" spans="1:58" x14ac:dyDescent="0.25">
      <c r="A584" s="42" t="s">
        <v>291</v>
      </c>
      <c r="B584" s="44">
        <f t="shared" si="4854"/>
        <v>0</v>
      </c>
      <c r="C584" s="44">
        <f t="shared" ref="C584:G584" si="4935">IF(AND(C596="",C608=""),"",SUM(C596)-SUM(C608))</f>
        <v>0</v>
      </c>
      <c r="D584" s="44">
        <f t="shared" si="4935"/>
        <v>0</v>
      </c>
      <c r="E584" s="44">
        <f t="shared" si="4935"/>
        <v>0</v>
      </c>
      <c r="F584" s="45">
        <f t="shared" si="4403"/>
        <v>0</v>
      </c>
      <c r="G584" s="44">
        <f t="shared" si="4935"/>
        <v>0</v>
      </c>
      <c r="H584" s="44">
        <f t="shared" ref="H584:J584" si="4936">IF(AND(H596="",H608=""),"",SUM(H596)-SUM(H608))</f>
        <v>0</v>
      </c>
      <c r="I584" s="44">
        <f t="shared" si="4936"/>
        <v>0</v>
      </c>
      <c r="J584" s="44">
        <f t="shared" si="4936"/>
        <v>0</v>
      </c>
      <c r="K584" s="45">
        <f t="shared" si="4426"/>
        <v>0</v>
      </c>
      <c r="L584" s="44">
        <f t="shared" ref="L584:M584" si="4937">IF(AND(L596="",L608=""),"",SUM(L596)-SUM(L608))</f>
        <v>0</v>
      </c>
      <c r="M584" s="44">
        <f t="shared" si="4937"/>
        <v>0</v>
      </c>
      <c r="N584" s="44">
        <f t="shared" ref="N584:O584" si="4938">IF(AND(N596="",N608=""),"",SUM(N596)-SUM(N608))</f>
        <v>0</v>
      </c>
      <c r="O584" s="44">
        <f t="shared" si="4938"/>
        <v>0</v>
      </c>
      <c r="P584" s="45">
        <f t="shared" si="4429"/>
        <v>0</v>
      </c>
      <c r="Q584" s="44">
        <f t="shared" ref="Q584:R584" si="4939">IF(AND(Q596="",Q608=""),"",SUM(Q596)-SUM(Q608))</f>
        <v>0</v>
      </c>
      <c r="R584" s="44">
        <f t="shared" si="4939"/>
        <v>0</v>
      </c>
      <c r="S584" s="44">
        <f t="shared" ref="S584:T584" si="4940">IF(AND(S596="",S608=""),"",SUM(S596)-SUM(S608))</f>
        <v>0</v>
      </c>
      <c r="T584" s="44">
        <f t="shared" si="4940"/>
        <v>0</v>
      </c>
      <c r="U584" s="45">
        <f t="shared" si="4432"/>
        <v>0</v>
      </c>
      <c r="V584" s="44">
        <f t="shared" ref="V584:Y584" si="4941">IF(AND(V596="",V608=""),"",SUM(V596)-SUM(V608))</f>
        <v>0</v>
      </c>
      <c r="W584" s="44">
        <f t="shared" si="4941"/>
        <v>15.78</v>
      </c>
      <c r="X584" s="44">
        <f t="shared" si="4941"/>
        <v>0</v>
      </c>
      <c r="Y584" s="44">
        <f t="shared" si="4941"/>
        <v>0</v>
      </c>
      <c r="Z584" s="45">
        <f t="shared" si="4434"/>
        <v>15.78</v>
      </c>
      <c r="AA584" s="44">
        <f t="shared" ref="AA584:AB584" si="4942">IF(AND(AA596="",AA608=""),"",SUM(AA596)-SUM(AA608))</f>
        <v>0</v>
      </c>
      <c r="AB584" s="44">
        <f t="shared" si="4942"/>
        <v>0</v>
      </c>
      <c r="AC584" s="44">
        <f t="shared" ref="AC584:AD584" si="4943">IF(AND(AC596="",AC608=""),"",SUM(AC596)-SUM(AC608))</f>
        <v>0</v>
      </c>
      <c r="AD584" s="44">
        <f t="shared" si="4943"/>
        <v>0</v>
      </c>
      <c r="AE584" s="45">
        <f t="shared" si="4437"/>
        <v>0</v>
      </c>
      <c r="AF584" s="44">
        <f t="shared" ref="AF584:AG584" si="4944">IF(AND(AF596="",AF608=""),"",SUM(AF596)-SUM(AF608))</f>
        <v>0</v>
      </c>
      <c r="AG584" s="44">
        <f t="shared" si="4944"/>
        <v>0</v>
      </c>
      <c r="AH584" s="44">
        <f t="shared" ref="AH584:AI584" si="4945">IF(AND(AH596="",AH608=""),"",SUM(AH596)-SUM(AH608))</f>
        <v>0</v>
      </c>
      <c r="AI584" s="44">
        <f t="shared" si="4945"/>
        <v>0</v>
      </c>
      <c r="AJ584" s="45">
        <f t="shared" si="4440"/>
        <v>0</v>
      </c>
      <c r="AK584" s="44">
        <f t="shared" ref="AK584:AL584" si="4946">IF(AND(AK596="",AK608=""),"",SUM(AK596)-SUM(AK608))</f>
        <v>0</v>
      </c>
      <c r="AL584" s="44">
        <f t="shared" si="4946"/>
        <v>0</v>
      </c>
      <c r="AM584" s="44">
        <f t="shared" ref="AM584:AN584" si="4947">IF(AND(AM596="",AM608=""),"",SUM(AM596)-SUM(AM608))</f>
        <v>0</v>
      </c>
      <c r="AN584" s="44">
        <f t="shared" si="4947"/>
        <v>0</v>
      </c>
      <c r="AO584" s="45">
        <f t="shared" si="4443"/>
        <v>0</v>
      </c>
      <c r="AP584" s="44">
        <f t="shared" ref="AP584:AQ584" si="4948">IF(AND(AP596="",AP608=""),"",SUM(AP596)-SUM(AP608))</f>
        <v>0</v>
      </c>
      <c r="AQ584" s="44">
        <f t="shared" si="4948"/>
        <v>0</v>
      </c>
      <c r="AR584" s="44">
        <f t="shared" ref="AR584:AS584" si="4949">IF(AND(AR596="",AR608=""),"",SUM(AR596)-SUM(AR608))</f>
        <v>0</v>
      </c>
      <c r="AS584" s="44">
        <f t="shared" si="4949"/>
        <v>0</v>
      </c>
      <c r="AT584" s="45">
        <f t="shared" si="4446"/>
        <v>0</v>
      </c>
      <c r="AU584" s="44">
        <f t="shared" ref="AU584:AV584" si="4950">IF(AND(AU596="",AU608=""),"",SUM(AU596)-SUM(AU608))</f>
        <v>0</v>
      </c>
      <c r="AV584" s="44">
        <f t="shared" si="4950"/>
        <v>-133</v>
      </c>
      <c r="AW584" s="44">
        <f t="shared" ref="AW584:AX584" si="4951">IF(AND(AW596="",AW608=""),"",SUM(AW596)-SUM(AW608))</f>
        <v>0</v>
      </c>
      <c r="AX584" s="44">
        <f t="shared" si="4951"/>
        <v>0</v>
      </c>
      <c r="AY584" s="45">
        <f t="shared" si="4449"/>
        <v>-133</v>
      </c>
      <c r="AZ584" s="44">
        <f t="shared" ref="AZ584:BA584" si="4952">IF(AND(AZ596="",AZ608=""),"",SUM(AZ596)-SUM(AZ608))</f>
        <v>0</v>
      </c>
      <c r="BA584" s="44">
        <f t="shared" si="4952"/>
        <v>0</v>
      </c>
      <c r="BB584" s="44">
        <f t="shared" ref="BB584:BC584" si="4953">IF(AND(BB596="",BB608=""),"",SUM(BB596)-SUM(BB608))</f>
        <v>0</v>
      </c>
      <c r="BC584" s="44">
        <f t="shared" si="4953"/>
        <v>0</v>
      </c>
      <c r="BD584" s="45">
        <f t="shared" si="4452"/>
        <v>0</v>
      </c>
      <c r="BE584" s="44">
        <f t="shared" ref="BE584:BF584" si="4954">IF(AND(BE596="",BE608=""),"",SUM(BE596)-SUM(BE608))</f>
        <v>0</v>
      </c>
      <c r="BF584" s="44">
        <f t="shared" si="4954"/>
        <v>0</v>
      </c>
    </row>
    <row r="585" spans="1:58" x14ac:dyDescent="0.25">
      <c r="A585" s="42" t="s">
        <v>292</v>
      </c>
      <c r="B585" s="44">
        <f t="shared" si="4854"/>
        <v>13.517475589584121</v>
      </c>
      <c r="C585" s="44">
        <f t="shared" ref="C585:G585" si="4955">IF(AND(C597="",C609=""),"",SUM(C597)-SUM(C609))</f>
        <v>25.61791182074073</v>
      </c>
      <c r="D585" s="44">
        <f t="shared" si="4955"/>
        <v>18.340338846629663</v>
      </c>
      <c r="E585" s="44">
        <f t="shared" si="4955"/>
        <v>10.233115269149621</v>
      </c>
      <c r="F585" s="45">
        <f t="shared" si="4403"/>
        <v>67.708841526104138</v>
      </c>
      <c r="G585" s="44">
        <f t="shared" si="4955"/>
        <v>-3.2725631453926924</v>
      </c>
      <c r="H585" s="44">
        <f t="shared" ref="H585:J585" si="4956">IF(AND(H597="",H609=""),"",SUM(H597)-SUM(H609))</f>
        <v>-8.0627672303710902</v>
      </c>
      <c r="I585" s="44">
        <f t="shared" si="4956"/>
        <v>-5.79382021578615</v>
      </c>
      <c r="J585" s="44">
        <f t="shared" si="4956"/>
        <v>-1.3435216855958561</v>
      </c>
      <c r="K585" s="45">
        <f t="shared" si="4426"/>
        <v>-18.472672277145787</v>
      </c>
      <c r="L585" s="44">
        <f t="shared" ref="L585:M585" si="4957">IF(AND(L597="",L609=""),"",SUM(L597)-SUM(L609))</f>
        <v>-16.870521355128389</v>
      </c>
      <c r="M585" s="44">
        <f t="shared" si="4957"/>
        <v>-57.768983770933168</v>
      </c>
      <c r="N585" s="44">
        <f t="shared" ref="N585:O585" si="4958">IF(AND(N597="",N609=""),"",SUM(N597)-SUM(N609))</f>
        <v>-28.801673073448697</v>
      </c>
      <c r="O585" s="44">
        <f t="shared" si="4958"/>
        <v>2.8362545223561075</v>
      </c>
      <c r="P585" s="45">
        <f t="shared" si="4429"/>
        <v>-100.60492367715413</v>
      </c>
      <c r="Q585" s="44">
        <f t="shared" ref="Q585:R585" si="4959">IF(AND(Q597="",Q609=""),"",SUM(Q597)-SUM(Q609))</f>
        <v>-2.1080769713772085</v>
      </c>
      <c r="R585" s="44">
        <f t="shared" si="4959"/>
        <v>-74.99800416506028</v>
      </c>
      <c r="S585" s="44">
        <f t="shared" ref="S585:T585" si="4960">IF(AND(S597="",S609=""),"",SUM(S597)-SUM(S609))</f>
        <v>-38.243513001450445</v>
      </c>
      <c r="T585" s="44">
        <f t="shared" si="4960"/>
        <v>8.7770526559825655</v>
      </c>
      <c r="U585" s="45">
        <f t="shared" si="4432"/>
        <v>-106.57254148190538</v>
      </c>
      <c r="V585" s="44">
        <f t="shared" ref="V585:Y585" si="4961">IF(AND(V597="",V609=""),"",SUM(V597)-SUM(V609))</f>
        <v>-0.81103367760730904</v>
      </c>
      <c r="W585" s="44">
        <f t="shared" si="4961"/>
        <v>-21.638875059689564</v>
      </c>
      <c r="X585" s="44">
        <f t="shared" si="4961"/>
        <v>-1.0624964752223534</v>
      </c>
      <c r="Y585" s="44">
        <f t="shared" si="4961"/>
        <v>12.996312151204307</v>
      </c>
      <c r="Z585" s="45">
        <f t="shared" si="4434"/>
        <v>-10.516093061314919</v>
      </c>
      <c r="AA585" s="44">
        <f t="shared" ref="AA585:AB585" si="4962">IF(AND(AA597="",AA609=""),"",SUM(AA597)-SUM(AA609))</f>
        <v>-69.937330401944763</v>
      </c>
      <c r="AB585" s="44">
        <f t="shared" si="4962"/>
        <v>-93.606165254383257</v>
      </c>
      <c r="AC585" s="44">
        <f t="shared" ref="AC585:AD585" si="4963">IF(AND(AC597="",AC609=""),"",SUM(AC597)-SUM(AC609))</f>
        <v>-49.95966776013055</v>
      </c>
      <c r="AD585" s="44">
        <f t="shared" si="4963"/>
        <v>-25.041451895950544</v>
      </c>
      <c r="AE585" s="45">
        <f t="shared" si="4437"/>
        <v>-238.54461531240912</v>
      </c>
      <c r="AF585" s="44">
        <f t="shared" ref="AF585:AG585" si="4964">IF(AND(AF597="",AF609=""),"",SUM(AF597)-SUM(AF609))</f>
        <v>8.5968096322803476</v>
      </c>
      <c r="AG585" s="44">
        <f t="shared" si="4964"/>
        <v>-24.375215301433769</v>
      </c>
      <c r="AH585" s="44">
        <f t="shared" ref="AH585:AI585" si="4965">IF(AND(AH597="",AH609=""),"",SUM(AH597)-SUM(AH609))</f>
        <v>-12.792358765477893</v>
      </c>
      <c r="AI585" s="44">
        <f t="shared" si="4965"/>
        <v>-25.714324546178375</v>
      </c>
      <c r="AJ585" s="45">
        <f t="shared" si="4440"/>
        <v>-54.285088980809689</v>
      </c>
      <c r="AK585" s="44">
        <f t="shared" ref="AK585:AL585" si="4966">IF(AND(AK597="",AK609=""),"",SUM(AK597)-SUM(AK609))</f>
        <v>3.1173913900410897</v>
      </c>
      <c r="AL585" s="44">
        <f t="shared" si="4966"/>
        <v>8.273717648332843</v>
      </c>
      <c r="AM585" s="44">
        <f t="shared" ref="AM585:AN585" si="4967">IF(AND(AM597="",AM609=""),"",SUM(AM597)-SUM(AM609))</f>
        <v>5.8867992844342787</v>
      </c>
      <c r="AN585" s="44">
        <f t="shared" si="4967"/>
        <v>3.0860458500889285</v>
      </c>
      <c r="AO585" s="45">
        <f t="shared" si="4443"/>
        <v>20.363954172897142</v>
      </c>
      <c r="AP585" s="44">
        <f t="shared" ref="AP585:AQ585" si="4968">IF(AND(AP597="",AP609=""),"",SUM(AP597)-SUM(AP609))</f>
        <v>-89.526015764125148</v>
      </c>
      <c r="AQ585" s="44">
        <f t="shared" si="4968"/>
        <v>55.182264596246178</v>
      </c>
      <c r="AR585" s="44">
        <f t="shared" ref="AR585:AS585" si="4969">IF(AND(AR597="",AR609=""),"",SUM(AR597)-SUM(AR609))</f>
        <v>59.984883246179017</v>
      </c>
      <c r="AS585" s="44">
        <f t="shared" si="4969"/>
        <v>65.707519761417984</v>
      </c>
      <c r="AT585" s="45">
        <f t="shared" si="4446"/>
        <v>91.34865183971803</v>
      </c>
      <c r="AU585" s="44">
        <f t="shared" ref="AU585:AV585" si="4970">IF(AND(AU597="",AU609=""),"",SUM(AU597)-SUM(AU609))</f>
        <v>53.208704405350929</v>
      </c>
      <c r="AV585" s="44">
        <f t="shared" si="4970"/>
        <v>181.48356045589816</v>
      </c>
      <c r="AW585" s="44">
        <f t="shared" ref="AW585:AX585" si="4971">IF(AND(AW597="",AW609=""),"",SUM(AW597)-SUM(AW609))</f>
        <v>127.5503064110051</v>
      </c>
      <c r="AX585" s="44">
        <f t="shared" si="4971"/>
        <v>198.59677568460751</v>
      </c>
      <c r="AY585" s="45">
        <f t="shared" si="4449"/>
        <v>560.83934695686162</v>
      </c>
      <c r="AZ585" s="44">
        <f t="shared" ref="AZ585:BA585" si="4972">IF(AND(AZ597="",AZ609=""),"",SUM(AZ597)-SUM(AZ609))</f>
        <v>250.61372357556527</v>
      </c>
      <c r="BA585" s="44">
        <f t="shared" si="4972"/>
        <v>5.4185589720098246</v>
      </c>
      <c r="BB585" s="44">
        <f t="shared" ref="BB585:BC585" si="4973">IF(AND(BB597="",BB609=""),"",SUM(BB597)-SUM(BB609))</f>
        <v>56.454981778204441</v>
      </c>
      <c r="BC585" s="44">
        <f t="shared" si="4973"/>
        <v>66.283898840154251</v>
      </c>
      <c r="BD585" s="45">
        <f t="shared" si="4452"/>
        <v>378.77116316593379</v>
      </c>
      <c r="BE585" s="44">
        <f t="shared" ref="BE585:BF585" si="4974">IF(AND(BE597="",BE609=""),"",SUM(BE597)-SUM(BE609))</f>
        <v>25.681817447635609</v>
      </c>
      <c r="BF585" s="44">
        <f t="shared" si="4974"/>
        <v>212.13699283677914</v>
      </c>
    </row>
    <row r="586" spans="1:58" x14ac:dyDescent="0.25">
      <c r="A586" s="42" t="s">
        <v>293</v>
      </c>
      <c r="B586" s="44">
        <f t="shared" si="4854"/>
        <v>-8.5073118921481043</v>
      </c>
      <c r="C586" s="44">
        <f t="shared" ref="C586:G586" si="4975">IF(AND(C598="",C610=""),"",SUM(C598)-SUM(C610))</f>
        <v>-8.1356154549466027</v>
      </c>
      <c r="D586" s="44">
        <f t="shared" si="4975"/>
        <v>-7.3922225805436472</v>
      </c>
      <c r="E586" s="44">
        <f t="shared" si="4975"/>
        <v>-6.2771332689392381</v>
      </c>
      <c r="F586" s="45">
        <f t="shared" si="4403"/>
        <v>-30.312283196577589</v>
      </c>
      <c r="G586" s="44">
        <f t="shared" si="4975"/>
        <v>-3.1593164513483307</v>
      </c>
      <c r="H586" s="44">
        <f t="shared" ref="H586:J586" si="4976">IF(AND(H598="",H610=""),"",SUM(H598)-SUM(H610))</f>
        <v>-2.8465359350670014</v>
      </c>
      <c r="I586" s="44">
        <f t="shared" si="4976"/>
        <v>-2.8102559422473368</v>
      </c>
      <c r="J586" s="44">
        <f t="shared" si="4976"/>
        <v>-3.0504764728892901</v>
      </c>
      <c r="K586" s="45">
        <f t="shared" si="4426"/>
        <v>-11.866584801551959</v>
      </c>
      <c r="L586" s="44">
        <f t="shared" ref="L586:M586" si="4977">IF(AND(L598="",L610=""),"",SUM(L598)-SUM(L610))</f>
        <v>9.2694941770291877</v>
      </c>
      <c r="M586" s="44">
        <f t="shared" si="4977"/>
        <v>9.3614353268270012</v>
      </c>
      <c r="N586" s="44">
        <f t="shared" ref="N586:O586" si="4978">IF(AND(N598="",N610=""),"",SUM(N598)-SUM(N610))</f>
        <v>8.2025989331295843</v>
      </c>
      <c r="O586" s="44">
        <f t="shared" si="4978"/>
        <v>5.7929849959369886</v>
      </c>
      <c r="P586" s="45">
        <f t="shared" si="4429"/>
        <v>32.626513432922764</v>
      </c>
      <c r="Q586" s="44">
        <f t="shared" ref="Q586:R586" si="4979">IF(AND(Q598="",Q610=""),"",SUM(Q598)-SUM(Q610))</f>
        <v>42.011550436223665</v>
      </c>
      <c r="R586" s="44">
        <f t="shared" si="4979"/>
        <v>42.011550436223665</v>
      </c>
      <c r="S586" s="44">
        <f t="shared" ref="S586:T586" si="4980">IF(AND(S598="",S610=""),"",SUM(S598)-SUM(S610))</f>
        <v>42.011550436223665</v>
      </c>
      <c r="T586" s="44">
        <f t="shared" si="4980"/>
        <v>42.011550436223665</v>
      </c>
      <c r="U586" s="45">
        <f t="shared" si="4432"/>
        <v>168.04620174489466</v>
      </c>
      <c r="V586" s="44">
        <f t="shared" ref="V586:Y586" si="4981">IF(AND(V598="",V610=""),"",SUM(V598)-SUM(V610))</f>
        <v>23.646202313289482</v>
      </c>
      <c r="W586" s="44">
        <f t="shared" si="4981"/>
        <v>23.646202313289482</v>
      </c>
      <c r="X586" s="44">
        <f t="shared" si="4981"/>
        <v>23.646202313289482</v>
      </c>
      <c r="Y586" s="44">
        <f t="shared" si="4981"/>
        <v>23.646202313289482</v>
      </c>
      <c r="Z586" s="45">
        <f t="shared" si="4434"/>
        <v>94.584809253157928</v>
      </c>
      <c r="AA586" s="44">
        <f t="shared" ref="AA586:AB586" si="4982">IF(AND(AA598="",AA610=""),"",SUM(AA598)-SUM(AA610))</f>
        <v>-12.095325099507356</v>
      </c>
      <c r="AB586" s="44">
        <f t="shared" si="4982"/>
        <v>-12.095325099507356</v>
      </c>
      <c r="AC586" s="44">
        <f t="shared" ref="AC586:AD586" si="4983">IF(AND(AC598="",AC610=""),"",SUM(AC598)-SUM(AC610))</f>
        <v>-12.095325099507356</v>
      </c>
      <c r="AD586" s="44">
        <f t="shared" si="4983"/>
        <v>-12.095325099507356</v>
      </c>
      <c r="AE586" s="45">
        <f t="shared" si="4437"/>
        <v>-48.381300398029424</v>
      </c>
      <c r="AF586" s="44">
        <f t="shared" ref="AF586:AG586" si="4984">IF(AND(AF598="",AF610=""),"",SUM(AF598)-SUM(AF610))</f>
        <v>47.363244054855414</v>
      </c>
      <c r="AG586" s="44">
        <f t="shared" si="4984"/>
        <v>47.363244054855414</v>
      </c>
      <c r="AH586" s="44">
        <f t="shared" ref="AH586:AI586" si="4985">IF(AND(AH598="",AH610=""),"",SUM(AH598)-SUM(AH610))</f>
        <v>47.363244054855414</v>
      </c>
      <c r="AI586" s="44">
        <f t="shared" si="4985"/>
        <v>47.363244054855414</v>
      </c>
      <c r="AJ586" s="45">
        <f t="shared" si="4440"/>
        <v>189.45297621942166</v>
      </c>
      <c r="AK586" s="44">
        <f t="shared" ref="AK586:AL586" si="4986">IF(AND(AK598="",AK610=""),"",SUM(AK598)-SUM(AK610))</f>
        <v>-0.36159789410537041</v>
      </c>
      <c r="AL586" s="44">
        <f t="shared" si="4986"/>
        <v>-0.36159789410537041</v>
      </c>
      <c r="AM586" s="44">
        <f t="shared" ref="AM586:AN586" si="4987">IF(AND(AM598="",AM610=""),"",SUM(AM598)-SUM(AM610))</f>
        <v>-0.36159789410537041</v>
      </c>
      <c r="AN586" s="44">
        <f t="shared" si="4987"/>
        <v>-0.36159789410537041</v>
      </c>
      <c r="AO586" s="45">
        <f t="shared" si="4443"/>
        <v>-1.4463915764214816</v>
      </c>
      <c r="AP586" s="44">
        <f t="shared" ref="AP586:AQ586" si="4988">IF(AND(AP598="",AP610=""),"",SUM(AP598)-SUM(AP610))</f>
        <v>3.3400566065576411</v>
      </c>
      <c r="AQ586" s="44">
        <f t="shared" si="4988"/>
        <v>7.9691805174668886</v>
      </c>
      <c r="AR586" s="44">
        <f t="shared" ref="AR586:AS586" si="4989">IF(AND(AR598="",AR610=""),"",SUM(AR598)-SUM(AR610))</f>
        <v>6.474159315655128</v>
      </c>
      <c r="AS586" s="44">
        <f t="shared" si="4989"/>
        <v>6.5546648356401871</v>
      </c>
      <c r="AT586" s="45">
        <f t="shared" si="4446"/>
        <v>24.338061275319845</v>
      </c>
      <c r="AU586" s="44">
        <f t="shared" ref="AU586:AV586" si="4990">IF(AND(AU598="",AU610=""),"",SUM(AU598)-SUM(AU610))</f>
        <v>-12.189099828991008</v>
      </c>
      <c r="AV586" s="44">
        <f t="shared" si="4990"/>
        <v>12.015595066490764</v>
      </c>
      <c r="AW586" s="44">
        <f t="shared" ref="AW586:AX586" si="4991">IF(AND(AW598="",AW610=""),"",SUM(AW598)-SUM(AW610))</f>
        <v>-8.8339466959963335</v>
      </c>
      <c r="AX586" s="44">
        <f t="shared" si="4991"/>
        <v>-1.0802299676721456</v>
      </c>
      <c r="AY586" s="45">
        <f t="shared" si="4449"/>
        <v>-10.087681426168723</v>
      </c>
      <c r="AZ586" s="44">
        <f t="shared" ref="AZ586:BA586" si="4992">IF(AND(AZ598="",AZ610=""),"",SUM(AZ598)-SUM(AZ610))</f>
        <v>7.3341112766492937</v>
      </c>
      <c r="BA586" s="44">
        <f t="shared" si="4992"/>
        <v>1.8342660625649387E-2</v>
      </c>
      <c r="BB586" s="44">
        <f t="shared" ref="BB586:BC586" si="4993">IF(AND(BB598="",BB610=""),"",SUM(BB598)-SUM(BB610))</f>
        <v>-1.1432221265878784</v>
      </c>
      <c r="BC586" s="44">
        <f t="shared" si="4993"/>
        <v>4.3060250009976236E-2</v>
      </c>
      <c r="BD586" s="45">
        <f t="shared" si="4452"/>
        <v>6.2522920606970409</v>
      </c>
      <c r="BE586" s="44">
        <f t="shared" ref="BE586:BF586" si="4994">IF(AND(BE598="",BE610=""),"",SUM(BE598)-SUM(BE610))</f>
        <v>6.7011458483548356</v>
      </c>
      <c r="BF586" s="44">
        <f t="shared" si="4994"/>
        <v>-0.38236207470740424</v>
      </c>
    </row>
    <row r="587" spans="1:58" x14ac:dyDescent="0.25">
      <c r="A587" s="42" t="s">
        <v>294</v>
      </c>
      <c r="B587" s="44">
        <f t="shared" si="4854"/>
        <v>22.024787481732226</v>
      </c>
      <c r="C587" s="44">
        <f t="shared" ref="C587:G587" si="4995">IF(AND(C599="",C611=""),"",SUM(C599)-SUM(C611))</f>
        <v>33.753527275687333</v>
      </c>
      <c r="D587" s="44">
        <f t="shared" si="4995"/>
        <v>25.732561427173312</v>
      </c>
      <c r="E587" s="44">
        <f t="shared" si="4995"/>
        <v>16.51024853808886</v>
      </c>
      <c r="F587" s="45">
        <f t="shared" si="4403"/>
        <v>98.021124722681733</v>
      </c>
      <c r="G587" s="44">
        <f t="shared" si="4995"/>
        <v>-0.11324669404436177</v>
      </c>
      <c r="H587" s="44">
        <f t="shared" ref="H587:J587" si="4996">IF(AND(H599="",H611=""),"",SUM(H599)-SUM(H611))</f>
        <v>-5.2162312953040892</v>
      </c>
      <c r="I587" s="44">
        <f t="shared" si="4996"/>
        <v>-2.9835642735388133</v>
      </c>
      <c r="J587" s="44">
        <f t="shared" si="4996"/>
        <v>1.7069547872934341</v>
      </c>
      <c r="K587" s="45">
        <f t="shared" si="4426"/>
        <v>-6.6060874755938315</v>
      </c>
      <c r="L587" s="44">
        <f t="shared" ref="L587:M587" si="4997">IF(AND(L599="",L611=""),"",SUM(L599)-SUM(L611))</f>
        <v>-26.140015532157577</v>
      </c>
      <c r="M587" s="44">
        <f t="shared" si="4997"/>
        <v>-67.130419097760168</v>
      </c>
      <c r="N587" s="44">
        <f t="shared" ref="N587:O587" si="4998">IF(AND(N599="",N611=""),"",SUM(N599)-SUM(N611))</f>
        <v>-37.004272006578283</v>
      </c>
      <c r="O587" s="44">
        <f t="shared" si="4998"/>
        <v>-2.956730473580881</v>
      </c>
      <c r="P587" s="45">
        <f t="shared" si="4429"/>
        <v>-133.23143711007691</v>
      </c>
      <c r="Q587" s="44">
        <f t="shared" ref="Q587:R587" si="4999">IF(AND(Q599="",Q611=""),"",SUM(Q599)-SUM(Q611))</f>
        <v>-44.119627407600873</v>
      </c>
      <c r="R587" s="44">
        <f t="shared" si="4999"/>
        <v>-117.00955460128395</v>
      </c>
      <c r="S587" s="44">
        <f t="shared" ref="S587:T587" si="5000">IF(AND(S599="",S611=""),"",SUM(S599)-SUM(S611))</f>
        <v>-80.25506343767411</v>
      </c>
      <c r="T587" s="44">
        <f t="shared" si="5000"/>
        <v>-33.234497780241099</v>
      </c>
      <c r="U587" s="45">
        <f t="shared" si="4432"/>
        <v>-274.61874322680001</v>
      </c>
      <c r="V587" s="44">
        <f t="shared" ref="V587:Y587" si="5001">IF(AND(V599="",V611=""),"",SUM(V599)-SUM(V611))</f>
        <v>-24.457235990896791</v>
      </c>
      <c r="W587" s="44">
        <f t="shared" si="5001"/>
        <v>-45.285077372979046</v>
      </c>
      <c r="X587" s="44">
        <f t="shared" si="5001"/>
        <v>-24.708698788511835</v>
      </c>
      <c r="Y587" s="44">
        <f t="shared" si="5001"/>
        <v>-10.649890162085175</v>
      </c>
      <c r="Z587" s="45">
        <f t="shared" si="4434"/>
        <v>-105.10090231447285</v>
      </c>
      <c r="AA587" s="44">
        <f t="shared" ref="AA587:AB587" si="5002">IF(AND(AA599="",AA611=""),"",SUM(AA599)-SUM(AA611))</f>
        <v>-57.8420053024374</v>
      </c>
      <c r="AB587" s="44">
        <f t="shared" si="5002"/>
        <v>-81.510840154875908</v>
      </c>
      <c r="AC587" s="44">
        <f t="shared" ref="AC587:AD587" si="5003">IF(AND(AC599="",AC611=""),"",SUM(AC599)-SUM(AC611))</f>
        <v>-37.864342660623194</v>
      </c>
      <c r="AD587" s="44">
        <f t="shared" si="5003"/>
        <v>-12.94612679644319</v>
      </c>
      <c r="AE587" s="45">
        <f t="shared" si="4437"/>
        <v>-190.16331491437973</v>
      </c>
      <c r="AF587" s="44">
        <f t="shared" ref="AF587:AG587" si="5004">IF(AND(AF599="",AF611=""),"",SUM(AF599)-SUM(AF611))</f>
        <v>-38.766434422575067</v>
      </c>
      <c r="AG587" s="44">
        <f t="shared" si="5004"/>
        <v>-71.738459356289184</v>
      </c>
      <c r="AH587" s="44">
        <f t="shared" ref="AH587:AI587" si="5005">IF(AND(AH599="",AH611=""),"",SUM(AH599)-SUM(AH611))</f>
        <v>-60.155602820333307</v>
      </c>
      <c r="AI587" s="44">
        <f t="shared" si="5005"/>
        <v>-73.077568601033789</v>
      </c>
      <c r="AJ587" s="45">
        <f t="shared" si="4440"/>
        <v>-243.73806520023135</v>
      </c>
      <c r="AK587" s="44">
        <f t="shared" ref="AK587:AL587" si="5006">IF(AND(AK599="",AK611=""),"",SUM(AK599)-SUM(AK611))</f>
        <v>3.47898928414646</v>
      </c>
      <c r="AL587" s="44">
        <f t="shared" si="5006"/>
        <v>8.6353155424382138</v>
      </c>
      <c r="AM587" s="44">
        <f t="shared" ref="AM587:AN587" si="5007">IF(AND(AM599="",AM611=""),"",SUM(AM599)-SUM(AM611))</f>
        <v>6.2483971785396495</v>
      </c>
      <c r="AN587" s="44">
        <f t="shared" si="5007"/>
        <v>3.4476437441942989</v>
      </c>
      <c r="AO587" s="45">
        <f t="shared" si="4443"/>
        <v>21.810345749318621</v>
      </c>
      <c r="AP587" s="44">
        <f t="shared" ref="AP587:AQ587" si="5008">IF(AND(AP599="",AP611=""),"",SUM(AP599)-SUM(AP611))</f>
        <v>-92.866072370682787</v>
      </c>
      <c r="AQ587" s="44">
        <f t="shared" si="5008"/>
        <v>47.213084078779289</v>
      </c>
      <c r="AR587" s="44">
        <f t="shared" ref="AR587:AS587" si="5009">IF(AND(AR599="",AR611=""),"",SUM(AR599)-SUM(AR611))</f>
        <v>53.510723930523888</v>
      </c>
      <c r="AS587" s="44">
        <f t="shared" si="5009"/>
        <v>59.152854925777795</v>
      </c>
      <c r="AT587" s="45">
        <f t="shared" si="4446"/>
        <v>67.010590564398186</v>
      </c>
      <c r="AU587" s="44">
        <f t="shared" ref="AU587:AV587" si="5010">IF(AND(AU599="",AU611=""),"",SUM(AU599)-SUM(AU611))</f>
        <v>65.397804234341933</v>
      </c>
      <c r="AV587" s="44">
        <f t="shared" si="5010"/>
        <v>169.4679653894074</v>
      </c>
      <c r="AW587" s="44">
        <f t="shared" ref="AW587:AX587" si="5011">IF(AND(AW599="",AW611=""),"",SUM(AW599)-SUM(AW611))</f>
        <v>136.38425310700143</v>
      </c>
      <c r="AX587" s="44">
        <f t="shared" si="5011"/>
        <v>199.67700565227966</v>
      </c>
      <c r="AY587" s="45">
        <f t="shared" si="4449"/>
        <v>570.92702838303035</v>
      </c>
      <c r="AZ587" s="44">
        <f t="shared" ref="AZ587:BA587" si="5012">IF(AND(AZ599="",AZ611=""),"",SUM(AZ599)-SUM(AZ611))</f>
        <v>243.27961229891599</v>
      </c>
      <c r="BA587" s="44">
        <f t="shared" si="5012"/>
        <v>5.4002163113841748</v>
      </c>
      <c r="BB587" s="44">
        <f t="shared" ref="BB587:BC587" si="5013">IF(AND(BB599="",BB611=""),"",SUM(BB599)-SUM(BB611))</f>
        <v>57.598203904792321</v>
      </c>
      <c r="BC587" s="44">
        <f t="shared" si="5013"/>
        <v>66.240838590144278</v>
      </c>
      <c r="BD587" s="45">
        <f t="shared" si="4452"/>
        <v>372.51887110523677</v>
      </c>
      <c r="BE587" s="44">
        <f t="shared" ref="BE587:BF587" si="5014">IF(AND(BE599="",BE611=""),"",SUM(BE599)-SUM(BE611))</f>
        <v>18.980671599280775</v>
      </c>
      <c r="BF587" s="44">
        <f t="shared" si="5014"/>
        <v>212.51935491148654</v>
      </c>
    </row>
    <row r="588" spans="1:58" x14ac:dyDescent="0.25">
      <c r="A588" s="42" t="s">
        <v>295</v>
      </c>
      <c r="B588" s="44" t="str">
        <f>IF(AND(B589="",B590=""),"",SUM(B589,B590))</f>
        <v/>
      </c>
      <c r="C588" s="44" t="str">
        <f t="shared" ref="C588:G588" si="5015">IF(AND(C589="",C590=""),"",SUM(C589,C590))</f>
        <v/>
      </c>
      <c r="D588" s="44" t="str">
        <f t="shared" si="5015"/>
        <v/>
      </c>
      <c r="E588" s="44" t="str">
        <f t="shared" si="5015"/>
        <v/>
      </c>
      <c r="F588" s="45"/>
      <c r="G588" s="44" t="str">
        <f t="shared" si="5015"/>
        <v/>
      </c>
      <c r="H588" s="44" t="str">
        <f t="shared" ref="H588:J588" si="5016">IF(AND(H589="",H590=""),"",SUM(H589,H590))</f>
        <v/>
      </c>
      <c r="I588" s="44" t="str">
        <f t="shared" si="5016"/>
        <v/>
      </c>
      <c r="J588" s="44" t="str">
        <f t="shared" si="5016"/>
        <v/>
      </c>
      <c r="K588" s="45"/>
      <c r="L588" s="44" t="str">
        <f t="shared" ref="L588:M588" si="5017">IF(AND(L589="",L590=""),"",SUM(L589,L590))</f>
        <v/>
      </c>
      <c r="M588" s="44" t="str">
        <f t="shared" si="5017"/>
        <v/>
      </c>
      <c r="N588" s="44" t="str">
        <f t="shared" ref="N588:O588" si="5018">IF(AND(N589="",N590=""),"",SUM(N589,N590))</f>
        <v/>
      </c>
      <c r="O588" s="44" t="str">
        <f t="shared" si="5018"/>
        <v/>
      </c>
      <c r="P588" s="45"/>
      <c r="Q588" s="44" t="str">
        <f t="shared" ref="Q588:R588" si="5019">IF(AND(Q589="",Q590=""),"",SUM(Q589,Q590))</f>
        <v/>
      </c>
      <c r="R588" s="44" t="str">
        <f t="shared" si="5019"/>
        <v/>
      </c>
      <c r="S588" s="44" t="str">
        <f t="shared" ref="S588:T588" si="5020">IF(AND(S589="",S590=""),"",SUM(S589,S590))</f>
        <v/>
      </c>
      <c r="T588" s="44" t="str">
        <f t="shared" si="5020"/>
        <v/>
      </c>
      <c r="U588" s="45"/>
      <c r="V588" s="44" t="str">
        <f t="shared" ref="V588:Y588" si="5021">IF(AND(V589="",V590=""),"",SUM(V589,V590))</f>
        <v/>
      </c>
      <c r="W588" s="44" t="str">
        <f t="shared" si="5021"/>
        <v/>
      </c>
      <c r="X588" s="44" t="str">
        <f t="shared" si="5021"/>
        <v/>
      </c>
      <c r="Y588" s="44" t="str">
        <f t="shared" si="5021"/>
        <v/>
      </c>
      <c r="Z588" s="45"/>
      <c r="AA588" s="44" t="str">
        <f t="shared" ref="AA588:AB588" si="5022">IF(AND(AA589="",AA590=""),"",SUM(AA589,AA590))</f>
        <v/>
      </c>
      <c r="AB588" s="44" t="str">
        <f t="shared" si="5022"/>
        <v/>
      </c>
      <c r="AC588" s="44" t="str">
        <f t="shared" ref="AC588:AD588" si="5023">IF(AND(AC589="",AC590=""),"",SUM(AC589,AC590))</f>
        <v/>
      </c>
      <c r="AD588" s="44" t="str">
        <f t="shared" si="5023"/>
        <v/>
      </c>
      <c r="AE588" s="45"/>
      <c r="AF588" s="44" t="str">
        <f t="shared" ref="AF588:AG588" si="5024">IF(AND(AF589="",AF590=""),"",SUM(AF589,AF590))</f>
        <v/>
      </c>
      <c r="AG588" s="44" t="str">
        <f t="shared" si="5024"/>
        <v/>
      </c>
      <c r="AH588" s="44" t="str">
        <f t="shared" ref="AH588:AI588" si="5025">IF(AND(AH589="",AH590=""),"",SUM(AH589,AH590))</f>
        <v/>
      </c>
      <c r="AI588" s="44" t="str">
        <f t="shared" si="5025"/>
        <v/>
      </c>
      <c r="AJ588" s="45"/>
      <c r="AK588" s="44" t="str">
        <f t="shared" ref="AK588:AL588" si="5026">IF(AND(AK589="",AK590=""),"",SUM(AK589,AK590))</f>
        <v/>
      </c>
      <c r="AL588" s="44" t="str">
        <f t="shared" si="5026"/>
        <v/>
      </c>
      <c r="AM588" s="44" t="str">
        <f t="shared" ref="AM588:AN588" si="5027">IF(AND(AM589="",AM590=""),"",SUM(AM589,AM590))</f>
        <v/>
      </c>
      <c r="AN588" s="44" t="str">
        <f t="shared" si="5027"/>
        <v/>
      </c>
      <c r="AO588" s="45"/>
      <c r="AP588" s="44" t="str">
        <f t="shared" ref="AP588:AQ588" si="5028">IF(AND(AP589="",AP590=""),"",SUM(AP589,AP590))</f>
        <v/>
      </c>
      <c r="AQ588" s="44" t="str">
        <f t="shared" si="5028"/>
        <v/>
      </c>
      <c r="AR588" s="44" t="str">
        <f t="shared" ref="AR588:AS588" si="5029">IF(AND(AR589="",AR590=""),"",SUM(AR589,AR590))</f>
        <v/>
      </c>
      <c r="AS588" s="44" t="str">
        <f t="shared" si="5029"/>
        <v/>
      </c>
      <c r="AT588" s="45"/>
      <c r="AU588" s="44" t="str">
        <f t="shared" ref="AU588:AV588" si="5030">IF(AND(AU589="",AU590=""),"",SUM(AU589,AU590))</f>
        <v/>
      </c>
      <c r="AV588" s="44" t="str">
        <f t="shared" si="5030"/>
        <v/>
      </c>
      <c r="AW588" s="44" t="str">
        <f t="shared" ref="AW588:AX588" si="5031">IF(AND(AW589="",AW590=""),"",SUM(AW589,AW590))</f>
        <v/>
      </c>
      <c r="AX588" s="44" t="str">
        <f t="shared" si="5031"/>
        <v/>
      </c>
      <c r="AY588" s="45"/>
      <c r="AZ588" s="44" t="str">
        <f t="shared" ref="AZ588:BA588" si="5032">IF(AND(AZ589="",AZ590=""),"",SUM(AZ589,AZ590))</f>
        <v/>
      </c>
      <c r="BA588" s="44" t="str">
        <f t="shared" si="5032"/>
        <v/>
      </c>
      <c r="BB588" s="44" t="str">
        <f t="shared" ref="BB588:BC588" si="5033">IF(AND(BB589="",BB590=""),"",SUM(BB589,BB590))</f>
        <v/>
      </c>
      <c r="BC588" s="44" t="str">
        <f t="shared" si="5033"/>
        <v/>
      </c>
      <c r="BD588" s="45"/>
      <c r="BE588" s="44" t="str">
        <f t="shared" ref="BE588:BF588" si="5034">IF(AND(BE589="",BE590=""),"",SUM(BE589,BE590))</f>
        <v/>
      </c>
      <c r="BF588" s="44" t="str">
        <f t="shared" si="5034"/>
        <v/>
      </c>
    </row>
    <row r="589" spans="1:58" x14ac:dyDescent="0.25">
      <c r="A589" s="42" t="s">
        <v>296</v>
      </c>
      <c r="B589" s="44" t="str">
        <f>IF(AND(B601="",B613=""),"",SUM(B601)-SUM(B613))</f>
        <v/>
      </c>
      <c r="C589" s="44" t="str">
        <f t="shared" ref="C589:G589" si="5035">IF(AND(C601="",C613=""),"",SUM(C601)-SUM(C613))</f>
        <v/>
      </c>
      <c r="D589" s="44" t="str">
        <f t="shared" si="5035"/>
        <v/>
      </c>
      <c r="E589" s="44" t="str">
        <f t="shared" si="5035"/>
        <v/>
      </c>
      <c r="F589" s="45"/>
      <c r="G589" s="44" t="str">
        <f t="shared" si="5035"/>
        <v/>
      </c>
      <c r="H589" s="44" t="str">
        <f t="shared" ref="H589:J589" si="5036">IF(AND(H601="",H613=""),"",SUM(H601)-SUM(H613))</f>
        <v/>
      </c>
      <c r="I589" s="44" t="str">
        <f t="shared" si="5036"/>
        <v/>
      </c>
      <c r="J589" s="44" t="str">
        <f t="shared" si="5036"/>
        <v/>
      </c>
      <c r="K589" s="45"/>
      <c r="L589" s="44" t="str">
        <f t="shared" ref="L589:M589" si="5037">IF(AND(L601="",L613=""),"",SUM(L601)-SUM(L613))</f>
        <v/>
      </c>
      <c r="M589" s="44" t="str">
        <f t="shared" si="5037"/>
        <v/>
      </c>
      <c r="N589" s="44" t="str">
        <f t="shared" ref="N589:O589" si="5038">IF(AND(N601="",N613=""),"",SUM(N601)-SUM(N613))</f>
        <v/>
      </c>
      <c r="O589" s="44" t="str">
        <f t="shared" si="5038"/>
        <v/>
      </c>
      <c r="P589" s="45"/>
      <c r="Q589" s="44" t="str">
        <f t="shared" ref="Q589:R589" si="5039">IF(AND(Q601="",Q613=""),"",SUM(Q601)-SUM(Q613))</f>
        <v/>
      </c>
      <c r="R589" s="44" t="str">
        <f t="shared" si="5039"/>
        <v/>
      </c>
      <c r="S589" s="44" t="str">
        <f t="shared" ref="S589:T589" si="5040">IF(AND(S601="",S613=""),"",SUM(S601)-SUM(S613))</f>
        <v/>
      </c>
      <c r="T589" s="44" t="str">
        <f t="shared" si="5040"/>
        <v/>
      </c>
      <c r="U589" s="45"/>
      <c r="V589" s="44" t="str">
        <f t="shared" ref="V589:Y589" si="5041">IF(AND(V601="",V613=""),"",SUM(V601)-SUM(V613))</f>
        <v/>
      </c>
      <c r="W589" s="44" t="str">
        <f t="shared" si="5041"/>
        <v/>
      </c>
      <c r="X589" s="44" t="str">
        <f t="shared" si="5041"/>
        <v/>
      </c>
      <c r="Y589" s="44" t="str">
        <f t="shared" si="5041"/>
        <v/>
      </c>
      <c r="Z589" s="45"/>
      <c r="AA589" s="44" t="str">
        <f t="shared" ref="AA589:AB589" si="5042">IF(AND(AA601="",AA613=""),"",SUM(AA601)-SUM(AA613))</f>
        <v/>
      </c>
      <c r="AB589" s="44" t="str">
        <f t="shared" si="5042"/>
        <v/>
      </c>
      <c r="AC589" s="44" t="str">
        <f t="shared" ref="AC589:AD589" si="5043">IF(AND(AC601="",AC613=""),"",SUM(AC601)-SUM(AC613))</f>
        <v/>
      </c>
      <c r="AD589" s="44" t="str">
        <f t="shared" si="5043"/>
        <v/>
      </c>
      <c r="AE589" s="45"/>
      <c r="AF589" s="44" t="str">
        <f t="shared" ref="AF589:AG589" si="5044">IF(AND(AF601="",AF613=""),"",SUM(AF601)-SUM(AF613))</f>
        <v/>
      </c>
      <c r="AG589" s="44" t="str">
        <f t="shared" si="5044"/>
        <v/>
      </c>
      <c r="AH589" s="44" t="str">
        <f t="shared" ref="AH589:AI589" si="5045">IF(AND(AH601="",AH613=""),"",SUM(AH601)-SUM(AH613))</f>
        <v/>
      </c>
      <c r="AI589" s="44" t="str">
        <f t="shared" si="5045"/>
        <v/>
      </c>
      <c r="AJ589" s="45"/>
      <c r="AK589" s="44" t="str">
        <f t="shared" ref="AK589:AL589" si="5046">IF(AND(AK601="",AK613=""),"",SUM(AK601)-SUM(AK613))</f>
        <v/>
      </c>
      <c r="AL589" s="44" t="str">
        <f t="shared" si="5046"/>
        <v/>
      </c>
      <c r="AM589" s="44" t="str">
        <f t="shared" ref="AM589:AN589" si="5047">IF(AND(AM601="",AM613=""),"",SUM(AM601)-SUM(AM613))</f>
        <v/>
      </c>
      <c r="AN589" s="44" t="str">
        <f t="shared" si="5047"/>
        <v/>
      </c>
      <c r="AO589" s="45"/>
      <c r="AP589" s="44" t="str">
        <f t="shared" ref="AP589:AQ589" si="5048">IF(AND(AP601="",AP613=""),"",SUM(AP601)-SUM(AP613))</f>
        <v/>
      </c>
      <c r="AQ589" s="44" t="str">
        <f t="shared" si="5048"/>
        <v/>
      </c>
      <c r="AR589" s="44" t="str">
        <f t="shared" ref="AR589:AS589" si="5049">IF(AND(AR601="",AR613=""),"",SUM(AR601)-SUM(AR613))</f>
        <v/>
      </c>
      <c r="AS589" s="44" t="str">
        <f t="shared" si="5049"/>
        <v/>
      </c>
      <c r="AT589" s="45"/>
      <c r="AU589" s="44" t="str">
        <f t="shared" ref="AU589:AV589" si="5050">IF(AND(AU601="",AU613=""),"",SUM(AU601)-SUM(AU613))</f>
        <v/>
      </c>
      <c r="AV589" s="44" t="str">
        <f t="shared" si="5050"/>
        <v/>
      </c>
      <c r="AW589" s="44" t="str">
        <f t="shared" ref="AW589:AX589" si="5051">IF(AND(AW601="",AW613=""),"",SUM(AW601)-SUM(AW613))</f>
        <v/>
      </c>
      <c r="AX589" s="44" t="str">
        <f t="shared" si="5051"/>
        <v/>
      </c>
      <c r="AY589" s="45"/>
      <c r="AZ589" s="44" t="str">
        <f t="shared" ref="AZ589:BA589" si="5052">IF(AND(AZ601="",AZ613=""),"",SUM(AZ601)-SUM(AZ613))</f>
        <v/>
      </c>
      <c r="BA589" s="44" t="str">
        <f t="shared" si="5052"/>
        <v/>
      </c>
      <c r="BB589" s="44" t="str">
        <f t="shared" ref="BB589:BC589" si="5053">IF(AND(BB601="",BB613=""),"",SUM(BB601)-SUM(BB613))</f>
        <v/>
      </c>
      <c r="BC589" s="44" t="str">
        <f t="shared" si="5053"/>
        <v/>
      </c>
      <c r="BD589" s="45"/>
      <c r="BE589" s="44" t="str">
        <f t="shared" ref="BE589:BF589" si="5054">IF(AND(BE601="",BE613=""),"",SUM(BE601)-SUM(BE613))</f>
        <v/>
      </c>
      <c r="BF589" s="44" t="str">
        <f t="shared" si="5054"/>
        <v/>
      </c>
    </row>
    <row r="590" spans="1:58" x14ac:dyDescent="0.25">
      <c r="A590" s="42" t="s">
        <v>297</v>
      </c>
      <c r="B590" s="44" t="str">
        <f>IF(AND(B602="",B614=""),"",SUM(B602)-SUM(B614))</f>
        <v/>
      </c>
      <c r="C590" s="44" t="str">
        <f t="shared" ref="C590:G590" si="5055">IF(AND(C602="",C614=""),"",SUM(C602)-SUM(C614))</f>
        <v/>
      </c>
      <c r="D590" s="44" t="str">
        <f t="shared" si="5055"/>
        <v/>
      </c>
      <c r="E590" s="44" t="str">
        <f t="shared" si="5055"/>
        <v/>
      </c>
      <c r="F590" s="45"/>
      <c r="G590" s="44" t="str">
        <f t="shared" si="5055"/>
        <v/>
      </c>
      <c r="H590" s="44" t="str">
        <f t="shared" ref="H590:J590" si="5056">IF(AND(H602="",H614=""),"",SUM(H602)-SUM(H614))</f>
        <v/>
      </c>
      <c r="I590" s="44" t="str">
        <f t="shared" si="5056"/>
        <v/>
      </c>
      <c r="J590" s="44" t="str">
        <f t="shared" si="5056"/>
        <v/>
      </c>
      <c r="K590" s="45"/>
      <c r="L590" s="44" t="str">
        <f t="shared" ref="L590:M590" si="5057">IF(AND(L602="",L614=""),"",SUM(L602)-SUM(L614))</f>
        <v/>
      </c>
      <c r="M590" s="44" t="str">
        <f t="shared" si="5057"/>
        <v/>
      </c>
      <c r="N590" s="44" t="str">
        <f t="shared" ref="N590:O590" si="5058">IF(AND(N602="",N614=""),"",SUM(N602)-SUM(N614))</f>
        <v/>
      </c>
      <c r="O590" s="44" t="str">
        <f t="shared" si="5058"/>
        <v/>
      </c>
      <c r="P590" s="45"/>
      <c r="Q590" s="44" t="str">
        <f t="shared" ref="Q590:R590" si="5059">IF(AND(Q602="",Q614=""),"",SUM(Q602)-SUM(Q614))</f>
        <v/>
      </c>
      <c r="R590" s="44" t="str">
        <f t="shared" si="5059"/>
        <v/>
      </c>
      <c r="S590" s="44" t="str">
        <f t="shared" ref="S590:T590" si="5060">IF(AND(S602="",S614=""),"",SUM(S602)-SUM(S614))</f>
        <v/>
      </c>
      <c r="T590" s="44" t="str">
        <f t="shared" si="5060"/>
        <v/>
      </c>
      <c r="U590" s="45"/>
      <c r="V590" s="44" t="str">
        <f t="shared" ref="V590:Y590" si="5061">IF(AND(V602="",V614=""),"",SUM(V602)-SUM(V614))</f>
        <v/>
      </c>
      <c r="W590" s="44" t="str">
        <f t="shared" si="5061"/>
        <v/>
      </c>
      <c r="X590" s="44" t="str">
        <f t="shared" si="5061"/>
        <v/>
      </c>
      <c r="Y590" s="44" t="str">
        <f t="shared" si="5061"/>
        <v/>
      </c>
      <c r="Z590" s="45"/>
      <c r="AA590" s="44" t="str">
        <f t="shared" ref="AA590:AB590" si="5062">IF(AND(AA602="",AA614=""),"",SUM(AA602)-SUM(AA614))</f>
        <v/>
      </c>
      <c r="AB590" s="44" t="str">
        <f t="shared" si="5062"/>
        <v/>
      </c>
      <c r="AC590" s="44" t="str">
        <f t="shared" ref="AC590:AD590" si="5063">IF(AND(AC602="",AC614=""),"",SUM(AC602)-SUM(AC614))</f>
        <v/>
      </c>
      <c r="AD590" s="44" t="str">
        <f t="shared" si="5063"/>
        <v/>
      </c>
      <c r="AE590" s="45"/>
      <c r="AF590" s="44" t="str">
        <f t="shared" ref="AF590:AG590" si="5064">IF(AND(AF602="",AF614=""),"",SUM(AF602)-SUM(AF614))</f>
        <v/>
      </c>
      <c r="AG590" s="44" t="str">
        <f t="shared" si="5064"/>
        <v/>
      </c>
      <c r="AH590" s="44" t="str">
        <f t="shared" ref="AH590:AI590" si="5065">IF(AND(AH602="",AH614=""),"",SUM(AH602)-SUM(AH614))</f>
        <v/>
      </c>
      <c r="AI590" s="44" t="str">
        <f t="shared" si="5065"/>
        <v/>
      </c>
      <c r="AJ590" s="45"/>
      <c r="AK590" s="44" t="str">
        <f t="shared" ref="AK590:AL590" si="5066">IF(AND(AK602="",AK614=""),"",SUM(AK602)-SUM(AK614))</f>
        <v/>
      </c>
      <c r="AL590" s="44" t="str">
        <f t="shared" si="5066"/>
        <v/>
      </c>
      <c r="AM590" s="44" t="str">
        <f t="shared" ref="AM590:AN590" si="5067">IF(AND(AM602="",AM614=""),"",SUM(AM602)-SUM(AM614))</f>
        <v/>
      </c>
      <c r="AN590" s="44" t="str">
        <f t="shared" si="5067"/>
        <v/>
      </c>
      <c r="AO590" s="45"/>
      <c r="AP590" s="44" t="str">
        <f t="shared" ref="AP590:AQ590" si="5068">IF(AND(AP602="",AP614=""),"",SUM(AP602)-SUM(AP614))</f>
        <v/>
      </c>
      <c r="AQ590" s="44" t="str">
        <f t="shared" si="5068"/>
        <v/>
      </c>
      <c r="AR590" s="44" t="str">
        <f t="shared" ref="AR590:AS590" si="5069">IF(AND(AR602="",AR614=""),"",SUM(AR602)-SUM(AR614))</f>
        <v/>
      </c>
      <c r="AS590" s="44" t="str">
        <f t="shared" si="5069"/>
        <v/>
      </c>
      <c r="AT590" s="45"/>
      <c r="AU590" s="44" t="str">
        <f t="shared" ref="AU590:AV590" si="5070">IF(AND(AU602="",AU614=""),"",SUM(AU602)-SUM(AU614))</f>
        <v/>
      </c>
      <c r="AV590" s="44" t="str">
        <f t="shared" si="5070"/>
        <v/>
      </c>
      <c r="AW590" s="44" t="str">
        <f t="shared" ref="AW590:AX590" si="5071">IF(AND(AW602="",AW614=""),"",SUM(AW602)-SUM(AW614))</f>
        <v/>
      </c>
      <c r="AX590" s="44" t="str">
        <f t="shared" si="5071"/>
        <v/>
      </c>
      <c r="AY590" s="45"/>
      <c r="AZ590" s="44" t="str">
        <f t="shared" ref="AZ590:BA590" si="5072">IF(AND(AZ602="",AZ614=""),"",SUM(AZ602)-SUM(AZ614))</f>
        <v/>
      </c>
      <c r="BA590" s="44" t="str">
        <f t="shared" si="5072"/>
        <v/>
      </c>
      <c r="BB590" s="44" t="str">
        <f t="shared" ref="BB590:BC590" si="5073">IF(AND(BB602="",BB614=""),"",SUM(BB602)-SUM(BB614))</f>
        <v/>
      </c>
      <c r="BC590" s="44" t="str">
        <f t="shared" si="5073"/>
        <v/>
      </c>
      <c r="BD590" s="45"/>
      <c r="BE590" s="44" t="str">
        <f t="shared" ref="BE590:BF590" si="5074">IF(AND(BE602="",BE614=""),"",SUM(BE602)-SUM(BE614))</f>
        <v/>
      </c>
      <c r="BF590" s="44" t="str">
        <f t="shared" si="5074"/>
        <v/>
      </c>
    </row>
    <row r="591" spans="1:58" x14ac:dyDescent="0.25">
      <c r="A591" s="42" t="s">
        <v>298</v>
      </c>
      <c r="B591" s="44" t="str">
        <f>IF(AND(B603="",B615=""),"",SUM(B603)-SUM(B615))</f>
        <v/>
      </c>
      <c r="C591" s="44" t="str">
        <f t="shared" ref="C591:G591" si="5075">IF(AND(C603="",C615=""),"",SUM(C603)-SUM(C615))</f>
        <v/>
      </c>
      <c r="D591" s="44" t="str">
        <f t="shared" si="5075"/>
        <v/>
      </c>
      <c r="E591" s="44" t="str">
        <f t="shared" si="5075"/>
        <v/>
      </c>
      <c r="F591" s="45"/>
      <c r="G591" s="44" t="str">
        <f t="shared" si="5075"/>
        <v/>
      </c>
      <c r="H591" s="44" t="str">
        <f t="shared" ref="H591:J591" si="5076">IF(AND(H603="",H615=""),"",SUM(H603)-SUM(H615))</f>
        <v/>
      </c>
      <c r="I591" s="44" t="str">
        <f t="shared" si="5076"/>
        <v/>
      </c>
      <c r="J591" s="44" t="str">
        <f t="shared" si="5076"/>
        <v/>
      </c>
      <c r="K591" s="45"/>
      <c r="L591" s="44" t="str">
        <f t="shared" ref="L591:M591" si="5077">IF(AND(L603="",L615=""),"",SUM(L603)-SUM(L615))</f>
        <v/>
      </c>
      <c r="M591" s="44" t="str">
        <f t="shared" si="5077"/>
        <v/>
      </c>
      <c r="N591" s="44" t="str">
        <f t="shared" ref="N591:O591" si="5078">IF(AND(N603="",N615=""),"",SUM(N603)-SUM(N615))</f>
        <v/>
      </c>
      <c r="O591" s="44" t="str">
        <f t="shared" si="5078"/>
        <v/>
      </c>
      <c r="P591" s="45"/>
      <c r="Q591" s="44" t="str">
        <f t="shared" ref="Q591:R591" si="5079">IF(AND(Q603="",Q615=""),"",SUM(Q603)-SUM(Q615))</f>
        <v/>
      </c>
      <c r="R591" s="44" t="str">
        <f t="shared" si="5079"/>
        <v/>
      </c>
      <c r="S591" s="44" t="str">
        <f t="shared" ref="S591:T591" si="5080">IF(AND(S603="",S615=""),"",SUM(S603)-SUM(S615))</f>
        <v/>
      </c>
      <c r="T591" s="44" t="str">
        <f t="shared" si="5080"/>
        <v/>
      </c>
      <c r="U591" s="45"/>
      <c r="V591" s="44" t="str">
        <f t="shared" ref="V591:Y591" si="5081">IF(AND(V603="",V615=""),"",SUM(V603)-SUM(V615))</f>
        <v/>
      </c>
      <c r="W591" s="44" t="str">
        <f t="shared" si="5081"/>
        <v/>
      </c>
      <c r="X591" s="44" t="str">
        <f t="shared" si="5081"/>
        <v/>
      </c>
      <c r="Y591" s="44" t="str">
        <f t="shared" si="5081"/>
        <v/>
      </c>
      <c r="Z591" s="45"/>
      <c r="AA591" s="44" t="str">
        <f t="shared" ref="AA591:AB591" si="5082">IF(AND(AA603="",AA615=""),"",SUM(AA603)-SUM(AA615))</f>
        <v/>
      </c>
      <c r="AB591" s="44" t="str">
        <f t="shared" si="5082"/>
        <v/>
      </c>
      <c r="AC591" s="44" t="str">
        <f t="shared" ref="AC591:AD591" si="5083">IF(AND(AC603="",AC615=""),"",SUM(AC603)-SUM(AC615))</f>
        <v/>
      </c>
      <c r="AD591" s="44" t="str">
        <f t="shared" si="5083"/>
        <v/>
      </c>
      <c r="AE591" s="45"/>
      <c r="AF591" s="44" t="str">
        <f t="shared" ref="AF591:AG591" si="5084">IF(AND(AF603="",AF615=""),"",SUM(AF603)-SUM(AF615))</f>
        <v/>
      </c>
      <c r="AG591" s="44" t="str">
        <f t="shared" si="5084"/>
        <v/>
      </c>
      <c r="AH591" s="44" t="str">
        <f t="shared" ref="AH591:AI591" si="5085">IF(AND(AH603="",AH615=""),"",SUM(AH603)-SUM(AH615))</f>
        <v/>
      </c>
      <c r="AI591" s="44" t="str">
        <f t="shared" si="5085"/>
        <v/>
      </c>
      <c r="AJ591" s="45"/>
      <c r="AK591" s="44" t="str">
        <f t="shared" ref="AK591:AL591" si="5086">IF(AND(AK603="",AK615=""),"",SUM(AK603)-SUM(AK615))</f>
        <v/>
      </c>
      <c r="AL591" s="44" t="str">
        <f t="shared" si="5086"/>
        <v/>
      </c>
      <c r="AM591" s="44" t="str">
        <f t="shared" ref="AM591:AN591" si="5087">IF(AND(AM603="",AM615=""),"",SUM(AM603)-SUM(AM615))</f>
        <v/>
      </c>
      <c r="AN591" s="44" t="str">
        <f t="shared" si="5087"/>
        <v/>
      </c>
      <c r="AO591" s="45"/>
      <c r="AP591" s="44" t="str">
        <f t="shared" ref="AP591:AQ591" si="5088">IF(AND(AP603="",AP615=""),"",SUM(AP603)-SUM(AP615))</f>
        <v/>
      </c>
      <c r="AQ591" s="44" t="str">
        <f t="shared" si="5088"/>
        <v/>
      </c>
      <c r="AR591" s="44" t="str">
        <f t="shared" ref="AR591:AS591" si="5089">IF(AND(AR603="",AR615=""),"",SUM(AR603)-SUM(AR615))</f>
        <v/>
      </c>
      <c r="AS591" s="44" t="str">
        <f t="shared" si="5089"/>
        <v/>
      </c>
      <c r="AT591" s="45"/>
      <c r="AU591" s="44" t="str">
        <f t="shared" ref="AU591:AV591" si="5090">IF(AND(AU603="",AU615=""),"",SUM(AU603)-SUM(AU615))</f>
        <v/>
      </c>
      <c r="AV591" s="44" t="str">
        <f t="shared" si="5090"/>
        <v/>
      </c>
      <c r="AW591" s="44" t="str">
        <f t="shared" ref="AW591:AX591" si="5091">IF(AND(AW603="",AW615=""),"",SUM(AW603)-SUM(AW615))</f>
        <v/>
      </c>
      <c r="AX591" s="44" t="str">
        <f t="shared" si="5091"/>
        <v/>
      </c>
      <c r="AY591" s="45"/>
      <c r="AZ591" s="44" t="str">
        <f t="shared" ref="AZ591:BA591" si="5092">IF(AND(AZ603="",AZ615=""),"",SUM(AZ603)-SUM(AZ615))</f>
        <v/>
      </c>
      <c r="BA591" s="44" t="str">
        <f t="shared" si="5092"/>
        <v/>
      </c>
      <c r="BB591" s="44" t="str">
        <f t="shared" ref="BB591:BC591" si="5093">IF(AND(BB603="",BB615=""),"",SUM(BB603)-SUM(BB615))</f>
        <v/>
      </c>
      <c r="BC591" s="44" t="str">
        <f t="shared" si="5093"/>
        <v/>
      </c>
      <c r="BD591" s="45"/>
      <c r="BE591" s="44" t="str">
        <f t="shared" ref="BE591:BF591" si="5094">IF(AND(BE603="",BE615=""),"",SUM(BE603)-SUM(BE615))</f>
        <v/>
      </c>
      <c r="BF591" s="44" t="str">
        <f t="shared" si="5094"/>
        <v/>
      </c>
    </row>
    <row r="592" spans="1:58" x14ac:dyDescent="0.25">
      <c r="A592" s="42" t="s">
        <v>242</v>
      </c>
      <c r="B592" s="44">
        <f>IF(AND(B593="",AND(B595="",AND(B596="",B597=""))),"",SUM(B593,B595,B596,B597))</f>
        <v>23.400955554993679</v>
      </c>
      <c r="C592" s="44">
        <f t="shared" ref="C592:G592" si="5095">IF(AND(C593="",AND(C595="",AND(C596="",C597=""))),"",SUM(C593,C595,C596,C597))</f>
        <v>44.810731993024866</v>
      </c>
      <c r="D592" s="44">
        <f t="shared" si="5095"/>
        <v>22.603535753727911</v>
      </c>
      <c r="E592" s="44">
        <f t="shared" si="5095"/>
        <v>10.233115269149621</v>
      </c>
      <c r="F592" s="45">
        <f t="shared" ref="F592:F649" si="5096">SUM(B592:E592)</f>
        <v>101.04833857089608</v>
      </c>
      <c r="G592" s="44">
        <f t="shared" si="5095"/>
        <v>10.04693358581849</v>
      </c>
      <c r="H592" s="44">
        <f t="shared" ref="H592:J592" si="5097">IF(AND(H593="",AND(H595="",AND(H596="",H597=""))),"",SUM(H593,H595,H596,H597))</f>
        <v>28.494521797747726</v>
      </c>
      <c r="I592" s="44">
        <f t="shared" si="5097"/>
        <v>1.7411292321826632</v>
      </c>
      <c r="J592" s="44">
        <f t="shared" si="5097"/>
        <v>10.063481896738406</v>
      </c>
      <c r="K592" s="45">
        <f t="shared" ref="K592:K649" si="5098">SUM(G592:J592)</f>
        <v>50.346066512487283</v>
      </c>
      <c r="L592" s="44">
        <f t="shared" ref="L592:M592" si="5099">IF(AND(L593="",AND(L595="",AND(L596="",L597=""))),"",SUM(L593,L595,L596,L597))</f>
        <v>10.053705933637119</v>
      </c>
      <c r="M592" s="44">
        <f t="shared" si="5099"/>
        <v>-45.693894932342779</v>
      </c>
      <c r="N592" s="44">
        <f t="shared" ref="N592:O592" si="5100">IF(AND(N593="",AND(N595="",AND(N596="",N597=""))),"",SUM(N593,N595,N596,N597))</f>
        <v>6.7202956171428738</v>
      </c>
      <c r="O592" s="44">
        <f t="shared" si="5100"/>
        <v>19.954282999100862</v>
      </c>
      <c r="P592" s="45">
        <f t="shared" ref="P592:P649" si="5101">SUM(L592:O592)</f>
        <v>-8.9656103824619251</v>
      </c>
      <c r="Q592" s="44">
        <f t="shared" ref="Q592:R592" si="5102">IF(AND(Q593="",AND(Q595="",AND(Q596="",Q597=""))),"",SUM(Q593,Q595,Q596,Q597))</f>
        <v>13.946015332827265</v>
      </c>
      <c r="R592" s="44">
        <f t="shared" si="5102"/>
        <v>-63.934035830326081</v>
      </c>
      <c r="S592" s="44">
        <f t="shared" ref="S592:T592" si="5103">IF(AND(S593="",AND(S595="",AND(S596="",S597=""))),"",SUM(S593,S595,S596,S597))</f>
        <v>-20.719318893475684</v>
      </c>
      <c r="T592" s="44">
        <f t="shared" si="5103"/>
        <v>13.389043211456467</v>
      </c>
      <c r="U592" s="45">
        <f t="shared" ref="U592:U649" si="5104">SUM(Q592:T592)</f>
        <v>-57.318296179518029</v>
      </c>
      <c r="V592" s="44">
        <f t="shared" ref="V592:Y592" si="5105">IF(AND(V593="",AND(V595="",AND(V596="",V597=""))),"",SUM(V593,V595,V596,V597))</f>
        <v>-0.80610253579687619</v>
      </c>
      <c r="W592" s="44">
        <f t="shared" si="5105"/>
        <v>-1.1801613340844703</v>
      </c>
      <c r="X592" s="44">
        <f t="shared" si="5105"/>
        <v>2.403901272690006</v>
      </c>
      <c r="Y592" s="44">
        <f t="shared" si="5105"/>
        <v>25.687040383541522</v>
      </c>
      <c r="Z592" s="45">
        <f t="shared" ref="Z592:Z649" si="5106">SUM(V592:Y592)</f>
        <v>26.10467778635018</v>
      </c>
      <c r="AA592" s="44">
        <f t="shared" ref="AA592:AB592" si="5107">IF(AND(AA593="",AND(AA595="",AND(AA596="",AA597=""))),"",SUM(AA593,AA595,AA596,AA597))</f>
        <v>-64.418170915245142</v>
      </c>
      <c r="AB592" s="44">
        <f t="shared" si="5107"/>
        <v>-89.568050780448857</v>
      </c>
      <c r="AC592" s="44">
        <f t="shared" ref="AC592:AD592" si="5108">IF(AND(AC593="",AND(AC595="",AND(AC596="",AC597=""))),"",SUM(AC593,AC595,AC596,AC597))</f>
        <v>-37.882982967997549</v>
      </c>
      <c r="AD592" s="44">
        <f t="shared" si="5108"/>
        <v>-21.37942289815112</v>
      </c>
      <c r="AE592" s="45">
        <f t="shared" ref="AE592:AE649" si="5109">SUM(AA592:AD592)</f>
        <v>-213.24862756184265</v>
      </c>
      <c r="AF592" s="44">
        <f t="shared" ref="AF592:AG592" si="5110">IF(AND(AF593="",AND(AF595="",AND(AF596="",AF597=""))),"",SUM(AF593,AF595,AF596,AF597))</f>
        <v>28.550130494292489</v>
      </c>
      <c r="AG592" s="44">
        <f t="shared" si="5110"/>
        <v>11.30850806945714</v>
      </c>
      <c r="AH592" s="44">
        <f t="shared" ref="AH592:AI592" si="5111">IF(AND(AH593="",AND(AH595="",AND(AH596="",AH597=""))),"",SUM(AH593,AH595,AH596,AH597))</f>
        <v>-10.237452011118119</v>
      </c>
      <c r="AI592" s="44">
        <f t="shared" si="5111"/>
        <v>-25.22838852620259</v>
      </c>
      <c r="AJ592" s="45">
        <f t="shared" ref="AJ592:AJ649" si="5112">SUM(AF592:AI592)</f>
        <v>4.3927980264289204</v>
      </c>
      <c r="AK592" s="44">
        <f t="shared" ref="AK592:AL592" si="5113">IF(AND(AK593="",AND(AK595="",AND(AK596="",AK597=""))),"",SUM(AK593,AK595,AK596,AK597))</f>
        <v>4.6239954762979565</v>
      </c>
      <c r="AL592" s="44">
        <f t="shared" si="5113"/>
        <v>11.937027838332847</v>
      </c>
      <c r="AM592" s="44">
        <f t="shared" ref="AM592:AN592" si="5114">IF(AND(AM593="",AND(AM595="",AND(AM596="",AM597=""))),"",SUM(AM593,AM595,AM596,AM597))</f>
        <v>6.4463307066753455</v>
      </c>
      <c r="AN592" s="44">
        <f t="shared" si="5114"/>
        <v>3.5596557367016701</v>
      </c>
      <c r="AO592" s="45">
        <f t="shared" ref="AO592:AO649" si="5115">SUM(AK592:AN592)</f>
        <v>26.567009758007821</v>
      </c>
      <c r="AP592" s="44">
        <f t="shared" ref="AP592:AQ592" si="5116">IF(AND(AP593="",AND(AP595="",AND(AP596="",AP597=""))),"",SUM(AP593,AP595,AP596,AP597))</f>
        <v>-88.613887574125144</v>
      </c>
      <c r="AQ592" s="44">
        <f t="shared" si="5116"/>
        <v>57.445833286594549</v>
      </c>
      <c r="AR592" s="44">
        <f t="shared" ref="AR592:AS592" si="5117">IF(AND(AR593="",AND(AR595="",AND(AR596="",AR597=""))),"",SUM(AR593,AR595,AR596,AR597))</f>
        <v>63.053869496179018</v>
      </c>
      <c r="AS592" s="44">
        <f t="shared" si="5117"/>
        <v>65.707777291417983</v>
      </c>
      <c r="AT592" s="45">
        <f t="shared" ref="AT592:AT649" si="5118">SUM(AP592:AS592)</f>
        <v>97.593592500066407</v>
      </c>
      <c r="AU592" s="44">
        <f t="shared" ref="AU592:AV592" si="5119">IF(AND(AU593="",AND(AU595="",AND(AU596="",AU597=""))),"",SUM(AU593,AU595,AU596,AU597))</f>
        <v>54.55466293345674</v>
      </c>
      <c r="AV592" s="44">
        <f t="shared" si="5119"/>
        <v>54.043627548405439</v>
      </c>
      <c r="AW592" s="44">
        <f t="shared" ref="AW592:AX592" si="5120">IF(AND(AW593="",AND(AW595="",AND(AW596="",AW597=""))),"",SUM(AW593,AW595,AW596,AW597))</f>
        <v>130.35683347602961</v>
      </c>
      <c r="AX592" s="44">
        <f t="shared" si="5120"/>
        <v>199.11723720299372</v>
      </c>
      <c r="AY592" s="45">
        <f t="shared" ref="AY592:AY649" si="5121">SUM(AU592:AX592)</f>
        <v>438.07236116088552</v>
      </c>
      <c r="AZ592" s="44">
        <f t="shared" ref="AZ592:BA592" si="5122">IF(AND(AZ593="",AND(AZ595="",AND(AZ596="",AZ597=""))),"",SUM(AZ593,AZ595,AZ596,AZ597))</f>
        <v>255.42650606206482</v>
      </c>
      <c r="BA592" s="44">
        <f t="shared" si="5122"/>
        <v>14.391917107485225</v>
      </c>
      <c r="BB592" s="44">
        <f t="shared" ref="BB592:BC592" si="5123">IF(AND(BB593="",AND(BB595="",AND(BB596="",BB597=""))),"",SUM(BB593,BB595,BB596,BB597))</f>
        <v>57.350282230996484</v>
      </c>
      <c r="BC592" s="44">
        <f t="shared" si="5123"/>
        <v>66.286267130154258</v>
      </c>
      <c r="BD592" s="45">
        <f t="shared" ref="BD592:BD649" si="5124">SUM(AZ592:BC592)</f>
        <v>393.45497253070079</v>
      </c>
      <c r="BE592" s="44">
        <f t="shared" ref="BE592:BF592" si="5125">IF(AND(BE593="",AND(BE595="",AND(BE596="",BE597=""))),"",SUM(BE593,BE595,BE596,BE597))</f>
        <v>29.178252404017506</v>
      </c>
      <c r="BF592" s="44">
        <f t="shared" si="5125"/>
        <v>215.96800791344671</v>
      </c>
    </row>
    <row r="593" spans="1:58" x14ac:dyDescent="0.25">
      <c r="A593" s="42" t="s">
        <v>299</v>
      </c>
      <c r="B593" s="44">
        <v>0</v>
      </c>
      <c r="C593" s="44">
        <v>0</v>
      </c>
      <c r="D593" s="44">
        <v>0</v>
      </c>
      <c r="E593" s="44">
        <v>0</v>
      </c>
      <c r="F593" s="45">
        <f t="shared" si="5096"/>
        <v>0</v>
      </c>
      <c r="G593" s="44">
        <v>0</v>
      </c>
      <c r="H593" s="44">
        <v>0</v>
      </c>
      <c r="I593" s="44">
        <v>0</v>
      </c>
      <c r="J593" s="44">
        <v>0</v>
      </c>
      <c r="K593" s="45">
        <f t="shared" si="5098"/>
        <v>0</v>
      </c>
      <c r="L593" s="44">
        <v>0</v>
      </c>
      <c r="M593" s="44">
        <v>0</v>
      </c>
      <c r="N593" s="44">
        <v>0</v>
      </c>
      <c r="O593" s="44">
        <v>0</v>
      </c>
      <c r="P593" s="45">
        <f t="shared" si="5101"/>
        <v>0</v>
      </c>
      <c r="Q593" s="44">
        <v>0</v>
      </c>
      <c r="R593" s="44">
        <v>0</v>
      </c>
      <c r="S593" s="44">
        <v>0</v>
      </c>
      <c r="T593" s="44">
        <v>0</v>
      </c>
      <c r="U593" s="45">
        <f t="shared" si="5104"/>
        <v>0</v>
      </c>
      <c r="V593" s="44">
        <v>0</v>
      </c>
      <c r="W593" s="44">
        <v>0</v>
      </c>
      <c r="X593" s="44">
        <v>0</v>
      </c>
      <c r="Y593" s="44">
        <v>0</v>
      </c>
      <c r="Z593" s="45">
        <f t="shared" si="5106"/>
        <v>0</v>
      </c>
      <c r="AA593" s="44">
        <v>0</v>
      </c>
      <c r="AB593" s="44">
        <v>0</v>
      </c>
      <c r="AC593" s="44">
        <v>0</v>
      </c>
      <c r="AD593" s="44">
        <v>0</v>
      </c>
      <c r="AE593" s="45">
        <f t="shared" si="5109"/>
        <v>0</v>
      </c>
      <c r="AF593" s="44">
        <v>0</v>
      </c>
      <c r="AG593" s="44">
        <v>0</v>
      </c>
      <c r="AH593" s="44">
        <v>0</v>
      </c>
      <c r="AI593" s="44">
        <v>0</v>
      </c>
      <c r="AJ593" s="45">
        <f t="shared" si="5112"/>
        <v>0</v>
      </c>
      <c r="AK593" s="44">
        <v>0</v>
      </c>
      <c r="AL593" s="44">
        <v>0</v>
      </c>
      <c r="AM593" s="44">
        <v>0</v>
      </c>
      <c r="AN593" s="44">
        <v>0</v>
      </c>
      <c r="AO593" s="45">
        <f t="shared" si="5115"/>
        <v>0</v>
      </c>
      <c r="AP593" s="44">
        <v>0</v>
      </c>
      <c r="AQ593" s="44">
        <v>0</v>
      </c>
      <c r="AR593" s="44">
        <v>0</v>
      </c>
      <c r="AS593" s="44">
        <v>0</v>
      </c>
      <c r="AT593" s="45">
        <f t="shared" si="5118"/>
        <v>0</v>
      </c>
      <c r="AU593" s="44">
        <v>0</v>
      </c>
      <c r="AV593" s="44">
        <v>0</v>
      </c>
      <c r="AW593" s="44">
        <v>0</v>
      </c>
      <c r="AX593" s="44">
        <v>0</v>
      </c>
      <c r="AY593" s="45">
        <f t="shared" si="5121"/>
        <v>0</v>
      </c>
      <c r="AZ593" s="44">
        <v>0</v>
      </c>
      <c r="BA593" s="44">
        <v>0</v>
      </c>
      <c r="BB593" s="44">
        <v>0</v>
      </c>
      <c r="BC593" s="44">
        <v>0</v>
      </c>
      <c r="BD593" s="45">
        <f t="shared" si="5124"/>
        <v>0</v>
      </c>
      <c r="BE593" s="44">
        <v>0</v>
      </c>
      <c r="BF593" s="44">
        <v>0</v>
      </c>
    </row>
    <row r="594" spans="1:58" x14ac:dyDescent="0.25">
      <c r="A594" s="42" t="s">
        <v>300</v>
      </c>
      <c r="B594" s="44"/>
      <c r="C594" s="44"/>
      <c r="D594" s="44"/>
      <c r="E594" s="44"/>
      <c r="F594" s="45"/>
      <c r="G594" s="44"/>
      <c r="H594" s="44"/>
      <c r="I594" s="44"/>
      <c r="J594" s="44"/>
      <c r="K594" s="45"/>
      <c r="L594" s="44"/>
      <c r="M594" s="44"/>
      <c r="N594" s="44"/>
      <c r="O594" s="44"/>
      <c r="P594" s="45"/>
      <c r="Q594" s="44"/>
      <c r="R594" s="44"/>
      <c r="S594" s="44"/>
      <c r="T594" s="44"/>
      <c r="U594" s="45"/>
      <c r="V594" s="44"/>
      <c r="W594" s="44"/>
      <c r="X594" s="44"/>
      <c r="Y594" s="44"/>
      <c r="Z594" s="45"/>
      <c r="AA594" s="44"/>
      <c r="AB594" s="44"/>
      <c r="AC594" s="44"/>
      <c r="AD594" s="44"/>
      <c r="AE594" s="45"/>
      <c r="AF594" s="44"/>
      <c r="AG594" s="44"/>
      <c r="AH594" s="44"/>
      <c r="AI594" s="44"/>
      <c r="AJ594" s="45"/>
      <c r="AK594" s="44"/>
      <c r="AL594" s="44"/>
      <c r="AM594" s="44"/>
      <c r="AN594" s="44"/>
      <c r="AO594" s="45"/>
      <c r="AP594" s="44"/>
      <c r="AQ594" s="44"/>
      <c r="AR594" s="44"/>
      <c r="AS594" s="44"/>
      <c r="AT594" s="45"/>
      <c r="AU594" s="44"/>
      <c r="AV594" s="44"/>
      <c r="AW594" s="44"/>
      <c r="AX594" s="44"/>
      <c r="AY594" s="45"/>
      <c r="AZ594" s="44"/>
      <c r="BA594" s="44"/>
      <c r="BB594" s="44"/>
      <c r="BC594" s="44"/>
      <c r="BD594" s="45"/>
      <c r="BE594" s="44"/>
      <c r="BF594" s="44"/>
    </row>
    <row r="595" spans="1:58" x14ac:dyDescent="0.25">
      <c r="A595" s="42" t="s">
        <v>301</v>
      </c>
      <c r="B595" s="44">
        <v>9.883479965409558</v>
      </c>
      <c r="C595" s="44">
        <v>19.192820172284137</v>
      </c>
      <c r="D595" s="44">
        <v>4.2631969070982496</v>
      </c>
      <c r="E595" s="44">
        <v>0</v>
      </c>
      <c r="F595" s="45">
        <f t="shared" si="5096"/>
        <v>33.339497044791941</v>
      </c>
      <c r="G595" s="44">
        <v>13.319496731211181</v>
      </c>
      <c r="H595" s="44">
        <v>36.557289028118817</v>
      </c>
      <c r="I595" s="44">
        <v>7.5349494479688133</v>
      </c>
      <c r="J595" s="44">
        <v>11.407003582334262</v>
      </c>
      <c r="K595" s="45">
        <f t="shared" si="5098"/>
        <v>68.818738789633073</v>
      </c>
      <c r="L595" s="44">
        <v>26.924227288765508</v>
      </c>
      <c r="M595" s="44">
        <v>12.075088838590387</v>
      </c>
      <c r="N595" s="44">
        <v>35.521968690591571</v>
      </c>
      <c r="O595" s="44">
        <v>17.118028476744755</v>
      </c>
      <c r="P595" s="45">
        <f t="shared" si="5101"/>
        <v>91.639313294692229</v>
      </c>
      <c r="Q595" s="44">
        <v>16.054092304204474</v>
      </c>
      <c r="R595" s="44">
        <v>11.063968334734199</v>
      </c>
      <c r="S595" s="44">
        <v>17.524194107974761</v>
      </c>
      <c r="T595" s="44">
        <v>4.6119905554739011</v>
      </c>
      <c r="U595" s="45">
        <f t="shared" si="5104"/>
        <v>49.254245302387339</v>
      </c>
      <c r="V595" s="44">
        <v>4.9311418104328094E-3</v>
      </c>
      <c r="W595" s="44">
        <v>4.6787137256050952</v>
      </c>
      <c r="X595" s="44">
        <v>3.4663977479123593</v>
      </c>
      <c r="Y595" s="44">
        <v>12.690728232337214</v>
      </c>
      <c r="Z595" s="45">
        <f t="shared" si="5106"/>
        <v>20.840770847665102</v>
      </c>
      <c r="AA595" s="44">
        <v>5.5191594866996203</v>
      </c>
      <c r="AB595" s="44">
        <v>4.0381144739343977</v>
      </c>
      <c r="AC595" s="44">
        <v>12.076684792133001</v>
      </c>
      <c r="AD595" s="44">
        <v>3.6620289977994256</v>
      </c>
      <c r="AE595" s="45">
        <f t="shared" si="5109"/>
        <v>25.295987750566443</v>
      </c>
      <c r="AF595" s="44">
        <v>19.953320862012141</v>
      </c>
      <c r="AG595" s="44">
        <v>35.68372337089091</v>
      </c>
      <c r="AH595" s="44">
        <v>2.5549067543597745</v>
      </c>
      <c r="AI595" s="44">
        <v>0.48593601997578539</v>
      </c>
      <c r="AJ595" s="45">
        <f t="shared" si="5112"/>
        <v>58.677887007238617</v>
      </c>
      <c r="AK595" s="44">
        <v>1.506604086256867</v>
      </c>
      <c r="AL595" s="44">
        <v>3.6633101900000042</v>
      </c>
      <c r="AM595" s="44">
        <v>0.55953142224106711</v>
      </c>
      <c r="AN595" s="44">
        <v>0.47360988661274145</v>
      </c>
      <c r="AO595" s="45">
        <f t="shared" si="5115"/>
        <v>6.203055585110679</v>
      </c>
      <c r="AP595" s="44">
        <v>0.9121281899999989</v>
      </c>
      <c r="AQ595" s="44">
        <v>2.2635686903483707</v>
      </c>
      <c r="AR595" s="44">
        <v>3.0689862500000014</v>
      </c>
      <c r="AS595" s="44">
        <v>2.5752999999999887E-4</v>
      </c>
      <c r="AT595" s="45">
        <f t="shared" si="5118"/>
        <v>6.2449406603483704</v>
      </c>
      <c r="AU595" s="44">
        <v>1.3459585281058113</v>
      </c>
      <c r="AV595" s="44">
        <v>5.5600670925072873</v>
      </c>
      <c r="AW595" s="44">
        <v>2.8065270650245071</v>
      </c>
      <c r="AX595" s="44">
        <v>0.52046151838621313</v>
      </c>
      <c r="AY595" s="45">
        <f t="shared" si="5121"/>
        <v>10.233014204023819</v>
      </c>
      <c r="AZ595" s="44">
        <v>4.8127824864995548</v>
      </c>
      <c r="BA595" s="44">
        <v>8.9733581354754008</v>
      </c>
      <c r="BB595" s="44">
        <v>0.89530045279204107</v>
      </c>
      <c r="BC595" s="44">
        <v>2.3682899999999951E-3</v>
      </c>
      <c r="BD595" s="45">
        <f t="shared" si="5124"/>
        <v>14.683809364766995</v>
      </c>
      <c r="BE595" s="44">
        <v>3.4964349563818953</v>
      </c>
      <c r="BF595" s="44">
        <v>3.8310150766675686</v>
      </c>
    </row>
    <row r="596" spans="1:58" x14ac:dyDescent="0.25">
      <c r="A596" s="42" t="s">
        <v>302</v>
      </c>
      <c r="B596" s="44">
        <v>0</v>
      </c>
      <c r="C596" s="44">
        <v>0</v>
      </c>
      <c r="D596" s="44">
        <v>0</v>
      </c>
      <c r="E596" s="44">
        <v>0</v>
      </c>
      <c r="F596" s="45">
        <f t="shared" si="5096"/>
        <v>0</v>
      </c>
      <c r="G596" s="44">
        <v>0</v>
      </c>
      <c r="H596" s="44">
        <v>0</v>
      </c>
      <c r="I596" s="44">
        <v>0</v>
      </c>
      <c r="J596" s="44">
        <v>0</v>
      </c>
      <c r="K596" s="45">
        <f t="shared" si="5098"/>
        <v>0</v>
      </c>
      <c r="L596" s="44">
        <v>0</v>
      </c>
      <c r="M596" s="44">
        <v>0</v>
      </c>
      <c r="N596" s="44">
        <v>0</v>
      </c>
      <c r="O596" s="44">
        <v>0</v>
      </c>
      <c r="P596" s="45">
        <f t="shared" si="5101"/>
        <v>0</v>
      </c>
      <c r="Q596" s="44">
        <v>0</v>
      </c>
      <c r="R596" s="44">
        <v>0</v>
      </c>
      <c r="S596" s="44">
        <v>0</v>
      </c>
      <c r="T596" s="44">
        <v>0</v>
      </c>
      <c r="U596" s="45">
        <f t="shared" si="5104"/>
        <v>0</v>
      </c>
      <c r="V596" s="44">
        <v>0</v>
      </c>
      <c r="W596" s="44">
        <v>15.78</v>
      </c>
      <c r="X596" s="44">
        <v>0</v>
      </c>
      <c r="Y596" s="44">
        <v>0</v>
      </c>
      <c r="Z596" s="45">
        <f t="shared" si="5106"/>
        <v>15.78</v>
      </c>
      <c r="AA596" s="44">
        <v>0</v>
      </c>
      <c r="AB596" s="44">
        <v>0</v>
      </c>
      <c r="AC596" s="44">
        <v>0</v>
      </c>
      <c r="AD596" s="44">
        <v>0</v>
      </c>
      <c r="AE596" s="45">
        <f t="shared" si="5109"/>
        <v>0</v>
      </c>
      <c r="AF596" s="44">
        <v>0</v>
      </c>
      <c r="AG596" s="44">
        <v>0</v>
      </c>
      <c r="AH596" s="44">
        <v>0</v>
      </c>
      <c r="AI596" s="44">
        <v>0</v>
      </c>
      <c r="AJ596" s="45">
        <f t="shared" si="5112"/>
        <v>0</v>
      </c>
      <c r="AK596" s="44">
        <v>0</v>
      </c>
      <c r="AL596" s="44">
        <v>0</v>
      </c>
      <c r="AM596" s="44">
        <v>0</v>
      </c>
      <c r="AN596" s="44">
        <v>0</v>
      </c>
      <c r="AO596" s="45">
        <f t="shared" si="5115"/>
        <v>0</v>
      </c>
      <c r="AP596" s="44">
        <v>0</v>
      </c>
      <c r="AQ596" s="44">
        <v>0</v>
      </c>
      <c r="AR596" s="44">
        <v>0</v>
      </c>
      <c r="AS596" s="44">
        <v>0</v>
      </c>
      <c r="AT596" s="45">
        <f t="shared" si="5118"/>
        <v>0</v>
      </c>
      <c r="AU596" s="44">
        <v>0</v>
      </c>
      <c r="AV596" s="44">
        <v>-133</v>
      </c>
      <c r="AW596" s="44">
        <v>0</v>
      </c>
      <c r="AX596" s="44">
        <v>0</v>
      </c>
      <c r="AY596" s="45">
        <f t="shared" si="5121"/>
        <v>-133</v>
      </c>
      <c r="AZ596" s="44">
        <v>0</v>
      </c>
      <c r="BA596" s="44">
        <v>0</v>
      </c>
      <c r="BB596" s="44">
        <v>0</v>
      </c>
      <c r="BC596" s="44">
        <v>0</v>
      </c>
      <c r="BD596" s="45">
        <f t="shared" si="5124"/>
        <v>0</v>
      </c>
      <c r="BE596" s="44">
        <v>0</v>
      </c>
      <c r="BF596" s="44">
        <v>0</v>
      </c>
    </row>
    <row r="597" spans="1:58" x14ac:dyDescent="0.25">
      <c r="A597" s="42" t="s">
        <v>303</v>
      </c>
      <c r="B597" s="44">
        <f>IF(AND(B598="",B599=""),"",SUM(B598,B599))</f>
        <v>13.517475589584121</v>
      </c>
      <c r="C597" s="44">
        <f t="shared" ref="C597:G597" si="5126">IF(AND(C598="",C599=""),"",SUM(C598,C599))</f>
        <v>25.61791182074073</v>
      </c>
      <c r="D597" s="44">
        <f t="shared" si="5126"/>
        <v>18.340338846629663</v>
      </c>
      <c r="E597" s="44">
        <f t="shared" si="5126"/>
        <v>10.233115269149621</v>
      </c>
      <c r="F597" s="45">
        <f t="shared" si="5096"/>
        <v>67.708841526104138</v>
      </c>
      <c r="G597" s="44">
        <f t="shared" si="5126"/>
        <v>-3.2725631453926924</v>
      </c>
      <c r="H597" s="44">
        <f t="shared" ref="H597:J597" si="5127">IF(AND(H598="",H599=""),"",SUM(H598,H599))</f>
        <v>-8.0627672303710902</v>
      </c>
      <c r="I597" s="44">
        <f t="shared" si="5127"/>
        <v>-5.79382021578615</v>
      </c>
      <c r="J597" s="44">
        <f t="shared" si="5127"/>
        <v>-1.3435216855958561</v>
      </c>
      <c r="K597" s="45">
        <f t="shared" si="5098"/>
        <v>-18.472672277145787</v>
      </c>
      <c r="L597" s="44">
        <f t="shared" ref="L597:M597" si="5128">IF(AND(L598="",L599=""),"",SUM(L598,L599))</f>
        <v>-16.870521355128389</v>
      </c>
      <c r="M597" s="44">
        <f t="shared" si="5128"/>
        <v>-57.768983770933168</v>
      </c>
      <c r="N597" s="44">
        <f t="shared" ref="N597:O597" si="5129">IF(AND(N598="",N599=""),"",SUM(N598,N599))</f>
        <v>-28.801673073448697</v>
      </c>
      <c r="O597" s="44">
        <f t="shared" si="5129"/>
        <v>2.8362545223561075</v>
      </c>
      <c r="P597" s="45">
        <f t="shared" si="5101"/>
        <v>-100.60492367715413</v>
      </c>
      <c r="Q597" s="44">
        <f t="shared" ref="Q597:R597" si="5130">IF(AND(Q598="",Q599=""),"",SUM(Q598,Q599))</f>
        <v>-2.1080769713772085</v>
      </c>
      <c r="R597" s="44">
        <f t="shared" si="5130"/>
        <v>-74.99800416506028</v>
      </c>
      <c r="S597" s="44">
        <f t="shared" ref="S597:T597" si="5131">IF(AND(S598="",S599=""),"",SUM(S598,S599))</f>
        <v>-38.243513001450445</v>
      </c>
      <c r="T597" s="44">
        <f t="shared" si="5131"/>
        <v>8.7770526559825655</v>
      </c>
      <c r="U597" s="45">
        <f t="shared" si="5104"/>
        <v>-106.57254148190538</v>
      </c>
      <c r="V597" s="44">
        <f t="shared" ref="V597:Y597" si="5132">IF(AND(V598="",V599=""),"",SUM(V598,V599))</f>
        <v>-0.81103367760730904</v>
      </c>
      <c r="W597" s="44">
        <f t="shared" si="5132"/>
        <v>-21.638875059689564</v>
      </c>
      <c r="X597" s="44">
        <f t="shared" si="5132"/>
        <v>-1.0624964752223534</v>
      </c>
      <c r="Y597" s="44">
        <f t="shared" si="5132"/>
        <v>12.996312151204307</v>
      </c>
      <c r="Z597" s="45">
        <f t="shared" si="5106"/>
        <v>-10.516093061314919</v>
      </c>
      <c r="AA597" s="44">
        <f t="shared" ref="AA597:AB597" si="5133">IF(AND(AA598="",AA599=""),"",SUM(AA598,AA599))</f>
        <v>-69.937330401944763</v>
      </c>
      <c r="AB597" s="44">
        <f t="shared" si="5133"/>
        <v>-93.606165254383257</v>
      </c>
      <c r="AC597" s="44">
        <f t="shared" ref="AC597:AD597" si="5134">IF(AND(AC598="",AC599=""),"",SUM(AC598,AC599))</f>
        <v>-49.95966776013055</v>
      </c>
      <c r="AD597" s="44">
        <f t="shared" si="5134"/>
        <v>-25.041451895950544</v>
      </c>
      <c r="AE597" s="45">
        <f t="shared" si="5109"/>
        <v>-238.54461531240912</v>
      </c>
      <c r="AF597" s="44">
        <f t="shared" ref="AF597:AG597" si="5135">IF(AND(AF598="",AF599=""),"",SUM(AF598,AF599))</f>
        <v>8.5968096322803476</v>
      </c>
      <c r="AG597" s="44">
        <f t="shared" si="5135"/>
        <v>-24.375215301433769</v>
      </c>
      <c r="AH597" s="44">
        <f t="shared" ref="AH597:AI597" si="5136">IF(AND(AH598="",AH599=""),"",SUM(AH598,AH599))</f>
        <v>-12.792358765477893</v>
      </c>
      <c r="AI597" s="44">
        <f t="shared" si="5136"/>
        <v>-25.714324546178375</v>
      </c>
      <c r="AJ597" s="45">
        <f t="shared" si="5112"/>
        <v>-54.285088980809689</v>
      </c>
      <c r="AK597" s="44">
        <f t="shared" ref="AK597:AL597" si="5137">IF(AND(AK598="",AK599=""),"",SUM(AK598,AK599))</f>
        <v>3.1173913900410897</v>
      </c>
      <c r="AL597" s="44">
        <f t="shared" si="5137"/>
        <v>8.273717648332843</v>
      </c>
      <c r="AM597" s="44">
        <f t="shared" ref="AM597:AN597" si="5138">IF(AND(AM598="",AM599=""),"",SUM(AM598,AM599))</f>
        <v>5.8867992844342787</v>
      </c>
      <c r="AN597" s="44">
        <f t="shared" si="5138"/>
        <v>3.0860458500889285</v>
      </c>
      <c r="AO597" s="45">
        <f t="shared" si="5115"/>
        <v>20.363954172897142</v>
      </c>
      <c r="AP597" s="44">
        <f t="shared" ref="AP597:AQ597" si="5139">IF(AND(AP598="",AP599=""),"",SUM(AP598,AP599))</f>
        <v>-89.526015764125148</v>
      </c>
      <c r="AQ597" s="44">
        <f t="shared" si="5139"/>
        <v>55.182264596246178</v>
      </c>
      <c r="AR597" s="44">
        <f t="shared" ref="AR597:AS597" si="5140">IF(AND(AR598="",AR599=""),"",SUM(AR598,AR599))</f>
        <v>59.984883246179017</v>
      </c>
      <c r="AS597" s="44">
        <f t="shared" si="5140"/>
        <v>65.707519761417984</v>
      </c>
      <c r="AT597" s="45">
        <f t="shared" si="5118"/>
        <v>91.34865183971803</v>
      </c>
      <c r="AU597" s="44">
        <f t="shared" ref="AU597:AV597" si="5141">IF(AND(AU598="",AU599=""),"",SUM(AU598,AU599))</f>
        <v>53.208704405350929</v>
      </c>
      <c r="AV597" s="44">
        <f t="shared" si="5141"/>
        <v>181.48356045589816</v>
      </c>
      <c r="AW597" s="44">
        <f t="shared" ref="AW597:AX597" si="5142">IF(AND(AW598="",AW599=""),"",SUM(AW598,AW599))</f>
        <v>127.5503064110051</v>
      </c>
      <c r="AX597" s="44">
        <f t="shared" si="5142"/>
        <v>198.59677568460751</v>
      </c>
      <c r="AY597" s="45">
        <f t="shared" si="5121"/>
        <v>560.83934695686162</v>
      </c>
      <c r="AZ597" s="44">
        <f t="shared" ref="AZ597:BA597" si="5143">IF(AND(AZ598="",AZ599=""),"",SUM(AZ598,AZ599))</f>
        <v>250.61372357556527</v>
      </c>
      <c r="BA597" s="44">
        <f t="shared" si="5143"/>
        <v>5.4185589720098246</v>
      </c>
      <c r="BB597" s="44">
        <f t="shared" ref="BB597:BC597" si="5144">IF(AND(BB598="",BB599=""),"",SUM(BB598,BB599))</f>
        <v>56.454981778204441</v>
      </c>
      <c r="BC597" s="44">
        <f t="shared" si="5144"/>
        <v>66.283898840154251</v>
      </c>
      <c r="BD597" s="45">
        <f t="shared" si="5124"/>
        <v>378.77116316593379</v>
      </c>
      <c r="BE597" s="44">
        <f t="shared" ref="BE597:BF597" si="5145">IF(AND(BE598="",BE599=""),"",SUM(BE598,BE599))</f>
        <v>25.681817447635609</v>
      </c>
      <c r="BF597" s="44">
        <f t="shared" si="5145"/>
        <v>212.13699283677914</v>
      </c>
    </row>
    <row r="598" spans="1:58" x14ac:dyDescent="0.25">
      <c r="A598" s="42" t="s">
        <v>272</v>
      </c>
      <c r="B598" s="44">
        <v>-8.5073118921481043</v>
      </c>
      <c r="C598" s="44">
        <v>-8.1356154549466027</v>
      </c>
      <c r="D598" s="44">
        <v>-7.3922225805436472</v>
      </c>
      <c r="E598" s="44">
        <v>-6.2771332689392381</v>
      </c>
      <c r="F598" s="45">
        <f t="shared" si="5096"/>
        <v>-30.312283196577589</v>
      </c>
      <c r="G598" s="44">
        <v>-3.1593164513483307</v>
      </c>
      <c r="H598" s="44">
        <v>-2.8465359350670014</v>
      </c>
      <c r="I598" s="44">
        <v>-2.8102559422473368</v>
      </c>
      <c r="J598" s="44">
        <v>-3.0504764728892901</v>
      </c>
      <c r="K598" s="45">
        <f t="shared" si="5098"/>
        <v>-11.866584801551959</v>
      </c>
      <c r="L598" s="44">
        <v>9.2694941770291877</v>
      </c>
      <c r="M598" s="44">
        <v>9.3614353268270012</v>
      </c>
      <c r="N598" s="44">
        <v>8.2025989331295843</v>
      </c>
      <c r="O598" s="44">
        <v>5.7929849959369886</v>
      </c>
      <c r="P598" s="45">
        <f t="shared" si="5101"/>
        <v>32.626513432922764</v>
      </c>
      <c r="Q598" s="44">
        <v>42.011550436223665</v>
      </c>
      <c r="R598" s="44">
        <v>42.011550436223665</v>
      </c>
      <c r="S598" s="44">
        <v>42.011550436223665</v>
      </c>
      <c r="T598" s="44">
        <v>42.011550436223665</v>
      </c>
      <c r="U598" s="45">
        <f t="shared" si="5104"/>
        <v>168.04620174489466</v>
      </c>
      <c r="V598" s="44">
        <v>23.646202313289482</v>
      </c>
      <c r="W598" s="44">
        <v>23.646202313289482</v>
      </c>
      <c r="X598" s="44">
        <v>23.646202313289482</v>
      </c>
      <c r="Y598" s="44">
        <v>23.646202313289482</v>
      </c>
      <c r="Z598" s="45">
        <f t="shared" si="5106"/>
        <v>94.584809253157928</v>
      </c>
      <c r="AA598" s="44">
        <v>-12.095325099507356</v>
      </c>
      <c r="AB598" s="44">
        <v>-12.095325099507356</v>
      </c>
      <c r="AC598" s="44">
        <v>-12.095325099507356</v>
      </c>
      <c r="AD598" s="44">
        <v>-12.095325099507356</v>
      </c>
      <c r="AE598" s="45">
        <f t="shared" si="5109"/>
        <v>-48.381300398029424</v>
      </c>
      <c r="AF598" s="44">
        <v>47.363244054855414</v>
      </c>
      <c r="AG598" s="44">
        <v>47.363244054855414</v>
      </c>
      <c r="AH598" s="44">
        <v>47.363244054855414</v>
      </c>
      <c r="AI598" s="44">
        <v>47.363244054855414</v>
      </c>
      <c r="AJ598" s="45">
        <f t="shared" si="5112"/>
        <v>189.45297621942166</v>
      </c>
      <c r="AK598" s="44">
        <v>-0.36159789410537041</v>
      </c>
      <c r="AL598" s="44">
        <v>-0.36159789410537041</v>
      </c>
      <c r="AM598" s="44">
        <v>-0.36159789410537041</v>
      </c>
      <c r="AN598" s="44">
        <v>-0.36159789410537041</v>
      </c>
      <c r="AO598" s="45">
        <f t="shared" si="5115"/>
        <v>-1.4463915764214816</v>
      </c>
      <c r="AP598" s="44">
        <v>3.3400566065576411</v>
      </c>
      <c r="AQ598" s="44">
        <v>7.9691805174668886</v>
      </c>
      <c r="AR598" s="44">
        <v>6.474159315655128</v>
      </c>
      <c r="AS598" s="44">
        <v>6.5546648356401871</v>
      </c>
      <c r="AT598" s="45">
        <f t="shared" si="5118"/>
        <v>24.338061275319845</v>
      </c>
      <c r="AU598" s="44">
        <v>-12.189099828991008</v>
      </c>
      <c r="AV598" s="44">
        <v>12.015595066490764</v>
      </c>
      <c r="AW598" s="44">
        <v>-8.8339466959963335</v>
      </c>
      <c r="AX598" s="44">
        <v>-1.0802299676721456</v>
      </c>
      <c r="AY598" s="45">
        <f t="shared" si="5121"/>
        <v>-10.087681426168723</v>
      </c>
      <c r="AZ598" s="44">
        <v>7.3341112766492937</v>
      </c>
      <c r="BA598" s="44">
        <v>1.8342660625649387E-2</v>
      </c>
      <c r="BB598" s="44">
        <v>-1.1432221265878784</v>
      </c>
      <c r="BC598" s="44">
        <v>4.3060250009976236E-2</v>
      </c>
      <c r="BD598" s="45">
        <f t="shared" si="5124"/>
        <v>6.2522920606970409</v>
      </c>
      <c r="BE598" s="44">
        <v>6.7011458483548356</v>
      </c>
      <c r="BF598" s="44">
        <v>-0.38236207470740424</v>
      </c>
    </row>
    <row r="599" spans="1:58" x14ac:dyDescent="0.25">
      <c r="A599" s="42" t="s">
        <v>304</v>
      </c>
      <c r="B599" s="44">
        <v>22.024787481732226</v>
      </c>
      <c r="C599" s="44">
        <v>33.753527275687333</v>
      </c>
      <c r="D599" s="44">
        <v>25.732561427173312</v>
      </c>
      <c r="E599" s="44">
        <v>16.51024853808886</v>
      </c>
      <c r="F599" s="45">
        <f t="shared" si="5096"/>
        <v>98.021124722681733</v>
      </c>
      <c r="G599" s="44">
        <v>-0.11324669404436177</v>
      </c>
      <c r="H599" s="44">
        <v>-5.2162312953040892</v>
      </c>
      <c r="I599" s="44">
        <v>-2.9835642735388133</v>
      </c>
      <c r="J599" s="44">
        <v>1.7069547872934341</v>
      </c>
      <c r="K599" s="45">
        <f t="shared" si="5098"/>
        <v>-6.6060874755938315</v>
      </c>
      <c r="L599" s="44">
        <v>-26.140015532157577</v>
      </c>
      <c r="M599" s="44">
        <v>-67.130419097760168</v>
      </c>
      <c r="N599" s="44">
        <v>-37.004272006578283</v>
      </c>
      <c r="O599" s="44">
        <v>-2.956730473580881</v>
      </c>
      <c r="P599" s="45">
        <f t="shared" si="5101"/>
        <v>-133.23143711007691</v>
      </c>
      <c r="Q599" s="44">
        <v>-44.119627407600873</v>
      </c>
      <c r="R599" s="44">
        <v>-117.00955460128395</v>
      </c>
      <c r="S599" s="44">
        <v>-80.25506343767411</v>
      </c>
      <c r="T599" s="44">
        <v>-33.234497780241099</v>
      </c>
      <c r="U599" s="45">
        <f t="shared" si="5104"/>
        <v>-274.61874322680001</v>
      </c>
      <c r="V599" s="44">
        <v>-24.457235990896791</v>
      </c>
      <c r="W599" s="44">
        <v>-45.285077372979046</v>
      </c>
      <c r="X599" s="44">
        <v>-24.708698788511835</v>
      </c>
      <c r="Y599" s="44">
        <v>-10.649890162085175</v>
      </c>
      <c r="Z599" s="45">
        <f t="shared" si="5106"/>
        <v>-105.10090231447285</v>
      </c>
      <c r="AA599" s="44">
        <v>-57.8420053024374</v>
      </c>
      <c r="AB599" s="44">
        <v>-81.510840154875908</v>
      </c>
      <c r="AC599" s="44">
        <v>-37.864342660623194</v>
      </c>
      <c r="AD599" s="44">
        <v>-12.94612679644319</v>
      </c>
      <c r="AE599" s="45">
        <f t="shared" si="5109"/>
        <v>-190.16331491437973</v>
      </c>
      <c r="AF599" s="44">
        <v>-38.766434422575067</v>
      </c>
      <c r="AG599" s="44">
        <v>-71.738459356289184</v>
      </c>
      <c r="AH599" s="44">
        <v>-60.155602820333307</v>
      </c>
      <c r="AI599" s="44">
        <v>-73.077568601033789</v>
      </c>
      <c r="AJ599" s="45">
        <f t="shared" si="5112"/>
        <v>-243.73806520023135</v>
      </c>
      <c r="AK599" s="44">
        <v>3.47898928414646</v>
      </c>
      <c r="AL599" s="44">
        <v>8.6353155424382138</v>
      </c>
      <c r="AM599" s="44">
        <v>6.2483971785396495</v>
      </c>
      <c r="AN599" s="44">
        <v>3.4476437441942989</v>
      </c>
      <c r="AO599" s="45">
        <f t="shared" si="5115"/>
        <v>21.810345749318621</v>
      </c>
      <c r="AP599" s="44">
        <v>-92.866072370682787</v>
      </c>
      <c r="AQ599" s="44">
        <v>47.213084078779289</v>
      </c>
      <c r="AR599" s="44">
        <v>53.510723930523888</v>
      </c>
      <c r="AS599" s="44">
        <v>59.152854925777795</v>
      </c>
      <c r="AT599" s="45">
        <f t="shared" si="5118"/>
        <v>67.010590564398186</v>
      </c>
      <c r="AU599" s="44">
        <v>65.397804234341933</v>
      </c>
      <c r="AV599" s="44">
        <v>169.4679653894074</v>
      </c>
      <c r="AW599" s="44">
        <v>136.38425310700143</v>
      </c>
      <c r="AX599" s="44">
        <v>199.67700565227966</v>
      </c>
      <c r="AY599" s="45">
        <f t="shared" si="5121"/>
        <v>570.92702838303035</v>
      </c>
      <c r="AZ599" s="44">
        <v>243.27961229891599</v>
      </c>
      <c r="BA599" s="44">
        <v>5.4002163113841748</v>
      </c>
      <c r="BB599" s="44">
        <v>57.598203904792321</v>
      </c>
      <c r="BC599" s="44">
        <v>66.240838590144278</v>
      </c>
      <c r="BD599" s="45">
        <f t="shared" si="5124"/>
        <v>372.51887110523677</v>
      </c>
      <c r="BE599" s="44">
        <v>18.980671599280775</v>
      </c>
      <c r="BF599" s="44">
        <v>212.51935491148654</v>
      </c>
    </row>
    <row r="600" spans="1:58" x14ac:dyDescent="0.25">
      <c r="A600" s="42" t="s">
        <v>295</v>
      </c>
      <c r="B600" s="44" t="str">
        <f>IF(AND(B601="",B602=""),"",SUM(B601,B602))</f>
        <v/>
      </c>
      <c r="C600" s="44" t="str">
        <f t="shared" ref="C600:G600" si="5146">IF(AND(C601="",C602=""),"",SUM(C601,C602))</f>
        <v/>
      </c>
      <c r="D600" s="44" t="str">
        <f t="shared" si="5146"/>
        <v/>
      </c>
      <c r="E600" s="44" t="str">
        <f t="shared" si="5146"/>
        <v/>
      </c>
      <c r="F600" s="45"/>
      <c r="G600" s="44" t="str">
        <f t="shared" si="5146"/>
        <v/>
      </c>
      <c r="H600" s="44" t="str">
        <f t="shared" ref="H600:J600" si="5147">IF(AND(H601="",H602=""),"",SUM(H601,H602))</f>
        <v/>
      </c>
      <c r="I600" s="44" t="str">
        <f t="shared" si="5147"/>
        <v/>
      </c>
      <c r="J600" s="44" t="str">
        <f t="shared" si="5147"/>
        <v/>
      </c>
      <c r="K600" s="45"/>
      <c r="L600" s="44" t="str">
        <f t="shared" ref="L600:M600" si="5148">IF(AND(L601="",L602=""),"",SUM(L601,L602))</f>
        <v/>
      </c>
      <c r="M600" s="44" t="str">
        <f t="shared" si="5148"/>
        <v/>
      </c>
      <c r="N600" s="44" t="str">
        <f t="shared" ref="N600:O600" si="5149">IF(AND(N601="",N602=""),"",SUM(N601,N602))</f>
        <v/>
      </c>
      <c r="O600" s="44" t="str">
        <f t="shared" si="5149"/>
        <v/>
      </c>
      <c r="P600" s="45"/>
      <c r="Q600" s="44" t="str">
        <f t="shared" ref="Q600:R600" si="5150">IF(AND(Q601="",Q602=""),"",SUM(Q601,Q602))</f>
        <v/>
      </c>
      <c r="R600" s="44" t="str">
        <f t="shared" si="5150"/>
        <v/>
      </c>
      <c r="S600" s="44" t="str">
        <f t="shared" ref="S600:T600" si="5151">IF(AND(S601="",S602=""),"",SUM(S601,S602))</f>
        <v/>
      </c>
      <c r="T600" s="44" t="str">
        <f t="shared" si="5151"/>
        <v/>
      </c>
      <c r="U600" s="45"/>
      <c r="V600" s="44" t="str">
        <f t="shared" ref="V600:Y600" si="5152">IF(AND(V601="",V602=""),"",SUM(V601,V602))</f>
        <v/>
      </c>
      <c r="W600" s="44" t="str">
        <f t="shared" si="5152"/>
        <v/>
      </c>
      <c r="X600" s="44" t="str">
        <f t="shared" si="5152"/>
        <v/>
      </c>
      <c r="Y600" s="44" t="str">
        <f t="shared" si="5152"/>
        <v/>
      </c>
      <c r="Z600" s="45"/>
      <c r="AA600" s="44" t="str">
        <f t="shared" ref="AA600:AB600" si="5153">IF(AND(AA601="",AA602=""),"",SUM(AA601,AA602))</f>
        <v/>
      </c>
      <c r="AB600" s="44" t="str">
        <f t="shared" si="5153"/>
        <v/>
      </c>
      <c r="AC600" s="44" t="str">
        <f t="shared" ref="AC600:AD600" si="5154">IF(AND(AC601="",AC602=""),"",SUM(AC601,AC602))</f>
        <v/>
      </c>
      <c r="AD600" s="44" t="str">
        <f t="shared" si="5154"/>
        <v/>
      </c>
      <c r="AE600" s="45"/>
      <c r="AF600" s="44" t="str">
        <f t="shared" ref="AF600:AG600" si="5155">IF(AND(AF601="",AF602=""),"",SUM(AF601,AF602))</f>
        <v/>
      </c>
      <c r="AG600" s="44" t="str">
        <f t="shared" si="5155"/>
        <v/>
      </c>
      <c r="AH600" s="44" t="str">
        <f t="shared" ref="AH600:AI600" si="5156">IF(AND(AH601="",AH602=""),"",SUM(AH601,AH602))</f>
        <v/>
      </c>
      <c r="AI600" s="44" t="str">
        <f t="shared" si="5156"/>
        <v/>
      </c>
      <c r="AJ600" s="45"/>
      <c r="AK600" s="44" t="str">
        <f t="shared" ref="AK600:AL600" si="5157">IF(AND(AK601="",AK602=""),"",SUM(AK601,AK602))</f>
        <v/>
      </c>
      <c r="AL600" s="44" t="str">
        <f t="shared" si="5157"/>
        <v/>
      </c>
      <c r="AM600" s="44" t="str">
        <f t="shared" ref="AM600:AN600" si="5158">IF(AND(AM601="",AM602=""),"",SUM(AM601,AM602))</f>
        <v/>
      </c>
      <c r="AN600" s="44" t="str">
        <f t="shared" si="5158"/>
        <v/>
      </c>
      <c r="AO600" s="45"/>
      <c r="AP600" s="44" t="str">
        <f t="shared" ref="AP600:AQ600" si="5159">IF(AND(AP601="",AP602=""),"",SUM(AP601,AP602))</f>
        <v/>
      </c>
      <c r="AQ600" s="44" t="str">
        <f t="shared" si="5159"/>
        <v/>
      </c>
      <c r="AR600" s="44" t="str">
        <f t="shared" ref="AR600:AS600" si="5160">IF(AND(AR601="",AR602=""),"",SUM(AR601,AR602))</f>
        <v/>
      </c>
      <c r="AS600" s="44" t="str">
        <f t="shared" si="5160"/>
        <v/>
      </c>
      <c r="AT600" s="45"/>
      <c r="AU600" s="44" t="str">
        <f t="shared" ref="AU600:AV600" si="5161">IF(AND(AU601="",AU602=""),"",SUM(AU601,AU602))</f>
        <v/>
      </c>
      <c r="AV600" s="44" t="str">
        <f t="shared" si="5161"/>
        <v/>
      </c>
      <c r="AW600" s="44" t="str">
        <f t="shared" ref="AW600:AX600" si="5162">IF(AND(AW601="",AW602=""),"",SUM(AW601,AW602))</f>
        <v/>
      </c>
      <c r="AX600" s="44" t="str">
        <f t="shared" si="5162"/>
        <v/>
      </c>
      <c r="AY600" s="45"/>
      <c r="AZ600" s="44" t="str">
        <f t="shared" ref="AZ600:BA600" si="5163">IF(AND(AZ601="",AZ602=""),"",SUM(AZ601,AZ602))</f>
        <v/>
      </c>
      <c r="BA600" s="44" t="str">
        <f t="shared" si="5163"/>
        <v/>
      </c>
      <c r="BB600" s="44" t="str">
        <f t="shared" ref="BB600:BC600" si="5164">IF(AND(BB601="",BB602=""),"",SUM(BB601,BB602))</f>
        <v/>
      </c>
      <c r="BC600" s="44" t="str">
        <f t="shared" si="5164"/>
        <v/>
      </c>
      <c r="BD600" s="45"/>
      <c r="BE600" s="44" t="str">
        <f t="shared" ref="BE600:BF600" si="5165">IF(AND(BE601="",BE602=""),"",SUM(BE601,BE602))</f>
        <v/>
      </c>
      <c r="BF600" s="44" t="str">
        <f t="shared" si="5165"/>
        <v/>
      </c>
    </row>
    <row r="601" spans="1:58" x14ac:dyDescent="0.25">
      <c r="A601" s="42" t="s">
        <v>296</v>
      </c>
      <c r="B601" s="44"/>
      <c r="C601" s="44"/>
      <c r="D601" s="44"/>
      <c r="E601" s="44"/>
      <c r="F601" s="45"/>
      <c r="G601" s="44"/>
      <c r="H601" s="44"/>
      <c r="I601" s="44"/>
      <c r="J601" s="44"/>
      <c r="K601" s="45"/>
      <c r="L601" s="44"/>
      <c r="M601" s="44"/>
      <c r="N601" s="44"/>
      <c r="O601" s="44"/>
      <c r="P601" s="45"/>
      <c r="Q601" s="44"/>
      <c r="R601" s="44"/>
      <c r="S601" s="44"/>
      <c r="T601" s="44"/>
      <c r="U601" s="45"/>
      <c r="V601" s="44"/>
      <c r="W601" s="44"/>
      <c r="X601" s="44"/>
      <c r="Y601" s="44"/>
      <c r="Z601" s="45"/>
      <c r="AA601" s="44"/>
      <c r="AB601" s="44"/>
      <c r="AC601" s="44"/>
      <c r="AD601" s="44"/>
      <c r="AE601" s="45"/>
      <c r="AF601" s="44"/>
      <c r="AG601" s="44"/>
      <c r="AH601" s="44"/>
      <c r="AI601" s="44"/>
      <c r="AJ601" s="45"/>
      <c r="AK601" s="44"/>
      <c r="AL601" s="44"/>
      <c r="AM601" s="44"/>
      <c r="AN601" s="44"/>
      <c r="AO601" s="45"/>
      <c r="AP601" s="44"/>
      <c r="AQ601" s="44"/>
      <c r="AR601" s="44"/>
      <c r="AS601" s="44"/>
      <c r="AT601" s="45"/>
      <c r="AU601" s="44"/>
      <c r="AV601" s="44"/>
      <c r="AW601" s="44"/>
      <c r="AX601" s="44"/>
      <c r="AY601" s="45"/>
      <c r="AZ601" s="44"/>
      <c r="BA601" s="44"/>
      <c r="BB601" s="44"/>
      <c r="BC601" s="44"/>
      <c r="BD601" s="45"/>
      <c r="BE601" s="44"/>
      <c r="BF601" s="44"/>
    </row>
    <row r="602" spans="1:58" x14ac:dyDescent="0.25">
      <c r="A602" s="42" t="s">
        <v>297</v>
      </c>
      <c r="B602" s="44"/>
      <c r="C602" s="44"/>
      <c r="D602" s="44"/>
      <c r="E602" s="44"/>
      <c r="F602" s="45"/>
      <c r="G602" s="44"/>
      <c r="H602" s="44"/>
      <c r="I602" s="44"/>
      <c r="J602" s="44"/>
      <c r="K602" s="45"/>
      <c r="L602" s="44"/>
      <c r="M602" s="44"/>
      <c r="N602" s="44"/>
      <c r="O602" s="44"/>
      <c r="P602" s="45"/>
      <c r="Q602" s="44"/>
      <c r="R602" s="44"/>
      <c r="S602" s="44"/>
      <c r="T602" s="44"/>
      <c r="U602" s="45"/>
      <c r="V602" s="44"/>
      <c r="W602" s="44"/>
      <c r="X602" s="44"/>
      <c r="Y602" s="44"/>
      <c r="Z602" s="45"/>
      <c r="AA602" s="44"/>
      <c r="AB602" s="44"/>
      <c r="AC602" s="44"/>
      <c r="AD602" s="44"/>
      <c r="AE602" s="45"/>
      <c r="AF602" s="44"/>
      <c r="AG602" s="44"/>
      <c r="AH602" s="44"/>
      <c r="AI602" s="44"/>
      <c r="AJ602" s="45"/>
      <c r="AK602" s="44"/>
      <c r="AL602" s="44"/>
      <c r="AM602" s="44"/>
      <c r="AN602" s="44"/>
      <c r="AO602" s="45"/>
      <c r="AP602" s="44"/>
      <c r="AQ602" s="44"/>
      <c r="AR602" s="44"/>
      <c r="AS602" s="44"/>
      <c r="AT602" s="45"/>
      <c r="AU602" s="44"/>
      <c r="AV602" s="44"/>
      <c r="AW602" s="44"/>
      <c r="AX602" s="44"/>
      <c r="AY602" s="45"/>
      <c r="AZ602" s="44"/>
      <c r="BA602" s="44"/>
      <c r="BB602" s="44"/>
      <c r="BC602" s="44"/>
      <c r="BD602" s="45"/>
      <c r="BE602" s="44"/>
      <c r="BF602" s="44"/>
    </row>
    <row r="603" spans="1:58" x14ac:dyDescent="0.25">
      <c r="A603" s="42" t="s">
        <v>298</v>
      </c>
      <c r="B603" s="44"/>
      <c r="C603" s="44"/>
      <c r="D603" s="44"/>
      <c r="E603" s="44"/>
      <c r="F603" s="45"/>
      <c r="G603" s="44"/>
      <c r="H603" s="44"/>
      <c r="I603" s="44"/>
      <c r="J603" s="44"/>
      <c r="K603" s="45"/>
      <c r="L603" s="44"/>
      <c r="M603" s="44"/>
      <c r="N603" s="44"/>
      <c r="O603" s="44"/>
      <c r="P603" s="45"/>
      <c r="Q603" s="44"/>
      <c r="R603" s="44"/>
      <c r="S603" s="44"/>
      <c r="T603" s="44"/>
      <c r="U603" s="45"/>
      <c r="V603" s="44"/>
      <c r="W603" s="44"/>
      <c r="X603" s="44"/>
      <c r="Y603" s="44"/>
      <c r="Z603" s="45"/>
      <c r="AA603" s="44"/>
      <c r="AB603" s="44"/>
      <c r="AC603" s="44"/>
      <c r="AD603" s="44"/>
      <c r="AE603" s="45"/>
      <c r="AF603" s="44"/>
      <c r="AG603" s="44"/>
      <c r="AH603" s="44"/>
      <c r="AI603" s="44"/>
      <c r="AJ603" s="45"/>
      <c r="AK603" s="44"/>
      <c r="AL603" s="44"/>
      <c r="AM603" s="44"/>
      <c r="AN603" s="44"/>
      <c r="AO603" s="45"/>
      <c r="AP603" s="44"/>
      <c r="AQ603" s="44"/>
      <c r="AR603" s="44"/>
      <c r="AS603" s="44"/>
      <c r="AT603" s="45"/>
      <c r="AU603" s="44"/>
      <c r="AV603" s="44"/>
      <c r="AW603" s="44"/>
      <c r="AX603" s="44"/>
      <c r="AY603" s="45"/>
      <c r="AZ603" s="44"/>
      <c r="BA603" s="44"/>
      <c r="BB603" s="44"/>
      <c r="BC603" s="44"/>
      <c r="BD603" s="45"/>
      <c r="BE603" s="44"/>
      <c r="BF603" s="44"/>
    </row>
    <row r="604" spans="1:58" x14ac:dyDescent="0.25">
      <c r="A604" s="42" t="s">
        <v>265</v>
      </c>
      <c r="B604" s="44">
        <f>IF(AND(B605="",AND(B607="",AND(B608="",B609=""))),"",SUM(B605,B607,B608,B609))</f>
        <v>17.276066135807817</v>
      </c>
      <c r="C604" s="44">
        <f t="shared" ref="C604:G604" si="5166">IF(AND(C605="",AND(C607="",AND(C608="",C609=""))),"",SUM(C605,C607,C608,C609))</f>
        <v>5.0300862797323491</v>
      </c>
      <c r="D604" s="44">
        <f t="shared" si="5166"/>
        <v>7.366861181169976</v>
      </c>
      <c r="E604" s="44">
        <f t="shared" si="5166"/>
        <v>7.7606921135810563</v>
      </c>
      <c r="F604" s="45">
        <f t="shared" si="5096"/>
        <v>37.4337057102912</v>
      </c>
      <c r="G604" s="44">
        <f t="shared" si="5166"/>
        <v>6.7352024709812612</v>
      </c>
      <c r="H604" s="44">
        <f t="shared" ref="H604:J604" si="5167">IF(AND(H605="",AND(H607="",AND(H608="",H609=""))),"",SUM(H605,H607,H608,H609))</f>
        <v>27.936446343449912</v>
      </c>
      <c r="I604" s="44">
        <f t="shared" si="5167"/>
        <v>15.026933027949845</v>
      </c>
      <c r="J604" s="44">
        <f t="shared" si="5167"/>
        <v>6.3711108313108697</v>
      </c>
      <c r="K604" s="45">
        <f t="shared" si="5098"/>
        <v>56.06969267369189</v>
      </c>
      <c r="L604" s="44">
        <f t="shared" ref="L604:M604" si="5168">IF(AND(L605="",AND(L607="",AND(L608="",L609=""))),"",SUM(L605,L607,L608,L609))</f>
        <v>10.912739158044324</v>
      </c>
      <c r="M604" s="44">
        <f t="shared" si="5168"/>
        <v>3.7405682294050315</v>
      </c>
      <c r="N604" s="44">
        <f t="shared" ref="N604:O604" si="5169">IF(AND(N605="",AND(N607="",AND(N608="",N609=""))),"",SUM(N605,N607,N608,N609))</f>
        <v>0</v>
      </c>
      <c r="O604" s="44">
        <f t="shared" si="5169"/>
        <v>11.598966577865681</v>
      </c>
      <c r="P604" s="45">
        <f t="shared" si="5101"/>
        <v>26.252273965315037</v>
      </c>
      <c r="Q604" s="44">
        <f t="shared" ref="Q604:R604" si="5170">IF(AND(Q605="",AND(Q607="",AND(Q608="",Q609=""))),"",SUM(Q605,Q607,Q608,Q609))</f>
        <v>0.86828984099611151</v>
      </c>
      <c r="R604" s="44">
        <f t="shared" si="5170"/>
        <v>1.5197651802645697</v>
      </c>
      <c r="S604" s="44">
        <f t="shared" ref="S604:T604" si="5171">IF(AND(S605="",AND(S607="",AND(S608="",S609=""))),"",SUM(S605,S607,S608,S609))</f>
        <v>4.9054336684827611</v>
      </c>
      <c r="T604" s="44">
        <f t="shared" si="5171"/>
        <v>0.17688803761096503</v>
      </c>
      <c r="U604" s="45">
        <f t="shared" si="5104"/>
        <v>7.4703767273544077</v>
      </c>
      <c r="V604" s="44">
        <f t="shared" ref="V604:Y604" si="5172">IF(AND(V605="",AND(V607="",AND(V608="",V609=""))),"",SUM(V605,V607,V608,V609))</f>
        <v>4.0252952044291694</v>
      </c>
      <c r="W604" s="44">
        <f t="shared" si="5172"/>
        <v>3.6644862204921957</v>
      </c>
      <c r="X604" s="44">
        <f t="shared" si="5172"/>
        <v>12.182121164795445</v>
      </c>
      <c r="Y604" s="44">
        <f t="shared" si="5172"/>
        <v>0.64812615127954842</v>
      </c>
      <c r="Z604" s="45">
        <f t="shared" si="5106"/>
        <v>20.520028740996359</v>
      </c>
      <c r="AA604" s="44">
        <f t="shared" ref="AA604:AB604" si="5173">IF(AND(AA605="",AND(AA607="",AND(AA608="",AA609=""))),"",SUM(AA605,AA607,AA608,AA609))</f>
        <v>4.2756187712646527</v>
      </c>
      <c r="AB604" s="44">
        <f t="shared" si="5173"/>
        <v>3.7738052862345492</v>
      </c>
      <c r="AC604" s="44">
        <f t="shared" ref="AC604:AD604" si="5174">IF(AND(AC605="",AND(AC607="",AND(AC608="",AC609=""))),"",SUM(AC605,AC607,AC608,AC609))</f>
        <v>2.2907395201571834</v>
      </c>
      <c r="AD604" s="44">
        <f t="shared" si="5174"/>
        <v>7.9853004646212811E-2</v>
      </c>
      <c r="AE604" s="45">
        <f t="shared" si="5109"/>
        <v>10.420016582302598</v>
      </c>
      <c r="AF604" s="44">
        <f t="shared" ref="AF604:AG604" si="5175">IF(AND(AF605="",AND(AF607="",AND(AF608="",AF609=""))),"",SUM(AF605,AF607,AF608,AF609))</f>
        <v>0.12853895484489275</v>
      </c>
      <c r="AG604" s="44">
        <f t="shared" si="5175"/>
        <v>0.14191149213936632</v>
      </c>
      <c r="AH604" s="44">
        <f t="shared" ref="AH604:AI604" si="5176">IF(AND(AH605="",AND(AH607="",AND(AH608="",AH609=""))),"",SUM(AH605,AH607,AH608,AH609))</f>
        <v>19.163392125217484</v>
      </c>
      <c r="AI604" s="44">
        <f t="shared" si="5176"/>
        <v>6.3327849353505572</v>
      </c>
      <c r="AJ604" s="45">
        <f t="shared" si="5112"/>
        <v>25.7666275075523</v>
      </c>
      <c r="AK604" s="44">
        <f t="shared" ref="AK604:AL604" si="5177">IF(AND(AK605="",AND(AK607="",AND(AK608="",AK609=""))),"",SUM(AK605,AK607,AK608,AK609))</f>
        <v>0.13955627101154028</v>
      </c>
      <c r="AL604" s="44">
        <f t="shared" si="5177"/>
        <v>1.8718895500000043</v>
      </c>
      <c r="AM604" s="44">
        <f t="shared" ref="AM604:AN604" si="5178">IF(AND(AM605="",AND(AM607="",AND(AM608="",AM609=""))),"",SUM(AM605,AM607,AM608,AM609))</f>
        <v>0.71823468354510789</v>
      </c>
      <c r="AN604" s="44">
        <f t="shared" si="5178"/>
        <v>16.529160272906733</v>
      </c>
      <c r="AO604" s="45">
        <f t="shared" si="5115"/>
        <v>19.258840777463384</v>
      </c>
      <c r="AP604" s="44">
        <f t="shared" ref="AP604:AQ604" si="5179">IF(AND(AP605="",AND(AP607="",AND(AP608="",AP609=""))),"",SUM(AP605,AP607,AP608,AP609))</f>
        <v>20.200065652401967</v>
      </c>
      <c r="AQ604" s="44">
        <f t="shared" si="5179"/>
        <v>7.0130675828509776</v>
      </c>
      <c r="AR604" s="44">
        <f t="shared" ref="AR604:AS604" si="5180">IF(AND(AR605="",AND(AR607="",AND(AR608="",AR609=""))),"",SUM(AR605,AR607,AR608,AR609))</f>
        <v>7.724124337497388</v>
      </c>
      <c r="AS604" s="44">
        <f t="shared" si="5180"/>
        <v>16.338181438105817</v>
      </c>
      <c r="AT604" s="45">
        <f t="shared" si="5118"/>
        <v>51.275439010856147</v>
      </c>
      <c r="AU604" s="44">
        <f t="shared" ref="AU604:AV604" si="5181">IF(AND(AU605="",AND(AU607="",AND(AU608="",AU609=""))),"",SUM(AU605,AU607,AU608,AU609))</f>
        <v>0.40974427000000074</v>
      </c>
      <c r="AV604" s="44">
        <f t="shared" si="5181"/>
        <v>5.2317000000001723E-4</v>
      </c>
      <c r="AW604" s="44">
        <f t="shared" ref="AW604:AX604" si="5182">IF(AND(AW605="",AND(AW607="",AND(AW608="",AW609=""))),"",SUM(AW605,AW607,AW608,AW609))</f>
        <v>1.7656563550026823</v>
      </c>
      <c r="AX604" s="44">
        <f t="shared" si="5182"/>
        <v>1.0986475527902575</v>
      </c>
      <c r="AY604" s="45">
        <f t="shared" si="5121"/>
        <v>3.2745713477929401</v>
      </c>
      <c r="AZ604" s="44">
        <f t="shared" ref="AZ604:BA604" si="5183">IF(AND(AZ605="",AND(AZ607="",AND(AZ608="",AZ609=""))),"",SUM(AZ605,AZ607,AZ608,AZ609))</f>
        <v>1.4140572712414334</v>
      </c>
      <c r="BA604" s="44">
        <f t="shared" si="5183"/>
        <v>0</v>
      </c>
      <c r="BB604" s="44">
        <f t="shared" ref="BB604:BC604" si="5184">IF(AND(BB605="",AND(BB607="",AND(BB608="",BB609=""))),"",SUM(BB605,BB607,BB608,BB609))</f>
        <v>6.2348123142996608</v>
      </c>
      <c r="BC604" s="44">
        <f t="shared" si="5184"/>
        <v>8.0420676590551956</v>
      </c>
      <c r="BD604" s="45">
        <f t="shared" si="5124"/>
        <v>15.69093724459629</v>
      </c>
      <c r="BE604" s="44">
        <f t="shared" ref="BE604:BF604" si="5185">IF(AND(BE605="",AND(BE607="",AND(BE608="",BE609=""))),"",SUM(BE605,BE607,BE608,BE609))</f>
        <v>9.1301168204921996</v>
      </c>
      <c r="BF604" s="44">
        <f t="shared" si="5185"/>
        <v>0.32401966862249765</v>
      </c>
    </row>
    <row r="605" spans="1:58" x14ac:dyDescent="0.25">
      <c r="A605" s="42" t="s">
        <v>299</v>
      </c>
      <c r="B605" s="44">
        <v>0</v>
      </c>
      <c r="C605" s="44">
        <v>0</v>
      </c>
      <c r="D605" s="44">
        <v>0</v>
      </c>
      <c r="E605" s="44">
        <v>0</v>
      </c>
      <c r="F605" s="45">
        <f t="shared" si="5096"/>
        <v>0</v>
      </c>
      <c r="G605" s="44">
        <v>0</v>
      </c>
      <c r="H605" s="44">
        <v>0</v>
      </c>
      <c r="I605" s="44">
        <v>0</v>
      </c>
      <c r="J605" s="44">
        <v>0</v>
      </c>
      <c r="K605" s="45">
        <f t="shared" si="5098"/>
        <v>0</v>
      </c>
      <c r="L605" s="44">
        <v>0</v>
      </c>
      <c r="M605" s="44">
        <v>0</v>
      </c>
      <c r="N605" s="44">
        <v>0</v>
      </c>
      <c r="O605" s="44">
        <v>0</v>
      </c>
      <c r="P605" s="45">
        <f t="shared" si="5101"/>
        <v>0</v>
      </c>
      <c r="Q605" s="44">
        <v>0</v>
      </c>
      <c r="R605" s="44">
        <v>0</v>
      </c>
      <c r="S605" s="44">
        <v>0</v>
      </c>
      <c r="T605" s="44">
        <v>0</v>
      </c>
      <c r="U605" s="45">
        <f t="shared" si="5104"/>
        <v>0</v>
      </c>
      <c r="V605" s="44">
        <v>0</v>
      </c>
      <c r="W605" s="44">
        <v>0</v>
      </c>
      <c r="X605" s="44">
        <v>0</v>
      </c>
      <c r="Y605" s="44">
        <v>0</v>
      </c>
      <c r="Z605" s="45">
        <f t="shared" si="5106"/>
        <v>0</v>
      </c>
      <c r="AA605" s="44">
        <v>0</v>
      </c>
      <c r="AB605" s="44">
        <v>0</v>
      </c>
      <c r="AC605" s="44">
        <v>0</v>
      </c>
      <c r="AD605" s="44">
        <v>0</v>
      </c>
      <c r="AE605" s="45">
        <f t="shared" si="5109"/>
        <v>0</v>
      </c>
      <c r="AF605" s="44">
        <v>0</v>
      </c>
      <c r="AG605" s="44">
        <v>0</v>
      </c>
      <c r="AH605" s="44">
        <v>0</v>
      </c>
      <c r="AI605" s="44">
        <v>0</v>
      </c>
      <c r="AJ605" s="45">
        <f t="shared" si="5112"/>
        <v>0</v>
      </c>
      <c r="AK605" s="44">
        <v>0</v>
      </c>
      <c r="AL605" s="44">
        <v>0</v>
      </c>
      <c r="AM605" s="44">
        <v>0</v>
      </c>
      <c r="AN605" s="44">
        <v>0</v>
      </c>
      <c r="AO605" s="45">
        <f t="shared" si="5115"/>
        <v>0</v>
      </c>
      <c r="AP605" s="44">
        <v>0</v>
      </c>
      <c r="AQ605" s="44">
        <v>0</v>
      </c>
      <c r="AR605" s="44">
        <v>0</v>
      </c>
      <c r="AS605" s="44">
        <v>0</v>
      </c>
      <c r="AT605" s="45">
        <f t="shared" si="5118"/>
        <v>0</v>
      </c>
      <c r="AU605" s="44">
        <v>0</v>
      </c>
      <c r="AV605" s="44">
        <v>0</v>
      </c>
      <c r="AW605" s="44">
        <v>0</v>
      </c>
      <c r="AX605" s="44">
        <v>0</v>
      </c>
      <c r="AY605" s="45">
        <f t="shared" si="5121"/>
        <v>0</v>
      </c>
      <c r="AZ605" s="44">
        <v>0</v>
      </c>
      <c r="BA605" s="44">
        <v>0</v>
      </c>
      <c r="BB605" s="44">
        <v>0</v>
      </c>
      <c r="BC605" s="44">
        <v>0</v>
      </c>
      <c r="BD605" s="45">
        <f t="shared" si="5124"/>
        <v>0</v>
      </c>
      <c r="BE605" s="44">
        <v>0</v>
      </c>
      <c r="BF605" s="44">
        <v>0</v>
      </c>
    </row>
    <row r="606" spans="1:58" x14ac:dyDescent="0.25">
      <c r="A606" s="42" t="s">
        <v>300</v>
      </c>
      <c r="B606" s="44"/>
      <c r="C606" s="44"/>
      <c r="D606" s="44"/>
      <c r="E606" s="44"/>
      <c r="F606" s="45"/>
      <c r="G606" s="44"/>
      <c r="H606" s="44"/>
      <c r="I606" s="44"/>
      <c r="J606" s="44"/>
      <c r="K606" s="45"/>
      <c r="L606" s="44"/>
      <c r="M606" s="44"/>
      <c r="N606" s="44"/>
      <c r="O606" s="44"/>
      <c r="P606" s="45"/>
      <c r="Q606" s="44"/>
      <c r="R606" s="44"/>
      <c r="S606" s="44"/>
      <c r="T606" s="44"/>
      <c r="U606" s="45"/>
      <c r="V606" s="44"/>
      <c r="W606" s="44"/>
      <c r="X606" s="44"/>
      <c r="Y606" s="44"/>
      <c r="Z606" s="45"/>
      <c r="AA606" s="44"/>
      <c r="AB606" s="44"/>
      <c r="AC606" s="44"/>
      <c r="AD606" s="44"/>
      <c r="AE606" s="45"/>
      <c r="AF606" s="44"/>
      <c r="AG606" s="44"/>
      <c r="AH606" s="44"/>
      <c r="AI606" s="44"/>
      <c r="AJ606" s="45"/>
      <c r="AK606" s="44"/>
      <c r="AL606" s="44"/>
      <c r="AM606" s="44"/>
      <c r="AN606" s="44"/>
      <c r="AO606" s="45"/>
      <c r="AP606" s="44"/>
      <c r="AQ606" s="44"/>
      <c r="AR606" s="44"/>
      <c r="AS606" s="44"/>
      <c r="AT606" s="45"/>
      <c r="AU606" s="44"/>
      <c r="AV606" s="44"/>
      <c r="AW606" s="44"/>
      <c r="AX606" s="44"/>
      <c r="AY606" s="45"/>
      <c r="AZ606" s="44"/>
      <c r="BA606" s="44"/>
      <c r="BB606" s="44"/>
      <c r="BC606" s="44"/>
      <c r="BD606" s="45"/>
      <c r="BE606" s="44"/>
      <c r="BF606" s="44"/>
    </row>
    <row r="607" spans="1:58" x14ac:dyDescent="0.25">
      <c r="A607" s="42" t="s">
        <v>301</v>
      </c>
      <c r="B607" s="44">
        <v>17.276066135807817</v>
      </c>
      <c r="C607" s="44">
        <v>5.0300862797323491</v>
      </c>
      <c r="D607" s="44">
        <v>7.366861181169976</v>
      </c>
      <c r="E607" s="44">
        <v>7.7606921135810563</v>
      </c>
      <c r="F607" s="45">
        <f t="shared" si="5096"/>
        <v>37.4337057102912</v>
      </c>
      <c r="G607" s="44">
        <v>6.7352024709812612</v>
      </c>
      <c r="H607" s="44">
        <v>27.936446343449912</v>
      </c>
      <c r="I607" s="44">
        <v>15.026933027949845</v>
      </c>
      <c r="J607" s="44">
        <v>6.3711108313108697</v>
      </c>
      <c r="K607" s="45">
        <f t="shared" si="5098"/>
        <v>56.06969267369189</v>
      </c>
      <c r="L607" s="44">
        <v>10.912739158044324</v>
      </c>
      <c r="M607" s="44">
        <v>3.7405682294050315</v>
      </c>
      <c r="N607" s="44">
        <v>0</v>
      </c>
      <c r="O607" s="44">
        <v>11.598966577865681</v>
      </c>
      <c r="P607" s="45">
        <f t="shared" si="5101"/>
        <v>26.252273965315037</v>
      </c>
      <c r="Q607" s="44">
        <v>0.86828984099611151</v>
      </c>
      <c r="R607" s="44">
        <v>1.5197651802645697</v>
      </c>
      <c r="S607" s="44">
        <v>4.9054336684827611</v>
      </c>
      <c r="T607" s="44">
        <v>0.17688803761096503</v>
      </c>
      <c r="U607" s="45">
        <f t="shared" si="5104"/>
        <v>7.4703767273544077</v>
      </c>
      <c r="V607" s="44">
        <v>4.0252952044291694</v>
      </c>
      <c r="W607" s="44">
        <v>3.6644862204921957</v>
      </c>
      <c r="X607" s="44">
        <v>12.182121164795445</v>
      </c>
      <c r="Y607" s="44">
        <v>0.64812615127954842</v>
      </c>
      <c r="Z607" s="45">
        <f t="shared" si="5106"/>
        <v>20.520028740996359</v>
      </c>
      <c r="AA607" s="44">
        <v>4.2756187712646527</v>
      </c>
      <c r="AB607" s="44">
        <v>3.7738052862345492</v>
      </c>
      <c r="AC607" s="44">
        <v>2.2907395201571834</v>
      </c>
      <c r="AD607" s="44">
        <v>7.9853004646212811E-2</v>
      </c>
      <c r="AE607" s="45">
        <f t="shared" si="5109"/>
        <v>10.420016582302598</v>
      </c>
      <c r="AF607" s="44">
        <v>0.12853895484489275</v>
      </c>
      <c r="AG607" s="44">
        <v>0.14191149213936632</v>
      </c>
      <c r="AH607" s="44">
        <v>19.163392125217484</v>
      </c>
      <c r="AI607" s="44">
        <v>6.3327849353505572</v>
      </c>
      <c r="AJ607" s="45">
        <f t="shared" si="5112"/>
        <v>25.7666275075523</v>
      </c>
      <c r="AK607" s="44">
        <v>0.13955627101154028</v>
      </c>
      <c r="AL607" s="44">
        <v>1.8718895500000043</v>
      </c>
      <c r="AM607" s="44">
        <v>0.71823468354510789</v>
      </c>
      <c r="AN607" s="44">
        <v>16.529160272906733</v>
      </c>
      <c r="AO607" s="45">
        <f t="shared" si="5115"/>
        <v>19.258840777463384</v>
      </c>
      <c r="AP607" s="44">
        <v>20.200065652401967</v>
      </c>
      <c r="AQ607" s="44">
        <v>7.0130675828509776</v>
      </c>
      <c r="AR607" s="44">
        <v>7.724124337497388</v>
      </c>
      <c r="AS607" s="44">
        <v>16.338181438105817</v>
      </c>
      <c r="AT607" s="45">
        <f t="shared" si="5118"/>
        <v>51.275439010856147</v>
      </c>
      <c r="AU607" s="44">
        <v>0.40974427000000074</v>
      </c>
      <c r="AV607" s="44">
        <v>5.2317000000001723E-4</v>
      </c>
      <c r="AW607" s="44">
        <v>1.7656563550026823</v>
      </c>
      <c r="AX607" s="44">
        <v>1.0986475527902575</v>
      </c>
      <c r="AY607" s="45">
        <f t="shared" si="5121"/>
        <v>3.2745713477929401</v>
      </c>
      <c r="AZ607" s="44">
        <v>1.4140572712414334</v>
      </c>
      <c r="BA607" s="44">
        <v>0</v>
      </c>
      <c r="BB607" s="44">
        <v>6.2348123142996608</v>
      </c>
      <c r="BC607" s="44">
        <v>8.0420676590551956</v>
      </c>
      <c r="BD607" s="45">
        <f t="shared" si="5124"/>
        <v>15.69093724459629</v>
      </c>
      <c r="BE607" s="44">
        <v>9.1301168204921996</v>
      </c>
      <c r="BF607" s="44">
        <v>0.32401966862249765</v>
      </c>
    </row>
    <row r="608" spans="1:58" x14ac:dyDescent="0.25">
      <c r="A608" s="42" t="s">
        <v>302</v>
      </c>
      <c r="B608" s="44">
        <v>0</v>
      </c>
      <c r="C608" s="44">
        <v>0</v>
      </c>
      <c r="D608" s="44">
        <v>0</v>
      </c>
      <c r="E608" s="44">
        <v>0</v>
      </c>
      <c r="F608" s="45">
        <f t="shared" si="5096"/>
        <v>0</v>
      </c>
      <c r="G608" s="44">
        <v>0</v>
      </c>
      <c r="H608" s="44">
        <v>0</v>
      </c>
      <c r="I608" s="44">
        <v>0</v>
      </c>
      <c r="J608" s="44">
        <v>0</v>
      </c>
      <c r="K608" s="45">
        <f t="shared" si="5098"/>
        <v>0</v>
      </c>
      <c r="L608" s="44">
        <v>0</v>
      </c>
      <c r="M608" s="44">
        <v>0</v>
      </c>
      <c r="N608" s="44">
        <v>0</v>
      </c>
      <c r="O608" s="44">
        <v>0</v>
      </c>
      <c r="P608" s="45">
        <f t="shared" si="5101"/>
        <v>0</v>
      </c>
      <c r="Q608" s="44">
        <v>0</v>
      </c>
      <c r="R608" s="44">
        <v>0</v>
      </c>
      <c r="S608" s="44">
        <v>0</v>
      </c>
      <c r="T608" s="44">
        <v>0</v>
      </c>
      <c r="U608" s="45">
        <f t="shared" si="5104"/>
        <v>0</v>
      </c>
      <c r="V608" s="44">
        <v>0</v>
      </c>
      <c r="W608" s="44">
        <v>0</v>
      </c>
      <c r="X608" s="44">
        <v>0</v>
      </c>
      <c r="Y608" s="44">
        <v>0</v>
      </c>
      <c r="Z608" s="45">
        <f t="shared" si="5106"/>
        <v>0</v>
      </c>
      <c r="AA608" s="44">
        <v>0</v>
      </c>
      <c r="AB608" s="44">
        <v>0</v>
      </c>
      <c r="AC608" s="44">
        <v>0</v>
      </c>
      <c r="AD608" s="44">
        <v>0</v>
      </c>
      <c r="AE608" s="45">
        <f t="shared" si="5109"/>
        <v>0</v>
      </c>
      <c r="AF608" s="44">
        <v>0</v>
      </c>
      <c r="AG608" s="44">
        <v>0</v>
      </c>
      <c r="AH608" s="44">
        <v>0</v>
      </c>
      <c r="AI608" s="44">
        <v>0</v>
      </c>
      <c r="AJ608" s="45">
        <f t="shared" si="5112"/>
        <v>0</v>
      </c>
      <c r="AK608" s="44">
        <v>0</v>
      </c>
      <c r="AL608" s="44">
        <v>0</v>
      </c>
      <c r="AM608" s="44">
        <v>0</v>
      </c>
      <c r="AN608" s="44">
        <v>0</v>
      </c>
      <c r="AO608" s="45">
        <f t="shared" si="5115"/>
        <v>0</v>
      </c>
      <c r="AP608" s="44">
        <v>0</v>
      </c>
      <c r="AQ608" s="44">
        <v>0</v>
      </c>
      <c r="AR608" s="44">
        <v>0</v>
      </c>
      <c r="AS608" s="44">
        <v>0</v>
      </c>
      <c r="AT608" s="45">
        <f t="shared" si="5118"/>
        <v>0</v>
      </c>
      <c r="AU608" s="44">
        <v>0</v>
      </c>
      <c r="AV608" s="44">
        <v>0</v>
      </c>
      <c r="AW608" s="44">
        <v>0</v>
      </c>
      <c r="AX608" s="44">
        <v>0</v>
      </c>
      <c r="AY608" s="45">
        <f t="shared" si="5121"/>
        <v>0</v>
      </c>
      <c r="AZ608" s="44">
        <v>0</v>
      </c>
      <c r="BA608" s="44">
        <v>0</v>
      </c>
      <c r="BB608" s="44">
        <v>0</v>
      </c>
      <c r="BC608" s="44">
        <v>0</v>
      </c>
      <c r="BD608" s="45">
        <f t="shared" si="5124"/>
        <v>0</v>
      </c>
      <c r="BE608" s="44">
        <v>0</v>
      </c>
      <c r="BF608" s="44">
        <v>0</v>
      </c>
    </row>
    <row r="609" spans="1:58" x14ac:dyDescent="0.25">
      <c r="A609" s="42" t="s">
        <v>303</v>
      </c>
      <c r="B609" s="44">
        <f>IF(AND(B610="",B611=""),"",SUM(B610,B611))</f>
        <v>0</v>
      </c>
      <c r="C609" s="44">
        <f t="shared" ref="C609:G609" si="5186">IF(AND(C610="",C611=""),"",SUM(C610,C611))</f>
        <v>0</v>
      </c>
      <c r="D609" s="44">
        <f t="shared" si="5186"/>
        <v>0</v>
      </c>
      <c r="E609" s="44">
        <f t="shared" si="5186"/>
        <v>0</v>
      </c>
      <c r="F609" s="45">
        <f t="shared" si="5096"/>
        <v>0</v>
      </c>
      <c r="G609" s="44">
        <f t="shared" si="5186"/>
        <v>0</v>
      </c>
      <c r="H609" s="44">
        <f t="shared" ref="H609:J609" si="5187">IF(AND(H610="",H611=""),"",SUM(H610,H611))</f>
        <v>0</v>
      </c>
      <c r="I609" s="44">
        <f t="shared" si="5187"/>
        <v>0</v>
      </c>
      <c r="J609" s="44">
        <f t="shared" si="5187"/>
        <v>0</v>
      </c>
      <c r="K609" s="45">
        <f t="shared" si="5098"/>
        <v>0</v>
      </c>
      <c r="L609" s="44">
        <f t="shared" ref="L609:M609" si="5188">IF(AND(L610="",L611=""),"",SUM(L610,L611))</f>
        <v>0</v>
      </c>
      <c r="M609" s="44">
        <f t="shared" si="5188"/>
        <v>0</v>
      </c>
      <c r="N609" s="44">
        <f t="shared" ref="N609:O609" si="5189">IF(AND(N610="",N611=""),"",SUM(N610,N611))</f>
        <v>0</v>
      </c>
      <c r="O609" s="44">
        <f t="shared" si="5189"/>
        <v>0</v>
      </c>
      <c r="P609" s="45">
        <f t="shared" si="5101"/>
        <v>0</v>
      </c>
      <c r="Q609" s="44">
        <f t="shared" ref="Q609:R609" si="5190">IF(AND(Q610="",Q611=""),"",SUM(Q610,Q611))</f>
        <v>0</v>
      </c>
      <c r="R609" s="44">
        <f t="shared" si="5190"/>
        <v>0</v>
      </c>
      <c r="S609" s="44">
        <f t="shared" ref="S609:T609" si="5191">IF(AND(S610="",S611=""),"",SUM(S610,S611))</f>
        <v>0</v>
      </c>
      <c r="T609" s="44">
        <f t="shared" si="5191"/>
        <v>0</v>
      </c>
      <c r="U609" s="45">
        <f t="shared" si="5104"/>
        <v>0</v>
      </c>
      <c r="V609" s="44">
        <f t="shared" ref="V609:Y609" si="5192">IF(AND(V610="",V611=""),"",SUM(V610,V611))</f>
        <v>0</v>
      </c>
      <c r="W609" s="44">
        <f t="shared" si="5192"/>
        <v>0</v>
      </c>
      <c r="X609" s="44">
        <f t="shared" si="5192"/>
        <v>0</v>
      </c>
      <c r="Y609" s="44">
        <f t="shared" si="5192"/>
        <v>0</v>
      </c>
      <c r="Z609" s="45">
        <f t="shared" si="5106"/>
        <v>0</v>
      </c>
      <c r="AA609" s="44">
        <f t="shared" ref="AA609:AB609" si="5193">IF(AND(AA610="",AA611=""),"",SUM(AA610,AA611))</f>
        <v>0</v>
      </c>
      <c r="AB609" s="44">
        <f t="shared" si="5193"/>
        <v>0</v>
      </c>
      <c r="AC609" s="44">
        <f t="shared" ref="AC609:AD609" si="5194">IF(AND(AC610="",AC611=""),"",SUM(AC610,AC611))</f>
        <v>0</v>
      </c>
      <c r="AD609" s="44">
        <f t="shared" si="5194"/>
        <v>0</v>
      </c>
      <c r="AE609" s="45">
        <f t="shared" si="5109"/>
        <v>0</v>
      </c>
      <c r="AF609" s="44">
        <f t="shared" ref="AF609:AG609" si="5195">IF(AND(AF610="",AF611=""),"",SUM(AF610,AF611))</f>
        <v>0</v>
      </c>
      <c r="AG609" s="44">
        <f t="shared" si="5195"/>
        <v>0</v>
      </c>
      <c r="AH609" s="44">
        <f t="shared" ref="AH609:AI609" si="5196">IF(AND(AH610="",AH611=""),"",SUM(AH610,AH611))</f>
        <v>0</v>
      </c>
      <c r="AI609" s="44">
        <f t="shared" si="5196"/>
        <v>0</v>
      </c>
      <c r="AJ609" s="45">
        <f t="shared" si="5112"/>
        <v>0</v>
      </c>
      <c r="AK609" s="44">
        <f t="shared" ref="AK609:AL609" si="5197">IF(AND(AK610="",AK611=""),"",SUM(AK610,AK611))</f>
        <v>0</v>
      </c>
      <c r="AL609" s="44">
        <f t="shared" si="5197"/>
        <v>0</v>
      </c>
      <c r="AM609" s="44">
        <f t="shared" ref="AM609:AN609" si="5198">IF(AND(AM610="",AM611=""),"",SUM(AM610,AM611))</f>
        <v>0</v>
      </c>
      <c r="AN609" s="44">
        <f t="shared" si="5198"/>
        <v>0</v>
      </c>
      <c r="AO609" s="45">
        <f t="shared" si="5115"/>
        <v>0</v>
      </c>
      <c r="AP609" s="44">
        <f t="shared" ref="AP609:AQ609" si="5199">IF(AND(AP610="",AP611=""),"",SUM(AP610,AP611))</f>
        <v>0</v>
      </c>
      <c r="AQ609" s="44">
        <f t="shared" si="5199"/>
        <v>0</v>
      </c>
      <c r="AR609" s="44">
        <f t="shared" ref="AR609:AS609" si="5200">IF(AND(AR610="",AR611=""),"",SUM(AR610,AR611))</f>
        <v>0</v>
      </c>
      <c r="AS609" s="44">
        <f t="shared" si="5200"/>
        <v>0</v>
      </c>
      <c r="AT609" s="45">
        <f t="shared" si="5118"/>
        <v>0</v>
      </c>
      <c r="AU609" s="44">
        <f t="shared" ref="AU609:AV609" si="5201">IF(AND(AU610="",AU611=""),"",SUM(AU610,AU611))</f>
        <v>0</v>
      </c>
      <c r="AV609" s="44">
        <f t="shared" si="5201"/>
        <v>0</v>
      </c>
      <c r="AW609" s="44">
        <f t="shared" ref="AW609:AX609" si="5202">IF(AND(AW610="",AW611=""),"",SUM(AW610,AW611))</f>
        <v>0</v>
      </c>
      <c r="AX609" s="44">
        <f t="shared" si="5202"/>
        <v>0</v>
      </c>
      <c r="AY609" s="45">
        <f t="shared" si="5121"/>
        <v>0</v>
      </c>
      <c r="AZ609" s="44">
        <f t="shared" ref="AZ609:BA609" si="5203">IF(AND(AZ610="",AZ611=""),"",SUM(AZ610,AZ611))</f>
        <v>0</v>
      </c>
      <c r="BA609" s="44">
        <f t="shared" si="5203"/>
        <v>0</v>
      </c>
      <c r="BB609" s="44">
        <f t="shared" ref="BB609:BC609" si="5204">IF(AND(BB610="",BB611=""),"",SUM(BB610,BB611))</f>
        <v>0</v>
      </c>
      <c r="BC609" s="44">
        <f t="shared" si="5204"/>
        <v>0</v>
      </c>
      <c r="BD609" s="45">
        <f t="shared" si="5124"/>
        <v>0</v>
      </c>
      <c r="BE609" s="44">
        <f t="shared" ref="BE609:BF609" si="5205">IF(AND(BE610="",BE611=""),"",SUM(BE610,BE611))</f>
        <v>0</v>
      </c>
      <c r="BF609" s="44">
        <f t="shared" si="5205"/>
        <v>0</v>
      </c>
    </row>
    <row r="610" spans="1:58" x14ac:dyDescent="0.25">
      <c r="A610" s="42" t="s">
        <v>272</v>
      </c>
      <c r="B610" s="44">
        <v>0</v>
      </c>
      <c r="C610" s="44">
        <v>0</v>
      </c>
      <c r="D610" s="44">
        <v>0</v>
      </c>
      <c r="E610" s="44">
        <v>0</v>
      </c>
      <c r="F610" s="45">
        <f t="shared" si="5096"/>
        <v>0</v>
      </c>
      <c r="G610" s="44">
        <v>0</v>
      </c>
      <c r="H610" s="44">
        <v>0</v>
      </c>
      <c r="I610" s="44">
        <v>0</v>
      </c>
      <c r="J610" s="44">
        <v>0</v>
      </c>
      <c r="K610" s="45">
        <f t="shared" si="5098"/>
        <v>0</v>
      </c>
      <c r="L610" s="44">
        <v>0</v>
      </c>
      <c r="M610" s="44">
        <v>0</v>
      </c>
      <c r="N610" s="44">
        <v>0</v>
      </c>
      <c r="O610" s="44">
        <v>0</v>
      </c>
      <c r="P610" s="45">
        <f t="shared" si="5101"/>
        <v>0</v>
      </c>
      <c r="Q610" s="44">
        <v>0</v>
      </c>
      <c r="R610" s="44">
        <v>0</v>
      </c>
      <c r="S610" s="44">
        <v>0</v>
      </c>
      <c r="T610" s="44">
        <v>0</v>
      </c>
      <c r="U610" s="45">
        <f t="shared" si="5104"/>
        <v>0</v>
      </c>
      <c r="V610" s="44">
        <v>0</v>
      </c>
      <c r="W610" s="44">
        <v>0</v>
      </c>
      <c r="X610" s="44">
        <v>0</v>
      </c>
      <c r="Y610" s="44">
        <v>0</v>
      </c>
      <c r="Z610" s="45">
        <f t="shared" si="5106"/>
        <v>0</v>
      </c>
      <c r="AA610" s="44">
        <v>0</v>
      </c>
      <c r="AB610" s="44">
        <v>0</v>
      </c>
      <c r="AC610" s="44">
        <v>0</v>
      </c>
      <c r="AD610" s="44">
        <v>0</v>
      </c>
      <c r="AE610" s="45">
        <f t="shared" si="5109"/>
        <v>0</v>
      </c>
      <c r="AF610" s="44">
        <v>0</v>
      </c>
      <c r="AG610" s="44">
        <v>0</v>
      </c>
      <c r="AH610" s="44">
        <v>0</v>
      </c>
      <c r="AI610" s="44">
        <v>0</v>
      </c>
      <c r="AJ610" s="45">
        <f t="shared" si="5112"/>
        <v>0</v>
      </c>
      <c r="AK610" s="44">
        <v>0</v>
      </c>
      <c r="AL610" s="44">
        <v>0</v>
      </c>
      <c r="AM610" s="44">
        <v>0</v>
      </c>
      <c r="AN610" s="44">
        <v>0</v>
      </c>
      <c r="AO610" s="45">
        <f t="shared" si="5115"/>
        <v>0</v>
      </c>
      <c r="AP610" s="44">
        <v>0</v>
      </c>
      <c r="AQ610" s="44">
        <v>0</v>
      </c>
      <c r="AR610" s="44">
        <v>0</v>
      </c>
      <c r="AS610" s="44">
        <v>0</v>
      </c>
      <c r="AT610" s="45">
        <f t="shared" si="5118"/>
        <v>0</v>
      </c>
      <c r="AU610" s="44">
        <v>0</v>
      </c>
      <c r="AV610" s="44">
        <v>0</v>
      </c>
      <c r="AW610" s="44">
        <v>0</v>
      </c>
      <c r="AX610" s="44">
        <v>0</v>
      </c>
      <c r="AY610" s="45">
        <f t="shared" si="5121"/>
        <v>0</v>
      </c>
      <c r="AZ610" s="44">
        <v>0</v>
      </c>
      <c r="BA610" s="44">
        <v>0</v>
      </c>
      <c r="BB610" s="44">
        <v>0</v>
      </c>
      <c r="BC610" s="44">
        <v>0</v>
      </c>
      <c r="BD610" s="45">
        <f t="shared" si="5124"/>
        <v>0</v>
      </c>
      <c r="BE610" s="44">
        <v>0</v>
      </c>
      <c r="BF610" s="44">
        <v>0</v>
      </c>
    </row>
    <row r="611" spans="1:58" x14ac:dyDescent="0.25">
      <c r="A611" s="42" t="s">
        <v>304</v>
      </c>
      <c r="B611" s="44">
        <v>0</v>
      </c>
      <c r="C611" s="44">
        <v>0</v>
      </c>
      <c r="D611" s="44">
        <v>0</v>
      </c>
      <c r="E611" s="44">
        <v>0</v>
      </c>
      <c r="F611" s="45">
        <f t="shared" si="5096"/>
        <v>0</v>
      </c>
      <c r="G611" s="44">
        <v>0</v>
      </c>
      <c r="H611" s="44">
        <v>0</v>
      </c>
      <c r="I611" s="44">
        <v>0</v>
      </c>
      <c r="J611" s="44">
        <v>0</v>
      </c>
      <c r="K611" s="45">
        <f t="shared" si="5098"/>
        <v>0</v>
      </c>
      <c r="L611" s="44">
        <v>0</v>
      </c>
      <c r="M611" s="44">
        <v>0</v>
      </c>
      <c r="N611" s="44">
        <v>0</v>
      </c>
      <c r="O611" s="44">
        <v>0</v>
      </c>
      <c r="P611" s="45">
        <f t="shared" si="5101"/>
        <v>0</v>
      </c>
      <c r="Q611" s="44">
        <v>0</v>
      </c>
      <c r="R611" s="44">
        <v>0</v>
      </c>
      <c r="S611" s="44">
        <v>0</v>
      </c>
      <c r="T611" s="44">
        <v>0</v>
      </c>
      <c r="U611" s="45">
        <f t="shared" si="5104"/>
        <v>0</v>
      </c>
      <c r="V611" s="44">
        <v>0</v>
      </c>
      <c r="W611" s="44">
        <v>0</v>
      </c>
      <c r="X611" s="44">
        <v>0</v>
      </c>
      <c r="Y611" s="44">
        <v>0</v>
      </c>
      <c r="Z611" s="45">
        <f t="shared" si="5106"/>
        <v>0</v>
      </c>
      <c r="AA611" s="44">
        <v>0</v>
      </c>
      <c r="AB611" s="44">
        <v>0</v>
      </c>
      <c r="AC611" s="44">
        <v>0</v>
      </c>
      <c r="AD611" s="44">
        <v>0</v>
      </c>
      <c r="AE611" s="45">
        <f t="shared" si="5109"/>
        <v>0</v>
      </c>
      <c r="AF611" s="44">
        <v>0</v>
      </c>
      <c r="AG611" s="44">
        <v>0</v>
      </c>
      <c r="AH611" s="44">
        <v>0</v>
      </c>
      <c r="AI611" s="44">
        <v>0</v>
      </c>
      <c r="AJ611" s="45">
        <f t="shared" si="5112"/>
        <v>0</v>
      </c>
      <c r="AK611" s="44">
        <v>0</v>
      </c>
      <c r="AL611" s="44">
        <v>0</v>
      </c>
      <c r="AM611" s="44">
        <v>0</v>
      </c>
      <c r="AN611" s="44">
        <v>0</v>
      </c>
      <c r="AO611" s="45">
        <f t="shared" si="5115"/>
        <v>0</v>
      </c>
      <c r="AP611" s="44">
        <v>0</v>
      </c>
      <c r="AQ611" s="44">
        <v>0</v>
      </c>
      <c r="AR611" s="44">
        <v>0</v>
      </c>
      <c r="AS611" s="44">
        <v>0</v>
      </c>
      <c r="AT611" s="45">
        <f t="shared" si="5118"/>
        <v>0</v>
      </c>
      <c r="AU611" s="44">
        <v>0</v>
      </c>
      <c r="AV611" s="44">
        <v>0</v>
      </c>
      <c r="AW611" s="44">
        <v>0</v>
      </c>
      <c r="AX611" s="44">
        <v>0</v>
      </c>
      <c r="AY611" s="45">
        <f t="shared" si="5121"/>
        <v>0</v>
      </c>
      <c r="AZ611" s="44">
        <v>0</v>
      </c>
      <c r="BA611" s="44">
        <v>0</v>
      </c>
      <c r="BB611" s="44">
        <v>0</v>
      </c>
      <c r="BC611" s="44">
        <v>0</v>
      </c>
      <c r="BD611" s="45">
        <f t="shared" si="5124"/>
        <v>0</v>
      </c>
      <c r="BE611" s="44">
        <v>0</v>
      </c>
      <c r="BF611" s="44">
        <v>0</v>
      </c>
    </row>
    <row r="612" spans="1:58" x14ac:dyDescent="0.25">
      <c r="A612" s="42" t="s">
        <v>305</v>
      </c>
      <c r="B612" s="44" t="str">
        <f>IF(AND(B613="",B614=""),"",SUM(B613,B614))</f>
        <v/>
      </c>
      <c r="C612" s="44" t="str">
        <f t="shared" ref="C612:G612" si="5206">IF(AND(C613="",C614=""),"",SUM(C613,C614))</f>
        <v/>
      </c>
      <c r="D612" s="44" t="str">
        <f t="shared" si="5206"/>
        <v/>
      </c>
      <c r="E612" s="44" t="str">
        <f t="shared" si="5206"/>
        <v/>
      </c>
      <c r="F612" s="45"/>
      <c r="G612" s="44" t="str">
        <f t="shared" si="5206"/>
        <v/>
      </c>
      <c r="H612" s="44" t="str">
        <f t="shared" ref="H612:J612" si="5207">IF(AND(H613="",H614=""),"",SUM(H613,H614))</f>
        <v/>
      </c>
      <c r="I612" s="44" t="str">
        <f t="shared" si="5207"/>
        <v/>
      </c>
      <c r="J612" s="44" t="str">
        <f t="shared" si="5207"/>
        <v/>
      </c>
      <c r="K612" s="45"/>
      <c r="L612" s="44" t="str">
        <f t="shared" ref="L612:M612" si="5208">IF(AND(L613="",L614=""),"",SUM(L613,L614))</f>
        <v/>
      </c>
      <c r="M612" s="44" t="str">
        <f t="shared" si="5208"/>
        <v/>
      </c>
      <c r="N612" s="44" t="str">
        <f t="shared" ref="N612:O612" si="5209">IF(AND(N613="",N614=""),"",SUM(N613,N614))</f>
        <v/>
      </c>
      <c r="O612" s="44" t="str">
        <f t="shared" si="5209"/>
        <v/>
      </c>
      <c r="P612" s="45"/>
      <c r="Q612" s="44" t="str">
        <f t="shared" ref="Q612:R612" si="5210">IF(AND(Q613="",Q614=""),"",SUM(Q613,Q614))</f>
        <v/>
      </c>
      <c r="R612" s="44" t="str">
        <f t="shared" si="5210"/>
        <v/>
      </c>
      <c r="S612" s="44" t="str">
        <f t="shared" ref="S612:T612" si="5211">IF(AND(S613="",S614=""),"",SUM(S613,S614))</f>
        <v/>
      </c>
      <c r="T612" s="44" t="str">
        <f t="shared" si="5211"/>
        <v/>
      </c>
      <c r="U612" s="45"/>
      <c r="V612" s="44" t="str">
        <f t="shared" ref="V612:Y612" si="5212">IF(AND(V613="",V614=""),"",SUM(V613,V614))</f>
        <v/>
      </c>
      <c r="W612" s="44" t="str">
        <f t="shared" si="5212"/>
        <v/>
      </c>
      <c r="X612" s="44" t="str">
        <f t="shared" si="5212"/>
        <v/>
      </c>
      <c r="Y612" s="44" t="str">
        <f t="shared" si="5212"/>
        <v/>
      </c>
      <c r="Z612" s="45"/>
      <c r="AA612" s="44" t="str">
        <f t="shared" ref="AA612:AB612" si="5213">IF(AND(AA613="",AA614=""),"",SUM(AA613,AA614))</f>
        <v/>
      </c>
      <c r="AB612" s="44" t="str">
        <f t="shared" si="5213"/>
        <v/>
      </c>
      <c r="AC612" s="44" t="str">
        <f t="shared" ref="AC612:AD612" si="5214">IF(AND(AC613="",AC614=""),"",SUM(AC613,AC614))</f>
        <v/>
      </c>
      <c r="AD612" s="44" t="str">
        <f t="shared" si="5214"/>
        <v/>
      </c>
      <c r="AE612" s="45"/>
      <c r="AF612" s="44" t="str">
        <f t="shared" ref="AF612:AG612" si="5215">IF(AND(AF613="",AF614=""),"",SUM(AF613,AF614))</f>
        <v/>
      </c>
      <c r="AG612" s="44" t="str">
        <f t="shared" si="5215"/>
        <v/>
      </c>
      <c r="AH612" s="44" t="str">
        <f t="shared" ref="AH612:AI612" si="5216">IF(AND(AH613="",AH614=""),"",SUM(AH613,AH614))</f>
        <v/>
      </c>
      <c r="AI612" s="44" t="str">
        <f t="shared" si="5216"/>
        <v/>
      </c>
      <c r="AJ612" s="45"/>
      <c r="AK612" s="44" t="str">
        <f t="shared" ref="AK612:AL612" si="5217">IF(AND(AK613="",AK614=""),"",SUM(AK613,AK614))</f>
        <v/>
      </c>
      <c r="AL612" s="44" t="str">
        <f t="shared" si="5217"/>
        <v/>
      </c>
      <c r="AM612" s="44" t="str">
        <f t="shared" ref="AM612:AN612" si="5218">IF(AND(AM613="",AM614=""),"",SUM(AM613,AM614))</f>
        <v/>
      </c>
      <c r="AN612" s="44" t="str">
        <f t="shared" si="5218"/>
        <v/>
      </c>
      <c r="AO612" s="45"/>
      <c r="AP612" s="44" t="str">
        <f t="shared" ref="AP612:AQ612" si="5219">IF(AND(AP613="",AP614=""),"",SUM(AP613,AP614))</f>
        <v/>
      </c>
      <c r="AQ612" s="44" t="str">
        <f t="shared" si="5219"/>
        <v/>
      </c>
      <c r="AR612" s="44" t="str">
        <f t="shared" ref="AR612:AS612" si="5220">IF(AND(AR613="",AR614=""),"",SUM(AR613,AR614))</f>
        <v/>
      </c>
      <c r="AS612" s="44" t="str">
        <f t="shared" si="5220"/>
        <v/>
      </c>
      <c r="AT612" s="45"/>
      <c r="AU612" s="44" t="str">
        <f t="shared" ref="AU612:AV612" si="5221">IF(AND(AU613="",AU614=""),"",SUM(AU613,AU614))</f>
        <v/>
      </c>
      <c r="AV612" s="44" t="str">
        <f t="shared" si="5221"/>
        <v/>
      </c>
      <c r="AW612" s="44" t="str">
        <f t="shared" ref="AW612:AX612" si="5222">IF(AND(AW613="",AW614=""),"",SUM(AW613,AW614))</f>
        <v/>
      </c>
      <c r="AX612" s="44" t="str">
        <f t="shared" si="5222"/>
        <v/>
      </c>
      <c r="AY612" s="45"/>
      <c r="AZ612" s="44" t="str">
        <f t="shared" ref="AZ612:BA612" si="5223">IF(AND(AZ613="",AZ614=""),"",SUM(AZ613,AZ614))</f>
        <v/>
      </c>
      <c r="BA612" s="44" t="str">
        <f t="shared" si="5223"/>
        <v/>
      </c>
      <c r="BB612" s="44" t="str">
        <f t="shared" ref="BB612:BC612" si="5224">IF(AND(BB613="",BB614=""),"",SUM(BB613,BB614))</f>
        <v/>
      </c>
      <c r="BC612" s="44" t="str">
        <f t="shared" si="5224"/>
        <v/>
      </c>
      <c r="BD612" s="45"/>
      <c r="BE612" s="44" t="str">
        <f t="shared" ref="BE612:BF612" si="5225">IF(AND(BE613="",BE614=""),"",SUM(BE613,BE614))</f>
        <v/>
      </c>
      <c r="BF612" s="44" t="str">
        <f t="shared" si="5225"/>
        <v/>
      </c>
    </row>
    <row r="613" spans="1:58" x14ac:dyDescent="0.25">
      <c r="A613" s="42" t="s">
        <v>306</v>
      </c>
      <c r="B613" s="44"/>
      <c r="C613" s="44"/>
      <c r="D613" s="44"/>
      <c r="E613" s="44"/>
      <c r="F613" s="45"/>
      <c r="G613" s="44"/>
      <c r="H613" s="44"/>
      <c r="I613" s="44"/>
      <c r="J613" s="44"/>
      <c r="K613" s="45"/>
      <c r="L613" s="44"/>
      <c r="M613" s="44"/>
      <c r="N613" s="44"/>
      <c r="O613" s="44"/>
      <c r="P613" s="45"/>
      <c r="Q613" s="44"/>
      <c r="R613" s="44"/>
      <c r="S613" s="44"/>
      <c r="T613" s="44"/>
      <c r="U613" s="45"/>
      <c r="V613" s="44"/>
      <c r="W613" s="44"/>
      <c r="X613" s="44"/>
      <c r="Y613" s="44"/>
      <c r="Z613" s="45"/>
      <c r="AA613" s="44"/>
      <c r="AB613" s="44"/>
      <c r="AC613" s="44"/>
      <c r="AD613" s="44"/>
      <c r="AE613" s="45"/>
      <c r="AF613" s="44"/>
      <c r="AG613" s="44"/>
      <c r="AH613" s="44"/>
      <c r="AI613" s="44"/>
      <c r="AJ613" s="45"/>
      <c r="AK613" s="44"/>
      <c r="AL613" s="44"/>
      <c r="AM613" s="44"/>
      <c r="AN613" s="44"/>
      <c r="AO613" s="45"/>
      <c r="AP613" s="44"/>
      <c r="AQ613" s="44"/>
      <c r="AR613" s="44"/>
      <c r="AS613" s="44"/>
      <c r="AT613" s="45"/>
      <c r="AU613" s="44"/>
      <c r="AV613" s="44"/>
      <c r="AW613" s="44"/>
      <c r="AX613" s="44"/>
      <c r="AY613" s="45"/>
      <c r="AZ613" s="44"/>
      <c r="BA613" s="44"/>
      <c r="BB613" s="44"/>
      <c r="BC613" s="44"/>
      <c r="BD613" s="45"/>
      <c r="BE613" s="44"/>
      <c r="BF613" s="44"/>
    </row>
    <row r="614" spans="1:58" x14ac:dyDescent="0.25">
      <c r="A614" s="42" t="s">
        <v>307</v>
      </c>
      <c r="B614" s="44"/>
      <c r="C614" s="44"/>
      <c r="D614" s="44"/>
      <c r="E614" s="44"/>
      <c r="F614" s="45"/>
      <c r="G614" s="44"/>
      <c r="H614" s="44"/>
      <c r="I614" s="44"/>
      <c r="J614" s="44"/>
      <c r="K614" s="45"/>
      <c r="L614" s="44"/>
      <c r="M614" s="44"/>
      <c r="N614" s="44"/>
      <c r="O614" s="44"/>
      <c r="P614" s="45"/>
      <c r="Q614" s="44"/>
      <c r="R614" s="44"/>
      <c r="S614" s="44"/>
      <c r="T614" s="44"/>
      <c r="U614" s="45"/>
      <c r="V614" s="44"/>
      <c r="W614" s="44"/>
      <c r="X614" s="44"/>
      <c r="Y614" s="44"/>
      <c r="Z614" s="45"/>
      <c r="AA614" s="44"/>
      <c r="AB614" s="44"/>
      <c r="AC614" s="44"/>
      <c r="AD614" s="44"/>
      <c r="AE614" s="45"/>
      <c r="AF614" s="44"/>
      <c r="AG614" s="44"/>
      <c r="AH614" s="44"/>
      <c r="AI614" s="44"/>
      <c r="AJ614" s="45"/>
      <c r="AK614" s="44"/>
      <c r="AL614" s="44"/>
      <c r="AM614" s="44"/>
      <c r="AN614" s="44"/>
      <c r="AO614" s="45"/>
      <c r="AP614" s="44"/>
      <c r="AQ614" s="44"/>
      <c r="AR614" s="44"/>
      <c r="AS614" s="44"/>
      <c r="AT614" s="45"/>
      <c r="AU614" s="44"/>
      <c r="AV614" s="44"/>
      <c r="AW614" s="44"/>
      <c r="AX614" s="44"/>
      <c r="AY614" s="45"/>
      <c r="AZ614" s="44"/>
      <c r="BA614" s="44"/>
      <c r="BB614" s="44"/>
      <c r="BC614" s="44"/>
      <c r="BD614" s="45"/>
      <c r="BE614" s="44"/>
      <c r="BF614" s="44"/>
    </row>
    <row r="615" spans="1:58" x14ac:dyDescent="0.25">
      <c r="A615" s="42" t="s">
        <v>308</v>
      </c>
      <c r="B615" s="44"/>
      <c r="C615" s="44"/>
      <c r="D615" s="44"/>
      <c r="E615" s="44"/>
      <c r="F615" s="45"/>
      <c r="G615" s="44"/>
      <c r="H615" s="44"/>
      <c r="I615" s="44"/>
      <c r="J615" s="44"/>
      <c r="K615" s="45"/>
      <c r="L615" s="44"/>
      <c r="M615" s="44"/>
      <c r="N615" s="44"/>
      <c r="O615" s="44"/>
      <c r="P615" s="45"/>
      <c r="Q615" s="44"/>
      <c r="R615" s="44"/>
      <c r="S615" s="44"/>
      <c r="T615" s="44"/>
      <c r="U615" s="45"/>
      <c r="V615" s="44"/>
      <c r="W615" s="44"/>
      <c r="X615" s="44"/>
      <c r="Y615" s="44"/>
      <c r="Z615" s="45"/>
      <c r="AA615" s="44"/>
      <c r="AB615" s="44"/>
      <c r="AC615" s="44"/>
      <c r="AD615" s="44"/>
      <c r="AE615" s="45"/>
      <c r="AF615" s="44"/>
      <c r="AG615" s="44"/>
      <c r="AH615" s="44"/>
      <c r="AI615" s="44"/>
      <c r="AJ615" s="45"/>
      <c r="AK615" s="44"/>
      <c r="AL615" s="44"/>
      <c r="AM615" s="44"/>
      <c r="AN615" s="44"/>
      <c r="AO615" s="45"/>
      <c r="AP615" s="44"/>
      <c r="AQ615" s="44"/>
      <c r="AR615" s="44"/>
      <c r="AS615" s="44"/>
      <c r="AT615" s="45"/>
      <c r="AU615" s="44"/>
      <c r="AV615" s="44"/>
      <c r="AW615" s="44"/>
      <c r="AX615" s="44"/>
      <c r="AY615" s="45"/>
      <c r="AZ615" s="44"/>
      <c r="BA615" s="44"/>
      <c r="BB615" s="44"/>
      <c r="BC615" s="44"/>
      <c r="BD615" s="45"/>
      <c r="BE615" s="44"/>
      <c r="BF615" s="44"/>
    </row>
    <row r="616" spans="1:58" x14ac:dyDescent="0.25">
      <c r="A616" s="42" t="s">
        <v>309</v>
      </c>
      <c r="B616" s="44">
        <f>IF(AND(B617="",B618=""),"",SUM(B617)-SUM(B618))</f>
        <v>-62.739678890683876</v>
      </c>
      <c r="C616" s="44">
        <f t="shared" ref="C616:G616" si="5226">IF(AND(C617="",C618=""),"",SUM(C617)-SUM(C618))</f>
        <v>-579.71822815412588</v>
      </c>
      <c r="D616" s="44">
        <f t="shared" si="5226"/>
        <v>-616.29832126097881</v>
      </c>
      <c r="E616" s="44">
        <f t="shared" si="5226"/>
        <v>-1514.7891454539667</v>
      </c>
      <c r="F616" s="45">
        <f t="shared" si="5096"/>
        <v>-2773.5453737597554</v>
      </c>
      <c r="G616" s="44">
        <f t="shared" si="5226"/>
        <v>1338.3429072381132</v>
      </c>
      <c r="H616" s="44">
        <f t="shared" ref="H616:J616" si="5227">IF(AND(H617="",H618=""),"",SUM(H617)-SUM(H618))</f>
        <v>-441.14256746855483</v>
      </c>
      <c r="I616" s="44">
        <f t="shared" si="5227"/>
        <v>376.73220372928824</v>
      </c>
      <c r="J616" s="44">
        <f t="shared" si="5227"/>
        <v>-1106.3762705635468</v>
      </c>
      <c r="K616" s="45">
        <f t="shared" si="5098"/>
        <v>167.55627293529983</v>
      </c>
      <c r="L616" s="44">
        <f t="shared" ref="L616:M616" si="5228">IF(AND(L617="",L618=""),"",SUM(L617)-SUM(L618))</f>
        <v>114.57330562702822</v>
      </c>
      <c r="M616" s="44">
        <f t="shared" si="5228"/>
        <v>-399.70695794982845</v>
      </c>
      <c r="N616" s="44">
        <f t="shared" ref="N616:O616" si="5229">IF(AND(N617="",N618=""),"",SUM(N617)-SUM(N618))</f>
        <v>1030.6911281441246</v>
      </c>
      <c r="O616" s="44">
        <f t="shared" si="5229"/>
        <v>-1055.6832928489068</v>
      </c>
      <c r="P616" s="45">
        <f t="shared" si="5101"/>
        <v>-310.12581702758246</v>
      </c>
      <c r="Q616" s="44">
        <f t="shared" ref="Q616:R616" si="5230">IF(AND(Q617="",Q618=""),"",SUM(Q617)-SUM(Q618))</f>
        <v>335.27003653613758</v>
      </c>
      <c r="R616" s="44">
        <f t="shared" si="5230"/>
        <v>534.32467294018795</v>
      </c>
      <c r="S616" s="44">
        <f t="shared" ref="S616:T616" si="5231">IF(AND(S617="",S618=""),"",SUM(S617)-SUM(S618))</f>
        <v>230.02369063865009</v>
      </c>
      <c r="T616" s="44">
        <f t="shared" si="5231"/>
        <v>-369.76161386383296</v>
      </c>
      <c r="U616" s="45">
        <f t="shared" si="5104"/>
        <v>729.85678625114269</v>
      </c>
      <c r="V616" s="44">
        <f t="shared" ref="V616:Y616" si="5232">IF(AND(V617="",V618=""),"",SUM(V617)-SUM(V618))</f>
        <v>568.47359225083846</v>
      </c>
      <c r="W616" s="44">
        <f t="shared" si="5232"/>
        <v>-931.95745212073803</v>
      </c>
      <c r="X616" s="44">
        <f t="shared" si="5232"/>
        <v>-390.10248042920807</v>
      </c>
      <c r="Y616" s="44">
        <f t="shared" si="5232"/>
        <v>-431.22251991910719</v>
      </c>
      <c r="Z616" s="45">
        <f t="shared" si="5106"/>
        <v>-1184.8088602182147</v>
      </c>
      <c r="AA616" s="44">
        <f t="shared" ref="AA616:AB616" si="5233">IF(AND(AA617="",AA618=""),"",SUM(AA617)-SUM(AA618))</f>
        <v>298.75665580530415</v>
      </c>
      <c r="AB616" s="44">
        <f t="shared" si="5233"/>
        <v>-308.4480812741877</v>
      </c>
      <c r="AC616" s="44">
        <f t="shared" ref="AC616:AD616" si="5234">IF(AND(AC617="",AC618=""),"",SUM(AC617)-SUM(AC618))</f>
        <v>-318.26281080412076</v>
      </c>
      <c r="AD616" s="44">
        <f t="shared" si="5234"/>
        <v>-848.74587885855624</v>
      </c>
      <c r="AE616" s="45">
        <f t="shared" si="5109"/>
        <v>-1176.7001151315606</v>
      </c>
      <c r="AF616" s="44">
        <f t="shared" ref="AF616:AG616" si="5235">IF(AND(AF617="",AF618=""),"",SUM(AF617)-SUM(AF618))</f>
        <v>1157.6899117450484</v>
      </c>
      <c r="AG616" s="44">
        <f t="shared" si="5235"/>
        <v>-256.07410226839545</v>
      </c>
      <c r="AH616" s="44">
        <f t="shared" ref="AH616:AI616" si="5236">IF(AND(AH617="",AH618=""),"",SUM(AH617)-SUM(AH618))</f>
        <v>537.45331119099501</v>
      </c>
      <c r="AI616" s="44">
        <f t="shared" si="5236"/>
        <v>-807.89425587526682</v>
      </c>
      <c r="AJ616" s="45">
        <f t="shared" si="5112"/>
        <v>631.17486479238107</v>
      </c>
      <c r="AK616" s="44">
        <f t="shared" ref="AK616:AL616" si="5237">IF(AND(AK617="",AK618=""),"",SUM(AK617)-SUM(AK618))</f>
        <v>979.99287055299862</v>
      </c>
      <c r="AL616" s="44">
        <f t="shared" si="5237"/>
        <v>641.34846274891083</v>
      </c>
      <c r="AM616" s="44">
        <f t="shared" ref="AM616:AN616" si="5238">IF(AND(AM617="",AM618=""),"",SUM(AM617)-SUM(AM618))</f>
        <v>344.28711250239735</v>
      </c>
      <c r="AN616" s="44">
        <f t="shared" si="5238"/>
        <v>-353.24525430152801</v>
      </c>
      <c r="AO616" s="45">
        <f t="shared" si="5115"/>
        <v>1612.3831915027786</v>
      </c>
      <c r="AP616" s="44">
        <f t="shared" ref="AP616:AQ616" si="5239">IF(AND(AP617="",AP618=""),"",SUM(AP617)-SUM(AP618))</f>
        <v>5.4748027794525456</v>
      </c>
      <c r="AQ616" s="44">
        <f t="shared" si="5239"/>
        <v>-87.015398279634894</v>
      </c>
      <c r="AR616" s="44">
        <f t="shared" ref="AR616:AS616" si="5240">IF(AND(AR617="",AR618=""),"",SUM(AR617)-SUM(AR618))</f>
        <v>-189.78650839504559</v>
      </c>
      <c r="AS616" s="44">
        <f t="shared" si="5240"/>
        <v>-1351.4821638129472</v>
      </c>
      <c r="AT616" s="45">
        <f t="shared" si="5118"/>
        <v>-1622.8092677081752</v>
      </c>
      <c r="AU616" s="44">
        <f t="shared" ref="AU616:AV616" si="5241">IF(AND(AU617="",AU618=""),"",SUM(AU617)-SUM(AU618))</f>
        <v>904.61003072420044</v>
      </c>
      <c r="AV616" s="44">
        <f t="shared" si="5241"/>
        <v>176.39121073133128</v>
      </c>
      <c r="AW616" s="44">
        <f t="shared" ref="AW616:AX616" si="5242">IF(AND(AW617="",AW618=""),"",SUM(AW617)-SUM(AW618))</f>
        <v>-768.09367613561722</v>
      </c>
      <c r="AX616" s="44">
        <f t="shared" si="5242"/>
        <v>-1365.6529953617057</v>
      </c>
      <c r="AY616" s="45">
        <f t="shared" si="5121"/>
        <v>-1052.7454300417912</v>
      </c>
      <c r="AZ616" s="44">
        <f t="shared" ref="AZ616:BA616" si="5243">IF(AND(AZ617="",AZ618=""),"",SUM(AZ617)-SUM(AZ618))</f>
        <v>705.97200769019548</v>
      </c>
      <c r="BA616" s="44">
        <f t="shared" si="5243"/>
        <v>-794.68343595833221</v>
      </c>
      <c r="BB616" s="44">
        <f t="shared" ref="BB616:BC616" si="5244">IF(AND(BB617="",BB618=""),"",SUM(BB617)-SUM(BB618))</f>
        <v>477.27707891264208</v>
      </c>
      <c r="BC616" s="44">
        <f t="shared" si="5244"/>
        <v>-208.51854418610026</v>
      </c>
      <c r="BD616" s="45">
        <f t="shared" si="5124"/>
        <v>180.0471064584051</v>
      </c>
      <c r="BE616" s="44">
        <f t="shared" ref="BE616:BF616" si="5245">IF(AND(BE617="",BE618=""),"",SUM(BE617)-SUM(BE618))</f>
        <v>447.09194263639949</v>
      </c>
      <c r="BF616" s="44">
        <f t="shared" si="5245"/>
        <v>171.71660844295684</v>
      </c>
    </row>
    <row r="617" spans="1:58" x14ac:dyDescent="0.25">
      <c r="A617" s="42" t="s">
        <v>242</v>
      </c>
      <c r="B617" s="44">
        <f>IF(AND(B620="",AND(B623="",AND(B670="",AND(B721="",AND(B750="",B795=""))))),"",SUM(B620,B623,B670,B721,B750,B795))</f>
        <v>248.93514657284169</v>
      </c>
      <c r="C617" s="44">
        <f t="shared" ref="C617:G617" si="5246">IF(AND(C620="",AND(C623="",AND(C670="",AND(C721="",AND(C750="",C795=""))))),"",SUM(C620,C623,C670,C721,C750,C795))</f>
        <v>-196.1418701506127</v>
      </c>
      <c r="D617" s="44">
        <f t="shared" si="5246"/>
        <v>-203.31742774533012</v>
      </c>
      <c r="E617" s="44">
        <f t="shared" si="5246"/>
        <v>-540.0505156403608</v>
      </c>
      <c r="F617" s="45">
        <f t="shared" si="5096"/>
        <v>-690.57466696346194</v>
      </c>
      <c r="G617" s="44">
        <f t="shared" si="5246"/>
        <v>661.25425457814208</v>
      </c>
      <c r="H617" s="44">
        <f t="shared" ref="H617:J617" si="5247">IF(AND(H620="",AND(H623="",AND(H670="",AND(H721="",AND(H750="",H795=""))))),"",SUM(H620,H623,H670,H721,H750,H795))</f>
        <v>413.63676241737755</v>
      </c>
      <c r="I617" s="44">
        <f t="shared" si="5247"/>
        <v>855.23326109380923</v>
      </c>
      <c r="J617" s="44">
        <f t="shared" si="5247"/>
        <v>-698.70192300468034</v>
      </c>
      <c r="K617" s="45">
        <f t="shared" si="5098"/>
        <v>1231.4223550846486</v>
      </c>
      <c r="L617" s="44">
        <f t="shared" ref="L617:M617" si="5248">IF(AND(L620="",AND(L623="",AND(L670="",AND(L721="",AND(L750="",L795=""))))),"",SUM(L620,L623,L670,L721,L750,L795))</f>
        <v>175.49207490582819</v>
      </c>
      <c r="M617" s="44">
        <f t="shared" si="5248"/>
        <v>-71.086047182913134</v>
      </c>
      <c r="N617" s="44">
        <f t="shared" ref="N617:O617" si="5249">IF(AND(N620="",AND(N623="",AND(N670="",AND(N721="",AND(N750="",N795=""))))),"",SUM(N620,N623,N670,N721,N750,N795))</f>
        <v>1231.1409543783184</v>
      </c>
      <c r="O617" s="44">
        <f t="shared" si="5249"/>
        <v>-936.32744473526122</v>
      </c>
      <c r="P617" s="45">
        <f t="shared" si="5101"/>
        <v>399.2195373659722</v>
      </c>
      <c r="Q617" s="44">
        <f t="shared" ref="Q617:R617" si="5250">IF(AND(Q620="",AND(Q623="",AND(Q670="",AND(Q721="",AND(Q750="",Q795=""))))),"",SUM(Q620,Q623,Q670,Q721,Q750,Q795))</f>
        <v>903.90308579767338</v>
      </c>
      <c r="R617" s="44">
        <f t="shared" si="5250"/>
        <v>471.33437211951008</v>
      </c>
      <c r="S617" s="44">
        <f t="shared" ref="S617:T617" si="5251">IF(AND(S620="",AND(S623="",AND(S670="",AND(S721="",AND(S750="",S795=""))))),"",SUM(S620,S623,S670,S721,S750,S795))</f>
        <v>309.29398844490856</v>
      </c>
      <c r="T617" s="44">
        <f t="shared" si="5251"/>
        <v>-443.1478441872494</v>
      </c>
      <c r="U617" s="45">
        <f t="shared" si="5104"/>
        <v>1241.3836021748427</v>
      </c>
      <c r="V617" s="44">
        <f t="shared" ref="V617:Y617" si="5252">IF(AND(V620="",AND(V623="",AND(V670="",AND(V721="",AND(V750="",V795=""))))),"",SUM(V620,V623,V670,V721,V750,V795))</f>
        <v>364.67748405846726</v>
      </c>
      <c r="W617" s="44">
        <f t="shared" si="5252"/>
        <v>-794.34923813658963</v>
      </c>
      <c r="X617" s="44">
        <f t="shared" si="5252"/>
        <v>-619.6876273489155</v>
      </c>
      <c r="Y617" s="44">
        <f t="shared" si="5252"/>
        <v>-1304.9107803145878</v>
      </c>
      <c r="Z617" s="45">
        <f t="shared" si="5106"/>
        <v>-2354.270161741626</v>
      </c>
      <c r="AA617" s="44">
        <f t="shared" ref="AA617:AB617" si="5253">IF(AND(AA620="",AND(AA623="",AND(AA670="",AND(AA721="",AND(AA750="",AA795=""))))),"",SUM(AA620,AA623,AA670,AA721,AA750,AA795))</f>
        <v>313.20736560556367</v>
      </c>
      <c r="AB617" s="44">
        <f t="shared" si="5253"/>
        <v>-418.40634393165715</v>
      </c>
      <c r="AC617" s="44">
        <f t="shared" ref="AC617:AD617" si="5254">IF(AND(AC620="",AND(AC623="",AND(AC670="",AND(AC721="",AND(AC750="",AC795=""))))),"",SUM(AC620,AC623,AC670,AC721,AC750,AC795))</f>
        <v>-401.16054594697931</v>
      </c>
      <c r="AD617" s="44">
        <f t="shared" si="5254"/>
        <v>-833.87514972228348</v>
      </c>
      <c r="AE617" s="45">
        <f t="shared" si="5109"/>
        <v>-1340.2346739953564</v>
      </c>
      <c r="AF617" s="44">
        <f t="shared" ref="AF617:AG617" si="5255">IF(AND(AF620="",AND(AF623="",AND(AF670="",AND(AF721="",AND(AF750="",AF795=""))))),"",SUM(AF620,AF623,AF670,AF721,AF750,AF795))</f>
        <v>1098.8001858801456</v>
      </c>
      <c r="AG617" s="44">
        <f t="shared" si="5255"/>
        <v>-175.05028558348826</v>
      </c>
      <c r="AH617" s="44">
        <f t="shared" ref="AH617:AI617" si="5256">IF(AND(AH620="",AND(AH623="",AND(AH670="",AND(AH721="",AND(AH750="",AH795=""))))),"",SUM(AH620,AH623,AH670,AH721,AH750,AH795))</f>
        <v>635.27482358435191</v>
      </c>
      <c r="AI617" s="44">
        <f t="shared" si="5256"/>
        <v>-779.28427574683076</v>
      </c>
      <c r="AJ617" s="45">
        <f t="shared" si="5112"/>
        <v>779.74044813417856</v>
      </c>
      <c r="AK617" s="44">
        <f t="shared" ref="AK617:AL617" si="5257">IF(AND(AK620="",AND(AK623="",AND(AK670="",AND(AK721="",AND(AK750="",AK795=""))))),"",SUM(AK620,AK623,AK670,AK721,AK750,AK795))</f>
        <v>865.96314968041202</v>
      </c>
      <c r="AL617" s="44">
        <f t="shared" si="5257"/>
        <v>568.7182439489867</v>
      </c>
      <c r="AM617" s="44">
        <f t="shared" ref="AM617:AN617" si="5258">IF(AND(AM620="",AND(AM623="",AND(AM670="",AND(AM721="",AND(AM750="",AM795=""))))),"",SUM(AM620,AM623,AM670,AM721,AM750,AM795))</f>
        <v>343.32833789343215</v>
      </c>
      <c r="AN617" s="44">
        <f t="shared" si="5258"/>
        <v>-202.37204300761971</v>
      </c>
      <c r="AO617" s="45">
        <f t="shared" si="5115"/>
        <v>1575.6376885152113</v>
      </c>
      <c r="AP617" s="44">
        <f t="shared" ref="AP617:AQ617" si="5259">IF(AND(AP620="",AND(AP623="",AND(AP670="",AND(AP721="",AND(AP750="",AP795=""))))),"",SUM(AP620,AP623,AP670,AP721,AP750,AP795))</f>
        <v>381.12343856140149</v>
      </c>
      <c r="AQ617" s="44">
        <f t="shared" si="5259"/>
        <v>473.02116296247328</v>
      </c>
      <c r="AR617" s="44">
        <f t="shared" ref="AR617:AS617" si="5260">IF(AND(AR620="",AND(AR623="",AND(AR670="",AND(AR721="",AND(AR750="",AR795=""))))),"",SUM(AR620,AR623,AR670,AR721,AR750,AR795))</f>
        <v>-388.91050359542089</v>
      </c>
      <c r="AS617" s="44">
        <f t="shared" si="5260"/>
        <v>-895.9403316737579</v>
      </c>
      <c r="AT617" s="45">
        <f t="shared" si="5118"/>
        <v>-430.70623374530396</v>
      </c>
      <c r="AU617" s="44">
        <f t="shared" ref="AU617:AV617" si="5261">IF(AND(AU620="",AND(AU623="",AND(AU670="",AND(AU721="",AND(AU750="",AU795=""))))),"",SUM(AU620,AU623,AU670,AU721,AU750,AU795))</f>
        <v>1468.5614274271827</v>
      </c>
      <c r="AV617" s="44">
        <f t="shared" si="5261"/>
        <v>709.00077865459582</v>
      </c>
      <c r="AW617" s="44">
        <f t="shared" ref="AW617:AX617" si="5262">IF(AND(AW620="",AND(AW623="",AND(AW670="",AND(AW721="",AND(AW750="",AW795=""))))),"",SUM(AW620,AW623,AW670,AW721,AW750,AW795))</f>
        <v>165.96329286920488</v>
      </c>
      <c r="AX617" s="44">
        <f t="shared" si="5262"/>
        <v>-1653.2467742081469</v>
      </c>
      <c r="AY617" s="45">
        <f t="shared" si="5121"/>
        <v>690.27872474283663</v>
      </c>
      <c r="AZ617" s="44">
        <f t="shared" ref="AZ617:BA617" si="5263">IF(AND(AZ620="",AND(AZ623="",AND(AZ670="",AND(AZ721="",AND(AZ750="",AZ795=""))))),"",SUM(AZ620,AZ623,AZ670,AZ721,AZ750,AZ795))</f>
        <v>1286.9860055421707</v>
      </c>
      <c r="BA617" s="44">
        <f t="shared" si="5263"/>
        <v>-702.93488706547566</v>
      </c>
      <c r="BB617" s="44">
        <f t="shared" ref="BB617:BC617" si="5264">IF(AND(BB620="",AND(BB623="",AND(BB670="",AND(BB721="",AND(BB750="",BB795=""))))),"",SUM(BB620,BB623,BB670,BB721,BB750,BB795))</f>
        <v>796.22736335352283</v>
      </c>
      <c r="BC617" s="44">
        <f t="shared" si="5264"/>
        <v>-730.34433874311867</v>
      </c>
      <c r="BD617" s="45">
        <f t="shared" si="5124"/>
        <v>649.9341430870993</v>
      </c>
      <c r="BE617" s="44">
        <f t="shared" ref="BE617:BF617" si="5265">IF(AND(BE620="",AND(BE623="",AND(BE670="",AND(BE721="",AND(BE750="",BE795=""))))),"",SUM(BE620,BE623,BE670,BE721,BE750,BE795))</f>
        <v>754.99960020549611</v>
      </c>
      <c r="BF617" s="44">
        <f t="shared" si="5265"/>
        <v>-40.256584762844795</v>
      </c>
    </row>
    <row r="618" spans="1:58" x14ac:dyDescent="0.25">
      <c r="A618" s="42" t="s">
        <v>265</v>
      </c>
      <c r="B618" s="44">
        <f>IF(AND(B621="",AND(B646="",AND(B695="",AND(B735="",AND(B772="",AND(B817="",B839="")))))),"",SUM(B621,B646,B695,B735,B772,B817,B839))</f>
        <v>311.67482546352556</v>
      </c>
      <c r="C618" s="44">
        <f t="shared" ref="C618:G618" si="5266">IF(AND(C621="",AND(C646="",AND(C695="",AND(C735="",AND(C772="",AND(C817="",C839="")))))),"",SUM(C621,C646,C695,C735,C772,C817,C839))</f>
        <v>383.57635800351318</v>
      </c>
      <c r="D618" s="44">
        <f t="shared" si="5266"/>
        <v>412.98089351564863</v>
      </c>
      <c r="E618" s="44">
        <f t="shared" si="5266"/>
        <v>974.73862981360605</v>
      </c>
      <c r="F618" s="45">
        <f t="shared" si="5096"/>
        <v>2082.9707067962936</v>
      </c>
      <c r="G618" s="44">
        <f t="shared" si="5266"/>
        <v>-677.0886526599711</v>
      </c>
      <c r="H618" s="44">
        <f t="shared" ref="H618:J618" si="5267">IF(AND(H621="",AND(H646="",AND(H695="",AND(H735="",AND(H772="",AND(H817="",H839="")))))),"",SUM(H621,H646,H695,H735,H772,H817,H839))</f>
        <v>854.77932988593238</v>
      </c>
      <c r="I618" s="44">
        <f t="shared" si="5267"/>
        <v>478.50105736452099</v>
      </c>
      <c r="J618" s="44">
        <f t="shared" si="5267"/>
        <v>407.67434755886643</v>
      </c>
      <c r="K618" s="45">
        <f t="shared" si="5098"/>
        <v>1063.8660821493486</v>
      </c>
      <c r="L618" s="44">
        <f t="shared" ref="L618:M618" si="5268">IF(AND(L621="",AND(L646="",AND(L695="",AND(L735="",AND(L772="",AND(L817="",L839="")))))),"",SUM(L621,L646,L695,L735,L772,L817,L839))</f>
        <v>60.918769278799978</v>
      </c>
      <c r="M618" s="44">
        <f t="shared" si="5268"/>
        <v>328.6209107669153</v>
      </c>
      <c r="N618" s="44">
        <f t="shared" ref="N618:O618" si="5269">IF(AND(N621="",AND(N646="",AND(N695="",AND(N735="",AND(N772="",AND(N817="",N839="")))))),"",SUM(N621,N646,N695,N735,N772,N817,N839))</f>
        <v>200.44982623419369</v>
      </c>
      <c r="O618" s="44">
        <f t="shared" si="5269"/>
        <v>119.35584811364571</v>
      </c>
      <c r="P618" s="45">
        <f t="shared" si="5101"/>
        <v>709.34535439355466</v>
      </c>
      <c r="Q618" s="44">
        <f t="shared" ref="Q618:R618" si="5270">IF(AND(Q621="",AND(Q646="",AND(Q695="",AND(Q735="",AND(Q772="",AND(Q817="",Q839="")))))),"",SUM(Q621,Q646,Q695,Q735,Q772,Q817,Q839))</f>
        <v>568.6330492615358</v>
      </c>
      <c r="R618" s="44">
        <f t="shared" si="5270"/>
        <v>-62.990300820677888</v>
      </c>
      <c r="S618" s="44">
        <f t="shared" ref="S618:T618" si="5271">IF(AND(S621="",AND(S646="",AND(S695="",AND(S735="",AND(S772="",AND(S817="",S839="")))))),"",SUM(S621,S646,S695,S735,S772,S817,S839))</f>
        <v>79.270297806258469</v>
      </c>
      <c r="T618" s="44">
        <f t="shared" si="5271"/>
        <v>-73.386230323416427</v>
      </c>
      <c r="U618" s="45">
        <f t="shared" si="5104"/>
        <v>511.52681592369998</v>
      </c>
      <c r="V618" s="44">
        <f t="shared" ref="V618:Y618" si="5272">IF(AND(V621="",AND(V646="",AND(V695="",AND(V735="",AND(V772="",AND(V817="",V839="")))))),"",SUM(V621,V646,V695,V735,V772,V817,V839))</f>
        <v>-203.79610819237126</v>
      </c>
      <c r="W618" s="44">
        <f t="shared" si="5272"/>
        <v>137.60821398414834</v>
      </c>
      <c r="X618" s="44">
        <f t="shared" si="5272"/>
        <v>-229.58514691970743</v>
      </c>
      <c r="Y618" s="44">
        <f t="shared" si="5272"/>
        <v>-873.6882603954806</v>
      </c>
      <c r="Z618" s="45">
        <f t="shared" si="5106"/>
        <v>-1169.4613015234108</v>
      </c>
      <c r="AA618" s="44">
        <f t="shared" ref="AA618:AB618" si="5273">IF(AND(AA621="",AND(AA646="",AND(AA695="",AND(AA735="",AND(AA772="",AND(AA817="",AA839="")))))),"",SUM(AA621,AA646,AA695,AA735,AA772,AA817,AA839))</f>
        <v>14.450709800259506</v>
      </c>
      <c r="AB618" s="44">
        <f t="shared" si="5273"/>
        <v>-109.95826265746945</v>
      </c>
      <c r="AC618" s="44">
        <f t="shared" ref="AC618:AD618" si="5274">IF(AND(AC621="",AND(AC646="",AND(AC695="",AND(AC735="",AND(AC772="",AND(AC817="",AC839="")))))),"",SUM(AC621,AC646,AC695,AC735,AC772,AC817,AC839))</f>
        <v>-82.897735142858565</v>
      </c>
      <c r="AD618" s="44">
        <f t="shared" si="5274"/>
        <v>14.870729136272734</v>
      </c>
      <c r="AE618" s="45">
        <f t="shared" si="5109"/>
        <v>-163.53455886379578</v>
      </c>
      <c r="AF618" s="44">
        <f t="shared" ref="AF618:AG618" si="5275">IF(AND(AF621="",AND(AF646="",AND(AF695="",AND(AF735="",AND(AF772="",AND(AF817="",AF839="")))))),"",SUM(AF621,AF646,AF695,AF735,AF772,AF817,AF839))</f>
        <v>-58.889725864902935</v>
      </c>
      <c r="AG618" s="44">
        <f t="shared" si="5275"/>
        <v>81.023816684907203</v>
      </c>
      <c r="AH618" s="44">
        <f t="shared" ref="AH618:AI618" si="5276">IF(AND(AH621="",AND(AH646="",AND(AH695="",AND(AH735="",AND(AH772="",AND(AH817="",AH839="")))))),"",SUM(AH621,AH646,AH695,AH735,AH772,AH817,AH839))</f>
        <v>97.821512393356898</v>
      </c>
      <c r="AI618" s="44">
        <f t="shared" si="5276"/>
        <v>28.609980128436035</v>
      </c>
      <c r="AJ618" s="45">
        <f t="shared" si="5112"/>
        <v>148.56558334179721</v>
      </c>
      <c r="AK618" s="44">
        <f t="shared" ref="AK618:AL618" si="5277">IF(AND(AK621="",AND(AK646="",AND(AK695="",AND(AK735="",AND(AK772="",AND(AK817="",AK839="")))))),"",SUM(AK621,AK646,AK695,AK735,AK772,AK817,AK839))</f>
        <v>-114.02972087258657</v>
      </c>
      <c r="AL618" s="44">
        <f t="shared" si="5277"/>
        <v>-72.630218799924094</v>
      </c>
      <c r="AM618" s="44">
        <f t="shared" ref="AM618:AN618" si="5278">IF(AND(AM621="",AND(AM646="",AND(AM695="",AND(AM735="",AND(AM772="",AND(AM817="",AM839="")))))),"",SUM(AM621,AM646,AM695,AM735,AM772,AM817,AM839))</f>
        <v>-0.95877460896517952</v>
      </c>
      <c r="AN618" s="44">
        <f t="shared" si="5278"/>
        <v>150.8732112939083</v>
      </c>
      <c r="AO618" s="45">
        <f t="shared" si="5115"/>
        <v>-36.745502987567534</v>
      </c>
      <c r="AP618" s="44">
        <f t="shared" ref="AP618:AQ618" si="5279">IF(AND(AP621="",AND(AP646="",AND(AP695="",AND(AP735="",AND(AP772="",AND(AP817="",AP839="")))))),"",SUM(AP621,AP646,AP695,AP735,AP772,AP817,AP839))</f>
        <v>375.64863578194894</v>
      </c>
      <c r="AQ618" s="44">
        <f t="shared" si="5279"/>
        <v>560.03656124210818</v>
      </c>
      <c r="AR618" s="44">
        <f t="shared" ref="AR618:AS618" si="5280">IF(AND(AR621="",AND(AR646="",AND(AR695="",AND(AR735="",AND(AR772="",AND(AR817="",AR839="")))))),"",SUM(AR621,AR646,AR695,AR735,AR772,AR817,AR839))</f>
        <v>-199.1239952003753</v>
      </c>
      <c r="AS618" s="44">
        <f t="shared" si="5280"/>
        <v>455.54183213918935</v>
      </c>
      <c r="AT618" s="45">
        <f t="shared" si="5118"/>
        <v>1192.1030339628712</v>
      </c>
      <c r="AU618" s="44">
        <f t="shared" ref="AU618:AV618" si="5281">IF(AND(AU621="",AND(AU646="",AND(AU695="",AND(AU735="",AND(AU772="",AND(AU817="",AU839="")))))),"",SUM(AU621,AU646,AU695,AU735,AU772,AU817,AU839))</f>
        <v>563.95139670298227</v>
      </c>
      <c r="AV618" s="44">
        <f t="shared" si="5281"/>
        <v>532.60956792326454</v>
      </c>
      <c r="AW618" s="44">
        <f t="shared" ref="AW618:AX618" si="5282">IF(AND(AW621="",AND(AW646="",AND(AW695="",AND(AW735="",AND(AW772="",AND(AW817="",AW839="")))))),"",SUM(AW621,AW646,AW695,AW735,AW772,AW817,AW839))</f>
        <v>934.05696900482212</v>
      </c>
      <c r="AX618" s="44">
        <f t="shared" si="5282"/>
        <v>-287.59377884644118</v>
      </c>
      <c r="AY618" s="45">
        <f t="shared" si="5121"/>
        <v>1743.0241547846279</v>
      </c>
      <c r="AZ618" s="44">
        <f t="shared" ref="AZ618:BA618" si="5283">IF(AND(AZ621="",AND(AZ646="",AND(AZ695="",AND(AZ735="",AND(AZ772="",AND(AZ817="",AZ839="")))))),"",SUM(AZ621,AZ646,AZ695,AZ735,AZ772,AZ817,AZ839))</f>
        <v>581.0139978519752</v>
      </c>
      <c r="BA618" s="44">
        <f t="shared" si="5283"/>
        <v>91.748548892856505</v>
      </c>
      <c r="BB618" s="44">
        <f t="shared" ref="BB618:BC618" si="5284">IF(AND(BB621="",AND(BB646="",AND(BB695="",AND(BB735="",AND(BB772="",AND(BB817="",BB839="")))))),"",SUM(BB621,BB646,BB695,BB735,BB772,BB817,BB839))</f>
        <v>318.95028444088075</v>
      </c>
      <c r="BC618" s="44">
        <f t="shared" si="5284"/>
        <v>-521.82579455701841</v>
      </c>
      <c r="BD618" s="45">
        <f t="shared" si="5124"/>
        <v>469.88703662869409</v>
      </c>
      <c r="BE618" s="44">
        <f t="shared" ref="BE618:BF618" si="5285">IF(AND(BE621="",AND(BE646="",AND(BE695="",AND(BE735="",AND(BE772="",AND(BE817="",BE839="")))))),"",SUM(BE621,BE646,BE695,BE735,BE772,BE817,BE839))</f>
        <v>307.90765756909661</v>
      </c>
      <c r="BF618" s="44">
        <f t="shared" si="5285"/>
        <v>-211.97319320580164</v>
      </c>
    </row>
    <row r="619" spans="1:58" x14ac:dyDescent="0.25">
      <c r="A619" s="42" t="s">
        <v>310</v>
      </c>
      <c r="B619" s="44">
        <f>IF(AND(B620="",B621=""),"",SUM(B620)-SUM(B621))</f>
        <v>1.9576280500000003</v>
      </c>
      <c r="C619" s="44">
        <f t="shared" ref="C619:G619" si="5286">IF(AND(C620="",C621=""),"",SUM(C620)-SUM(C621))</f>
        <v>12.130011719999999</v>
      </c>
      <c r="D619" s="44">
        <f t="shared" si="5286"/>
        <v>19.228615020000003</v>
      </c>
      <c r="E619" s="44">
        <f t="shared" si="5286"/>
        <v>-8.9331609400000005</v>
      </c>
      <c r="F619" s="45">
        <f t="shared" si="5096"/>
        <v>24.383093850000002</v>
      </c>
      <c r="G619" s="44">
        <f t="shared" si="5286"/>
        <v>-2.1491205</v>
      </c>
      <c r="H619" s="44">
        <f t="shared" ref="H619:J619" si="5287">IF(AND(H620="",H621=""),"",SUM(H620)-SUM(H621))</f>
        <v>16.419217190000001</v>
      </c>
      <c r="I619" s="44">
        <f t="shared" si="5287"/>
        <v>35.594440250000005</v>
      </c>
      <c r="J619" s="44">
        <f t="shared" si="5287"/>
        <v>-1.2338038399999998</v>
      </c>
      <c r="K619" s="45">
        <f t="shared" si="5098"/>
        <v>48.630733100000008</v>
      </c>
      <c r="L619" s="44">
        <f t="shared" ref="L619:M619" si="5288">IF(AND(L620="",L621=""),"",SUM(L620)-SUM(L621))</f>
        <v>17.595580559999998</v>
      </c>
      <c r="M619" s="44">
        <f t="shared" si="5288"/>
        <v>-4.9149823800000005</v>
      </c>
      <c r="N619" s="44">
        <f t="shared" ref="N619:O619" si="5289">IF(AND(N620="",N621=""),"",SUM(N620)-SUM(N621))</f>
        <v>51.021786469999995</v>
      </c>
      <c r="O619" s="44">
        <f t="shared" si="5289"/>
        <v>-1.7712809499999995</v>
      </c>
      <c r="P619" s="45">
        <f t="shared" si="5101"/>
        <v>61.931103699999994</v>
      </c>
      <c r="Q619" s="44">
        <f t="shared" ref="Q619:R619" si="5290">IF(AND(Q620="",Q621=""),"",SUM(Q620)-SUM(Q621))</f>
        <v>9.0161277799999997</v>
      </c>
      <c r="R619" s="44">
        <f t="shared" si="5290"/>
        <v>6.7709636900000003</v>
      </c>
      <c r="S619" s="44">
        <f t="shared" ref="S619:T619" si="5291">IF(AND(S620="",S621=""),"",SUM(S620)-SUM(S621))</f>
        <v>48.752583170000001</v>
      </c>
      <c r="T619" s="44">
        <f t="shared" si="5291"/>
        <v>5.1414656599999997</v>
      </c>
      <c r="U619" s="45">
        <f t="shared" si="5104"/>
        <v>69.681140299999996</v>
      </c>
      <c r="V619" s="44">
        <f t="shared" ref="V619:Y619" si="5292">IF(AND(V620="",V621=""),"",SUM(V620)-SUM(V621))</f>
        <v>12.007073350000001</v>
      </c>
      <c r="W619" s="44">
        <f t="shared" si="5292"/>
        <v>-3.3693222199999999</v>
      </c>
      <c r="X619" s="44">
        <f t="shared" si="5292"/>
        <v>26.123585190000004</v>
      </c>
      <c r="Y619" s="44">
        <f t="shared" si="5292"/>
        <v>14.373669289999999</v>
      </c>
      <c r="Z619" s="45">
        <f t="shared" si="5106"/>
        <v>49.135005610000007</v>
      </c>
      <c r="AA619" s="44">
        <f t="shared" ref="AA619:AB619" si="5293">IF(AND(AA620="",AA621=""),"",SUM(AA620)-SUM(AA621))</f>
        <v>-2.9995176799999999</v>
      </c>
      <c r="AB619" s="44">
        <f t="shared" si="5293"/>
        <v>-0.46565062999999995</v>
      </c>
      <c r="AC619" s="44">
        <f t="shared" ref="AC619:AD619" si="5294">IF(AND(AC620="",AC621=""),"",SUM(AC620)-SUM(AC621))</f>
        <v>33.088505470000001</v>
      </c>
      <c r="AD619" s="44">
        <f t="shared" si="5294"/>
        <v>-14.090422399999996</v>
      </c>
      <c r="AE619" s="45">
        <f t="shared" si="5109"/>
        <v>15.532914760000006</v>
      </c>
      <c r="AF619" s="44">
        <f t="shared" ref="AF619:AG619" si="5295">IF(AND(AF620="",AF621=""),"",SUM(AF620)-SUM(AF621))</f>
        <v>-0.74583599999999983</v>
      </c>
      <c r="AG619" s="44">
        <f t="shared" si="5295"/>
        <v>6.6798020399999993</v>
      </c>
      <c r="AH619" s="44">
        <f t="shared" ref="AH619:AI619" si="5296">IF(AND(AH620="",AH621=""),"",SUM(AH620)-SUM(AH621))</f>
        <v>38.629417300000007</v>
      </c>
      <c r="AI619" s="44">
        <f t="shared" si="5296"/>
        <v>12.955266719999999</v>
      </c>
      <c r="AJ619" s="45">
        <f t="shared" si="5112"/>
        <v>57.518650060000006</v>
      </c>
      <c r="AK619" s="44">
        <f t="shared" ref="AK619:AL619" si="5297">IF(AND(AK620="",AK621=""),"",SUM(AK620)-SUM(AK621))</f>
        <v>2.3156622599999999</v>
      </c>
      <c r="AL619" s="44">
        <f t="shared" si="5297"/>
        <v>3.7994768999999997</v>
      </c>
      <c r="AM619" s="44">
        <f t="shared" ref="AM619:AN619" si="5298">IF(AND(AM620="",AM621=""),"",SUM(AM620)-SUM(AM621))</f>
        <v>49.646659030000009</v>
      </c>
      <c r="AN619" s="44">
        <f t="shared" si="5298"/>
        <v>14.795302560000001</v>
      </c>
      <c r="AO619" s="45">
        <f t="shared" si="5115"/>
        <v>70.557100750000004</v>
      </c>
      <c r="AP619" s="44">
        <f t="shared" ref="AP619:AQ619" si="5299">IF(AND(AP620="",AP621=""),"",SUM(AP620)-SUM(AP621))</f>
        <v>9.3499013399999988</v>
      </c>
      <c r="AQ619" s="44">
        <f t="shared" si="5299"/>
        <v>33.47462299</v>
      </c>
      <c r="AR619" s="44">
        <f t="shared" ref="AR619:AS619" si="5300">IF(AND(AR620="",AR621=""),"",SUM(AR620)-SUM(AR621))</f>
        <v>35.339571579999998</v>
      </c>
      <c r="AS619" s="44">
        <f t="shared" si="5300"/>
        <v>8.2395664699999998</v>
      </c>
      <c r="AT619" s="45">
        <f t="shared" si="5118"/>
        <v>86.40366238</v>
      </c>
      <c r="AU619" s="44">
        <f t="shared" ref="AU619:AV619" si="5301">IF(AND(AU620="",AU621=""),"",SUM(AU620)-SUM(AU621))</f>
        <v>3.4200473799999997</v>
      </c>
      <c r="AV619" s="44">
        <f t="shared" si="5301"/>
        <v>15.508277309999999</v>
      </c>
      <c r="AW619" s="44">
        <f t="shared" ref="AW619:AX619" si="5302">IF(AND(AW620="",AW621=""),"",SUM(AW620)-SUM(AW621))</f>
        <v>33.218956050000003</v>
      </c>
      <c r="AX619" s="44">
        <f t="shared" si="5302"/>
        <v>13.73564511</v>
      </c>
      <c r="AY619" s="45">
        <f t="shared" si="5121"/>
        <v>65.882925849999992</v>
      </c>
      <c r="AZ619" s="44">
        <f t="shared" ref="AZ619:BA619" si="5303">IF(AND(AZ620="",AZ621=""),"",SUM(AZ620)-SUM(AZ621))</f>
        <v>-4.9614123499999998</v>
      </c>
      <c r="BA619" s="44">
        <f t="shared" si="5303"/>
        <v>-2.1287228800000002</v>
      </c>
      <c r="BB619" s="44">
        <f t="shared" ref="BB619:BC619" si="5304">IF(AND(BB620="",BB621=""),"",SUM(BB620)-SUM(BB621))</f>
        <v>37.695657600000004</v>
      </c>
      <c r="BC619" s="44">
        <f t="shared" si="5304"/>
        <v>8.2893137784933142</v>
      </c>
      <c r="BD619" s="45">
        <f t="shared" si="5124"/>
        <v>38.894836148493319</v>
      </c>
      <c r="BE619" s="44">
        <f t="shared" ref="BE619:BF619" si="5305">IF(AND(BE620="",BE621=""),"",SUM(BE620)-SUM(BE621))</f>
        <v>-2.5273827150995585</v>
      </c>
      <c r="BF619" s="44">
        <f t="shared" si="5305"/>
        <v>-82.308891553055815</v>
      </c>
    </row>
    <row r="620" spans="1:58" x14ac:dyDescent="0.25">
      <c r="A620" s="42" t="s">
        <v>311</v>
      </c>
      <c r="B620" s="44">
        <v>1.9576280500000003</v>
      </c>
      <c r="C620" s="44">
        <v>12.130011719999999</v>
      </c>
      <c r="D620" s="44">
        <v>19.228615020000003</v>
      </c>
      <c r="E620" s="44">
        <v>-8.9331609400000005</v>
      </c>
      <c r="F620" s="45">
        <f t="shared" si="5096"/>
        <v>24.383093850000002</v>
      </c>
      <c r="G620" s="44">
        <v>-2.1491205</v>
      </c>
      <c r="H620" s="44">
        <v>16.419217190000001</v>
      </c>
      <c r="I620" s="44">
        <v>35.594440250000005</v>
      </c>
      <c r="J620" s="44">
        <v>-1.2338038399999998</v>
      </c>
      <c r="K620" s="45">
        <f t="shared" si="5098"/>
        <v>48.630733100000008</v>
      </c>
      <c r="L620" s="44">
        <v>17.595580559999998</v>
      </c>
      <c r="M620" s="44">
        <v>-4.9149823800000005</v>
      </c>
      <c r="N620" s="44">
        <v>51.021786469999995</v>
      </c>
      <c r="O620" s="44">
        <v>-1.7712809499999995</v>
      </c>
      <c r="P620" s="45">
        <f t="shared" si="5101"/>
        <v>61.931103699999994</v>
      </c>
      <c r="Q620" s="44">
        <v>9.0161277799999997</v>
      </c>
      <c r="R620" s="44">
        <v>6.7709636900000003</v>
      </c>
      <c r="S620" s="44">
        <v>48.752583170000001</v>
      </c>
      <c r="T620" s="44">
        <v>5.1414656599999997</v>
      </c>
      <c r="U620" s="45">
        <f t="shared" si="5104"/>
        <v>69.681140299999996</v>
      </c>
      <c r="V620" s="44">
        <v>12.007073350000001</v>
      </c>
      <c r="W620" s="44">
        <v>-3.3693222199999999</v>
      </c>
      <c r="X620" s="44">
        <v>26.123585190000004</v>
      </c>
      <c r="Y620" s="44">
        <v>14.373669289999999</v>
      </c>
      <c r="Z620" s="45">
        <f t="shared" si="5106"/>
        <v>49.135005610000007</v>
      </c>
      <c r="AA620" s="44">
        <v>-2.9995176799999999</v>
      </c>
      <c r="AB620" s="44">
        <v>-0.46565062999999995</v>
      </c>
      <c r="AC620" s="44">
        <v>33.088505470000001</v>
      </c>
      <c r="AD620" s="44">
        <v>-14.090422399999996</v>
      </c>
      <c r="AE620" s="45">
        <f t="shared" si="5109"/>
        <v>15.532914760000006</v>
      </c>
      <c r="AF620" s="44">
        <v>-0.74583599999999983</v>
      </c>
      <c r="AG620" s="44">
        <v>6.6798020399999993</v>
      </c>
      <c r="AH620" s="44">
        <v>38.629417300000007</v>
      </c>
      <c r="AI620" s="44">
        <v>12.955266719999999</v>
      </c>
      <c r="AJ620" s="45">
        <f t="shared" si="5112"/>
        <v>57.518650060000006</v>
      </c>
      <c r="AK620" s="44">
        <v>2.3156622599999999</v>
      </c>
      <c r="AL620" s="44">
        <v>3.7994768999999997</v>
      </c>
      <c r="AM620" s="44">
        <v>49.646659030000009</v>
      </c>
      <c r="AN620" s="44">
        <v>14.795302560000001</v>
      </c>
      <c r="AO620" s="45">
        <f t="shared" si="5115"/>
        <v>70.557100750000004</v>
      </c>
      <c r="AP620" s="44">
        <v>9.3499013399999988</v>
      </c>
      <c r="AQ620" s="44">
        <v>33.47462299</v>
      </c>
      <c r="AR620" s="44">
        <v>35.339571579999998</v>
      </c>
      <c r="AS620" s="44">
        <v>8.2395664699999998</v>
      </c>
      <c r="AT620" s="45">
        <f t="shared" si="5118"/>
        <v>86.40366238</v>
      </c>
      <c r="AU620" s="44">
        <v>3.4200473799999997</v>
      </c>
      <c r="AV620" s="44">
        <v>15.508277309999999</v>
      </c>
      <c r="AW620" s="44">
        <v>33.218956050000003</v>
      </c>
      <c r="AX620" s="44">
        <v>13.73564511</v>
      </c>
      <c r="AY620" s="45">
        <f t="shared" si="5121"/>
        <v>65.882925849999992</v>
      </c>
      <c r="AZ620" s="44">
        <v>-4.9614123499999998</v>
      </c>
      <c r="BA620" s="44">
        <v>-2.1287228800000002</v>
      </c>
      <c r="BB620" s="44">
        <v>37.695657600000004</v>
      </c>
      <c r="BC620" s="44">
        <v>8.2893137784933142</v>
      </c>
      <c r="BD620" s="45">
        <f t="shared" si="5124"/>
        <v>38.894836148493319</v>
      </c>
      <c r="BE620" s="44">
        <v>-2.5273827150995585</v>
      </c>
      <c r="BF620" s="44">
        <v>-82.308891553055815</v>
      </c>
    </row>
    <row r="621" spans="1:58" x14ac:dyDescent="0.25">
      <c r="A621" s="42" t="s">
        <v>312</v>
      </c>
      <c r="B621" s="44">
        <v>0</v>
      </c>
      <c r="C621" s="44">
        <v>0</v>
      </c>
      <c r="D621" s="44">
        <v>0</v>
      </c>
      <c r="E621" s="44">
        <v>0</v>
      </c>
      <c r="F621" s="45">
        <f t="shared" si="5096"/>
        <v>0</v>
      </c>
      <c r="G621" s="44">
        <v>0</v>
      </c>
      <c r="H621" s="44">
        <v>0</v>
      </c>
      <c r="I621" s="44">
        <v>0</v>
      </c>
      <c r="J621" s="44">
        <v>0</v>
      </c>
      <c r="K621" s="45">
        <f t="shared" si="5098"/>
        <v>0</v>
      </c>
      <c r="L621" s="44">
        <v>0</v>
      </c>
      <c r="M621" s="44">
        <v>0</v>
      </c>
      <c r="N621" s="44">
        <v>0</v>
      </c>
      <c r="O621" s="44">
        <v>0</v>
      </c>
      <c r="P621" s="45">
        <f t="shared" si="5101"/>
        <v>0</v>
      </c>
      <c r="Q621" s="44">
        <v>0</v>
      </c>
      <c r="R621" s="44">
        <v>0</v>
      </c>
      <c r="S621" s="44">
        <v>0</v>
      </c>
      <c r="T621" s="44">
        <v>0</v>
      </c>
      <c r="U621" s="45">
        <f t="shared" si="5104"/>
        <v>0</v>
      </c>
      <c r="V621" s="44">
        <v>0</v>
      </c>
      <c r="W621" s="44">
        <v>0</v>
      </c>
      <c r="X621" s="44">
        <v>0</v>
      </c>
      <c r="Y621" s="44">
        <v>0</v>
      </c>
      <c r="Z621" s="45">
        <f t="shared" si="5106"/>
        <v>0</v>
      </c>
      <c r="AA621" s="44">
        <v>0</v>
      </c>
      <c r="AB621" s="44">
        <v>0</v>
      </c>
      <c r="AC621" s="44">
        <v>0</v>
      </c>
      <c r="AD621" s="44">
        <v>0</v>
      </c>
      <c r="AE621" s="45">
        <f t="shared" si="5109"/>
        <v>0</v>
      </c>
      <c r="AF621" s="44">
        <v>0</v>
      </c>
      <c r="AG621" s="44">
        <v>0</v>
      </c>
      <c r="AH621" s="44">
        <v>0</v>
      </c>
      <c r="AI621" s="44">
        <v>0</v>
      </c>
      <c r="AJ621" s="45">
        <f t="shared" si="5112"/>
        <v>0</v>
      </c>
      <c r="AK621" s="44">
        <v>0</v>
      </c>
      <c r="AL621" s="44">
        <v>0</v>
      </c>
      <c r="AM621" s="44">
        <v>0</v>
      </c>
      <c r="AN621" s="44">
        <v>0</v>
      </c>
      <c r="AO621" s="45">
        <f t="shared" si="5115"/>
        <v>0</v>
      </c>
      <c r="AP621" s="44">
        <v>0</v>
      </c>
      <c r="AQ621" s="44">
        <v>0</v>
      </c>
      <c r="AR621" s="44">
        <v>0</v>
      </c>
      <c r="AS621" s="44">
        <v>0</v>
      </c>
      <c r="AT621" s="45">
        <f t="shared" si="5118"/>
        <v>0</v>
      </c>
      <c r="AU621" s="44">
        <v>0</v>
      </c>
      <c r="AV621" s="44">
        <v>0</v>
      </c>
      <c r="AW621" s="44">
        <v>0</v>
      </c>
      <c r="AX621" s="44">
        <v>0</v>
      </c>
      <c r="AY621" s="45">
        <f t="shared" si="5121"/>
        <v>0</v>
      </c>
      <c r="AZ621" s="44">
        <v>0</v>
      </c>
      <c r="BA621" s="44">
        <v>0</v>
      </c>
      <c r="BB621" s="44">
        <v>0</v>
      </c>
      <c r="BC621" s="44">
        <v>0</v>
      </c>
      <c r="BD621" s="45">
        <f t="shared" si="5124"/>
        <v>0</v>
      </c>
      <c r="BE621" s="44">
        <v>0</v>
      </c>
      <c r="BF621" s="44">
        <v>0</v>
      </c>
    </row>
    <row r="622" spans="1:58" x14ac:dyDescent="0.25">
      <c r="A622" s="42" t="s">
        <v>313</v>
      </c>
      <c r="B622" s="44">
        <f>IF(AND(B623="",B646=""),"",SUM(B623)-SUM(B646))</f>
        <v>120.69881065956901</v>
      </c>
      <c r="C622" s="44">
        <f t="shared" ref="C622:G622" si="5306">IF(AND(C623="",C646=""),"",SUM(C623)-SUM(C646))</f>
        <v>-250.02754043352201</v>
      </c>
      <c r="D622" s="44">
        <f t="shared" si="5306"/>
        <v>-385.31318023535471</v>
      </c>
      <c r="E622" s="44">
        <f t="shared" si="5306"/>
        <v>-793.442707498343</v>
      </c>
      <c r="F622" s="45">
        <f t="shared" si="5096"/>
        <v>-1308.0846175076508</v>
      </c>
      <c r="G622" s="44">
        <f t="shared" si="5306"/>
        <v>216.75822743336758</v>
      </c>
      <c r="H622" s="44">
        <f t="shared" ref="H622:J622" si="5307">IF(AND(H623="",H646=""),"",SUM(H623)-SUM(H646))</f>
        <v>-217.32365077427698</v>
      </c>
      <c r="I622" s="44">
        <f t="shared" si="5307"/>
        <v>395.46398954963473</v>
      </c>
      <c r="J622" s="44">
        <f t="shared" si="5307"/>
        <v>-816.306928684024</v>
      </c>
      <c r="K622" s="45">
        <f t="shared" si="5098"/>
        <v>-421.40836247529865</v>
      </c>
      <c r="L622" s="44">
        <f t="shared" ref="L622:M622" si="5308">IF(AND(L623="",L646=""),"",SUM(L623)-SUM(L646))</f>
        <v>86.999380242707161</v>
      </c>
      <c r="M622" s="44">
        <f t="shared" si="5308"/>
        <v>-259.15564113735701</v>
      </c>
      <c r="N622" s="44">
        <f t="shared" ref="N622:O622" si="5309">IF(AND(N623="",N646=""),"",SUM(N623)-SUM(N646))</f>
        <v>1026.7441282200537</v>
      </c>
      <c r="O622" s="44">
        <f t="shared" si="5309"/>
        <v>-895.13043905886923</v>
      </c>
      <c r="P622" s="45">
        <f t="shared" si="5101"/>
        <v>-40.542571733465479</v>
      </c>
      <c r="Q622" s="44">
        <f t="shared" ref="Q622:R622" si="5310">IF(AND(Q623="",Q646=""),"",SUM(Q623)-SUM(Q646))</f>
        <v>638.19567218267048</v>
      </c>
      <c r="R622" s="44">
        <f t="shared" si="5310"/>
        <v>628.65605644232369</v>
      </c>
      <c r="S622" s="44">
        <f t="shared" ref="S622:T622" si="5311">IF(AND(S623="",S646=""),"",SUM(S623)-SUM(S646))</f>
        <v>316.21622874031851</v>
      </c>
      <c r="T622" s="44">
        <f t="shared" si="5311"/>
        <v>-232.93817114588552</v>
      </c>
      <c r="U622" s="45">
        <f t="shared" si="5104"/>
        <v>1350.1297862194272</v>
      </c>
      <c r="V622" s="44">
        <f t="shared" ref="V622:Y622" si="5312">IF(AND(V623="",V646=""),"",SUM(V623)-SUM(V646))</f>
        <v>565.87212063765116</v>
      </c>
      <c r="W622" s="44">
        <f t="shared" si="5312"/>
        <v>-650.97410455774195</v>
      </c>
      <c r="X622" s="44">
        <f t="shared" si="5312"/>
        <v>-129.97012536627295</v>
      </c>
      <c r="Y622" s="44">
        <f t="shared" si="5312"/>
        <v>-289.30918428982716</v>
      </c>
      <c r="Z622" s="45">
        <f t="shared" si="5106"/>
        <v>-504.3812935761909</v>
      </c>
      <c r="AA622" s="44">
        <f t="shared" ref="AA622:AB622" si="5313">IF(AND(AA623="",AA646=""),"",SUM(AA623)-SUM(AA646))</f>
        <v>718.57992521986444</v>
      </c>
      <c r="AB622" s="44">
        <f t="shared" si="5313"/>
        <v>113.92537301898551</v>
      </c>
      <c r="AC622" s="44">
        <f t="shared" ref="AC622:AD622" si="5314">IF(AND(AC623="",AC646=""),"",SUM(AC623)-SUM(AC646))</f>
        <v>-13.678518880003423</v>
      </c>
      <c r="AD622" s="44">
        <f t="shared" si="5314"/>
        <v>-490.0426203297904</v>
      </c>
      <c r="AE622" s="45">
        <f t="shared" si="5109"/>
        <v>328.78415902905618</v>
      </c>
      <c r="AF622" s="44">
        <f t="shared" ref="AF622:AG622" si="5315">IF(AND(AF623="",AF646=""),"",SUM(AF623)-SUM(AF646))</f>
        <v>981.42040271003839</v>
      </c>
      <c r="AG622" s="44">
        <f t="shared" si="5315"/>
        <v>-259.02796244542333</v>
      </c>
      <c r="AH622" s="44">
        <f t="shared" ref="AH622:AI622" si="5316">IF(AND(AH623="",AH646=""),"",SUM(AH623)-SUM(AH646))</f>
        <v>246.42365114041911</v>
      </c>
      <c r="AI622" s="44">
        <f t="shared" si="5316"/>
        <v>-543.6222903904096</v>
      </c>
      <c r="AJ622" s="45">
        <f t="shared" si="5112"/>
        <v>425.19380101462457</v>
      </c>
      <c r="AK622" s="44">
        <f t="shared" ref="AK622:AL622" si="5317">IF(AND(AK623="",AK646=""),"",SUM(AK623)-SUM(AK646))</f>
        <v>821.98447149246681</v>
      </c>
      <c r="AL622" s="44">
        <f t="shared" si="5317"/>
        <v>507.06385993796681</v>
      </c>
      <c r="AM622" s="44">
        <f t="shared" ref="AM622:AN622" si="5318">IF(AND(AM623="",AM646=""),"",SUM(AM623)-SUM(AM646))</f>
        <v>148.98318236757075</v>
      </c>
      <c r="AN622" s="44">
        <f t="shared" si="5318"/>
        <v>-333.95667851152086</v>
      </c>
      <c r="AO622" s="45">
        <f t="shared" si="5115"/>
        <v>1144.0748352864834</v>
      </c>
      <c r="AP622" s="44">
        <f t="shared" ref="AP622:AQ622" si="5319">IF(AND(AP623="",AP646=""),"",SUM(AP623)-SUM(AP646))</f>
        <v>3.6601718483796617</v>
      </c>
      <c r="AQ622" s="44">
        <f t="shared" si="5319"/>
        <v>781.28248640032007</v>
      </c>
      <c r="AR622" s="44">
        <f t="shared" ref="AR622:AS622" si="5320">IF(AND(AR623="",AR646=""),"",SUM(AR623)-SUM(AR646))</f>
        <v>-706.79600314426591</v>
      </c>
      <c r="AS622" s="44">
        <f t="shared" si="5320"/>
        <v>-1196.3044722071907</v>
      </c>
      <c r="AT622" s="45">
        <f t="shared" si="5118"/>
        <v>-1118.1578171027568</v>
      </c>
      <c r="AU622" s="44">
        <f t="shared" ref="AU622:AV622" si="5321">IF(AND(AU623="",AU646=""),"",SUM(AU623)-SUM(AU646))</f>
        <v>891.51625708131962</v>
      </c>
      <c r="AV622" s="44">
        <f t="shared" si="5321"/>
        <v>106.01448674546619</v>
      </c>
      <c r="AW622" s="44">
        <f t="shared" ref="AW622:AX622" si="5322">IF(AND(AW623="",AW646=""),"",SUM(AW623)-SUM(AW646))</f>
        <v>375.29966191019133</v>
      </c>
      <c r="AX622" s="44">
        <f t="shared" si="5322"/>
        <v>-1298.1847897740456</v>
      </c>
      <c r="AY622" s="45">
        <f t="shared" si="5121"/>
        <v>74.645615962931515</v>
      </c>
      <c r="AZ622" s="44">
        <f t="shared" ref="AZ622:BA622" si="5323">IF(AND(AZ623="",AZ646=""),"",SUM(AZ623)-SUM(AZ646))</f>
        <v>982.6809779140774</v>
      </c>
      <c r="BA622" s="44">
        <f t="shared" si="5323"/>
        <v>-647.87294852958428</v>
      </c>
      <c r="BB622" s="44">
        <f t="shared" ref="BB622:BC622" si="5324">IF(AND(BB623="",BB646=""),"",SUM(BB623)-SUM(BB646))</f>
        <v>462.36971781580718</v>
      </c>
      <c r="BC622" s="44">
        <f t="shared" si="5324"/>
        <v>-651.73371494179719</v>
      </c>
      <c r="BD622" s="45">
        <f t="shared" si="5124"/>
        <v>145.44403225850306</v>
      </c>
      <c r="BE622" s="44">
        <f t="shared" ref="BE622:BF622" si="5325">IF(AND(BE623="",BE646=""),"",SUM(BE623)-SUM(BE646))</f>
        <v>718.25327014893719</v>
      </c>
      <c r="BF622" s="44">
        <f t="shared" si="5325"/>
        <v>-486.28049488288923</v>
      </c>
    </row>
    <row r="623" spans="1:58" x14ac:dyDescent="0.25">
      <c r="A623" s="42" t="s">
        <v>314</v>
      </c>
      <c r="B623" s="44">
        <f>IF(AND(B624="",AND(B630="",AND(B634="",B637=""))),"",SUM(B624,B630,B634,B637))</f>
        <v>233.76190704515034</v>
      </c>
      <c r="C623" s="44">
        <f t="shared" ref="C623:G623" si="5326">IF(AND(C624="",AND(C630="",AND(C634="",C637=""))),"",SUM(C624,C630,C634,C637))</f>
        <v>-173.59828516051653</v>
      </c>
      <c r="D623" s="44">
        <f t="shared" si="5326"/>
        <v>-182.06328814216167</v>
      </c>
      <c r="E623" s="44">
        <f t="shared" si="5326"/>
        <v>-606.66302692559395</v>
      </c>
      <c r="F623" s="45">
        <f t="shared" si="5096"/>
        <v>-728.56269318312184</v>
      </c>
      <c r="G623" s="44">
        <f t="shared" si="5326"/>
        <v>360.71452202487546</v>
      </c>
      <c r="H623" s="44">
        <f t="shared" ref="H623:J623" si="5327">IF(AND(H624="",AND(H630="",AND(H634="",H637=""))),"",SUM(H624,H630,H634,H637))</f>
        <v>-54.543822796964662</v>
      </c>
      <c r="I623" s="44">
        <f t="shared" si="5327"/>
        <v>593.96781959000236</v>
      </c>
      <c r="J623" s="44">
        <f t="shared" si="5327"/>
        <v>-906.87083015314249</v>
      </c>
      <c r="K623" s="45">
        <f t="shared" si="5098"/>
        <v>-6.7323113352293831</v>
      </c>
      <c r="L623" s="44">
        <f t="shared" ref="L623:M623" si="5328">IF(AND(L624="",AND(L630="",AND(L634="",L637=""))),"",SUM(L624,L630,L634,L637))</f>
        <v>139.47860356965265</v>
      </c>
      <c r="M623" s="44">
        <f t="shared" si="5328"/>
        <v>-32.988980622404469</v>
      </c>
      <c r="N623" s="44">
        <f t="shared" ref="N623:O623" si="5329">IF(AND(N624="",AND(N630="",AND(N634="",N637=""))),"",SUM(N624,N630,N634,N637))</f>
        <v>945.30564723200132</v>
      </c>
      <c r="O623" s="44">
        <f t="shared" si="5329"/>
        <v>-905.88083526165553</v>
      </c>
      <c r="P623" s="45">
        <f t="shared" si="5101"/>
        <v>145.91443491759389</v>
      </c>
      <c r="Q623" s="44">
        <f t="shared" ref="Q623:R623" si="5330">IF(AND(Q624="",AND(Q630="",AND(Q634="",Q637=""))),"",SUM(Q624,Q630,Q634,Q637))</f>
        <v>983.04675888356735</v>
      </c>
      <c r="R623" s="44">
        <f t="shared" si="5330"/>
        <v>527.63960965054366</v>
      </c>
      <c r="S623" s="44">
        <f t="shared" ref="S623:T623" si="5331">IF(AND(S624="",AND(S630="",AND(S634="",S637=""))),"",SUM(S624,S630,S634,S637))</f>
        <v>339.92005108782058</v>
      </c>
      <c r="T623" s="44">
        <f t="shared" si="5331"/>
        <v>-161.82465960567754</v>
      </c>
      <c r="U623" s="45">
        <f t="shared" si="5104"/>
        <v>1688.7817600162539</v>
      </c>
      <c r="V623" s="44">
        <f t="shared" ref="V623:Y623" si="5332">IF(AND(V624="",AND(V630="",AND(V634="",V637=""))),"",SUM(V624,V630,V634,V637))</f>
        <v>535.05615561271384</v>
      </c>
      <c r="W623" s="44">
        <f t="shared" si="5332"/>
        <v>-679.10098954797149</v>
      </c>
      <c r="X623" s="44">
        <f t="shared" si="5332"/>
        <v>-264.9595873597554</v>
      </c>
      <c r="Y623" s="44">
        <f t="shared" si="5332"/>
        <v>-1111.9540163949964</v>
      </c>
      <c r="Z623" s="45">
        <f t="shared" si="5106"/>
        <v>-1520.9584376900095</v>
      </c>
      <c r="AA623" s="44">
        <f t="shared" ref="AA623:AB623" si="5333">IF(AND(AA624="",AND(AA630="",AND(AA634="",AA637=""))),"",SUM(AA624,AA630,AA634,AA637))</f>
        <v>602.04376271673243</v>
      </c>
      <c r="AB623" s="44">
        <f t="shared" si="5333"/>
        <v>-141.5371691985552</v>
      </c>
      <c r="AC623" s="44">
        <f t="shared" ref="AC623:AD623" si="5334">IF(AND(AC624="",AND(AC630="",AND(AC634="",AC637=""))),"",SUM(AC624,AC630,AC634,AC637))</f>
        <v>-196.2677196390618</v>
      </c>
      <c r="AD623" s="44">
        <f t="shared" si="5334"/>
        <v>-746.07357590239894</v>
      </c>
      <c r="AE623" s="45">
        <f t="shared" si="5109"/>
        <v>-481.83470202328351</v>
      </c>
      <c r="AF623" s="44">
        <f t="shared" ref="AF623:AG623" si="5335">IF(AND(AF624="",AND(AF630="",AND(AF634="",AF637=""))),"",SUM(AF624,AF630,AF634,AF637))</f>
        <v>1035.9438471817077</v>
      </c>
      <c r="AG623" s="44">
        <f t="shared" si="5335"/>
        <v>-198.60812364062099</v>
      </c>
      <c r="AH623" s="44">
        <f t="shared" ref="AH623:AI623" si="5336">IF(AND(AH624="",AND(AH630="",AND(AH634="",AH637=""))),"",SUM(AH624,AH630,AH634,AH637))</f>
        <v>381.42037352063431</v>
      </c>
      <c r="AI623" s="44">
        <f t="shared" si="5336"/>
        <v>-764.83977972694595</v>
      </c>
      <c r="AJ623" s="45">
        <f t="shared" si="5112"/>
        <v>453.91631733477504</v>
      </c>
      <c r="AK623" s="44">
        <f t="shared" ref="AK623:AL623" si="5337">IF(AND(AK624="",AND(AK630="",AND(AK634="",AK637=""))),"",SUM(AK624,AK630,AK634,AK637))</f>
        <v>923.50828149022095</v>
      </c>
      <c r="AL623" s="44">
        <f t="shared" si="5337"/>
        <v>466.52334751983267</v>
      </c>
      <c r="AM623" s="44">
        <f t="shared" ref="AM623:AN623" si="5338">IF(AND(AM624="",AND(AM630="",AND(AM634="",AM637=""))),"",SUM(AM624,AM630,AM634,AM637))</f>
        <v>318.79579702109589</v>
      </c>
      <c r="AN623" s="44">
        <f t="shared" si="5338"/>
        <v>-260.74730919199141</v>
      </c>
      <c r="AO623" s="45">
        <f t="shared" si="5115"/>
        <v>1448.0801168391581</v>
      </c>
      <c r="AP623" s="44">
        <f t="shared" ref="AP623:AQ623" si="5339">IF(AND(AP624="",AND(AP630="",AND(AP634="",AP637=""))),"",SUM(AP624,AP630,AP634,AP637))</f>
        <v>221.80022403133603</v>
      </c>
      <c r="AQ623" s="44">
        <f t="shared" si="5339"/>
        <v>776.60884356705321</v>
      </c>
      <c r="AR623" s="44">
        <f t="shared" ref="AR623:AS623" si="5340">IF(AND(AR624="",AND(AR630="",AND(AR634="",AR637=""))),"",SUM(AR624,AR630,AR634,AR637))</f>
        <v>-616.79417449707273</v>
      </c>
      <c r="AS623" s="44">
        <f t="shared" si="5340"/>
        <v>-1162.2593684342646</v>
      </c>
      <c r="AT623" s="45">
        <f t="shared" si="5118"/>
        <v>-780.6444753329481</v>
      </c>
      <c r="AU623" s="44">
        <f t="shared" ref="AU623:AV623" si="5341">IF(AND(AU624="",AND(AU630="",AND(AU634="",AU637=""))),"",SUM(AU624,AU630,AU634,AU637))</f>
        <v>942.31857207182895</v>
      </c>
      <c r="AV623" s="44">
        <f t="shared" si="5341"/>
        <v>127.01323439719084</v>
      </c>
      <c r="AW623" s="44">
        <f t="shared" ref="AW623:AX623" si="5342">IF(AND(AW624="",AND(AW630="",AND(AW634="",AW637=""))),"",SUM(AW624,AW630,AW634,AW637))</f>
        <v>405.80436809243037</v>
      </c>
      <c r="AX623" s="44">
        <f t="shared" si="5342"/>
        <v>-1454.1458522037669</v>
      </c>
      <c r="AY623" s="45">
        <f t="shared" si="5121"/>
        <v>20.990322357683226</v>
      </c>
      <c r="AZ623" s="44">
        <f t="shared" ref="AZ623:BA623" si="5343">IF(AND(AZ624="",AND(AZ630="",AND(AZ634="",AZ637=""))),"",SUM(AZ624,AZ630,AZ634,AZ637))</f>
        <v>1165.0386445991862</v>
      </c>
      <c r="BA623" s="44">
        <f t="shared" si="5343"/>
        <v>-637.27705631764729</v>
      </c>
      <c r="BB623" s="44">
        <f t="shared" ref="BB623:BC623" si="5344">IF(AND(BB624="",AND(BB630="",AND(BB634="",BB637=""))),"",SUM(BB624,BB630,BB634,BB637))</f>
        <v>332.65373237682013</v>
      </c>
      <c r="BC623" s="44">
        <f t="shared" si="5344"/>
        <v>-816.72936832919493</v>
      </c>
      <c r="BD623" s="45">
        <f t="shared" si="5124"/>
        <v>43.685952329164138</v>
      </c>
      <c r="BE623" s="44">
        <f t="shared" ref="BE623:BF623" si="5345">IF(AND(BE624="",AND(BE630="",AND(BE634="",BE637=""))),"",SUM(BE624,BE630,BE634,BE637))</f>
        <v>796.79782838532913</v>
      </c>
      <c r="BF623" s="44">
        <f t="shared" si="5345"/>
        <v>-485.97646073659922</v>
      </c>
    </row>
    <row r="624" spans="1:58" x14ac:dyDescent="0.25">
      <c r="A624" s="42" t="s">
        <v>315</v>
      </c>
      <c r="B624" s="44">
        <f>IF(AND(B625="",B626=""),"",SUM(B625,B626))</f>
        <v>-37.875135460000003</v>
      </c>
      <c r="C624" s="44">
        <f t="shared" ref="C624:G624" si="5346">IF(AND(C625="",C626=""),"",SUM(C625,C626))</f>
        <v>-0.75692611000000065</v>
      </c>
      <c r="D624" s="44">
        <f t="shared" si="5346"/>
        <v>3.6830919099999999</v>
      </c>
      <c r="E624" s="44">
        <f t="shared" si="5346"/>
        <v>22.646642010000001</v>
      </c>
      <c r="F624" s="45">
        <f t="shared" si="5096"/>
        <v>-12.302327650000002</v>
      </c>
      <c r="G624" s="44">
        <f t="shared" si="5346"/>
        <v>-21.873144000000003</v>
      </c>
      <c r="H624" s="44">
        <f t="shared" ref="H624:J624" si="5347">IF(AND(H625="",H626=""),"",SUM(H625,H626))</f>
        <v>7.4032899799999994</v>
      </c>
      <c r="I624" s="44">
        <f t="shared" si="5347"/>
        <v>-3.0753085299999996</v>
      </c>
      <c r="J624" s="44">
        <f t="shared" si="5347"/>
        <v>-15.637883840000001</v>
      </c>
      <c r="K624" s="45">
        <f t="shared" si="5098"/>
        <v>-33.183046390000001</v>
      </c>
      <c r="L624" s="44">
        <f t="shared" ref="L624:M624" si="5348">IF(AND(L625="",L626=""),"",SUM(L625,L626))</f>
        <v>3.05537E-3</v>
      </c>
      <c r="M624" s="44">
        <f t="shared" si="5348"/>
        <v>6.0002873299999999</v>
      </c>
      <c r="N624" s="44">
        <f t="shared" ref="N624:O624" si="5349">IF(AND(N625="",N626=""),"",SUM(N625,N626))</f>
        <v>-0.34376334000000003</v>
      </c>
      <c r="O624" s="44">
        <f t="shared" si="5349"/>
        <v>1.6174799999999997E-3</v>
      </c>
      <c r="P624" s="45">
        <f t="shared" si="5101"/>
        <v>5.6611968400000006</v>
      </c>
      <c r="Q624" s="44">
        <f t="shared" ref="Q624:R624" si="5350">IF(AND(Q625="",Q626=""),"",SUM(Q625,Q626))</f>
        <v>-0.10587485999999999</v>
      </c>
      <c r="R624" s="44">
        <f t="shared" si="5350"/>
        <v>6.72223E-3</v>
      </c>
      <c r="S624" s="44">
        <f t="shared" ref="S624:T624" si="5351">IF(AND(S625="",S626=""),"",SUM(S625,S626))</f>
        <v>6.7058500000000002E-3</v>
      </c>
      <c r="T624" s="44">
        <f t="shared" si="5351"/>
        <v>1.3439500000000002E-3</v>
      </c>
      <c r="U624" s="45">
        <f t="shared" si="5104"/>
        <v>-9.1102829999999996E-2</v>
      </c>
      <c r="V624" s="44">
        <f t="shared" ref="V624:Y624" si="5352">IF(AND(V625="",V626=""),"",SUM(V625,V626))</f>
        <v>9.1529899999999997E-3</v>
      </c>
      <c r="W624" s="44">
        <f t="shared" si="5352"/>
        <v>0.15161478</v>
      </c>
      <c r="X624" s="44">
        <f t="shared" si="5352"/>
        <v>7.5264650000000002E-2</v>
      </c>
      <c r="Y624" s="44">
        <f t="shared" si="5352"/>
        <v>6.7282000000000002E-3</v>
      </c>
      <c r="Z624" s="45">
        <f t="shared" si="5106"/>
        <v>0.24276062000000001</v>
      </c>
      <c r="AA624" s="44">
        <f t="shared" ref="AA624:AB624" si="5353">IF(AND(AA625="",AA626=""),"",SUM(AA625,AA626))</f>
        <v>5.7065139999999993E-2</v>
      </c>
      <c r="AB624" s="44">
        <f t="shared" si="5353"/>
        <v>3.003859E-2</v>
      </c>
      <c r="AC624" s="44">
        <f t="shared" ref="AC624:AD624" si="5354">IF(AND(AC625="",AC626=""),"",SUM(AC625,AC626))</f>
        <v>6.2665560000000009E-2</v>
      </c>
      <c r="AD624" s="44">
        <f t="shared" si="5354"/>
        <v>-6.0689819599999995</v>
      </c>
      <c r="AE624" s="45">
        <f t="shared" si="5109"/>
        <v>-5.9192126699999994</v>
      </c>
      <c r="AF624" s="44">
        <f t="shared" ref="AF624:AG624" si="5355">IF(AND(AF625="",AF626=""),"",SUM(AF625,AF626))</f>
        <v>4.837926E-2</v>
      </c>
      <c r="AG624" s="44">
        <f t="shared" si="5355"/>
        <v>6.7767789999999994E-2</v>
      </c>
      <c r="AH624" s="44">
        <f t="shared" ref="AH624:AI624" si="5356">IF(AND(AH625="",AH626=""),"",SUM(AH625,AH626))</f>
        <v>4.6101410000000002E-2</v>
      </c>
      <c r="AI624" s="44">
        <f t="shared" si="5356"/>
        <v>2.5689060000000003E-2</v>
      </c>
      <c r="AJ624" s="45">
        <f t="shared" si="5112"/>
        <v>0.18793752000000002</v>
      </c>
      <c r="AK624" s="44">
        <f t="shared" ref="AK624:AL624" si="5357">IF(AND(AK625="",AK626=""),"",SUM(AK625,AK626))</f>
        <v>1.9811130000000003E-2</v>
      </c>
      <c r="AL624" s="44">
        <f t="shared" si="5357"/>
        <v>6.6356209999999999E-2</v>
      </c>
      <c r="AM624" s="44">
        <f t="shared" ref="AM624:AN624" si="5358">IF(AND(AM625="",AM626=""),"",SUM(AM625,AM626))</f>
        <v>4.644699E-2</v>
      </c>
      <c r="AN624" s="44">
        <f t="shared" si="5358"/>
        <v>2.5716909999999999E-2</v>
      </c>
      <c r="AO624" s="45">
        <f t="shared" si="5115"/>
        <v>0.15833124000000001</v>
      </c>
      <c r="AP624" s="44">
        <f t="shared" ref="AP624:AQ624" si="5359">IF(AND(AP625="",AP626=""),"",SUM(AP625,AP626))</f>
        <v>2.1881769999999998E-2</v>
      </c>
      <c r="AQ624" s="44">
        <f t="shared" si="5359"/>
        <v>-0.48598712000000005</v>
      </c>
      <c r="AR624" s="44">
        <f t="shared" ref="AR624:AS624" si="5360">IF(AND(AR625="",AR626=""),"",SUM(AR625,AR626))</f>
        <v>2.333E-3</v>
      </c>
      <c r="AS624" s="44">
        <f t="shared" si="5360"/>
        <v>-5.2236000000000003E-4</v>
      </c>
      <c r="AT624" s="45">
        <f t="shared" si="5118"/>
        <v>-0.46229471000000005</v>
      </c>
      <c r="AU624" s="44">
        <f t="shared" ref="AU624:AV624" si="5361">IF(AND(AU625="",AU626=""),"",SUM(AU625,AU626))</f>
        <v>2.2405199999999998E-3</v>
      </c>
      <c r="AV624" s="44">
        <f t="shared" si="5361"/>
        <v>-5.1073000000000004E-4</v>
      </c>
      <c r="AW624" s="44">
        <f t="shared" ref="AW624:AX624" si="5362">IF(AND(AW625="",AW626=""),"",SUM(AW625,AW626))</f>
        <v>4.19748E-3</v>
      </c>
      <c r="AX624" s="44">
        <f t="shared" si="5362"/>
        <v>-49.900084810000003</v>
      </c>
      <c r="AY624" s="45">
        <f t="shared" si="5121"/>
        <v>-49.894157540000002</v>
      </c>
      <c r="AZ624" s="44">
        <f t="shared" ref="AZ624:BA624" si="5363">IF(AND(AZ625="",AZ626=""),"",SUM(AZ625,AZ626))</f>
        <v>1.3427139999999999E-2</v>
      </c>
      <c r="BA624" s="44">
        <f t="shared" si="5363"/>
        <v>3.5316750000000008E-2</v>
      </c>
      <c r="BB624" s="44">
        <f t="shared" ref="BB624:BC624" si="5364">IF(AND(BB625="",BB626=""),"",SUM(BB625,BB626))</f>
        <v>2.5851669999999997E-2</v>
      </c>
      <c r="BC624" s="44">
        <f t="shared" si="5364"/>
        <v>6.0478643173809852E-3</v>
      </c>
      <c r="BD624" s="45">
        <f t="shared" si="5124"/>
        <v>8.0643424317380988E-2</v>
      </c>
      <c r="BE624" s="44">
        <f t="shared" ref="BE624:BF624" si="5365">IF(AND(BE625="",BE626=""),"",SUM(BE625,BE626))</f>
        <v>1.9883217108144786E-2</v>
      </c>
      <c r="BF624" s="44">
        <f t="shared" si="5365"/>
        <v>-4.3158822290767646E-3</v>
      </c>
    </row>
    <row r="625" spans="1:58" x14ac:dyDescent="0.25">
      <c r="A625" s="42" t="s">
        <v>316</v>
      </c>
      <c r="B625" s="44">
        <v>-37.875135460000003</v>
      </c>
      <c r="C625" s="44">
        <v>-0.75692611000000065</v>
      </c>
      <c r="D625" s="44">
        <v>3.6830919099999999</v>
      </c>
      <c r="E625" s="44">
        <v>22.646642010000001</v>
      </c>
      <c r="F625" s="45">
        <f t="shared" si="5096"/>
        <v>-12.302327650000002</v>
      </c>
      <c r="G625" s="44">
        <v>-21.873144000000003</v>
      </c>
      <c r="H625" s="44">
        <v>7.4032899799999994</v>
      </c>
      <c r="I625" s="44">
        <v>-3.0753085299999996</v>
      </c>
      <c r="J625" s="44">
        <v>-15.637883840000001</v>
      </c>
      <c r="K625" s="45">
        <f t="shared" si="5098"/>
        <v>-33.183046390000001</v>
      </c>
      <c r="L625" s="44">
        <v>3.05537E-3</v>
      </c>
      <c r="M625" s="44">
        <v>-2.2934E-4</v>
      </c>
      <c r="N625" s="44">
        <v>-0.34534695000000004</v>
      </c>
      <c r="O625" s="44">
        <v>1.0014999999999991E-4</v>
      </c>
      <c r="P625" s="45">
        <f t="shared" si="5101"/>
        <v>-0.34242077000000004</v>
      </c>
      <c r="Q625" s="44">
        <v>-0.10744260999999999</v>
      </c>
      <c r="R625" s="44">
        <v>5.1373900000000004E-3</v>
      </c>
      <c r="S625" s="44">
        <v>5.1873400000000004E-3</v>
      </c>
      <c r="T625" s="44">
        <v>-1.7494E-4</v>
      </c>
      <c r="U625" s="45">
        <f t="shared" si="5104"/>
        <v>-9.7292819999999988E-2</v>
      </c>
      <c r="V625" s="44">
        <v>3.0543100000000002E-3</v>
      </c>
      <c r="W625" s="44">
        <v>0.14567547</v>
      </c>
      <c r="X625" s="44">
        <v>6.8852460000000004E-2</v>
      </c>
      <c r="Y625" s="44">
        <v>-1.2560000000000037E-5</v>
      </c>
      <c r="Z625" s="45">
        <f t="shared" si="5106"/>
        <v>0.21756968000000002</v>
      </c>
      <c r="AA625" s="44">
        <v>4.6873679999999994E-2</v>
      </c>
      <c r="AB625" s="44">
        <v>2.184123E-2</v>
      </c>
      <c r="AC625" s="44">
        <v>4.7014310000000004E-2</v>
      </c>
      <c r="AD625" s="44">
        <v>5.6650000000000008E-5</v>
      </c>
      <c r="AE625" s="45">
        <f t="shared" si="5109"/>
        <v>0.11578587</v>
      </c>
      <c r="AF625" s="44">
        <v>4.837926E-2</v>
      </c>
      <c r="AG625" s="44">
        <v>6.7767789999999994E-2</v>
      </c>
      <c r="AH625" s="44">
        <v>4.6101410000000002E-2</v>
      </c>
      <c r="AI625" s="44">
        <v>2.5689060000000003E-2</v>
      </c>
      <c r="AJ625" s="45">
        <f t="shared" si="5112"/>
        <v>0.18793752000000002</v>
      </c>
      <c r="AK625" s="44">
        <v>1.9811130000000003E-2</v>
      </c>
      <c r="AL625" s="44">
        <v>6.6356209999999999E-2</v>
      </c>
      <c r="AM625" s="44">
        <v>4.644699E-2</v>
      </c>
      <c r="AN625" s="44">
        <v>2.5716909999999999E-2</v>
      </c>
      <c r="AO625" s="45">
        <f t="shared" si="5115"/>
        <v>0.15833124000000001</v>
      </c>
      <c r="AP625" s="44">
        <v>2.1881769999999998E-2</v>
      </c>
      <c r="AQ625" s="44">
        <v>-0.48598712000000005</v>
      </c>
      <c r="AR625" s="44">
        <v>2.333E-3</v>
      </c>
      <c r="AS625" s="44">
        <v>0</v>
      </c>
      <c r="AT625" s="45">
        <f t="shared" si="5118"/>
        <v>-0.46177235000000005</v>
      </c>
      <c r="AU625" s="44">
        <v>0</v>
      </c>
      <c r="AV625" s="44">
        <v>0</v>
      </c>
      <c r="AW625" s="44">
        <v>0</v>
      </c>
      <c r="AX625" s="44">
        <v>9.9915190000000001E-2</v>
      </c>
      <c r="AY625" s="45">
        <f t="shared" si="5121"/>
        <v>9.9915190000000001E-2</v>
      </c>
      <c r="AZ625" s="44">
        <v>1.3427139999999999E-2</v>
      </c>
      <c r="BA625" s="44">
        <v>3.5316750000000008E-2</v>
      </c>
      <c r="BB625" s="44">
        <v>2.5851669999999997E-2</v>
      </c>
      <c r="BC625" s="44">
        <v>6.0478643173809852E-3</v>
      </c>
      <c r="BD625" s="45">
        <f t="shared" si="5124"/>
        <v>8.0643424317380988E-2</v>
      </c>
      <c r="BE625" s="44">
        <v>1.9883217108144786E-2</v>
      </c>
      <c r="BF625" s="44">
        <v>-4.3158822290767646E-3</v>
      </c>
    </row>
    <row r="626" spans="1:58" x14ac:dyDescent="0.25">
      <c r="A626" s="42" t="s">
        <v>317</v>
      </c>
      <c r="B626" s="44">
        <v>0</v>
      </c>
      <c r="C626" s="44">
        <v>0</v>
      </c>
      <c r="D626" s="44">
        <v>0</v>
      </c>
      <c r="E626" s="44">
        <v>0</v>
      </c>
      <c r="F626" s="45">
        <f t="shared" si="5096"/>
        <v>0</v>
      </c>
      <c r="G626" s="44">
        <v>0</v>
      </c>
      <c r="H626" s="44">
        <v>0</v>
      </c>
      <c r="I626" s="44">
        <v>0</v>
      </c>
      <c r="J626" s="44">
        <v>0</v>
      </c>
      <c r="K626" s="45">
        <f t="shared" si="5098"/>
        <v>0</v>
      </c>
      <c r="L626" s="44">
        <v>0</v>
      </c>
      <c r="M626" s="44">
        <v>6.0005166699999997</v>
      </c>
      <c r="N626" s="44">
        <v>1.5836100000000001E-3</v>
      </c>
      <c r="O626" s="44">
        <v>1.5173299999999999E-3</v>
      </c>
      <c r="P626" s="45">
        <f t="shared" si="5101"/>
        <v>6.00361761</v>
      </c>
      <c r="Q626" s="44">
        <v>1.5677500000000001E-3</v>
      </c>
      <c r="R626" s="44">
        <v>1.5848399999999999E-3</v>
      </c>
      <c r="S626" s="44">
        <v>1.51851E-3</v>
      </c>
      <c r="T626" s="44">
        <v>1.5188900000000002E-3</v>
      </c>
      <c r="U626" s="45">
        <f t="shared" si="5104"/>
        <v>6.1899900000000002E-3</v>
      </c>
      <c r="V626" s="44">
        <v>6.0986800000000004E-3</v>
      </c>
      <c r="W626" s="44">
        <v>5.9393099999999997E-3</v>
      </c>
      <c r="X626" s="44">
        <v>6.4121899999999999E-3</v>
      </c>
      <c r="Y626" s="44">
        <v>6.7407600000000002E-3</v>
      </c>
      <c r="Z626" s="45">
        <f t="shared" si="5106"/>
        <v>2.5190940000000002E-2</v>
      </c>
      <c r="AA626" s="44">
        <v>1.0191459999999999E-2</v>
      </c>
      <c r="AB626" s="44">
        <v>8.1973600000000008E-3</v>
      </c>
      <c r="AC626" s="44">
        <v>1.5651249999999998E-2</v>
      </c>
      <c r="AD626" s="44">
        <v>-6.0690386099999998</v>
      </c>
      <c r="AE626" s="45">
        <f t="shared" si="5109"/>
        <v>-6.0349985400000001</v>
      </c>
      <c r="AF626" s="44">
        <v>0</v>
      </c>
      <c r="AG626" s="44">
        <v>0</v>
      </c>
      <c r="AH626" s="44">
        <v>0</v>
      </c>
      <c r="AI626" s="44">
        <v>0</v>
      </c>
      <c r="AJ626" s="45">
        <f t="shared" si="5112"/>
        <v>0</v>
      </c>
      <c r="AK626" s="44">
        <v>0</v>
      </c>
      <c r="AL626" s="44">
        <v>0</v>
      </c>
      <c r="AM626" s="44">
        <v>0</v>
      </c>
      <c r="AN626" s="44">
        <v>0</v>
      </c>
      <c r="AO626" s="45">
        <f t="shared" si="5115"/>
        <v>0</v>
      </c>
      <c r="AP626" s="44">
        <v>0</v>
      </c>
      <c r="AQ626" s="44">
        <v>0</v>
      </c>
      <c r="AR626" s="44">
        <v>0</v>
      </c>
      <c r="AS626" s="44">
        <v>-5.2236000000000003E-4</v>
      </c>
      <c r="AT626" s="45">
        <f t="shared" si="5118"/>
        <v>-5.2236000000000003E-4</v>
      </c>
      <c r="AU626" s="44">
        <v>2.2405199999999998E-3</v>
      </c>
      <c r="AV626" s="44">
        <v>-5.1073000000000004E-4</v>
      </c>
      <c r="AW626" s="44">
        <v>4.19748E-3</v>
      </c>
      <c r="AX626" s="44">
        <v>-50</v>
      </c>
      <c r="AY626" s="45">
        <f t="shared" si="5121"/>
        <v>-49.994072729999999</v>
      </c>
      <c r="AZ626" s="44">
        <v>0</v>
      </c>
      <c r="BA626" s="44">
        <v>0</v>
      </c>
      <c r="BB626" s="44">
        <v>0</v>
      </c>
      <c r="BC626" s="44">
        <v>0</v>
      </c>
      <c r="BD626" s="45">
        <f t="shared" si="5124"/>
        <v>0</v>
      </c>
      <c r="BE626" s="44">
        <v>0</v>
      </c>
      <c r="BF626" s="44">
        <v>0</v>
      </c>
    </row>
    <row r="627" spans="1:58" x14ac:dyDescent="0.25">
      <c r="A627" s="42" t="s">
        <v>318</v>
      </c>
      <c r="B627" s="44" t="str">
        <f>IF(AND(B628="",B629=""),"",SUM(B628,B629))</f>
        <v/>
      </c>
      <c r="C627" s="44" t="str">
        <f t="shared" ref="C627:G627" si="5366">IF(AND(C628="",C629=""),"",SUM(C628,C629))</f>
        <v/>
      </c>
      <c r="D627" s="44" t="str">
        <f t="shared" si="5366"/>
        <v/>
      </c>
      <c r="E627" s="44" t="str">
        <f t="shared" si="5366"/>
        <v/>
      </c>
      <c r="F627" s="45"/>
      <c r="G627" s="44" t="str">
        <f t="shared" si="5366"/>
        <v/>
      </c>
      <c r="H627" s="44" t="str">
        <f t="shared" ref="H627:J627" si="5367">IF(AND(H628="",H629=""),"",SUM(H628,H629))</f>
        <v/>
      </c>
      <c r="I627" s="44" t="str">
        <f t="shared" si="5367"/>
        <v/>
      </c>
      <c r="J627" s="44" t="str">
        <f t="shared" si="5367"/>
        <v/>
      </c>
      <c r="K627" s="45"/>
      <c r="L627" s="44" t="str">
        <f t="shared" ref="L627:M627" si="5368">IF(AND(L628="",L629=""),"",SUM(L628,L629))</f>
        <v/>
      </c>
      <c r="M627" s="44" t="str">
        <f t="shared" si="5368"/>
        <v/>
      </c>
      <c r="N627" s="44" t="str">
        <f t="shared" ref="N627:O627" si="5369">IF(AND(N628="",N629=""),"",SUM(N628,N629))</f>
        <v/>
      </c>
      <c r="O627" s="44" t="str">
        <f t="shared" si="5369"/>
        <v/>
      </c>
      <c r="P627" s="45"/>
      <c r="Q627" s="44" t="str">
        <f t="shared" ref="Q627:R627" si="5370">IF(AND(Q628="",Q629=""),"",SUM(Q628,Q629))</f>
        <v/>
      </c>
      <c r="R627" s="44" t="str">
        <f t="shared" si="5370"/>
        <v/>
      </c>
      <c r="S627" s="44" t="str">
        <f t="shared" ref="S627:T627" si="5371">IF(AND(S628="",S629=""),"",SUM(S628,S629))</f>
        <v/>
      </c>
      <c r="T627" s="44" t="str">
        <f t="shared" si="5371"/>
        <v/>
      </c>
      <c r="U627" s="45"/>
      <c r="V627" s="44" t="str">
        <f t="shared" ref="V627:Y627" si="5372">IF(AND(V628="",V629=""),"",SUM(V628,V629))</f>
        <v/>
      </c>
      <c r="W627" s="44" t="str">
        <f t="shared" si="5372"/>
        <v/>
      </c>
      <c r="X627" s="44" t="str">
        <f t="shared" si="5372"/>
        <v/>
      </c>
      <c r="Y627" s="44" t="str">
        <f t="shared" si="5372"/>
        <v/>
      </c>
      <c r="Z627" s="45"/>
      <c r="AA627" s="44" t="str">
        <f t="shared" ref="AA627:AB627" si="5373">IF(AND(AA628="",AA629=""),"",SUM(AA628,AA629))</f>
        <v/>
      </c>
      <c r="AB627" s="44" t="str">
        <f t="shared" si="5373"/>
        <v/>
      </c>
      <c r="AC627" s="44" t="str">
        <f t="shared" ref="AC627:AD627" si="5374">IF(AND(AC628="",AC629=""),"",SUM(AC628,AC629))</f>
        <v/>
      </c>
      <c r="AD627" s="44" t="str">
        <f t="shared" si="5374"/>
        <v/>
      </c>
      <c r="AE627" s="45"/>
      <c r="AF627" s="44" t="str">
        <f t="shared" ref="AF627:AG627" si="5375">IF(AND(AF628="",AF629=""),"",SUM(AF628,AF629))</f>
        <v/>
      </c>
      <c r="AG627" s="44" t="str">
        <f t="shared" si="5375"/>
        <v/>
      </c>
      <c r="AH627" s="44" t="str">
        <f t="shared" ref="AH627:AI627" si="5376">IF(AND(AH628="",AH629=""),"",SUM(AH628,AH629))</f>
        <v/>
      </c>
      <c r="AI627" s="44" t="str">
        <f t="shared" si="5376"/>
        <v/>
      </c>
      <c r="AJ627" s="45"/>
      <c r="AK627" s="44" t="str">
        <f t="shared" ref="AK627:AL627" si="5377">IF(AND(AK628="",AK629=""),"",SUM(AK628,AK629))</f>
        <v/>
      </c>
      <c r="AL627" s="44" t="str">
        <f t="shared" si="5377"/>
        <v/>
      </c>
      <c r="AM627" s="44" t="str">
        <f t="shared" ref="AM627:AN627" si="5378">IF(AND(AM628="",AM629=""),"",SUM(AM628,AM629))</f>
        <v/>
      </c>
      <c r="AN627" s="44" t="str">
        <f t="shared" si="5378"/>
        <v/>
      </c>
      <c r="AO627" s="45"/>
      <c r="AP627" s="44" t="str">
        <f t="shared" ref="AP627:AQ627" si="5379">IF(AND(AP628="",AP629=""),"",SUM(AP628,AP629))</f>
        <v/>
      </c>
      <c r="AQ627" s="44" t="str">
        <f t="shared" si="5379"/>
        <v/>
      </c>
      <c r="AR627" s="44" t="str">
        <f t="shared" ref="AR627:AS627" si="5380">IF(AND(AR628="",AR629=""),"",SUM(AR628,AR629))</f>
        <v/>
      </c>
      <c r="AS627" s="44" t="str">
        <f t="shared" si="5380"/>
        <v/>
      </c>
      <c r="AT627" s="45"/>
      <c r="AU627" s="44" t="str">
        <f t="shared" ref="AU627:AV627" si="5381">IF(AND(AU628="",AU629=""),"",SUM(AU628,AU629))</f>
        <v/>
      </c>
      <c r="AV627" s="44" t="str">
        <f t="shared" si="5381"/>
        <v/>
      </c>
      <c r="AW627" s="44" t="str">
        <f t="shared" ref="AW627:AX627" si="5382">IF(AND(AW628="",AW629=""),"",SUM(AW628,AW629))</f>
        <v/>
      </c>
      <c r="AX627" s="44" t="str">
        <f t="shared" si="5382"/>
        <v/>
      </c>
      <c r="AY627" s="45"/>
      <c r="AZ627" s="44" t="str">
        <f t="shared" ref="AZ627:BA627" si="5383">IF(AND(AZ628="",AZ629=""),"",SUM(AZ628,AZ629))</f>
        <v/>
      </c>
      <c r="BA627" s="44" t="str">
        <f t="shared" si="5383"/>
        <v/>
      </c>
      <c r="BB627" s="44" t="str">
        <f t="shared" ref="BB627:BC627" si="5384">IF(AND(BB628="",BB629=""),"",SUM(BB628,BB629))</f>
        <v/>
      </c>
      <c r="BC627" s="44" t="str">
        <f t="shared" si="5384"/>
        <v/>
      </c>
      <c r="BD627" s="45"/>
      <c r="BE627" s="44" t="str">
        <f t="shared" ref="BE627:BF627" si="5385">IF(AND(BE628="",BE629=""),"",SUM(BE628,BE629))</f>
        <v/>
      </c>
      <c r="BF627" s="44" t="str">
        <f t="shared" si="5385"/>
        <v/>
      </c>
    </row>
    <row r="628" spans="1:58" x14ac:dyDescent="0.25">
      <c r="A628" s="42" t="s">
        <v>316</v>
      </c>
      <c r="B628" s="44"/>
      <c r="C628" s="44"/>
      <c r="D628" s="44"/>
      <c r="E628" s="44"/>
      <c r="F628" s="45"/>
      <c r="G628" s="44"/>
      <c r="H628" s="44"/>
      <c r="I628" s="44"/>
      <c r="J628" s="44"/>
      <c r="K628" s="45"/>
      <c r="L628" s="44"/>
      <c r="M628" s="44"/>
      <c r="N628" s="44"/>
      <c r="O628" s="44"/>
      <c r="P628" s="45"/>
      <c r="Q628" s="44"/>
      <c r="R628" s="44"/>
      <c r="S628" s="44"/>
      <c r="T628" s="44"/>
      <c r="U628" s="45"/>
      <c r="V628" s="44"/>
      <c r="W628" s="44"/>
      <c r="X628" s="44"/>
      <c r="Y628" s="44"/>
      <c r="Z628" s="45"/>
      <c r="AA628" s="44"/>
      <c r="AB628" s="44"/>
      <c r="AC628" s="44"/>
      <c r="AD628" s="44"/>
      <c r="AE628" s="45"/>
      <c r="AF628" s="44"/>
      <c r="AG628" s="44"/>
      <c r="AH628" s="44"/>
      <c r="AI628" s="44"/>
      <c r="AJ628" s="45"/>
      <c r="AK628" s="44"/>
      <c r="AL628" s="44"/>
      <c r="AM628" s="44"/>
      <c r="AN628" s="44"/>
      <c r="AO628" s="45"/>
      <c r="AP628" s="44"/>
      <c r="AQ628" s="44"/>
      <c r="AR628" s="44"/>
      <c r="AS628" s="44"/>
      <c r="AT628" s="45"/>
      <c r="AU628" s="44"/>
      <c r="AV628" s="44"/>
      <c r="AW628" s="44"/>
      <c r="AX628" s="44"/>
      <c r="AY628" s="45"/>
      <c r="AZ628" s="44"/>
      <c r="BA628" s="44"/>
      <c r="BB628" s="44"/>
      <c r="BC628" s="44"/>
      <c r="BD628" s="45"/>
      <c r="BE628" s="44"/>
      <c r="BF628" s="44"/>
    </row>
    <row r="629" spans="1:58" x14ac:dyDescent="0.25">
      <c r="A629" s="42" t="s">
        <v>317</v>
      </c>
      <c r="B629" s="44"/>
      <c r="C629" s="44"/>
      <c r="D629" s="44"/>
      <c r="E629" s="44"/>
      <c r="F629" s="45"/>
      <c r="G629" s="44"/>
      <c r="H629" s="44"/>
      <c r="I629" s="44"/>
      <c r="J629" s="44"/>
      <c r="K629" s="45"/>
      <c r="L629" s="44"/>
      <c r="M629" s="44"/>
      <c r="N629" s="44"/>
      <c r="O629" s="44"/>
      <c r="P629" s="45"/>
      <c r="Q629" s="44"/>
      <c r="R629" s="44"/>
      <c r="S629" s="44"/>
      <c r="T629" s="44"/>
      <c r="U629" s="45"/>
      <c r="V629" s="44"/>
      <c r="W629" s="44"/>
      <c r="X629" s="44"/>
      <c r="Y629" s="44"/>
      <c r="Z629" s="45"/>
      <c r="AA629" s="44"/>
      <c r="AB629" s="44"/>
      <c r="AC629" s="44"/>
      <c r="AD629" s="44"/>
      <c r="AE629" s="45"/>
      <c r="AF629" s="44"/>
      <c r="AG629" s="44"/>
      <c r="AH629" s="44"/>
      <c r="AI629" s="44"/>
      <c r="AJ629" s="45"/>
      <c r="AK629" s="44"/>
      <c r="AL629" s="44"/>
      <c r="AM629" s="44"/>
      <c r="AN629" s="44"/>
      <c r="AO629" s="45"/>
      <c r="AP629" s="44"/>
      <c r="AQ629" s="44"/>
      <c r="AR629" s="44"/>
      <c r="AS629" s="44"/>
      <c r="AT629" s="45"/>
      <c r="AU629" s="44"/>
      <c r="AV629" s="44"/>
      <c r="AW629" s="44"/>
      <c r="AX629" s="44"/>
      <c r="AY629" s="45"/>
      <c r="AZ629" s="44"/>
      <c r="BA629" s="44"/>
      <c r="BB629" s="44"/>
      <c r="BC629" s="44"/>
      <c r="BD629" s="45"/>
      <c r="BE629" s="44"/>
      <c r="BF629" s="44"/>
    </row>
    <row r="630" spans="1:58" x14ac:dyDescent="0.25">
      <c r="A630" s="42" t="s">
        <v>270</v>
      </c>
      <c r="B630" s="44">
        <f>IF(AND(B632="",B633=""),"",SUM(B632,B633))</f>
        <v>237.33863792294414</v>
      </c>
      <c r="C630" s="44">
        <f t="shared" ref="C630:G630" si="5386">IF(AND(C632="",C633=""),"",SUM(C632,C633))</f>
        <v>-109.6839207882966</v>
      </c>
      <c r="D630" s="44">
        <f t="shared" si="5386"/>
        <v>-256.25935829819707</v>
      </c>
      <c r="E630" s="44">
        <f t="shared" si="5386"/>
        <v>-626.52555988606196</v>
      </c>
      <c r="F630" s="45">
        <f t="shared" si="5096"/>
        <v>-755.13020104961151</v>
      </c>
      <c r="G630" s="44">
        <f t="shared" si="5386"/>
        <v>466.55716816871711</v>
      </c>
      <c r="H630" s="44">
        <f t="shared" ref="H630:J630" si="5387">IF(AND(H632="",H633=""),"",SUM(H632,H633))</f>
        <v>-114.62854779243719</v>
      </c>
      <c r="I630" s="44">
        <f t="shared" si="5387"/>
        <v>680.86355908603969</v>
      </c>
      <c r="J630" s="44">
        <f t="shared" si="5387"/>
        <v>-988.31922256556516</v>
      </c>
      <c r="K630" s="45">
        <f t="shared" si="5098"/>
        <v>44.472956896754454</v>
      </c>
      <c r="L630" s="44">
        <f t="shared" ref="L630:M630" si="5388">IF(AND(L632="",L633=""),"",SUM(L632,L633))</f>
        <v>125.91559810000007</v>
      </c>
      <c r="M630" s="44">
        <f t="shared" si="5388"/>
        <v>-161.20829753999999</v>
      </c>
      <c r="N630" s="44">
        <f t="shared" ref="N630:O630" si="5389">IF(AND(N632="",N633=""),"",SUM(N632,N633))</f>
        <v>985.48786847999997</v>
      </c>
      <c r="O630" s="44">
        <f t="shared" si="5389"/>
        <v>-853.32765567000001</v>
      </c>
      <c r="P630" s="45">
        <f t="shared" si="5101"/>
        <v>96.867513370000097</v>
      </c>
      <c r="Q630" s="44">
        <f t="shared" ref="Q630:R630" si="5390">IF(AND(Q632="",Q633=""),"",SUM(Q632,Q633))</f>
        <v>868.94143706881334</v>
      </c>
      <c r="R630" s="44">
        <f t="shared" si="5390"/>
        <v>380.51301369629715</v>
      </c>
      <c r="S630" s="44">
        <f t="shared" ref="S630:T630" si="5391">IF(AND(S632="",S633=""),"",SUM(S632,S633))</f>
        <v>286.60279905443434</v>
      </c>
      <c r="T630" s="44">
        <f t="shared" si="5391"/>
        <v>-320.73821344129755</v>
      </c>
      <c r="U630" s="45">
        <f t="shared" si="5104"/>
        <v>1215.3190363782473</v>
      </c>
      <c r="V630" s="44">
        <f t="shared" ref="V630:Y630" si="5392">IF(AND(V632="",V633=""),"",SUM(V632,V633))</f>
        <v>666.51155280415901</v>
      </c>
      <c r="W630" s="44">
        <f t="shared" si="5392"/>
        <v>-630.47342660364427</v>
      </c>
      <c r="X630" s="44">
        <f t="shared" si="5392"/>
        <v>-16.751622739999988</v>
      </c>
      <c r="Y630" s="44">
        <f t="shared" si="5392"/>
        <v>-1037.2112654429889</v>
      </c>
      <c r="Z630" s="45">
        <f t="shared" si="5106"/>
        <v>-1017.9247619824741</v>
      </c>
      <c r="AA630" s="44">
        <f t="shared" ref="AA630:AB630" si="5393">IF(AND(AA632="",AA633=""),"",SUM(AA632,AA633))</f>
        <v>685.24060772259588</v>
      </c>
      <c r="AB630" s="44">
        <f t="shared" si="5393"/>
        <v>-126.59393947</v>
      </c>
      <c r="AC630" s="44">
        <f t="shared" ref="AC630:AD630" si="5394">IF(AND(AC632="",AC633=""),"",SUM(AC632,AC633))</f>
        <v>-85.997193500000051</v>
      </c>
      <c r="AD630" s="44">
        <f t="shared" si="5394"/>
        <v>-730.75701483796945</v>
      </c>
      <c r="AE630" s="45">
        <f t="shared" si="5109"/>
        <v>-258.10754008537361</v>
      </c>
      <c r="AF630" s="44">
        <f t="shared" ref="AF630:AG630" si="5395">IF(AND(AF632="",AF633=""),"",SUM(AF632,AF633))</f>
        <v>997.51258150000024</v>
      </c>
      <c r="AG630" s="44">
        <f t="shared" si="5395"/>
        <v>-342.18740661000004</v>
      </c>
      <c r="AH630" s="44">
        <f t="shared" ref="AH630:AI630" si="5396">IF(AND(AH632="",AH633=""),"",SUM(AH632,AH633))</f>
        <v>335.30717981000004</v>
      </c>
      <c r="AI630" s="44">
        <f t="shared" si="5396"/>
        <v>-810.95802832000004</v>
      </c>
      <c r="AJ630" s="45">
        <f t="shared" si="5112"/>
        <v>179.67432638000014</v>
      </c>
      <c r="AK630" s="44">
        <f t="shared" ref="AK630:AL630" si="5397">IF(AND(AK632="",AK633=""),"",SUM(AK632,AK633))</f>
        <v>649.72172679307118</v>
      </c>
      <c r="AL630" s="44">
        <f t="shared" si="5397"/>
        <v>79.861473816941213</v>
      </c>
      <c r="AM630" s="44">
        <f t="shared" ref="AM630:AN630" si="5398">IF(AND(AM632="",AM633=""),"",SUM(AM632,AM633))</f>
        <v>85.357758755740605</v>
      </c>
      <c r="AN630" s="44">
        <f t="shared" si="5398"/>
        <v>-579.00449589722484</v>
      </c>
      <c r="AO630" s="45">
        <f t="shared" si="5115"/>
        <v>235.93646346852825</v>
      </c>
      <c r="AP630" s="44">
        <f t="shared" ref="AP630:AQ630" si="5399">IF(AND(AP632="",AP633=""),"",SUM(AP632,AP633))</f>
        <v>1163.1993572500037</v>
      </c>
      <c r="AQ630" s="44">
        <f t="shared" si="5399"/>
        <v>26.219306787129153</v>
      </c>
      <c r="AR630" s="44">
        <f t="shared" ref="AR630:AS630" si="5400">IF(AND(AR632="",AR633=""),"",SUM(AR632,AR633))</f>
        <v>-381.99871832999997</v>
      </c>
      <c r="AS630" s="44">
        <f t="shared" si="5400"/>
        <v>-779.55452638999986</v>
      </c>
      <c r="AT630" s="45">
        <f t="shared" si="5118"/>
        <v>27.865419317133046</v>
      </c>
      <c r="AU630" s="44">
        <f t="shared" ref="AU630:AV630" si="5401">IF(AND(AU632="",AU633=""),"",SUM(AU632,AU633))</f>
        <v>875.14259472850767</v>
      </c>
      <c r="AV630" s="44">
        <f t="shared" si="5401"/>
        <v>10.195046500000046</v>
      </c>
      <c r="AW630" s="44">
        <f t="shared" ref="AW630:AX630" si="5402">IF(AND(AW632="",AW633=""),"",SUM(AW632,AW633))</f>
        <v>8.9428106399999727</v>
      </c>
      <c r="AX630" s="44">
        <f t="shared" si="5402"/>
        <v>-1427.6638791800001</v>
      </c>
      <c r="AY630" s="45">
        <f t="shared" si="5121"/>
        <v>-533.38342731149248</v>
      </c>
      <c r="AZ630" s="44">
        <f t="shared" ref="AZ630:BA630" si="5403">IF(AND(AZ632="",AZ633=""),"",SUM(AZ632,AZ633))</f>
        <v>1226.9094179600002</v>
      </c>
      <c r="BA630" s="44">
        <f t="shared" si="5403"/>
        <v>-778.93650388999993</v>
      </c>
      <c r="BB630" s="44">
        <f t="shared" ref="BB630:BC630" si="5404">IF(AND(BB632="",BB633=""),"",SUM(BB632,BB633))</f>
        <v>197.93668367999993</v>
      </c>
      <c r="BC630" s="44">
        <f t="shared" si="5404"/>
        <v>-882.86030547000007</v>
      </c>
      <c r="BD630" s="45">
        <f t="shared" si="5124"/>
        <v>-236.95070771999997</v>
      </c>
      <c r="BE630" s="44">
        <f t="shared" ref="BE630:BF630" si="5405">IF(AND(BE632="",BE633=""),"",SUM(BE632,BE633))</f>
        <v>563.85555717625903</v>
      </c>
      <c r="BF630" s="44">
        <f t="shared" si="5405"/>
        <v>-417.12377535999997</v>
      </c>
    </row>
    <row r="631" spans="1:58" x14ac:dyDescent="0.25">
      <c r="A631" s="42" t="s">
        <v>319</v>
      </c>
      <c r="B631" s="44"/>
      <c r="C631" s="44"/>
      <c r="D631" s="44"/>
      <c r="E631" s="44"/>
      <c r="F631" s="45"/>
      <c r="G631" s="44"/>
      <c r="H631" s="44"/>
      <c r="I631" s="44"/>
      <c r="J631" s="44"/>
      <c r="K631" s="45"/>
      <c r="L631" s="44"/>
      <c r="M631" s="44"/>
      <c r="N631" s="44"/>
      <c r="O631" s="44"/>
      <c r="P631" s="45"/>
      <c r="Q631" s="44"/>
      <c r="R631" s="44"/>
      <c r="S631" s="44"/>
      <c r="T631" s="44"/>
      <c r="U631" s="45"/>
      <c r="V631" s="44"/>
      <c r="W631" s="44"/>
      <c r="X631" s="44"/>
      <c r="Y631" s="44"/>
      <c r="Z631" s="45"/>
      <c r="AA631" s="44"/>
      <c r="AB631" s="44"/>
      <c r="AC631" s="44"/>
      <c r="AD631" s="44"/>
      <c r="AE631" s="45"/>
      <c r="AF631" s="44"/>
      <c r="AG631" s="44"/>
      <c r="AH631" s="44"/>
      <c r="AI631" s="44"/>
      <c r="AJ631" s="45"/>
      <c r="AK631" s="44"/>
      <c r="AL631" s="44"/>
      <c r="AM631" s="44"/>
      <c r="AN631" s="44"/>
      <c r="AO631" s="45"/>
      <c r="AP631" s="44"/>
      <c r="AQ631" s="44"/>
      <c r="AR631" s="44"/>
      <c r="AS631" s="44"/>
      <c r="AT631" s="45"/>
      <c r="AU631" s="44"/>
      <c r="AV631" s="44"/>
      <c r="AW631" s="44"/>
      <c r="AX631" s="44"/>
      <c r="AY631" s="45"/>
      <c r="AZ631" s="44"/>
      <c r="BA631" s="44"/>
      <c r="BB631" s="44"/>
      <c r="BC631" s="44"/>
      <c r="BD631" s="45"/>
      <c r="BE631" s="44"/>
      <c r="BF631" s="44"/>
    </row>
    <row r="632" spans="1:58" x14ac:dyDescent="0.25">
      <c r="A632" s="42" t="s">
        <v>316</v>
      </c>
      <c r="B632" s="44">
        <v>237.33863792294414</v>
      </c>
      <c r="C632" s="44">
        <v>-109.6839207882966</v>
      </c>
      <c r="D632" s="44">
        <v>-256.25935829819707</v>
      </c>
      <c r="E632" s="44">
        <v>-626.52555988606196</v>
      </c>
      <c r="F632" s="45">
        <f t="shared" si="5096"/>
        <v>-755.13020104961151</v>
      </c>
      <c r="G632" s="44">
        <v>466.55716816871711</v>
      </c>
      <c r="H632" s="44">
        <v>-114.62854779243719</v>
      </c>
      <c r="I632" s="44">
        <v>680.86355908603969</v>
      </c>
      <c r="J632" s="44">
        <v>-988.31922256556516</v>
      </c>
      <c r="K632" s="45">
        <f t="shared" si="5098"/>
        <v>44.472956896754454</v>
      </c>
      <c r="L632" s="44">
        <v>125.91559810000007</v>
      </c>
      <c r="M632" s="44">
        <v>-161.20829753999999</v>
      </c>
      <c r="N632" s="44">
        <v>985.48786847999997</v>
      </c>
      <c r="O632" s="44">
        <v>-853.32765567000001</v>
      </c>
      <c r="P632" s="45">
        <f t="shared" si="5101"/>
        <v>96.867513370000097</v>
      </c>
      <c r="Q632" s="44">
        <v>868.94143706881334</v>
      </c>
      <c r="R632" s="44">
        <v>380.51301369629715</v>
      </c>
      <c r="S632" s="44">
        <v>286.60279905443434</v>
      </c>
      <c r="T632" s="44">
        <v>-320.73821344129755</v>
      </c>
      <c r="U632" s="45">
        <f t="shared" si="5104"/>
        <v>1215.3190363782473</v>
      </c>
      <c r="V632" s="44">
        <v>666.51155280415901</v>
      </c>
      <c r="W632" s="44">
        <v>-630.47342660364427</v>
      </c>
      <c r="X632" s="44">
        <v>-16.751622739999988</v>
      </c>
      <c r="Y632" s="44">
        <v>-1037.2112654429889</v>
      </c>
      <c r="Z632" s="45">
        <f t="shared" si="5106"/>
        <v>-1017.9247619824741</v>
      </c>
      <c r="AA632" s="44">
        <v>685.24060772259588</v>
      </c>
      <c r="AB632" s="44">
        <v>-126.59393947</v>
      </c>
      <c r="AC632" s="44">
        <v>-85.997193500000051</v>
      </c>
      <c r="AD632" s="44">
        <v>-730.75701483796945</v>
      </c>
      <c r="AE632" s="45">
        <f t="shared" si="5109"/>
        <v>-258.10754008537361</v>
      </c>
      <c r="AF632" s="44">
        <v>997.51258150000024</v>
      </c>
      <c r="AG632" s="44">
        <v>-342.18740661000004</v>
      </c>
      <c r="AH632" s="44">
        <v>335.30717981000004</v>
      </c>
      <c r="AI632" s="44">
        <v>-810.95802832000004</v>
      </c>
      <c r="AJ632" s="45">
        <f t="shared" si="5112"/>
        <v>179.67432638000014</v>
      </c>
      <c r="AK632" s="44">
        <v>649.72172679307118</v>
      </c>
      <c r="AL632" s="44">
        <v>79.861473816941213</v>
      </c>
      <c r="AM632" s="44">
        <v>85.357758755740605</v>
      </c>
      <c r="AN632" s="44">
        <v>-579.00449589722484</v>
      </c>
      <c r="AO632" s="45">
        <f t="shared" si="5115"/>
        <v>235.93646346852825</v>
      </c>
      <c r="AP632" s="44">
        <v>1163.1993572500037</v>
      </c>
      <c r="AQ632" s="44">
        <v>26.219306787129153</v>
      </c>
      <c r="AR632" s="44">
        <v>-381.99871832999997</v>
      </c>
      <c r="AS632" s="44">
        <v>-779.55452638999986</v>
      </c>
      <c r="AT632" s="45">
        <f t="shared" si="5118"/>
        <v>27.865419317133046</v>
      </c>
      <c r="AU632" s="44">
        <v>875.14259472850767</v>
      </c>
      <c r="AV632" s="44">
        <v>10.195046500000046</v>
      </c>
      <c r="AW632" s="44">
        <v>8.9428106399999727</v>
      </c>
      <c r="AX632" s="44">
        <v>-1427.6638791800001</v>
      </c>
      <c r="AY632" s="45">
        <f t="shared" si="5121"/>
        <v>-533.38342731149248</v>
      </c>
      <c r="AZ632" s="44">
        <v>1226.9094179600002</v>
      </c>
      <c r="BA632" s="44">
        <v>-778.93650388999993</v>
      </c>
      <c r="BB632" s="44">
        <v>197.93668367999993</v>
      </c>
      <c r="BC632" s="44">
        <v>-882.86030547000007</v>
      </c>
      <c r="BD632" s="45">
        <f t="shared" si="5124"/>
        <v>-236.95070771999997</v>
      </c>
      <c r="BE632" s="44">
        <v>563.85555717625903</v>
      </c>
      <c r="BF632" s="44">
        <v>-417.12377535999997</v>
      </c>
    </row>
    <row r="633" spans="1:58" x14ac:dyDescent="0.25">
      <c r="A633" s="42" t="s">
        <v>317</v>
      </c>
      <c r="B633" s="44">
        <v>0</v>
      </c>
      <c r="C633" s="44">
        <v>0</v>
      </c>
      <c r="D633" s="44">
        <v>0</v>
      </c>
      <c r="E633" s="44">
        <v>0</v>
      </c>
      <c r="F633" s="45">
        <f t="shared" si="5096"/>
        <v>0</v>
      </c>
      <c r="G633" s="44">
        <v>0</v>
      </c>
      <c r="H633" s="44">
        <v>0</v>
      </c>
      <c r="I633" s="44">
        <v>0</v>
      </c>
      <c r="J633" s="44">
        <v>0</v>
      </c>
      <c r="K633" s="45">
        <f t="shared" si="5098"/>
        <v>0</v>
      </c>
      <c r="L633" s="44">
        <v>0</v>
      </c>
      <c r="M633" s="44">
        <v>0</v>
      </c>
      <c r="N633" s="44">
        <v>0</v>
      </c>
      <c r="O633" s="44">
        <v>0</v>
      </c>
      <c r="P633" s="45">
        <f t="shared" si="5101"/>
        <v>0</v>
      </c>
      <c r="Q633" s="44">
        <v>0</v>
      </c>
      <c r="R633" s="44">
        <v>0</v>
      </c>
      <c r="S633" s="44">
        <v>0</v>
      </c>
      <c r="T633" s="44">
        <v>0</v>
      </c>
      <c r="U633" s="45">
        <f t="shared" si="5104"/>
        <v>0</v>
      </c>
      <c r="V633" s="44">
        <v>0</v>
      </c>
      <c r="W633" s="44">
        <v>0</v>
      </c>
      <c r="X633" s="44">
        <v>0</v>
      </c>
      <c r="Y633" s="44">
        <v>0</v>
      </c>
      <c r="Z633" s="45">
        <f t="shared" si="5106"/>
        <v>0</v>
      </c>
      <c r="AA633" s="44">
        <v>0</v>
      </c>
      <c r="AB633" s="44">
        <v>0</v>
      </c>
      <c r="AC633" s="44">
        <v>0</v>
      </c>
      <c r="AD633" s="44">
        <v>0</v>
      </c>
      <c r="AE633" s="45">
        <f t="shared" si="5109"/>
        <v>0</v>
      </c>
      <c r="AF633" s="44">
        <v>0</v>
      </c>
      <c r="AG633" s="44">
        <v>0</v>
      </c>
      <c r="AH633" s="44">
        <v>0</v>
      </c>
      <c r="AI633" s="44">
        <v>0</v>
      </c>
      <c r="AJ633" s="45">
        <f t="shared" si="5112"/>
        <v>0</v>
      </c>
      <c r="AK633" s="44">
        <v>0</v>
      </c>
      <c r="AL633" s="44">
        <v>0</v>
      </c>
      <c r="AM633" s="44">
        <v>0</v>
      </c>
      <c r="AN633" s="44">
        <v>0</v>
      </c>
      <c r="AO633" s="45">
        <f t="shared" si="5115"/>
        <v>0</v>
      </c>
      <c r="AP633" s="44">
        <v>0</v>
      </c>
      <c r="AQ633" s="44">
        <v>0</v>
      </c>
      <c r="AR633" s="44">
        <v>0</v>
      </c>
      <c r="AS633" s="44">
        <v>0</v>
      </c>
      <c r="AT633" s="45">
        <f t="shared" si="5118"/>
        <v>0</v>
      </c>
      <c r="AU633" s="44">
        <v>0</v>
      </c>
      <c r="AV633" s="44">
        <v>0</v>
      </c>
      <c r="AW633" s="44">
        <v>0</v>
      </c>
      <c r="AX633" s="44">
        <v>0</v>
      </c>
      <c r="AY633" s="45">
        <f t="shared" si="5121"/>
        <v>0</v>
      </c>
      <c r="AZ633" s="44">
        <v>0</v>
      </c>
      <c r="BA633" s="44">
        <v>0</v>
      </c>
      <c r="BB633" s="44">
        <v>0</v>
      </c>
      <c r="BC633" s="44">
        <v>0</v>
      </c>
      <c r="BD633" s="45">
        <f t="shared" si="5124"/>
        <v>0</v>
      </c>
      <c r="BE633" s="44">
        <v>0</v>
      </c>
      <c r="BF633" s="44">
        <v>0</v>
      </c>
    </row>
    <row r="634" spans="1:58" x14ac:dyDescent="0.25">
      <c r="A634" s="42" t="s">
        <v>209</v>
      </c>
      <c r="B634" s="44">
        <f>IF(AND(B635="",B636=""),"",SUM(B635,B636))</f>
        <v>4.8769397443512812</v>
      </c>
      <c r="C634" s="44">
        <f t="shared" ref="C634:G634" si="5406">IF(AND(C635="",C636=""),"",SUM(C635,C636))</f>
        <v>3.284357874351282</v>
      </c>
      <c r="D634" s="44">
        <f t="shared" si="5406"/>
        <v>1.8217735743512808</v>
      </c>
      <c r="E634" s="44">
        <f t="shared" si="5406"/>
        <v>2.7629363743512831</v>
      </c>
      <c r="F634" s="45">
        <f t="shared" si="5096"/>
        <v>12.746007567405126</v>
      </c>
      <c r="G634" s="44">
        <f t="shared" si="5406"/>
        <v>-4.6857582653059122</v>
      </c>
      <c r="H634" s="44">
        <f t="shared" ref="H634:J634" si="5407">IF(AND(H635="",H636=""),"",SUM(H635,H636))</f>
        <v>-5.9968974853059116</v>
      </c>
      <c r="I634" s="44">
        <f t="shared" si="5407"/>
        <v>-5.6033076553059118</v>
      </c>
      <c r="J634" s="44">
        <f t="shared" si="5407"/>
        <v>-1.9755187653059116</v>
      </c>
      <c r="K634" s="45">
        <f t="shared" si="5098"/>
        <v>-18.261482171223644</v>
      </c>
      <c r="L634" s="44">
        <f t="shared" ref="L634:M634" si="5408">IF(AND(L635="",L636=""),"",SUM(L635,L636))</f>
        <v>-3.2435998100000001</v>
      </c>
      <c r="M634" s="44">
        <f t="shared" si="5408"/>
        <v>-0.19736355000000011</v>
      </c>
      <c r="N634" s="44">
        <f t="shared" ref="N634:O634" si="5409">IF(AND(N635="",N636=""),"",SUM(N635,N636))</f>
        <v>0.59661985000000017</v>
      </c>
      <c r="O634" s="44">
        <f t="shared" si="5409"/>
        <v>-0.58298017999999996</v>
      </c>
      <c r="P634" s="45">
        <f t="shared" si="5101"/>
        <v>-3.4273236899999997</v>
      </c>
      <c r="Q634" s="44">
        <f t="shared" ref="Q634:R634" si="5410">IF(AND(Q635="",Q636=""),"",SUM(Q635,Q636))</f>
        <v>8.6870764299999994</v>
      </c>
      <c r="R634" s="44">
        <f t="shared" si="5410"/>
        <v>-8.7086150600000014</v>
      </c>
      <c r="S634" s="44">
        <f t="shared" ref="S634:T634" si="5411">IF(AND(S635="",S636=""),"",SUM(S635,S636))</f>
        <v>7.44520537</v>
      </c>
      <c r="T634" s="44">
        <f t="shared" si="5411"/>
        <v>-1.36141859</v>
      </c>
      <c r="U634" s="45">
        <f t="shared" si="5104"/>
        <v>6.0622481499999985</v>
      </c>
      <c r="V634" s="44">
        <f t="shared" ref="V634:Y634" si="5412">IF(AND(V635="",V636=""),"",SUM(V635,V636))</f>
        <v>0.33491049000000023</v>
      </c>
      <c r="W634" s="44">
        <f t="shared" si="5412"/>
        <v>-0.21612650000000005</v>
      </c>
      <c r="X634" s="44">
        <f t="shared" si="5412"/>
        <v>0.41721511</v>
      </c>
      <c r="Y634" s="44">
        <f t="shared" si="5412"/>
        <v>2.5668592700000001</v>
      </c>
      <c r="Z634" s="45">
        <f t="shared" si="5106"/>
        <v>3.1028583700000003</v>
      </c>
      <c r="AA634" s="44">
        <f t="shared" ref="AA634:AB634" si="5413">IF(AND(AA635="",AA636=""),"",SUM(AA635,AA636))</f>
        <v>4.3281719399999989</v>
      </c>
      <c r="AB634" s="44">
        <f t="shared" si="5413"/>
        <v>-7.9190802299999996</v>
      </c>
      <c r="AC634" s="44">
        <f t="shared" ref="AC634:AD634" si="5414">IF(AND(AC635="",AC636=""),"",SUM(AC635,AC636))</f>
        <v>2.27904902</v>
      </c>
      <c r="AD634" s="44">
        <f t="shared" si="5414"/>
        <v>-2.08787039</v>
      </c>
      <c r="AE634" s="45">
        <f t="shared" si="5109"/>
        <v>-3.3997296600000007</v>
      </c>
      <c r="AF634" s="44">
        <f t="shared" ref="AF634:AG634" si="5415">IF(AND(AF635="",AF636=""),"",SUM(AF635,AF636))</f>
        <v>0.45383965999999998</v>
      </c>
      <c r="AG634" s="44">
        <f t="shared" si="5415"/>
        <v>-0.95941925000000006</v>
      </c>
      <c r="AH634" s="44">
        <f t="shared" ref="AH634:AI634" si="5416">IF(AND(AH635="",AH636=""),"",SUM(AH635,AH636))</f>
        <v>-6.3626657299999998</v>
      </c>
      <c r="AI634" s="44">
        <f t="shared" si="5416"/>
        <v>0.35153423000000006</v>
      </c>
      <c r="AJ634" s="45">
        <f t="shared" si="5112"/>
        <v>-6.5167110899999994</v>
      </c>
      <c r="AK634" s="44">
        <f t="shared" ref="AK634:AL634" si="5417">IF(AND(AK635="",AK636=""),"",SUM(AK635,AK636))</f>
        <v>3.3766665000000002</v>
      </c>
      <c r="AL634" s="44">
        <f t="shared" si="5417"/>
        <v>1.6794464199999997</v>
      </c>
      <c r="AM634" s="44">
        <f t="shared" ref="AM634:AN634" si="5418">IF(AND(AM635="",AM636=""),"",SUM(AM635,AM636))</f>
        <v>-5.2947412399999996</v>
      </c>
      <c r="AN634" s="44">
        <f t="shared" si="5418"/>
        <v>1.01160976</v>
      </c>
      <c r="AO634" s="45">
        <f t="shared" si="5115"/>
        <v>0.7729814400000008</v>
      </c>
      <c r="AP634" s="44">
        <f t="shared" ref="AP634:AQ634" si="5419">IF(AND(AP635="",AP636=""),"",SUM(AP635,AP636))</f>
        <v>14.95726876</v>
      </c>
      <c r="AQ634" s="44">
        <f t="shared" si="5419"/>
        <v>-15.562413119999999</v>
      </c>
      <c r="AR634" s="44">
        <f t="shared" ref="AR634:AS634" si="5420">IF(AND(AR635="",AR636=""),"",SUM(AR635,AR636))</f>
        <v>0.34020331999999998</v>
      </c>
      <c r="AS634" s="44">
        <f t="shared" si="5420"/>
        <v>-1.6446707000000003</v>
      </c>
      <c r="AT634" s="45">
        <f t="shared" si="5118"/>
        <v>-1.909611739999999</v>
      </c>
      <c r="AU634" s="44">
        <f t="shared" ref="AU634:AV634" si="5421">IF(AND(AU635="",AU636=""),"",SUM(AU635,AU636))</f>
        <v>6.3534863100000001</v>
      </c>
      <c r="AV634" s="44">
        <f t="shared" si="5421"/>
        <v>-8.1784152599999995</v>
      </c>
      <c r="AW634" s="44">
        <f t="shared" ref="AW634:AX634" si="5422">IF(AND(AW635="",AW636=""),"",SUM(AW635,AW636))</f>
        <v>0</v>
      </c>
      <c r="AX634" s="44">
        <f t="shared" si="5422"/>
        <v>0</v>
      </c>
      <c r="AY634" s="45">
        <f t="shared" si="5121"/>
        <v>-1.8249289499999994</v>
      </c>
      <c r="AZ634" s="44">
        <f t="shared" ref="AZ634:BA634" si="5423">IF(AND(AZ635="",AZ636=""),"",SUM(AZ635,AZ636))</f>
        <v>0</v>
      </c>
      <c r="BA634" s="44">
        <f t="shared" si="5423"/>
        <v>0</v>
      </c>
      <c r="BB634" s="44">
        <f t="shared" ref="BB634:BC634" si="5424">IF(AND(BB635="",BB636=""),"",SUM(BB635,BB636))</f>
        <v>0</v>
      </c>
      <c r="BC634" s="44">
        <f t="shared" si="5424"/>
        <v>0</v>
      </c>
      <c r="BD634" s="45">
        <f t="shared" si="5124"/>
        <v>0</v>
      </c>
      <c r="BE634" s="44">
        <f t="shared" ref="BE634:BF634" si="5425">IF(AND(BE635="",BE636=""),"",SUM(BE635,BE636))</f>
        <v>0</v>
      </c>
      <c r="BF634" s="44">
        <f t="shared" si="5425"/>
        <v>0</v>
      </c>
    </row>
    <row r="635" spans="1:58" x14ac:dyDescent="0.25">
      <c r="A635" s="42" t="s">
        <v>316</v>
      </c>
      <c r="B635" s="44">
        <v>4.8769397443512812</v>
      </c>
      <c r="C635" s="44">
        <v>3.284357874351282</v>
      </c>
      <c r="D635" s="44">
        <v>1.8217735743512808</v>
      </c>
      <c r="E635" s="44">
        <v>2.7629363743512831</v>
      </c>
      <c r="F635" s="45">
        <f t="shared" si="5096"/>
        <v>12.746007567405126</v>
      </c>
      <c r="G635" s="44">
        <v>-4.6857582653059122</v>
      </c>
      <c r="H635" s="44">
        <v>-5.9968974853059116</v>
      </c>
      <c r="I635" s="44">
        <v>-5.6033076553059118</v>
      </c>
      <c r="J635" s="44">
        <v>-1.9755187653059116</v>
      </c>
      <c r="K635" s="45">
        <f t="shared" si="5098"/>
        <v>-18.261482171223644</v>
      </c>
      <c r="L635" s="44">
        <v>-3.2435998100000001</v>
      </c>
      <c r="M635" s="44">
        <v>-0.19736355000000011</v>
      </c>
      <c r="N635" s="44">
        <v>0.59661985000000017</v>
      </c>
      <c r="O635" s="44">
        <v>-0.58298017999999996</v>
      </c>
      <c r="P635" s="45">
        <f t="shared" si="5101"/>
        <v>-3.4273236899999997</v>
      </c>
      <c r="Q635" s="44">
        <v>8.6870764299999994</v>
      </c>
      <c r="R635" s="44">
        <v>-8.7086150600000014</v>
      </c>
      <c r="S635" s="44">
        <v>7.44520537</v>
      </c>
      <c r="T635" s="44">
        <v>-1.36141859</v>
      </c>
      <c r="U635" s="45">
        <f t="shared" si="5104"/>
        <v>6.0622481499999985</v>
      </c>
      <c r="V635" s="44">
        <v>0.33491049000000023</v>
      </c>
      <c r="W635" s="44">
        <v>-0.21612650000000005</v>
      </c>
      <c r="X635" s="44">
        <v>0.41721511</v>
      </c>
      <c r="Y635" s="44">
        <v>2.5668592700000001</v>
      </c>
      <c r="Z635" s="45">
        <f t="shared" si="5106"/>
        <v>3.1028583700000003</v>
      </c>
      <c r="AA635" s="44">
        <v>4.3281719399999989</v>
      </c>
      <c r="AB635" s="44">
        <v>-7.9190802299999996</v>
      </c>
      <c r="AC635" s="44">
        <v>2.27904902</v>
      </c>
      <c r="AD635" s="44">
        <v>-2.08787039</v>
      </c>
      <c r="AE635" s="45">
        <f t="shared" si="5109"/>
        <v>-3.3997296600000007</v>
      </c>
      <c r="AF635" s="44">
        <v>0.45383965999999998</v>
      </c>
      <c r="AG635" s="44">
        <v>-0.95941925000000006</v>
      </c>
      <c r="AH635" s="44">
        <v>-6.3626657299999998</v>
      </c>
      <c r="AI635" s="44">
        <v>0.35153423000000006</v>
      </c>
      <c r="AJ635" s="45">
        <f t="shared" si="5112"/>
        <v>-6.5167110899999994</v>
      </c>
      <c r="AK635" s="44">
        <v>3.3766665000000002</v>
      </c>
      <c r="AL635" s="44">
        <v>1.6794464199999997</v>
      </c>
      <c r="AM635" s="44">
        <v>-5.2947412399999996</v>
      </c>
      <c r="AN635" s="44">
        <v>1.01160976</v>
      </c>
      <c r="AO635" s="45">
        <f t="shared" si="5115"/>
        <v>0.7729814400000008</v>
      </c>
      <c r="AP635" s="44">
        <v>14.95726876</v>
      </c>
      <c r="AQ635" s="44">
        <v>-15.562413119999999</v>
      </c>
      <c r="AR635" s="44">
        <v>0.34020331999999998</v>
      </c>
      <c r="AS635" s="44">
        <v>-1.6446707000000003</v>
      </c>
      <c r="AT635" s="45">
        <f t="shared" si="5118"/>
        <v>-1.909611739999999</v>
      </c>
      <c r="AU635" s="44">
        <v>6.3534863100000001</v>
      </c>
      <c r="AV635" s="44">
        <v>-8.1784152599999995</v>
      </c>
      <c r="AW635" s="44">
        <v>0</v>
      </c>
      <c r="AX635" s="44">
        <v>0</v>
      </c>
      <c r="AY635" s="45">
        <f t="shared" si="5121"/>
        <v>-1.8249289499999994</v>
      </c>
      <c r="AZ635" s="44">
        <v>0</v>
      </c>
      <c r="BA635" s="44">
        <v>0</v>
      </c>
      <c r="BB635" s="44">
        <v>0</v>
      </c>
      <c r="BC635" s="44">
        <v>0</v>
      </c>
      <c r="BD635" s="45">
        <f t="shared" si="5124"/>
        <v>0</v>
      </c>
      <c r="BE635" s="44">
        <v>0</v>
      </c>
      <c r="BF635" s="44">
        <v>0</v>
      </c>
    </row>
    <row r="636" spans="1:58" x14ac:dyDescent="0.25">
      <c r="A636" s="42" t="s">
        <v>317</v>
      </c>
      <c r="B636" s="44">
        <v>0</v>
      </c>
      <c r="C636" s="44">
        <v>0</v>
      </c>
      <c r="D636" s="44">
        <v>0</v>
      </c>
      <c r="E636" s="44">
        <v>0</v>
      </c>
      <c r="F636" s="45">
        <f t="shared" si="5096"/>
        <v>0</v>
      </c>
      <c r="G636" s="44">
        <v>0</v>
      </c>
      <c r="H636" s="44">
        <v>0</v>
      </c>
      <c r="I636" s="44">
        <v>0</v>
      </c>
      <c r="J636" s="44">
        <v>0</v>
      </c>
      <c r="K636" s="45">
        <f t="shared" si="5098"/>
        <v>0</v>
      </c>
      <c r="L636" s="44">
        <v>0</v>
      </c>
      <c r="M636" s="44">
        <v>0</v>
      </c>
      <c r="N636" s="44">
        <v>0</v>
      </c>
      <c r="O636" s="44">
        <v>0</v>
      </c>
      <c r="P636" s="45">
        <f t="shared" si="5101"/>
        <v>0</v>
      </c>
      <c r="Q636" s="44">
        <v>0</v>
      </c>
      <c r="R636" s="44">
        <v>0</v>
      </c>
      <c r="S636" s="44">
        <v>0</v>
      </c>
      <c r="T636" s="44">
        <v>0</v>
      </c>
      <c r="U636" s="45">
        <f t="shared" si="5104"/>
        <v>0</v>
      </c>
      <c r="V636" s="44">
        <v>0</v>
      </c>
      <c r="W636" s="44">
        <v>0</v>
      </c>
      <c r="X636" s="44">
        <v>0</v>
      </c>
      <c r="Y636" s="44">
        <v>0</v>
      </c>
      <c r="Z636" s="45">
        <f t="shared" si="5106"/>
        <v>0</v>
      </c>
      <c r="AA636" s="44">
        <v>0</v>
      </c>
      <c r="AB636" s="44">
        <v>0</v>
      </c>
      <c r="AC636" s="44">
        <v>0</v>
      </c>
      <c r="AD636" s="44">
        <v>0</v>
      </c>
      <c r="AE636" s="45">
        <f t="shared" si="5109"/>
        <v>0</v>
      </c>
      <c r="AF636" s="44">
        <v>0</v>
      </c>
      <c r="AG636" s="44">
        <v>0</v>
      </c>
      <c r="AH636" s="44">
        <v>0</v>
      </c>
      <c r="AI636" s="44">
        <v>0</v>
      </c>
      <c r="AJ636" s="45">
        <f t="shared" si="5112"/>
        <v>0</v>
      </c>
      <c r="AK636" s="44">
        <v>0</v>
      </c>
      <c r="AL636" s="44">
        <v>0</v>
      </c>
      <c r="AM636" s="44">
        <v>0</v>
      </c>
      <c r="AN636" s="44">
        <v>0</v>
      </c>
      <c r="AO636" s="45">
        <f t="shared" si="5115"/>
        <v>0</v>
      </c>
      <c r="AP636" s="44">
        <v>0</v>
      </c>
      <c r="AQ636" s="44">
        <v>0</v>
      </c>
      <c r="AR636" s="44">
        <v>0</v>
      </c>
      <c r="AS636" s="44">
        <v>0</v>
      </c>
      <c r="AT636" s="45">
        <f t="shared" si="5118"/>
        <v>0</v>
      </c>
      <c r="AU636" s="44">
        <v>0</v>
      </c>
      <c r="AV636" s="44">
        <v>0</v>
      </c>
      <c r="AW636" s="44">
        <v>0</v>
      </c>
      <c r="AX636" s="44">
        <v>0</v>
      </c>
      <c r="AY636" s="45">
        <f t="shared" si="5121"/>
        <v>0</v>
      </c>
      <c r="AZ636" s="44">
        <v>0</v>
      </c>
      <c r="BA636" s="44">
        <v>0</v>
      </c>
      <c r="BB636" s="44">
        <v>0</v>
      </c>
      <c r="BC636" s="44">
        <v>0</v>
      </c>
      <c r="BD636" s="45">
        <f t="shared" si="5124"/>
        <v>0</v>
      </c>
      <c r="BE636" s="44">
        <v>0</v>
      </c>
      <c r="BF636" s="44">
        <v>0</v>
      </c>
    </row>
    <row r="637" spans="1:58" x14ac:dyDescent="0.25">
      <c r="A637" s="42" t="s">
        <v>320</v>
      </c>
      <c r="B637" s="44">
        <f>IF(AND(B638="",B639=""),"",SUM(B638,B639))</f>
        <v>29.421464837854902</v>
      </c>
      <c r="C637" s="44">
        <f t="shared" ref="C637:G637" si="5426">IF(AND(C638="",C639=""),"",SUM(C638,C639))</f>
        <v>-66.441796136571199</v>
      </c>
      <c r="D637" s="44">
        <f t="shared" si="5426"/>
        <v>68.691204671684119</v>
      </c>
      <c r="E637" s="44">
        <f t="shared" si="5426"/>
        <v>-5.5470454238833575</v>
      </c>
      <c r="F637" s="45">
        <f t="shared" si="5096"/>
        <v>26.123827949084461</v>
      </c>
      <c r="G637" s="44">
        <f t="shared" si="5426"/>
        <v>-79.283743878535674</v>
      </c>
      <c r="H637" s="44">
        <f t="shared" ref="H637:J637" si="5427">IF(AND(H638="",H639=""),"",SUM(H638,H639))</f>
        <v>58.678332500778438</v>
      </c>
      <c r="I637" s="44">
        <f t="shared" si="5427"/>
        <v>-78.217123310731424</v>
      </c>
      <c r="J637" s="44">
        <f t="shared" si="5427"/>
        <v>99.061795017728528</v>
      </c>
      <c r="K637" s="45">
        <f t="shared" si="5098"/>
        <v>0.23926032923986895</v>
      </c>
      <c r="L637" s="44">
        <f t="shared" ref="L637:M637" si="5428">IF(AND(L638="",L639=""),"",SUM(L638,L639))</f>
        <v>16.803549909652578</v>
      </c>
      <c r="M637" s="44">
        <f t="shared" si="5428"/>
        <v>122.41639313759553</v>
      </c>
      <c r="N637" s="44">
        <f t="shared" ref="N637:O637" si="5429">IF(AND(N638="",N639=""),"",SUM(N638,N639))</f>
        <v>-40.435077757998641</v>
      </c>
      <c r="O637" s="44">
        <f t="shared" si="5429"/>
        <v>-51.971816891655521</v>
      </c>
      <c r="P637" s="45">
        <f t="shared" si="5101"/>
        <v>46.813048397593946</v>
      </c>
      <c r="Q637" s="44">
        <f t="shared" ref="Q637:R637" si="5430">IF(AND(Q638="",Q639=""),"",SUM(Q638,Q639))</f>
        <v>105.52412024475393</v>
      </c>
      <c r="R637" s="44">
        <f t="shared" si="5430"/>
        <v>155.82848878424659</v>
      </c>
      <c r="S637" s="44">
        <f t="shared" ref="S637:T637" si="5431">IF(AND(S638="",S639=""),"",SUM(S638,S639))</f>
        <v>45.865340813386219</v>
      </c>
      <c r="T637" s="44">
        <f t="shared" si="5431"/>
        <v>160.27362847562006</v>
      </c>
      <c r="U637" s="45">
        <f t="shared" si="5104"/>
        <v>467.49157831800682</v>
      </c>
      <c r="V637" s="44">
        <f t="shared" ref="V637:Y637" si="5432">IF(AND(V638="",V639=""),"",SUM(V638,V639))</f>
        <v>-131.79946067144513</v>
      </c>
      <c r="W637" s="44">
        <f t="shared" si="5432"/>
        <v>-48.56305122432731</v>
      </c>
      <c r="X637" s="44">
        <f t="shared" si="5432"/>
        <v>-248.7004443797554</v>
      </c>
      <c r="Y637" s="44">
        <f t="shared" si="5432"/>
        <v>-77.316338422007448</v>
      </c>
      <c r="Z637" s="45">
        <f t="shared" si="5106"/>
        <v>-506.37929469753533</v>
      </c>
      <c r="AA637" s="44">
        <f t="shared" ref="AA637:AB637" si="5433">IF(AND(AA638="",AA639=""),"",SUM(AA638,AA639))</f>
        <v>-87.582082085863391</v>
      </c>
      <c r="AB637" s="44">
        <f t="shared" si="5433"/>
        <v>-7.0541880885552075</v>
      </c>
      <c r="AC637" s="44">
        <f t="shared" ref="AC637:AD637" si="5434">IF(AND(AC638="",AC639=""),"",SUM(AC638,AC639))</f>
        <v>-112.61224071906175</v>
      </c>
      <c r="AD637" s="44">
        <f t="shared" si="5434"/>
        <v>-7.1597087144294562</v>
      </c>
      <c r="AE637" s="45">
        <f t="shared" si="5109"/>
        <v>-214.40821960790979</v>
      </c>
      <c r="AF637" s="44">
        <f t="shared" ref="AF637:AG637" si="5435">IF(AND(AF638="",AF639=""),"",SUM(AF638,AF639))</f>
        <v>37.929046761707411</v>
      </c>
      <c r="AG637" s="44">
        <f t="shared" si="5435"/>
        <v>144.47093442937904</v>
      </c>
      <c r="AH637" s="44">
        <f t="shared" ref="AH637:AI637" si="5436">IF(AND(AH638="",AH639=""),"",SUM(AH638,AH639))</f>
        <v>52.429758030634297</v>
      </c>
      <c r="AI637" s="44">
        <f t="shared" si="5436"/>
        <v>45.741025303054094</v>
      </c>
      <c r="AJ637" s="45">
        <f t="shared" si="5112"/>
        <v>280.57076452477486</v>
      </c>
      <c r="AK637" s="44">
        <f t="shared" ref="AK637:AL637" si="5437">IF(AND(AK638="",AK639=""),"",SUM(AK638,AK639))</f>
        <v>270.39007706714966</v>
      </c>
      <c r="AL637" s="44">
        <f t="shared" si="5437"/>
        <v>384.91607107289144</v>
      </c>
      <c r="AM637" s="44">
        <f t="shared" ref="AM637:AN637" si="5438">IF(AND(AM638="",AM639=""),"",SUM(AM638,AM639))</f>
        <v>238.68633251535528</v>
      </c>
      <c r="AN637" s="44">
        <f t="shared" si="5438"/>
        <v>317.21986003523335</v>
      </c>
      <c r="AO637" s="45">
        <f t="shared" si="5115"/>
        <v>1211.2123406906298</v>
      </c>
      <c r="AP637" s="44">
        <f t="shared" ref="AP637:AQ637" si="5439">IF(AND(AP638="",AP639=""),"",SUM(AP638,AP639))</f>
        <v>-956.37828374866763</v>
      </c>
      <c r="AQ637" s="44">
        <f t="shared" si="5439"/>
        <v>766.43793701992411</v>
      </c>
      <c r="AR637" s="44">
        <f t="shared" ref="AR637:AS637" si="5440">IF(AND(AR638="",AR639=""),"",SUM(AR638,AR639))</f>
        <v>-235.13799248707275</v>
      </c>
      <c r="AS637" s="44">
        <f t="shared" si="5440"/>
        <v>-381.0596489842647</v>
      </c>
      <c r="AT637" s="45">
        <f t="shared" si="5118"/>
        <v>-806.13798820008105</v>
      </c>
      <c r="AU637" s="44">
        <f t="shared" ref="AU637:AV637" si="5441">IF(AND(AU638="",AU639=""),"",SUM(AU638,AU639))</f>
        <v>60.820250513321277</v>
      </c>
      <c r="AV637" s="44">
        <f t="shared" si="5441"/>
        <v>124.99711388719079</v>
      </c>
      <c r="AW637" s="44">
        <f t="shared" ref="AW637:AX637" si="5442">IF(AND(AW638="",AW639=""),"",SUM(AW638,AW639))</f>
        <v>396.8573599724304</v>
      </c>
      <c r="AX637" s="44">
        <f t="shared" si="5442"/>
        <v>23.418111786233084</v>
      </c>
      <c r="AY637" s="45">
        <f t="shared" si="5121"/>
        <v>606.09283615917559</v>
      </c>
      <c r="AZ637" s="44">
        <f t="shared" ref="AZ637:BA637" si="5443">IF(AND(AZ638="",AZ639=""),"",SUM(AZ638,AZ639))</f>
        <v>-61.884200500813876</v>
      </c>
      <c r="BA637" s="44">
        <f t="shared" si="5443"/>
        <v>141.62413082235261</v>
      </c>
      <c r="BB637" s="44">
        <f t="shared" ref="BB637:BC637" si="5444">IF(AND(BB638="",BB639=""),"",SUM(BB638,BB639))</f>
        <v>134.69119702682022</v>
      </c>
      <c r="BC637" s="44">
        <f t="shared" si="5444"/>
        <v>66.124889276487778</v>
      </c>
      <c r="BD637" s="45">
        <f t="shared" si="5124"/>
        <v>280.55601662484673</v>
      </c>
      <c r="BE637" s="44">
        <f t="shared" ref="BE637:BF637" si="5445">IF(AND(BE638="",BE639=""),"",SUM(BE638,BE639))</f>
        <v>232.92238799196193</v>
      </c>
      <c r="BF637" s="44">
        <f t="shared" si="5445"/>
        <v>-68.848369494370147</v>
      </c>
    </row>
    <row r="638" spans="1:58" x14ac:dyDescent="0.25">
      <c r="A638" s="42" t="s">
        <v>316</v>
      </c>
      <c r="B638" s="44">
        <f>IF(AND(B641="",B644=""),"",SUM(B641,B644))</f>
        <v>29.421464837854902</v>
      </c>
      <c r="C638" s="44">
        <f t="shared" ref="C638:G638" si="5446">IF(AND(C641="",C644=""),"",SUM(C641,C644))</f>
        <v>-66.441796136571199</v>
      </c>
      <c r="D638" s="44">
        <f t="shared" si="5446"/>
        <v>68.691204671684119</v>
      </c>
      <c r="E638" s="44">
        <f t="shared" si="5446"/>
        <v>-5.5470454238833575</v>
      </c>
      <c r="F638" s="45">
        <f t="shared" si="5096"/>
        <v>26.123827949084461</v>
      </c>
      <c r="G638" s="44">
        <f t="shared" si="5446"/>
        <v>-79.283743878535674</v>
      </c>
      <c r="H638" s="44">
        <f t="shared" ref="H638:J638" si="5447">IF(AND(H641="",H644=""),"",SUM(H641,H644))</f>
        <v>58.678332500778438</v>
      </c>
      <c r="I638" s="44">
        <f t="shared" si="5447"/>
        <v>-78.217123310731424</v>
      </c>
      <c r="J638" s="44">
        <f t="shared" si="5447"/>
        <v>99.061795017728528</v>
      </c>
      <c r="K638" s="45">
        <f t="shared" si="5098"/>
        <v>0.23926032923986895</v>
      </c>
      <c r="L638" s="44">
        <f t="shared" ref="L638:M638" si="5448">IF(AND(L641="",L644=""),"",SUM(L641,L644))</f>
        <v>16.803549909652578</v>
      </c>
      <c r="M638" s="44">
        <f t="shared" si="5448"/>
        <v>122.41639313759553</v>
      </c>
      <c r="N638" s="44">
        <f t="shared" ref="N638:O638" si="5449">IF(AND(N641="",N644=""),"",SUM(N641,N644))</f>
        <v>-40.435077757998641</v>
      </c>
      <c r="O638" s="44">
        <f t="shared" si="5449"/>
        <v>-51.971816891655521</v>
      </c>
      <c r="P638" s="45">
        <f t="shared" si="5101"/>
        <v>46.813048397593946</v>
      </c>
      <c r="Q638" s="44">
        <f t="shared" ref="Q638:R638" si="5450">IF(AND(Q641="",Q644=""),"",SUM(Q641,Q644))</f>
        <v>105.52412024475393</v>
      </c>
      <c r="R638" s="44">
        <f t="shared" si="5450"/>
        <v>155.82848878424659</v>
      </c>
      <c r="S638" s="44">
        <f t="shared" ref="S638:T638" si="5451">IF(AND(S641="",S644=""),"",SUM(S641,S644))</f>
        <v>45.865340813386219</v>
      </c>
      <c r="T638" s="44">
        <f t="shared" si="5451"/>
        <v>160.27362847562006</v>
      </c>
      <c r="U638" s="45">
        <f t="shared" si="5104"/>
        <v>467.49157831800682</v>
      </c>
      <c r="V638" s="44">
        <f t="shared" ref="V638:Y638" si="5452">IF(AND(V641="",V644=""),"",SUM(V641,V644))</f>
        <v>-131.79946067144513</v>
      </c>
      <c r="W638" s="44">
        <f t="shared" si="5452"/>
        <v>-48.56305122432731</v>
      </c>
      <c r="X638" s="44">
        <f t="shared" si="5452"/>
        <v>-248.7004443797554</v>
      </c>
      <c r="Y638" s="44">
        <f t="shared" si="5452"/>
        <v>-77.316338422007448</v>
      </c>
      <c r="Z638" s="45">
        <f t="shared" si="5106"/>
        <v>-506.37929469753533</v>
      </c>
      <c r="AA638" s="44">
        <f t="shared" ref="AA638:AB638" si="5453">IF(AND(AA641="",AA644=""),"",SUM(AA641,AA644))</f>
        <v>-87.582082085863391</v>
      </c>
      <c r="AB638" s="44">
        <f t="shared" si="5453"/>
        <v>-7.0541880885552075</v>
      </c>
      <c r="AC638" s="44">
        <f t="shared" ref="AC638:AD638" si="5454">IF(AND(AC641="",AC644=""),"",SUM(AC641,AC644))</f>
        <v>-112.61224071906175</v>
      </c>
      <c r="AD638" s="44">
        <f t="shared" si="5454"/>
        <v>-7.1597087144294562</v>
      </c>
      <c r="AE638" s="45">
        <f t="shared" si="5109"/>
        <v>-214.40821960790979</v>
      </c>
      <c r="AF638" s="44">
        <f t="shared" ref="AF638:AG638" si="5455">IF(AND(AF641="",AF644=""),"",SUM(AF641,AF644))</f>
        <v>37.929046761707411</v>
      </c>
      <c r="AG638" s="44">
        <f t="shared" si="5455"/>
        <v>144.47093442937904</v>
      </c>
      <c r="AH638" s="44">
        <f t="shared" ref="AH638:AI638" si="5456">IF(AND(AH641="",AH644=""),"",SUM(AH641,AH644))</f>
        <v>52.429758030634297</v>
      </c>
      <c r="AI638" s="44">
        <f t="shared" si="5456"/>
        <v>45.741025303054094</v>
      </c>
      <c r="AJ638" s="45">
        <f t="shared" si="5112"/>
        <v>280.57076452477486</v>
      </c>
      <c r="AK638" s="44">
        <f t="shared" ref="AK638:AL638" si="5457">IF(AND(AK641="",AK644=""),"",SUM(AK641,AK644))</f>
        <v>270.39007706714966</v>
      </c>
      <c r="AL638" s="44">
        <f t="shared" si="5457"/>
        <v>384.91607107289144</v>
      </c>
      <c r="AM638" s="44">
        <f t="shared" ref="AM638:AN638" si="5458">IF(AND(AM641="",AM644=""),"",SUM(AM641,AM644))</f>
        <v>238.68633251535528</v>
      </c>
      <c r="AN638" s="44">
        <f t="shared" si="5458"/>
        <v>317.21986003523335</v>
      </c>
      <c r="AO638" s="45">
        <f t="shared" si="5115"/>
        <v>1211.2123406906298</v>
      </c>
      <c r="AP638" s="44">
        <f t="shared" ref="AP638:AQ638" si="5459">IF(AND(AP641="",AP644=""),"",SUM(AP641,AP644))</f>
        <v>-956.37828374866763</v>
      </c>
      <c r="AQ638" s="44">
        <f t="shared" si="5459"/>
        <v>766.43793701992411</v>
      </c>
      <c r="AR638" s="44">
        <f t="shared" ref="AR638:AS638" si="5460">IF(AND(AR641="",AR644=""),"",SUM(AR641,AR644))</f>
        <v>-235.13799248707275</v>
      </c>
      <c r="AS638" s="44">
        <f t="shared" si="5460"/>
        <v>-381.0596489842647</v>
      </c>
      <c r="AT638" s="45">
        <f t="shared" si="5118"/>
        <v>-806.13798820008105</v>
      </c>
      <c r="AU638" s="44">
        <f t="shared" ref="AU638:AV638" si="5461">IF(AND(AU641="",AU644=""),"",SUM(AU641,AU644))</f>
        <v>60.820250513321277</v>
      </c>
      <c r="AV638" s="44">
        <f t="shared" si="5461"/>
        <v>124.99711388719079</v>
      </c>
      <c r="AW638" s="44">
        <f t="shared" ref="AW638:AX638" si="5462">IF(AND(AW641="",AW644=""),"",SUM(AW641,AW644))</f>
        <v>396.8573599724304</v>
      </c>
      <c r="AX638" s="44">
        <f t="shared" si="5462"/>
        <v>23.418111786233084</v>
      </c>
      <c r="AY638" s="45">
        <f t="shared" si="5121"/>
        <v>606.09283615917559</v>
      </c>
      <c r="AZ638" s="44">
        <f t="shared" ref="AZ638:BA638" si="5463">IF(AND(AZ641="",AZ644=""),"",SUM(AZ641,AZ644))</f>
        <v>-61.884200500813876</v>
      </c>
      <c r="BA638" s="44">
        <f t="shared" si="5463"/>
        <v>141.62413082235261</v>
      </c>
      <c r="BB638" s="44">
        <f t="shared" ref="BB638:BC638" si="5464">IF(AND(BB641="",BB644=""),"",SUM(BB641,BB644))</f>
        <v>134.69119702682022</v>
      </c>
      <c r="BC638" s="44">
        <f t="shared" si="5464"/>
        <v>66.124889276487778</v>
      </c>
      <c r="BD638" s="45">
        <f t="shared" si="5124"/>
        <v>280.55601662484673</v>
      </c>
      <c r="BE638" s="44">
        <f t="shared" ref="BE638:BF638" si="5465">IF(AND(BE641="",BE644=""),"",SUM(BE641,BE644))</f>
        <v>232.92238799196193</v>
      </c>
      <c r="BF638" s="44">
        <f t="shared" si="5465"/>
        <v>-68.848369494370147</v>
      </c>
    </row>
    <row r="639" spans="1:58" x14ac:dyDescent="0.25">
      <c r="A639" s="42" t="s">
        <v>317</v>
      </c>
      <c r="B639" s="44">
        <f>IF(AND(B642="",B645=""),"",SUM(B642,B645))</f>
        <v>0</v>
      </c>
      <c r="C639" s="44">
        <f t="shared" ref="C639:G639" si="5466">IF(AND(C642="",C645=""),"",SUM(C642,C645))</f>
        <v>0</v>
      </c>
      <c r="D639" s="44">
        <f t="shared" si="5466"/>
        <v>0</v>
      </c>
      <c r="E639" s="44">
        <f t="shared" si="5466"/>
        <v>0</v>
      </c>
      <c r="F639" s="45">
        <f t="shared" si="5096"/>
        <v>0</v>
      </c>
      <c r="G639" s="44">
        <f t="shared" si="5466"/>
        <v>0</v>
      </c>
      <c r="H639" s="44">
        <f t="shared" ref="H639:J639" si="5467">IF(AND(H642="",H645=""),"",SUM(H642,H645))</f>
        <v>0</v>
      </c>
      <c r="I639" s="44">
        <f t="shared" si="5467"/>
        <v>0</v>
      </c>
      <c r="J639" s="44">
        <f t="shared" si="5467"/>
        <v>0</v>
      </c>
      <c r="K639" s="45">
        <f t="shared" si="5098"/>
        <v>0</v>
      </c>
      <c r="L639" s="44">
        <f t="shared" ref="L639:M639" si="5468">IF(AND(L642="",L645=""),"",SUM(L642,L645))</f>
        <v>0</v>
      </c>
      <c r="M639" s="44">
        <f t="shared" si="5468"/>
        <v>0</v>
      </c>
      <c r="N639" s="44">
        <f t="shared" ref="N639:O639" si="5469">IF(AND(N642="",N645=""),"",SUM(N642,N645))</f>
        <v>0</v>
      </c>
      <c r="O639" s="44">
        <f t="shared" si="5469"/>
        <v>0</v>
      </c>
      <c r="P639" s="45">
        <f t="shared" si="5101"/>
        <v>0</v>
      </c>
      <c r="Q639" s="44">
        <f t="shared" ref="Q639:R639" si="5470">IF(AND(Q642="",Q645=""),"",SUM(Q642,Q645))</f>
        <v>0</v>
      </c>
      <c r="R639" s="44">
        <f t="shared" si="5470"/>
        <v>0</v>
      </c>
      <c r="S639" s="44">
        <f t="shared" ref="S639:T639" si="5471">IF(AND(S642="",S645=""),"",SUM(S642,S645))</f>
        <v>0</v>
      </c>
      <c r="T639" s="44">
        <f t="shared" si="5471"/>
        <v>0</v>
      </c>
      <c r="U639" s="45">
        <f t="shared" si="5104"/>
        <v>0</v>
      </c>
      <c r="V639" s="44">
        <f t="shared" ref="V639:Y639" si="5472">IF(AND(V642="",V645=""),"",SUM(V642,V645))</f>
        <v>0</v>
      </c>
      <c r="W639" s="44">
        <f t="shared" si="5472"/>
        <v>0</v>
      </c>
      <c r="X639" s="44">
        <f t="shared" si="5472"/>
        <v>0</v>
      </c>
      <c r="Y639" s="44">
        <f t="shared" si="5472"/>
        <v>0</v>
      </c>
      <c r="Z639" s="45">
        <f t="shared" si="5106"/>
        <v>0</v>
      </c>
      <c r="AA639" s="44">
        <f t="shared" ref="AA639:AB639" si="5473">IF(AND(AA642="",AA645=""),"",SUM(AA642,AA645))</f>
        <v>0</v>
      </c>
      <c r="AB639" s="44">
        <f t="shared" si="5473"/>
        <v>0</v>
      </c>
      <c r="AC639" s="44">
        <f t="shared" ref="AC639:AD639" si="5474">IF(AND(AC642="",AC645=""),"",SUM(AC642,AC645))</f>
        <v>0</v>
      </c>
      <c r="AD639" s="44">
        <f t="shared" si="5474"/>
        <v>0</v>
      </c>
      <c r="AE639" s="45">
        <f t="shared" si="5109"/>
        <v>0</v>
      </c>
      <c r="AF639" s="44">
        <f t="shared" ref="AF639:AG639" si="5475">IF(AND(AF642="",AF645=""),"",SUM(AF642,AF645))</f>
        <v>0</v>
      </c>
      <c r="AG639" s="44">
        <f t="shared" si="5475"/>
        <v>0</v>
      </c>
      <c r="AH639" s="44">
        <f t="shared" ref="AH639:AI639" si="5476">IF(AND(AH642="",AH645=""),"",SUM(AH642,AH645))</f>
        <v>0</v>
      </c>
      <c r="AI639" s="44">
        <f t="shared" si="5476"/>
        <v>0</v>
      </c>
      <c r="AJ639" s="45">
        <f t="shared" si="5112"/>
        <v>0</v>
      </c>
      <c r="AK639" s="44">
        <f t="shared" ref="AK639:AL639" si="5477">IF(AND(AK642="",AK645=""),"",SUM(AK642,AK645))</f>
        <v>0</v>
      </c>
      <c r="AL639" s="44">
        <f t="shared" si="5477"/>
        <v>0</v>
      </c>
      <c r="AM639" s="44">
        <f t="shared" ref="AM639:AN639" si="5478">IF(AND(AM642="",AM645=""),"",SUM(AM642,AM645))</f>
        <v>0</v>
      </c>
      <c r="AN639" s="44">
        <f t="shared" si="5478"/>
        <v>0</v>
      </c>
      <c r="AO639" s="45">
        <f t="shared" si="5115"/>
        <v>0</v>
      </c>
      <c r="AP639" s="44">
        <f t="shared" ref="AP639:AQ639" si="5479">IF(AND(AP642="",AP645=""),"",SUM(AP642,AP645))</f>
        <v>0</v>
      </c>
      <c r="AQ639" s="44">
        <f t="shared" si="5479"/>
        <v>0</v>
      </c>
      <c r="AR639" s="44">
        <f t="shared" ref="AR639:AS639" si="5480">IF(AND(AR642="",AR645=""),"",SUM(AR642,AR645))</f>
        <v>0</v>
      </c>
      <c r="AS639" s="44">
        <f t="shared" si="5480"/>
        <v>0</v>
      </c>
      <c r="AT639" s="45">
        <f t="shared" si="5118"/>
        <v>0</v>
      </c>
      <c r="AU639" s="44">
        <f t="shared" ref="AU639:AV639" si="5481">IF(AND(AU642="",AU645=""),"",SUM(AU642,AU645))</f>
        <v>0</v>
      </c>
      <c r="AV639" s="44">
        <f t="shared" si="5481"/>
        <v>0</v>
      </c>
      <c r="AW639" s="44">
        <f t="shared" ref="AW639:AX639" si="5482">IF(AND(AW642="",AW645=""),"",SUM(AW642,AW645))</f>
        <v>0</v>
      </c>
      <c r="AX639" s="44">
        <f t="shared" si="5482"/>
        <v>0</v>
      </c>
      <c r="AY639" s="45">
        <f t="shared" si="5121"/>
        <v>0</v>
      </c>
      <c r="AZ639" s="44">
        <f t="shared" ref="AZ639:BA639" si="5483">IF(AND(AZ642="",AZ645=""),"",SUM(AZ642,AZ645))</f>
        <v>0</v>
      </c>
      <c r="BA639" s="44">
        <f t="shared" si="5483"/>
        <v>0</v>
      </c>
      <c r="BB639" s="44">
        <f t="shared" ref="BB639:BC639" si="5484">IF(AND(BB642="",BB645=""),"",SUM(BB642,BB645))</f>
        <v>0</v>
      </c>
      <c r="BC639" s="44">
        <f t="shared" si="5484"/>
        <v>0</v>
      </c>
      <c r="BD639" s="45">
        <f t="shared" si="5124"/>
        <v>0</v>
      </c>
      <c r="BE639" s="44">
        <f t="shared" ref="BE639:BF639" si="5485">IF(AND(BE642="",BE645=""),"",SUM(BE642,BE645))</f>
        <v>0</v>
      </c>
      <c r="BF639" s="44">
        <f t="shared" si="5485"/>
        <v>0</v>
      </c>
    </row>
    <row r="640" spans="1:58" x14ac:dyDescent="0.25">
      <c r="A640" s="42" t="s">
        <v>321</v>
      </c>
      <c r="B640" s="44">
        <f>IF(AND(B641="",B642=""),"",SUM(B641,B642))</f>
        <v>-23.179609923211263</v>
      </c>
      <c r="C640" s="44">
        <f t="shared" ref="C640:G640" si="5486">IF(AND(C641="",C642=""),"",SUM(C641,C642))</f>
        <v>-25.196617377734277</v>
      </c>
      <c r="D640" s="44">
        <f t="shared" si="5486"/>
        <v>-16.75254264434756</v>
      </c>
      <c r="E640" s="44">
        <f t="shared" si="5486"/>
        <v>-20.248050251073177</v>
      </c>
      <c r="F640" s="45">
        <f t="shared" si="5096"/>
        <v>-85.376820196366282</v>
      </c>
      <c r="G640" s="44">
        <f t="shared" si="5486"/>
        <v>-2.7393324671853714</v>
      </c>
      <c r="H640" s="44">
        <f t="shared" ref="H640:J640" si="5487">IF(AND(H641="",H642=""),"",SUM(H641,H642))</f>
        <v>-4.9184213224892988</v>
      </c>
      <c r="I640" s="44">
        <f t="shared" si="5487"/>
        <v>-6.3613141731431035</v>
      </c>
      <c r="J640" s="44">
        <f t="shared" si="5487"/>
        <v>-2.0773532853887158</v>
      </c>
      <c r="K640" s="45">
        <f t="shared" si="5098"/>
        <v>-16.096421248206489</v>
      </c>
      <c r="L640" s="44">
        <f t="shared" ref="L640:M640" si="5488">IF(AND(L641="",L642=""),"",SUM(L641,L642))</f>
        <v>-15.214720980975965</v>
      </c>
      <c r="M640" s="44">
        <f t="shared" si="5488"/>
        <v>-17.169472687623749</v>
      </c>
      <c r="N640" s="44">
        <f t="shared" ref="N640:O640" si="5489">IF(AND(N641="",N642=""),"",SUM(N641,N642))</f>
        <v>-20.16630323557057</v>
      </c>
      <c r="O640" s="44">
        <f t="shared" si="5489"/>
        <v>-4.4144834748165174</v>
      </c>
      <c r="P640" s="45">
        <f t="shared" si="5101"/>
        <v>-56.964980378986809</v>
      </c>
      <c r="Q640" s="44">
        <f t="shared" ref="Q640:R640" si="5490">IF(AND(Q641="",Q642=""),"",SUM(Q641,Q642))</f>
        <v>35.902331746155362</v>
      </c>
      <c r="R640" s="44">
        <f t="shared" si="5490"/>
        <v>46.757599499378301</v>
      </c>
      <c r="S640" s="44">
        <f t="shared" ref="S640:T640" si="5491">IF(AND(S641="",S642=""),"",SUM(S641,S642))</f>
        <v>36.388286782545464</v>
      </c>
      <c r="T640" s="44">
        <f t="shared" si="5491"/>
        <v>41.733493499966464</v>
      </c>
      <c r="U640" s="45">
        <f t="shared" si="5104"/>
        <v>160.78171152804561</v>
      </c>
      <c r="V640" s="44">
        <f t="shared" ref="V640:Y640" si="5492">IF(AND(V641="",V642=""),"",SUM(V641,V642))</f>
        <v>5.1323594267400203</v>
      </c>
      <c r="W640" s="44">
        <f t="shared" si="5492"/>
        <v>8.8273207628856802</v>
      </c>
      <c r="X640" s="44">
        <f t="shared" si="5492"/>
        <v>12.882576387571898</v>
      </c>
      <c r="Y640" s="44">
        <f t="shared" si="5492"/>
        <v>-4.27871239372441</v>
      </c>
      <c r="Z640" s="45">
        <f t="shared" si="5106"/>
        <v>22.563544183473191</v>
      </c>
      <c r="AA640" s="44">
        <f t="shared" ref="AA640:AB640" si="5493">IF(AND(AA641="",AA642=""),"",SUM(AA641,AA642))</f>
        <v>-63.454102773060924</v>
      </c>
      <c r="AB640" s="44">
        <f t="shared" si="5493"/>
        <v>-83.43601278820293</v>
      </c>
      <c r="AC640" s="44">
        <f t="shared" ref="AC640:AD640" si="5494">IF(AND(AC641="",AC642=""),"",SUM(AC641,AC642))</f>
        <v>-72.27662591994293</v>
      </c>
      <c r="AD640" s="44">
        <f t="shared" si="5494"/>
        <v>-72.597455371462928</v>
      </c>
      <c r="AE640" s="45">
        <f t="shared" si="5109"/>
        <v>-291.76419685266967</v>
      </c>
      <c r="AF640" s="44">
        <f t="shared" ref="AF640:AG640" si="5495">IF(AND(AF641="",AF642=""),"",SUM(AF641,AF642))</f>
        <v>47.047505245827239</v>
      </c>
      <c r="AG640" s="44">
        <f t="shared" si="5495"/>
        <v>47.861273165827235</v>
      </c>
      <c r="AH640" s="44">
        <f t="shared" ref="AH640:AI640" si="5496">IF(AND(AH641="",AH642=""),"",SUM(AH641,AH642))</f>
        <v>47.477692725352242</v>
      </c>
      <c r="AI640" s="44">
        <f t="shared" si="5496"/>
        <v>47.805102846493234</v>
      </c>
      <c r="AJ640" s="45">
        <f t="shared" si="5112"/>
        <v>190.19157398349995</v>
      </c>
      <c r="AK640" s="44">
        <f t="shared" ref="AK640:AL640" si="5497">IF(AND(AK641="",AK642=""),"",SUM(AK641,AK642))</f>
        <v>279.47365538466943</v>
      </c>
      <c r="AL640" s="44">
        <f t="shared" si="5497"/>
        <v>279.64219945466937</v>
      </c>
      <c r="AM640" s="44">
        <f t="shared" ref="AM640:AN640" si="5498">IF(AND(AM641="",AM642=""),"",SUM(AM641,AM642))</f>
        <v>279.67711943466941</v>
      </c>
      <c r="AN640" s="44">
        <f t="shared" si="5498"/>
        <v>279.67868234466937</v>
      </c>
      <c r="AO640" s="45">
        <f t="shared" si="5115"/>
        <v>1118.4716566186776</v>
      </c>
      <c r="AP640" s="44">
        <f t="shared" ref="AP640:AQ640" si="5499">IF(AND(AP641="",AP642=""),"",SUM(AP641,AP642))</f>
        <v>-959.91513734684418</v>
      </c>
      <c r="AQ640" s="44">
        <f t="shared" si="5499"/>
        <v>488.22953505463306</v>
      </c>
      <c r="AR640" s="44">
        <f t="shared" ref="AR640:AS640" si="5500">IF(AND(AR641="",AR642=""),"",SUM(AR641,AR642))</f>
        <v>-99.885104446500833</v>
      </c>
      <c r="AS640" s="44">
        <f t="shared" si="5500"/>
        <v>-335.33617866205304</v>
      </c>
      <c r="AT640" s="45">
        <f t="shared" si="5118"/>
        <v>-906.90688540076496</v>
      </c>
      <c r="AU640" s="44">
        <f t="shared" ref="AU640:AV640" si="5501">IF(AND(AU641="",AU642=""),"",SUM(AU641,AU642))</f>
        <v>70.936930566034647</v>
      </c>
      <c r="AV640" s="44">
        <f t="shared" si="5501"/>
        <v>-9.8634083955448517</v>
      </c>
      <c r="AW640" s="44">
        <f t="shared" ref="AW640:AX640" si="5502">IF(AND(AW641="",AW642=""),"",SUM(AW641,AW642))</f>
        <v>186.01686986712451</v>
      </c>
      <c r="AX640" s="44">
        <f t="shared" si="5502"/>
        <v>-118.22624486706948</v>
      </c>
      <c r="AY640" s="45">
        <f t="shared" si="5121"/>
        <v>128.86414717054484</v>
      </c>
      <c r="AZ640" s="44">
        <f t="shared" ref="AZ640:BA640" si="5503">IF(AND(AZ641="",AZ642=""),"",SUM(AZ641,AZ642))</f>
        <v>8.0416501546960131</v>
      </c>
      <c r="BA640" s="44">
        <f t="shared" si="5503"/>
        <v>161.17045821845812</v>
      </c>
      <c r="BB640" s="44">
        <f t="shared" ref="BB640:BC640" si="5504">IF(AND(BB641="",BB642=""),"",SUM(BB641,BB642))</f>
        <v>17.562640016455198</v>
      </c>
      <c r="BC640" s="44">
        <f t="shared" si="5504"/>
        <v>212.09001265091152</v>
      </c>
      <c r="BD640" s="45">
        <f t="shared" si="5124"/>
        <v>398.86476104052088</v>
      </c>
      <c r="BE640" s="44">
        <f t="shared" ref="BE640:BF640" si="5505">IF(AND(BE641="",BE642=""),"",SUM(BE641,BE642))</f>
        <v>15.397380385432619</v>
      </c>
      <c r="BF640" s="44">
        <f t="shared" si="5505"/>
        <v>-150.44558720722281</v>
      </c>
    </row>
    <row r="641" spans="1:58" x14ac:dyDescent="0.25">
      <c r="A641" s="42" t="s">
        <v>322</v>
      </c>
      <c r="B641" s="44">
        <v>-23.179609923211263</v>
      </c>
      <c r="C641" s="44">
        <v>-25.196617377734277</v>
      </c>
      <c r="D641" s="44">
        <v>-16.75254264434756</v>
      </c>
      <c r="E641" s="44">
        <v>-20.248050251073177</v>
      </c>
      <c r="F641" s="45">
        <f t="shared" si="5096"/>
        <v>-85.376820196366282</v>
      </c>
      <c r="G641" s="44">
        <v>-2.7393324671853714</v>
      </c>
      <c r="H641" s="44">
        <v>-4.9184213224892988</v>
      </c>
      <c r="I641" s="44">
        <v>-6.3613141731431035</v>
      </c>
      <c r="J641" s="44">
        <v>-2.0773532853887158</v>
      </c>
      <c r="K641" s="45">
        <f t="shared" si="5098"/>
        <v>-16.096421248206489</v>
      </c>
      <c r="L641" s="44">
        <v>-15.214720980975965</v>
      </c>
      <c r="M641" s="44">
        <v>-17.169472687623749</v>
      </c>
      <c r="N641" s="44">
        <v>-20.16630323557057</v>
      </c>
      <c r="O641" s="44">
        <v>-4.4144834748165174</v>
      </c>
      <c r="P641" s="45">
        <f t="shared" si="5101"/>
        <v>-56.964980378986809</v>
      </c>
      <c r="Q641" s="44">
        <v>35.902331746155362</v>
      </c>
      <c r="R641" s="44">
        <v>46.757599499378301</v>
      </c>
      <c r="S641" s="44">
        <v>36.388286782545464</v>
      </c>
      <c r="T641" s="44">
        <v>41.733493499966464</v>
      </c>
      <c r="U641" s="45">
        <f t="shared" si="5104"/>
        <v>160.78171152804561</v>
      </c>
      <c r="V641" s="44">
        <v>5.1323594267400203</v>
      </c>
      <c r="W641" s="44">
        <v>8.8273207628856802</v>
      </c>
      <c r="X641" s="44">
        <v>12.882576387571898</v>
      </c>
      <c r="Y641" s="44">
        <v>-4.27871239372441</v>
      </c>
      <c r="Z641" s="45">
        <f t="shared" si="5106"/>
        <v>22.563544183473191</v>
      </c>
      <c r="AA641" s="44">
        <v>-63.454102773060924</v>
      </c>
      <c r="AB641" s="44">
        <v>-83.43601278820293</v>
      </c>
      <c r="AC641" s="44">
        <v>-72.27662591994293</v>
      </c>
      <c r="AD641" s="44">
        <v>-72.597455371462928</v>
      </c>
      <c r="AE641" s="45">
        <f t="shared" si="5109"/>
        <v>-291.76419685266967</v>
      </c>
      <c r="AF641" s="44">
        <v>47.047505245827239</v>
      </c>
      <c r="AG641" s="44">
        <v>47.861273165827235</v>
      </c>
      <c r="AH641" s="44">
        <v>47.477692725352242</v>
      </c>
      <c r="AI641" s="44">
        <v>47.805102846493234</v>
      </c>
      <c r="AJ641" s="45">
        <f t="shared" si="5112"/>
        <v>190.19157398349995</v>
      </c>
      <c r="AK641" s="44">
        <v>279.47365538466943</v>
      </c>
      <c r="AL641" s="44">
        <v>279.64219945466937</v>
      </c>
      <c r="AM641" s="44">
        <v>279.67711943466941</v>
      </c>
      <c r="AN641" s="44">
        <v>279.67868234466937</v>
      </c>
      <c r="AO641" s="45">
        <f t="shared" si="5115"/>
        <v>1118.4716566186776</v>
      </c>
      <c r="AP641" s="44">
        <v>-959.91513734684418</v>
      </c>
      <c r="AQ641" s="44">
        <v>488.22953505463306</v>
      </c>
      <c r="AR641" s="44">
        <v>-99.885104446500833</v>
      </c>
      <c r="AS641" s="44">
        <v>-335.33617866205304</v>
      </c>
      <c r="AT641" s="45">
        <f t="shared" si="5118"/>
        <v>-906.90688540076496</v>
      </c>
      <c r="AU641" s="44">
        <v>70.936930566034647</v>
      </c>
      <c r="AV641" s="44">
        <v>-9.8634083955448517</v>
      </c>
      <c r="AW641" s="44">
        <v>186.01686986712451</v>
      </c>
      <c r="AX641" s="44">
        <v>-118.22624486706948</v>
      </c>
      <c r="AY641" s="45">
        <f t="shared" si="5121"/>
        <v>128.86414717054484</v>
      </c>
      <c r="AZ641" s="44">
        <v>8.0416501546960131</v>
      </c>
      <c r="BA641" s="44">
        <v>161.17045821845812</v>
      </c>
      <c r="BB641" s="44">
        <v>17.562640016455198</v>
      </c>
      <c r="BC641" s="44">
        <v>212.09001265091152</v>
      </c>
      <c r="BD641" s="45">
        <f t="shared" si="5124"/>
        <v>398.86476104052088</v>
      </c>
      <c r="BE641" s="44">
        <v>15.397380385432619</v>
      </c>
      <c r="BF641" s="44">
        <v>-150.44558720722281</v>
      </c>
    </row>
    <row r="642" spans="1:58" x14ac:dyDescent="0.25">
      <c r="A642" s="42" t="s">
        <v>323</v>
      </c>
      <c r="B642" s="44">
        <v>0</v>
      </c>
      <c r="C642" s="44">
        <v>0</v>
      </c>
      <c r="D642" s="44">
        <v>0</v>
      </c>
      <c r="E642" s="44">
        <v>0</v>
      </c>
      <c r="F642" s="45">
        <f t="shared" si="5096"/>
        <v>0</v>
      </c>
      <c r="G642" s="44">
        <v>0</v>
      </c>
      <c r="H642" s="44">
        <v>0</v>
      </c>
      <c r="I642" s="44">
        <v>0</v>
      </c>
      <c r="J642" s="44">
        <v>0</v>
      </c>
      <c r="K642" s="45">
        <f t="shared" si="5098"/>
        <v>0</v>
      </c>
      <c r="L642" s="44">
        <v>0</v>
      </c>
      <c r="M642" s="44">
        <v>0</v>
      </c>
      <c r="N642" s="44">
        <v>0</v>
      </c>
      <c r="O642" s="44">
        <v>0</v>
      </c>
      <c r="P642" s="45">
        <f t="shared" si="5101"/>
        <v>0</v>
      </c>
      <c r="Q642" s="44">
        <v>0</v>
      </c>
      <c r="R642" s="44">
        <v>0</v>
      </c>
      <c r="S642" s="44">
        <v>0</v>
      </c>
      <c r="T642" s="44">
        <v>0</v>
      </c>
      <c r="U642" s="45">
        <f t="shared" si="5104"/>
        <v>0</v>
      </c>
      <c r="V642" s="44">
        <v>0</v>
      </c>
      <c r="W642" s="44">
        <v>0</v>
      </c>
      <c r="X642" s="44">
        <v>0</v>
      </c>
      <c r="Y642" s="44">
        <v>0</v>
      </c>
      <c r="Z642" s="45">
        <f t="shared" si="5106"/>
        <v>0</v>
      </c>
      <c r="AA642" s="44">
        <v>0</v>
      </c>
      <c r="AB642" s="44">
        <v>0</v>
      </c>
      <c r="AC642" s="44">
        <v>0</v>
      </c>
      <c r="AD642" s="44">
        <v>0</v>
      </c>
      <c r="AE642" s="45">
        <f t="shared" si="5109"/>
        <v>0</v>
      </c>
      <c r="AF642" s="44">
        <v>0</v>
      </c>
      <c r="AG642" s="44">
        <v>0</v>
      </c>
      <c r="AH642" s="44">
        <v>0</v>
      </c>
      <c r="AI642" s="44">
        <v>0</v>
      </c>
      <c r="AJ642" s="45">
        <f t="shared" si="5112"/>
        <v>0</v>
      </c>
      <c r="AK642" s="44">
        <v>0</v>
      </c>
      <c r="AL642" s="44">
        <v>0</v>
      </c>
      <c r="AM642" s="44">
        <v>0</v>
      </c>
      <c r="AN642" s="44">
        <v>0</v>
      </c>
      <c r="AO642" s="45">
        <f t="shared" si="5115"/>
        <v>0</v>
      </c>
      <c r="AP642" s="44">
        <v>0</v>
      </c>
      <c r="AQ642" s="44">
        <v>0</v>
      </c>
      <c r="AR642" s="44">
        <v>0</v>
      </c>
      <c r="AS642" s="44">
        <v>0</v>
      </c>
      <c r="AT642" s="45">
        <f t="shared" si="5118"/>
        <v>0</v>
      </c>
      <c r="AU642" s="44">
        <v>0</v>
      </c>
      <c r="AV642" s="44">
        <v>0</v>
      </c>
      <c r="AW642" s="44">
        <v>0</v>
      </c>
      <c r="AX642" s="44">
        <v>0</v>
      </c>
      <c r="AY642" s="45">
        <f t="shared" si="5121"/>
        <v>0</v>
      </c>
      <c r="AZ642" s="44">
        <v>0</v>
      </c>
      <c r="BA642" s="44">
        <v>0</v>
      </c>
      <c r="BB642" s="44">
        <v>0</v>
      </c>
      <c r="BC642" s="44">
        <v>0</v>
      </c>
      <c r="BD642" s="45">
        <f t="shared" si="5124"/>
        <v>0</v>
      </c>
      <c r="BE642" s="44">
        <v>0</v>
      </c>
      <c r="BF642" s="44">
        <v>0</v>
      </c>
    </row>
    <row r="643" spans="1:58" x14ac:dyDescent="0.25">
      <c r="A643" s="42" t="s">
        <v>324</v>
      </c>
      <c r="B643" s="44">
        <f>IF(AND(B644="",B645=""),"",SUM(B644,B645))</f>
        <v>52.601074761066165</v>
      </c>
      <c r="C643" s="44">
        <f t="shared" ref="C643:G643" si="5506">IF(AND(C644="",C645=""),"",SUM(C644,C645))</f>
        <v>-41.245178758836921</v>
      </c>
      <c r="D643" s="44">
        <f t="shared" si="5506"/>
        <v>85.443747316031676</v>
      </c>
      <c r="E643" s="44">
        <f t="shared" si="5506"/>
        <v>14.70100482718982</v>
      </c>
      <c r="F643" s="45">
        <f t="shared" si="5096"/>
        <v>111.50064814545074</v>
      </c>
      <c r="G643" s="44">
        <f t="shared" si="5506"/>
        <v>-76.544411411350296</v>
      </c>
      <c r="H643" s="44">
        <f t="shared" ref="H643:J643" si="5507">IF(AND(H644="",H645=""),"",SUM(H644,H645))</f>
        <v>63.59675382326774</v>
      </c>
      <c r="I643" s="44">
        <f t="shared" si="5507"/>
        <v>-71.855809137588324</v>
      </c>
      <c r="J643" s="44">
        <f t="shared" si="5507"/>
        <v>101.13914830311724</v>
      </c>
      <c r="K643" s="45">
        <f t="shared" si="5098"/>
        <v>16.335681577446351</v>
      </c>
      <c r="L643" s="44">
        <f t="shared" ref="L643:M643" si="5508">IF(AND(L644="",L645=""),"",SUM(L644,L645))</f>
        <v>32.018270890628543</v>
      </c>
      <c r="M643" s="44">
        <f t="shared" si="5508"/>
        <v>139.58586582521929</v>
      </c>
      <c r="N643" s="44">
        <f t="shared" ref="N643:O643" si="5509">IF(AND(N644="",N645=""),"",SUM(N644,N645))</f>
        <v>-20.268774522428075</v>
      </c>
      <c r="O643" s="44">
        <f t="shared" si="5509"/>
        <v>-47.557333416839001</v>
      </c>
      <c r="P643" s="45">
        <f t="shared" si="5101"/>
        <v>103.77802877658077</v>
      </c>
      <c r="Q643" s="44">
        <f t="shared" ref="Q643:R643" si="5510">IF(AND(Q644="",Q645=""),"",SUM(Q644,Q645))</f>
        <v>69.621788498598576</v>
      </c>
      <c r="R643" s="44">
        <f t="shared" si="5510"/>
        <v>109.07088928486827</v>
      </c>
      <c r="S643" s="44">
        <f t="shared" ref="S643:T643" si="5511">IF(AND(S644="",S645=""),"",SUM(S644,S645))</f>
        <v>9.4770540308407547</v>
      </c>
      <c r="T643" s="44">
        <f t="shared" si="5511"/>
        <v>118.5401349756536</v>
      </c>
      <c r="U643" s="45">
        <f t="shared" si="5104"/>
        <v>306.70986678996121</v>
      </c>
      <c r="V643" s="44">
        <f t="shared" ref="V643:Y643" si="5512">IF(AND(V644="",V645=""),"",SUM(V644,V645))</f>
        <v>-136.93182009818514</v>
      </c>
      <c r="W643" s="44">
        <f t="shared" si="5512"/>
        <v>-57.390371987212987</v>
      </c>
      <c r="X643" s="44">
        <f t="shared" si="5512"/>
        <v>-261.5830207673273</v>
      </c>
      <c r="Y643" s="44">
        <f t="shared" si="5512"/>
        <v>-73.037626028283043</v>
      </c>
      <c r="Z643" s="45">
        <f t="shared" si="5106"/>
        <v>-528.94283888100847</v>
      </c>
      <c r="AA643" s="44">
        <f t="shared" ref="AA643:AB643" si="5513">IF(AND(AA644="",AA645=""),"",SUM(AA644,AA645))</f>
        <v>-24.127979312802459</v>
      </c>
      <c r="AB643" s="44">
        <f t="shared" si="5513"/>
        <v>76.381824699647723</v>
      </c>
      <c r="AC643" s="44">
        <f t="shared" ref="AC643:AD643" si="5514">IF(AND(AC644="",AC645=""),"",SUM(AC644,AC645))</f>
        <v>-40.335614799118815</v>
      </c>
      <c r="AD643" s="44">
        <f t="shared" si="5514"/>
        <v>65.437746657033472</v>
      </c>
      <c r="AE643" s="45">
        <f t="shared" si="5109"/>
        <v>77.355977244759913</v>
      </c>
      <c r="AF643" s="44">
        <f t="shared" ref="AF643:AG643" si="5515">IF(AND(AF644="",AF645=""),"",SUM(AF644,AF645))</f>
        <v>-9.1184584841198273</v>
      </c>
      <c r="AG643" s="44">
        <f t="shared" si="5515"/>
        <v>96.6096612635518</v>
      </c>
      <c r="AH643" s="44">
        <f t="shared" ref="AH643:AI643" si="5516">IF(AND(AH644="",AH645=""),"",SUM(AH644,AH645))</f>
        <v>4.9520653052820567</v>
      </c>
      <c r="AI643" s="44">
        <f t="shared" si="5516"/>
        <v>-2.0640775434391401</v>
      </c>
      <c r="AJ643" s="45">
        <f t="shared" si="5112"/>
        <v>90.379190541274895</v>
      </c>
      <c r="AK643" s="44">
        <f t="shared" ref="AK643:AL643" si="5517">IF(AND(AK644="",AK645=""),"",SUM(AK644,AK645))</f>
        <v>-9.0835783175197626</v>
      </c>
      <c r="AL643" s="44">
        <f t="shared" si="5517"/>
        <v>105.27387161822206</v>
      </c>
      <c r="AM643" s="44">
        <f t="shared" ref="AM643:AN643" si="5518">IF(AND(AM644="",AM645=""),"",SUM(AM644,AM645))</f>
        <v>-40.990786919314132</v>
      </c>
      <c r="AN643" s="44">
        <f t="shared" si="5518"/>
        <v>37.541177690563998</v>
      </c>
      <c r="AO643" s="45">
        <f t="shared" si="5115"/>
        <v>92.74068407195216</v>
      </c>
      <c r="AP643" s="44">
        <f t="shared" ref="AP643:AQ643" si="5519">IF(AND(AP644="",AP645=""),"",SUM(AP644,AP645))</f>
        <v>3.536853598176517</v>
      </c>
      <c r="AQ643" s="44">
        <f t="shared" si="5519"/>
        <v>278.20840196529105</v>
      </c>
      <c r="AR643" s="44">
        <f t="shared" ref="AR643:AS643" si="5520">IF(AND(AR644="",AR645=""),"",SUM(AR644,AR645))</f>
        <v>-135.25288804057192</v>
      </c>
      <c r="AS643" s="44">
        <f t="shared" si="5520"/>
        <v>-45.723470322211647</v>
      </c>
      <c r="AT643" s="45">
        <f t="shared" si="5118"/>
        <v>100.76889720068397</v>
      </c>
      <c r="AU643" s="44">
        <f t="shared" ref="AU643:AV643" si="5521">IF(AND(AU644="",AU645=""),"",SUM(AU644,AU645))</f>
        <v>-10.11668005271337</v>
      </c>
      <c r="AV643" s="44">
        <f t="shared" si="5521"/>
        <v>134.86052228273564</v>
      </c>
      <c r="AW643" s="44">
        <f t="shared" ref="AW643:AX643" si="5522">IF(AND(AW644="",AW645=""),"",SUM(AW644,AW645))</f>
        <v>210.84049010530589</v>
      </c>
      <c r="AX643" s="44">
        <f t="shared" si="5522"/>
        <v>141.64435665330257</v>
      </c>
      <c r="AY643" s="45">
        <f t="shared" si="5121"/>
        <v>477.22868898863072</v>
      </c>
      <c r="AZ643" s="44">
        <f t="shared" ref="AZ643:BA643" si="5523">IF(AND(AZ644="",AZ645=""),"",SUM(AZ644,AZ645))</f>
        <v>-69.92585065550989</v>
      </c>
      <c r="BA643" s="44">
        <f t="shared" si="5523"/>
        <v>-19.5463273961055</v>
      </c>
      <c r="BB643" s="44">
        <f t="shared" ref="BB643:BC643" si="5524">IF(AND(BB644="",BB645=""),"",SUM(BB644,BB645))</f>
        <v>117.12855701036503</v>
      </c>
      <c r="BC643" s="44">
        <f t="shared" si="5524"/>
        <v>-145.96512337442374</v>
      </c>
      <c r="BD643" s="45">
        <f t="shared" si="5124"/>
        <v>-118.3087444156741</v>
      </c>
      <c r="BE643" s="44">
        <f t="shared" ref="BE643:BF643" si="5525">IF(AND(BE644="",BE645=""),"",SUM(BE644,BE645))</f>
        <v>217.5250076065293</v>
      </c>
      <c r="BF643" s="44">
        <f t="shared" si="5525"/>
        <v>81.597217712852668</v>
      </c>
    </row>
    <row r="644" spans="1:58" x14ac:dyDescent="0.25">
      <c r="A644" s="42" t="s">
        <v>322</v>
      </c>
      <c r="B644" s="44">
        <v>52.601074761066165</v>
      </c>
      <c r="C644" s="44">
        <v>-41.245178758836921</v>
      </c>
      <c r="D644" s="44">
        <v>85.443747316031676</v>
      </c>
      <c r="E644" s="44">
        <v>14.70100482718982</v>
      </c>
      <c r="F644" s="45">
        <f t="shared" si="5096"/>
        <v>111.50064814545074</v>
      </c>
      <c r="G644" s="44">
        <v>-76.544411411350296</v>
      </c>
      <c r="H644" s="44">
        <v>63.59675382326774</v>
      </c>
      <c r="I644" s="44">
        <v>-71.855809137588324</v>
      </c>
      <c r="J644" s="44">
        <v>101.13914830311724</v>
      </c>
      <c r="K644" s="45">
        <f t="shared" si="5098"/>
        <v>16.335681577446351</v>
      </c>
      <c r="L644" s="44">
        <v>32.018270890628543</v>
      </c>
      <c r="M644" s="44">
        <v>139.58586582521929</v>
      </c>
      <c r="N644" s="44">
        <v>-20.268774522428075</v>
      </c>
      <c r="O644" s="44">
        <v>-47.557333416839001</v>
      </c>
      <c r="P644" s="45">
        <f t="shared" si="5101"/>
        <v>103.77802877658077</v>
      </c>
      <c r="Q644" s="44">
        <v>69.621788498598576</v>
      </c>
      <c r="R644" s="44">
        <v>109.07088928486827</v>
      </c>
      <c r="S644" s="44">
        <v>9.4770540308407547</v>
      </c>
      <c r="T644" s="44">
        <v>118.5401349756536</v>
      </c>
      <c r="U644" s="45">
        <f t="shared" si="5104"/>
        <v>306.70986678996121</v>
      </c>
      <c r="V644" s="44">
        <v>-136.93182009818514</v>
      </c>
      <c r="W644" s="44">
        <v>-57.390371987212987</v>
      </c>
      <c r="X644" s="44">
        <v>-261.5830207673273</v>
      </c>
      <c r="Y644" s="44">
        <v>-73.037626028283043</v>
      </c>
      <c r="Z644" s="45">
        <f t="shared" si="5106"/>
        <v>-528.94283888100847</v>
      </c>
      <c r="AA644" s="44">
        <v>-24.127979312802459</v>
      </c>
      <c r="AB644" s="44">
        <v>76.381824699647723</v>
      </c>
      <c r="AC644" s="44">
        <v>-40.335614799118815</v>
      </c>
      <c r="AD644" s="44">
        <v>65.437746657033472</v>
      </c>
      <c r="AE644" s="45">
        <f t="shared" si="5109"/>
        <v>77.355977244759913</v>
      </c>
      <c r="AF644" s="44">
        <v>-9.1184584841198273</v>
      </c>
      <c r="AG644" s="44">
        <v>96.6096612635518</v>
      </c>
      <c r="AH644" s="44">
        <v>4.9520653052820567</v>
      </c>
      <c r="AI644" s="44">
        <v>-2.0640775434391401</v>
      </c>
      <c r="AJ644" s="45">
        <f t="shared" si="5112"/>
        <v>90.379190541274895</v>
      </c>
      <c r="AK644" s="44">
        <v>-9.0835783175197626</v>
      </c>
      <c r="AL644" s="44">
        <v>105.27387161822206</v>
      </c>
      <c r="AM644" s="44">
        <v>-40.990786919314132</v>
      </c>
      <c r="AN644" s="44">
        <v>37.541177690563998</v>
      </c>
      <c r="AO644" s="45">
        <f t="shared" si="5115"/>
        <v>92.74068407195216</v>
      </c>
      <c r="AP644" s="44">
        <v>3.536853598176517</v>
      </c>
      <c r="AQ644" s="44">
        <v>278.20840196529105</v>
      </c>
      <c r="AR644" s="44">
        <v>-135.25288804057192</v>
      </c>
      <c r="AS644" s="44">
        <v>-45.723470322211647</v>
      </c>
      <c r="AT644" s="45">
        <f t="shared" si="5118"/>
        <v>100.76889720068397</v>
      </c>
      <c r="AU644" s="44">
        <v>-10.11668005271337</v>
      </c>
      <c r="AV644" s="44">
        <v>134.86052228273564</v>
      </c>
      <c r="AW644" s="44">
        <v>210.84049010530589</v>
      </c>
      <c r="AX644" s="44">
        <v>141.64435665330257</v>
      </c>
      <c r="AY644" s="45">
        <f t="shared" si="5121"/>
        <v>477.22868898863072</v>
      </c>
      <c r="AZ644" s="44">
        <v>-69.92585065550989</v>
      </c>
      <c r="BA644" s="44">
        <v>-19.5463273961055</v>
      </c>
      <c r="BB644" s="44">
        <v>117.12855701036503</v>
      </c>
      <c r="BC644" s="44">
        <v>-145.96512337442374</v>
      </c>
      <c r="BD644" s="45">
        <f t="shared" si="5124"/>
        <v>-118.3087444156741</v>
      </c>
      <c r="BE644" s="44">
        <v>217.5250076065293</v>
      </c>
      <c r="BF644" s="44">
        <v>81.597217712852668</v>
      </c>
    </row>
    <row r="645" spans="1:58" x14ac:dyDescent="0.25">
      <c r="A645" s="42" t="s">
        <v>323</v>
      </c>
      <c r="B645" s="44">
        <v>0</v>
      </c>
      <c r="C645" s="44">
        <v>0</v>
      </c>
      <c r="D645" s="44">
        <v>0</v>
      </c>
      <c r="E645" s="44">
        <v>0</v>
      </c>
      <c r="F645" s="45">
        <f t="shared" si="5096"/>
        <v>0</v>
      </c>
      <c r="G645" s="44">
        <v>0</v>
      </c>
      <c r="H645" s="44">
        <v>0</v>
      </c>
      <c r="I645" s="44">
        <v>0</v>
      </c>
      <c r="J645" s="44">
        <v>0</v>
      </c>
      <c r="K645" s="45">
        <f t="shared" si="5098"/>
        <v>0</v>
      </c>
      <c r="L645" s="44">
        <v>0</v>
      </c>
      <c r="M645" s="44">
        <v>0</v>
      </c>
      <c r="N645" s="44">
        <v>0</v>
      </c>
      <c r="O645" s="44">
        <v>0</v>
      </c>
      <c r="P645" s="45">
        <f t="shared" si="5101"/>
        <v>0</v>
      </c>
      <c r="Q645" s="44">
        <v>0</v>
      </c>
      <c r="R645" s="44">
        <v>0</v>
      </c>
      <c r="S645" s="44">
        <v>0</v>
      </c>
      <c r="T645" s="44">
        <v>0</v>
      </c>
      <c r="U645" s="45">
        <f t="shared" si="5104"/>
        <v>0</v>
      </c>
      <c r="V645" s="44">
        <v>0</v>
      </c>
      <c r="W645" s="44">
        <v>0</v>
      </c>
      <c r="X645" s="44">
        <v>0</v>
      </c>
      <c r="Y645" s="44">
        <v>0</v>
      </c>
      <c r="Z645" s="45">
        <f t="shared" si="5106"/>
        <v>0</v>
      </c>
      <c r="AA645" s="44">
        <v>0</v>
      </c>
      <c r="AB645" s="44">
        <v>0</v>
      </c>
      <c r="AC645" s="44">
        <v>0</v>
      </c>
      <c r="AD645" s="44">
        <v>0</v>
      </c>
      <c r="AE645" s="45">
        <f t="shared" si="5109"/>
        <v>0</v>
      </c>
      <c r="AF645" s="44">
        <v>0</v>
      </c>
      <c r="AG645" s="44">
        <v>0</v>
      </c>
      <c r="AH645" s="44">
        <v>0</v>
      </c>
      <c r="AI645" s="44">
        <v>0</v>
      </c>
      <c r="AJ645" s="45">
        <f t="shared" si="5112"/>
        <v>0</v>
      </c>
      <c r="AK645" s="44">
        <v>0</v>
      </c>
      <c r="AL645" s="44">
        <v>0</v>
      </c>
      <c r="AM645" s="44">
        <v>0</v>
      </c>
      <c r="AN645" s="44">
        <v>0</v>
      </c>
      <c r="AO645" s="45">
        <f t="shared" si="5115"/>
        <v>0</v>
      </c>
      <c r="AP645" s="44">
        <v>0</v>
      </c>
      <c r="AQ645" s="44">
        <v>0</v>
      </c>
      <c r="AR645" s="44">
        <v>0</v>
      </c>
      <c r="AS645" s="44">
        <v>0</v>
      </c>
      <c r="AT645" s="45">
        <f t="shared" si="5118"/>
        <v>0</v>
      </c>
      <c r="AU645" s="44">
        <v>0</v>
      </c>
      <c r="AV645" s="44">
        <v>0</v>
      </c>
      <c r="AW645" s="44">
        <v>0</v>
      </c>
      <c r="AX645" s="44">
        <v>0</v>
      </c>
      <c r="AY645" s="45">
        <f t="shared" si="5121"/>
        <v>0</v>
      </c>
      <c r="AZ645" s="44">
        <v>0</v>
      </c>
      <c r="BA645" s="44">
        <v>0</v>
      </c>
      <c r="BB645" s="44">
        <v>0</v>
      </c>
      <c r="BC645" s="44">
        <v>0</v>
      </c>
      <c r="BD645" s="45">
        <f t="shared" si="5124"/>
        <v>0</v>
      </c>
      <c r="BE645" s="44">
        <v>0</v>
      </c>
      <c r="BF645" s="44">
        <v>0</v>
      </c>
    </row>
    <row r="646" spans="1:58" x14ac:dyDescent="0.25">
      <c r="A646" s="42" t="s">
        <v>325</v>
      </c>
      <c r="B646" s="44">
        <f>IF(AND(B647="",AND(B653="",AND(B657="",B660=""))),"",SUM(B647,B653,B657,B660))</f>
        <v>113.06309638558133</v>
      </c>
      <c r="C646" s="44">
        <f t="shared" ref="C646:G646" si="5526">IF(AND(C647="",AND(C653="",AND(C657="",C660=""))),"",SUM(C647,C653,C657,C660))</f>
        <v>76.429255273005481</v>
      </c>
      <c r="D646" s="44">
        <f t="shared" si="5526"/>
        <v>203.24989209319307</v>
      </c>
      <c r="E646" s="44">
        <f t="shared" si="5526"/>
        <v>186.7796805727491</v>
      </c>
      <c r="F646" s="45">
        <f t="shared" si="5096"/>
        <v>579.52192432452898</v>
      </c>
      <c r="G646" s="44">
        <f t="shared" si="5526"/>
        <v>143.95629459150788</v>
      </c>
      <c r="H646" s="44">
        <f t="shared" ref="H646:J646" si="5527">IF(AND(H647="",AND(H653="",AND(H657="",H660=""))),"",SUM(H647,H653,H657,H660))</f>
        <v>162.77982797731232</v>
      </c>
      <c r="I646" s="44">
        <f t="shared" si="5527"/>
        <v>198.50383004036763</v>
      </c>
      <c r="J646" s="44">
        <f t="shared" si="5527"/>
        <v>-90.563901469118491</v>
      </c>
      <c r="K646" s="45">
        <f t="shared" si="5098"/>
        <v>414.67605114006932</v>
      </c>
      <c r="L646" s="44">
        <f t="shared" ref="L646:M646" si="5528">IF(AND(L647="",AND(L653="",AND(L657="",L660=""))),"",SUM(L647,L653,L657,L660))</f>
        <v>52.479223326945494</v>
      </c>
      <c r="M646" s="44">
        <f t="shared" si="5528"/>
        <v>226.16666051495253</v>
      </c>
      <c r="N646" s="44">
        <f t="shared" ref="N646:O646" si="5529">IF(AND(N647="",AND(N653="",AND(N657="",N660=""))),"",SUM(N647,N653,N657,N660))</f>
        <v>-81.43848098805239</v>
      </c>
      <c r="O646" s="44">
        <f t="shared" si="5529"/>
        <v>-10.750396202786352</v>
      </c>
      <c r="P646" s="45">
        <f t="shared" si="5101"/>
        <v>186.45700665105926</v>
      </c>
      <c r="Q646" s="44">
        <f t="shared" ref="Q646:R646" si="5530">IF(AND(Q647="",AND(Q653="",AND(Q657="",Q660=""))),"",SUM(Q647,Q653,Q657,Q660))</f>
        <v>344.85108670089693</v>
      </c>
      <c r="R646" s="44">
        <f t="shared" si="5530"/>
        <v>-101.01644679178003</v>
      </c>
      <c r="S646" s="44">
        <f t="shared" ref="S646:T646" si="5531">IF(AND(S647="",AND(S653="",AND(S657="",S660=""))),"",SUM(S647,S653,S657,S660))</f>
        <v>23.703822347502076</v>
      </c>
      <c r="T646" s="44">
        <f t="shared" si="5531"/>
        <v>71.113511540207966</v>
      </c>
      <c r="U646" s="45">
        <f t="shared" si="5104"/>
        <v>338.65197379682695</v>
      </c>
      <c r="V646" s="44">
        <f t="shared" ref="V646:Y646" si="5532">IF(AND(V647="",AND(V653="",AND(V657="",V660=""))),"",SUM(V647,V653,V657,V660))</f>
        <v>-30.815965024937341</v>
      </c>
      <c r="W646" s="44">
        <f t="shared" si="5532"/>
        <v>-28.126884990229524</v>
      </c>
      <c r="X646" s="44">
        <f t="shared" si="5532"/>
        <v>-134.98946199348245</v>
      </c>
      <c r="Y646" s="44">
        <f t="shared" si="5532"/>
        <v>-822.64483210516926</v>
      </c>
      <c r="Z646" s="45">
        <f t="shared" si="5106"/>
        <v>-1016.5771441138186</v>
      </c>
      <c r="AA646" s="44">
        <f t="shared" ref="AA646:AB646" si="5533">IF(AND(AA647="",AND(AA653="",AND(AA657="",AA660=""))),"",SUM(AA647,AA653,AA657,AA660))</f>
        <v>-116.53616250313206</v>
      </c>
      <c r="AB646" s="44">
        <f t="shared" si="5533"/>
        <v>-255.46254221754072</v>
      </c>
      <c r="AC646" s="44">
        <f t="shared" ref="AC646:AD646" si="5534">IF(AND(AC647="",AND(AC653="",AND(AC657="",AC660=""))),"",SUM(AC647,AC653,AC657,AC660))</f>
        <v>-182.58920075905837</v>
      </c>
      <c r="AD646" s="44">
        <f t="shared" si="5534"/>
        <v>-256.03095557260855</v>
      </c>
      <c r="AE646" s="45">
        <f t="shared" si="5109"/>
        <v>-810.61886105233975</v>
      </c>
      <c r="AF646" s="44">
        <f t="shared" ref="AF646:AG646" si="5535">IF(AND(AF647="",AND(AF653="",AND(AF657="",AF660=""))),"",SUM(AF647,AF653,AF657,AF660))</f>
        <v>54.523444471669372</v>
      </c>
      <c r="AG646" s="44">
        <f t="shared" si="5535"/>
        <v>60.419838804802339</v>
      </c>
      <c r="AH646" s="44">
        <f t="shared" ref="AH646:AI646" si="5536">IF(AND(AH647="",AND(AH653="",AND(AH657="",AH660=""))),"",SUM(AH647,AH653,AH657,AH660))</f>
        <v>134.9967223802152</v>
      </c>
      <c r="AI646" s="44">
        <f t="shared" si="5536"/>
        <v>-221.21748933653637</v>
      </c>
      <c r="AJ646" s="45">
        <f t="shared" si="5112"/>
        <v>28.722516320150532</v>
      </c>
      <c r="AK646" s="44">
        <f t="shared" ref="AK646:AL646" si="5537">IF(AND(AK647="",AND(AK653="",AND(AK657="",AK660=""))),"",SUM(AK647,AK653,AK657,AK660))</f>
        <v>101.52380999775414</v>
      </c>
      <c r="AL646" s="44">
        <f t="shared" si="5537"/>
        <v>-40.540512418134149</v>
      </c>
      <c r="AM646" s="44">
        <f t="shared" ref="AM646:AN646" si="5538">IF(AND(AM647="",AND(AM653="",AND(AM657="",AM660=""))),"",SUM(AM647,AM653,AM657,AM660))</f>
        <v>169.81261465352515</v>
      </c>
      <c r="AN646" s="44">
        <f t="shared" si="5538"/>
        <v>73.209369319529472</v>
      </c>
      <c r="AO646" s="45">
        <f t="shared" si="5115"/>
        <v>304.0052815526746</v>
      </c>
      <c r="AP646" s="44">
        <f t="shared" ref="AP646:AQ646" si="5539">IF(AND(AP647="",AND(AP653="",AND(AP657="",AP660=""))),"",SUM(AP647,AP653,AP657,AP660))</f>
        <v>218.14005218295637</v>
      </c>
      <c r="AQ646" s="44">
        <f t="shared" si="5539"/>
        <v>-4.6736428332668556</v>
      </c>
      <c r="AR646" s="44">
        <f t="shared" ref="AR646:AS646" si="5540">IF(AND(AR647="",AND(AR653="",AND(AR657="",AR660=""))),"",SUM(AR647,AR653,AR657,AR660))</f>
        <v>90.001828647193193</v>
      </c>
      <c r="AS646" s="44">
        <f t="shared" si="5540"/>
        <v>34.045103772926026</v>
      </c>
      <c r="AT646" s="45">
        <f t="shared" si="5118"/>
        <v>337.51334176980873</v>
      </c>
      <c r="AU646" s="44">
        <f t="shared" ref="AU646:AV646" si="5541">IF(AND(AU647="",AND(AU653="",AND(AU657="",AU660=""))),"",SUM(AU647,AU653,AU657,AU660))</f>
        <v>50.802314990509302</v>
      </c>
      <c r="AV646" s="44">
        <f t="shared" si="5541"/>
        <v>20.998747651724656</v>
      </c>
      <c r="AW646" s="44">
        <f t="shared" ref="AW646:AX646" si="5542">IF(AND(AW647="",AND(AW653="",AND(AW657="",AW660=""))),"",SUM(AW647,AW653,AW657,AW660))</f>
        <v>30.504706182239026</v>
      </c>
      <c r="AX646" s="44">
        <f t="shared" si="5542"/>
        <v>-155.96106242972135</v>
      </c>
      <c r="AY646" s="45">
        <f t="shared" si="5121"/>
        <v>-53.655293605248374</v>
      </c>
      <c r="AZ646" s="44">
        <f t="shared" ref="AZ646:BA646" si="5543">IF(AND(AZ647="",AND(AZ653="",AND(AZ657="",AZ660=""))),"",SUM(AZ647,AZ653,AZ657,AZ660))</f>
        <v>182.35766668510877</v>
      </c>
      <c r="BA646" s="44">
        <f t="shared" si="5543"/>
        <v>10.595892211937</v>
      </c>
      <c r="BB646" s="44">
        <f t="shared" ref="BB646:BC646" si="5544">IF(AND(BB647="",AND(BB653="",AND(BB657="",BB660=""))),"",SUM(BB647,BB653,BB657,BB660))</f>
        <v>-129.71598543898705</v>
      </c>
      <c r="BC646" s="44">
        <f t="shared" si="5544"/>
        <v>-164.99565338739777</v>
      </c>
      <c r="BD646" s="45">
        <f t="shared" si="5124"/>
        <v>-101.75807992933903</v>
      </c>
      <c r="BE646" s="44">
        <f t="shared" ref="BE646:BF646" si="5545">IF(AND(BE647="",AND(BE653="",AND(BE657="",BE660=""))),"",SUM(BE647,BE653,BE657,BE660))</f>
        <v>78.544558236391936</v>
      </c>
      <c r="BF646" s="44">
        <f t="shared" si="5545"/>
        <v>0.30403414628999936</v>
      </c>
    </row>
    <row r="647" spans="1:58" x14ac:dyDescent="0.25">
      <c r="A647" s="42" t="s">
        <v>315</v>
      </c>
      <c r="B647" s="44">
        <f>IF(AND(B648="",B649=""),"",SUM(B648,B649))</f>
        <v>0.30476719000000002</v>
      </c>
      <c r="C647" s="44">
        <f t="shared" ref="C647:G647" si="5546">IF(AND(C648="",C649=""),"",SUM(C648,C649))</f>
        <v>1.2890336900000001</v>
      </c>
      <c r="D647" s="44">
        <f t="shared" si="5546"/>
        <v>-4.8904809999999993E-2</v>
      </c>
      <c r="E647" s="44">
        <f t="shared" si="5546"/>
        <v>-1.39455606</v>
      </c>
      <c r="F647" s="45">
        <f t="shared" si="5096"/>
        <v>0.15034001000000008</v>
      </c>
      <c r="G647" s="44">
        <f t="shared" si="5546"/>
        <v>0.32314275000000003</v>
      </c>
      <c r="H647" s="44">
        <f t="shared" ref="H647:J647" si="5547">IF(AND(H648="",H649=""),"",SUM(H648,H649))</f>
        <v>1.60859946</v>
      </c>
      <c r="I647" s="44">
        <f t="shared" si="5547"/>
        <v>1.2268819999999998</v>
      </c>
      <c r="J647" s="44">
        <f t="shared" si="5547"/>
        <v>-0.33175546</v>
      </c>
      <c r="K647" s="45">
        <f t="shared" si="5098"/>
        <v>2.8268687499999996</v>
      </c>
      <c r="L647" s="44">
        <f t="shared" ref="L647:M647" si="5548">IF(AND(L648="",L649=""),"",SUM(L648,L649))</f>
        <v>1.6825407000000001</v>
      </c>
      <c r="M647" s="44">
        <f t="shared" si="5548"/>
        <v>7.8838290000000005E-2</v>
      </c>
      <c r="N647" s="44">
        <f t="shared" ref="N647:O647" si="5549">IF(AND(N648="",N649=""),"",SUM(N648,N649))</f>
        <v>1.3211375000000001</v>
      </c>
      <c r="O647" s="44">
        <f t="shared" si="5549"/>
        <v>-2.3299463400000002</v>
      </c>
      <c r="P647" s="45">
        <f t="shared" si="5101"/>
        <v>0.75257014999999994</v>
      </c>
      <c r="Q647" s="44">
        <f t="shared" ref="Q647:R647" si="5550">IF(AND(Q648="",Q649=""),"",SUM(Q648,Q649))</f>
        <v>-0.53556994999999974</v>
      </c>
      <c r="R647" s="44">
        <f t="shared" si="5550"/>
        <v>-6.6060439999999998E-2</v>
      </c>
      <c r="S647" s="44">
        <f t="shared" ref="S647:T647" si="5551">IF(AND(S648="",S649=""),"",SUM(S648,S649))</f>
        <v>0.21929479000000002</v>
      </c>
      <c r="T647" s="44">
        <f t="shared" si="5551"/>
        <v>-1.6787766500000001</v>
      </c>
      <c r="U647" s="45">
        <f t="shared" si="5104"/>
        <v>-2.0611122499999999</v>
      </c>
      <c r="V647" s="44">
        <f t="shared" ref="V647:Y647" si="5552">IF(AND(V648="",V649=""),"",SUM(V648,V649))</f>
        <v>1.4396156399999998</v>
      </c>
      <c r="W647" s="44">
        <f t="shared" si="5552"/>
        <v>-1.5230240700000002</v>
      </c>
      <c r="X647" s="44">
        <f t="shared" si="5552"/>
        <v>-1.80670003</v>
      </c>
      <c r="Y647" s="44">
        <f t="shared" si="5552"/>
        <v>-1.8073521700000001</v>
      </c>
      <c r="Z647" s="45">
        <f t="shared" si="5106"/>
        <v>-3.6974606300000006</v>
      </c>
      <c r="AA647" s="44">
        <f t="shared" ref="AA647:AB647" si="5553">IF(AND(AA648="",AA649=""),"",SUM(AA648,AA649))</f>
        <v>-1.06569731</v>
      </c>
      <c r="AB647" s="44">
        <f t="shared" si="5553"/>
        <v>-1.7411532300000001</v>
      </c>
      <c r="AC647" s="44">
        <f t="shared" ref="AC647:AD647" si="5554">IF(AND(AC648="",AC649=""),"",SUM(AC648,AC649))</f>
        <v>-1.0373819499999999</v>
      </c>
      <c r="AD647" s="44">
        <f t="shared" si="5554"/>
        <v>-1.9102629900000001</v>
      </c>
      <c r="AE647" s="45">
        <f t="shared" si="5109"/>
        <v>-5.7544954800000001</v>
      </c>
      <c r="AF647" s="44">
        <f t="shared" ref="AF647:AG647" si="5555">IF(AND(AF648="",AF649=""),"",SUM(AF648,AF649))</f>
        <v>-1.20877089</v>
      </c>
      <c r="AG647" s="44">
        <f t="shared" si="5555"/>
        <v>-0.55526679000000001</v>
      </c>
      <c r="AH647" s="44">
        <f t="shared" ref="AH647:AI647" si="5556">IF(AND(AH648="",AH649=""),"",SUM(AH648,AH649))</f>
        <v>1.2058260000000001E-2</v>
      </c>
      <c r="AI647" s="44">
        <f t="shared" si="5556"/>
        <v>2.9774859999999997E-2</v>
      </c>
      <c r="AJ647" s="45">
        <f t="shared" si="5112"/>
        <v>-1.7222045599999998</v>
      </c>
      <c r="AK647" s="44">
        <f t="shared" ref="AK647:AL647" si="5557">IF(AND(AK648="",AK649=""),"",SUM(AK648,AK649))</f>
        <v>7.3741499999999995E-3</v>
      </c>
      <c r="AL647" s="44">
        <f t="shared" si="5557"/>
        <v>-3.0955800000000006E-3</v>
      </c>
      <c r="AM647" s="44">
        <f t="shared" ref="AM647:AN647" si="5558">IF(AND(AM648="",AM649=""),"",SUM(AM648,AM649))</f>
        <v>-0.14908057000000002</v>
      </c>
      <c r="AN647" s="44">
        <f t="shared" si="5558"/>
        <v>-1.4038009999999998E-2</v>
      </c>
      <c r="AO647" s="45">
        <f t="shared" si="5115"/>
        <v>-0.15884001</v>
      </c>
      <c r="AP647" s="44">
        <f t="shared" ref="AP647:AQ647" si="5559">IF(AND(AP648="",AP649=""),"",SUM(AP648,AP649))</f>
        <v>8.6227000000000005E-3</v>
      </c>
      <c r="AQ647" s="44">
        <f t="shared" si="5559"/>
        <v>2.749921E-2</v>
      </c>
      <c r="AR647" s="44">
        <f t="shared" ref="AR647:AS647" si="5560">IF(AND(AR648="",AR649=""),"",SUM(AR648,AR649))</f>
        <v>1.02067E-3</v>
      </c>
      <c r="AS647" s="44">
        <f t="shared" si="5560"/>
        <v>2.2131500000000002E-2</v>
      </c>
      <c r="AT647" s="45">
        <f t="shared" si="5118"/>
        <v>5.9274080000000007E-2</v>
      </c>
      <c r="AU647" s="44">
        <f t="shared" ref="AU647:AV647" si="5561">IF(AND(AU648="",AU649=""),"",SUM(AU648,AU649))</f>
        <v>5.2192969999999991E-2</v>
      </c>
      <c r="AV647" s="44">
        <f t="shared" si="5561"/>
        <v>-9.968094000000001E-2</v>
      </c>
      <c r="AW647" s="44">
        <f t="shared" ref="AW647:AX647" si="5562">IF(AND(AW648="",AW649=""),"",SUM(AW648,AW649))</f>
        <v>-1.7724070000000001E-2</v>
      </c>
      <c r="AX647" s="44">
        <f t="shared" si="5562"/>
        <v>6.1431799999999998E-3</v>
      </c>
      <c r="AY647" s="45">
        <f t="shared" si="5121"/>
        <v>-5.9068860000000029E-2</v>
      </c>
      <c r="AZ647" s="44">
        <f t="shared" ref="AZ647:BA647" si="5563">IF(AND(AZ648="",AZ649=""),"",SUM(AZ648,AZ649))</f>
        <v>-2.4256220000000002E-2</v>
      </c>
      <c r="BA647" s="44">
        <f t="shared" si="5563"/>
        <v>-6.8804299999999999E-3</v>
      </c>
      <c r="BB647" s="44">
        <f t="shared" ref="BB647:BC647" si="5564">IF(AND(BB648="",BB649=""),"",SUM(BB648,BB649))</f>
        <v>-1.072451E-2</v>
      </c>
      <c r="BC647" s="44">
        <f t="shared" si="5564"/>
        <v>-3.0146254762437449E-3</v>
      </c>
      <c r="BD647" s="45">
        <f t="shared" si="5124"/>
        <v>-4.4875785476243747E-2</v>
      </c>
      <c r="BE647" s="44">
        <f t="shared" ref="BE647:BF647" si="5565">IF(AND(BE648="",BE649=""),"",SUM(BE648,BE649))</f>
        <v>-1.8392837384138924E-2</v>
      </c>
      <c r="BF647" s="44">
        <f t="shared" si="5565"/>
        <v>-1.98699256</v>
      </c>
    </row>
    <row r="648" spans="1:58" x14ac:dyDescent="0.25">
      <c r="A648" s="42" t="s">
        <v>316</v>
      </c>
      <c r="B648" s="44">
        <v>0</v>
      </c>
      <c r="C648" s="44">
        <v>0</v>
      </c>
      <c r="D648" s="44">
        <v>0</v>
      </c>
      <c r="E648" s="44">
        <v>0</v>
      </c>
      <c r="F648" s="45">
        <f t="shared" si="5096"/>
        <v>0</v>
      </c>
      <c r="G648" s="44">
        <v>0</v>
      </c>
      <c r="H648" s="44">
        <v>0</v>
      </c>
      <c r="I648" s="44">
        <v>0</v>
      </c>
      <c r="J648" s="44">
        <v>0</v>
      </c>
      <c r="K648" s="45">
        <f t="shared" si="5098"/>
        <v>0</v>
      </c>
      <c r="L648" s="44">
        <v>0</v>
      </c>
      <c r="M648" s="44">
        <v>0</v>
      </c>
      <c r="N648" s="44">
        <v>0</v>
      </c>
      <c r="O648" s="44">
        <v>0</v>
      </c>
      <c r="P648" s="45">
        <f t="shared" si="5101"/>
        <v>0</v>
      </c>
      <c r="Q648" s="44">
        <v>0</v>
      </c>
      <c r="R648" s="44">
        <v>0</v>
      </c>
      <c r="S648" s="44">
        <v>0</v>
      </c>
      <c r="T648" s="44">
        <v>0</v>
      </c>
      <c r="U648" s="45">
        <f t="shared" si="5104"/>
        <v>0</v>
      </c>
      <c r="V648" s="44">
        <v>0</v>
      </c>
      <c r="W648" s="44">
        <v>0</v>
      </c>
      <c r="X648" s="44">
        <v>0</v>
      </c>
      <c r="Y648" s="44">
        <v>0</v>
      </c>
      <c r="Z648" s="45">
        <f t="shared" si="5106"/>
        <v>0</v>
      </c>
      <c r="AA648" s="44">
        <v>0</v>
      </c>
      <c r="AB648" s="44">
        <v>0</v>
      </c>
      <c r="AC648" s="44">
        <v>0</v>
      </c>
      <c r="AD648" s="44">
        <v>0</v>
      </c>
      <c r="AE648" s="45">
        <f t="shared" si="5109"/>
        <v>0</v>
      </c>
      <c r="AF648" s="44">
        <v>0</v>
      </c>
      <c r="AG648" s="44">
        <v>0</v>
      </c>
      <c r="AH648" s="44">
        <v>0</v>
      </c>
      <c r="AI648" s="44">
        <v>1.6500000000000001E-2</v>
      </c>
      <c r="AJ648" s="45">
        <f t="shared" si="5112"/>
        <v>1.6500000000000001E-2</v>
      </c>
      <c r="AK648" s="44">
        <v>0</v>
      </c>
      <c r="AL648" s="44">
        <v>0</v>
      </c>
      <c r="AM648" s="44">
        <v>-1.6500000000000001E-2</v>
      </c>
      <c r="AN648" s="44">
        <v>0</v>
      </c>
      <c r="AO648" s="45">
        <f t="shared" si="5115"/>
        <v>-1.6500000000000001E-2</v>
      </c>
      <c r="AP648" s="44">
        <v>0</v>
      </c>
      <c r="AQ648" s="44">
        <v>0</v>
      </c>
      <c r="AR648" s="44">
        <v>0</v>
      </c>
      <c r="AS648" s="44">
        <v>2.2550000000000001E-2</v>
      </c>
      <c r="AT648" s="45">
        <f t="shared" si="5118"/>
        <v>2.2550000000000001E-2</v>
      </c>
      <c r="AU648" s="44">
        <v>-2.2550000000000001E-2</v>
      </c>
      <c r="AV648" s="44">
        <v>0</v>
      </c>
      <c r="AW648" s="44">
        <v>0</v>
      </c>
      <c r="AX648" s="44">
        <v>0</v>
      </c>
      <c r="AY648" s="45">
        <f t="shared" si="5121"/>
        <v>-2.2550000000000001E-2</v>
      </c>
      <c r="AZ648" s="44">
        <v>0</v>
      </c>
      <c r="BA648" s="44">
        <v>0</v>
      </c>
      <c r="BB648" s="44">
        <v>0</v>
      </c>
      <c r="BC648" s="44">
        <v>0</v>
      </c>
      <c r="BD648" s="45">
        <f t="shared" si="5124"/>
        <v>0</v>
      </c>
      <c r="BE648" s="44">
        <v>0</v>
      </c>
      <c r="BF648" s="44">
        <v>0</v>
      </c>
    </row>
    <row r="649" spans="1:58" x14ac:dyDescent="0.25">
      <c r="A649" s="42" t="s">
        <v>317</v>
      </c>
      <c r="B649" s="44">
        <v>0.30476719000000002</v>
      </c>
      <c r="C649" s="44">
        <v>1.2890336900000001</v>
      </c>
      <c r="D649" s="44">
        <v>-4.8904809999999993E-2</v>
      </c>
      <c r="E649" s="44">
        <v>-1.39455606</v>
      </c>
      <c r="F649" s="45">
        <f t="shared" si="5096"/>
        <v>0.15034001000000008</v>
      </c>
      <c r="G649" s="44">
        <v>0.32314275000000003</v>
      </c>
      <c r="H649" s="44">
        <v>1.60859946</v>
      </c>
      <c r="I649" s="44">
        <v>1.2268819999999998</v>
      </c>
      <c r="J649" s="44">
        <v>-0.33175546</v>
      </c>
      <c r="K649" s="45">
        <f t="shared" si="5098"/>
        <v>2.8268687499999996</v>
      </c>
      <c r="L649" s="44">
        <v>1.6825407000000001</v>
      </c>
      <c r="M649" s="44">
        <v>7.8838290000000005E-2</v>
      </c>
      <c r="N649" s="44">
        <v>1.3211375000000001</v>
      </c>
      <c r="O649" s="44">
        <v>-2.3299463400000002</v>
      </c>
      <c r="P649" s="45">
        <f t="shared" si="5101"/>
        <v>0.75257014999999994</v>
      </c>
      <c r="Q649" s="44">
        <v>-0.53556994999999974</v>
      </c>
      <c r="R649" s="44">
        <v>-6.6060439999999998E-2</v>
      </c>
      <c r="S649" s="44">
        <v>0.21929479000000002</v>
      </c>
      <c r="T649" s="44">
        <v>-1.6787766500000001</v>
      </c>
      <c r="U649" s="45">
        <f t="shared" si="5104"/>
        <v>-2.0611122499999999</v>
      </c>
      <c r="V649" s="44">
        <v>1.4396156399999998</v>
      </c>
      <c r="W649" s="44">
        <v>-1.5230240700000002</v>
      </c>
      <c r="X649" s="44">
        <v>-1.80670003</v>
      </c>
      <c r="Y649" s="44">
        <v>-1.8073521700000001</v>
      </c>
      <c r="Z649" s="45">
        <f t="shared" si="5106"/>
        <v>-3.6974606300000006</v>
      </c>
      <c r="AA649" s="44">
        <v>-1.06569731</v>
      </c>
      <c r="AB649" s="44">
        <v>-1.7411532300000001</v>
      </c>
      <c r="AC649" s="44">
        <v>-1.0373819499999999</v>
      </c>
      <c r="AD649" s="44">
        <v>-1.9102629900000001</v>
      </c>
      <c r="AE649" s="45">
        <f t="shared" si="5109"/>
        <v>-5.7544954800000001</v>
      </c>
      <c r="AF649" s="44">
        <v>-1.20877089</v>
      </c>
      <c r="AG649" s="44">
        <v>-0.55526679000000001</v>
      </c>
      <c r="AH649" s="44">
        <v>1.2058260000000001E-2</v>
      </c>
      <c r="AI649" s="44">
        <v>1.3274859999999996E-2</v>
      </c>
      <c r="AJ649" s="45">
        <f t="shared" si="5112"/>
        <v>-1.73870456</v>
      </c>
      <c r="AK649" s="44">
        <v>7.3741499999999995E-3</v>
      </c>
      <c r="AL649" s="44">
        <v>-3.0955800000000006E-3</v>
      </c>
      <c r="AM649" s="44">
        <v>-0.13258057000000001</v>
      </c>
      <c r="AN649" s="44">
        <v>-1.4038009999999998E-2</v>
      </c>
      <c r="AO649" s="45">
        <f t="shared" si="5115"/>
        <v>-0.14234000999999999</v>
      </c>
      <c r="AP649" s="44">
        <v>8.6227000000000005E-3</v>
      </c>
      <c r="AQ649" s="44">
        <v>2.749921E-2</v>
      </c>
      <c r="AR649" s="44">
        <v>1.02067E-3</v>
      </c>
      <c r="AS649" s="44">
        <v>-4.1849999999999993E-4</v>
      </c>
      <c r="AT649" s="45">
        <f t="shared" si="5118"/>
        <v>3.6724079999999999E-2</v>
      </c>
      <c r="AU649" s="44">
        <v>7.4742969999999992E-2</v>
      </c>
      <c r="AV649" s="44">
        <v>-9.968094000000001E-2</v>
      </c>
      <c r="AW649" s="44">
        <v>-1.7724070000000001E-2</v>
      </c>
      <c r="AX649" s="44">
        <v>6.1431799999999998E-3</v>
      </c>
      <c r="AY649" s="45">
        <f t="shared" si="5121"/>
        <v>-3.6518860000000021E-2</v>
      </c>
      <c r="AZ649" s="44">
        <v>-2.4256220000000002E-2</v>
      </c>
      <c r="BA649" s="44">
        <v>-6.8804299999999999E-3</v>
      </c>
      <c r="BB649" s="44">
        <v>-1.072451E-2</v>
      </c>
      <c r="BC649" s="44">
        <v>-3.0146254762437449E-3</v>
      </c>
      <c r="BD649" s="45">
        <f t="shared" si="5124"/>
        <v>-4.4875785476243747E-2</v>
      </c>
      <c r="BE649" s="44">
        <v>-1.8392837384138924E-2</v>
      </c>
      <c r="BF649" s="44">
        <v>-1.98699256</v>
      </c>
    </row>
    <row r="650" spans="1:58" x14ac:dyDescent="0.25">
      <c r="A650" s="42" t="s">
        <v>318</v>
      </c>
      <c r="B650" s="44" t="str">
        <f>IF(AND(B651="",B652=""),"",SUM(B651,B652))</f>
        <v/>
      </c>
      <c r="C650" s="44" t="str">
        <f t="shared" ref="C650:G650" si="5566">IF(AND(C651="",C652=""),"",SUM(C651,C652))</f>
        <v/>
      </c>
      <c r="D650" s="44" t="str">
        <f t="shared" si="5566"/>
        <v/>
      </c>
      <c r="E650" s="44" t="str">
        <f t="shared" si="5566"/>
        <v/>
      </c>
      <c r="F650" s="45"/>
      <c r="G650" s="44" t="str">
        <f t="shared" si="5566"/>
        <v/>
      </c>
      <c r="H650" s="44" t="str">
        <f t="shared" ref="H650:J650" si="5567">IF(AND(H651="",H652=""),"",SUM(H651,H652))</f>
        <v/>
      </c>
      <c r="I650" s="44" t="str">
        <f t="shared" si="5567"/>
        <v/>
      </c>
      <c r="J650" s="44" t="str">
        <f t="shared" si="5567"/>
        <v/>
      </c>
      <c r="K650" s="45"/>
      <c r="L650" s="44" t="str">
        <f t="shared" ref="L650:M650" si="5568">IF(AND(L651="",L652=""),"",SUM(L651,L652))</f>
        <v/>
      </c>
      <c r="M650" s="44" t="str">
        <f t="shared" si="5568"/>
        <v/>
      </c>
      <c r="N650" s="44" t="str">
        <f t="shared" ref="N650:O650" si="5569">IF(AND(N651="",N652=""),"",SUM(N651,N652))</f>
        <v/>
      </c>
      <c r="O650" s="44" t="str">
        <f t="shared" si="5569"/>
        <v/>
      </c>
      <c r="P650" s="45"/>
      <c r="Q650" s="44" t="str">
        <f t="shared" ref="Q650:R650" si="5570">IF(AND(Q651="",Q652=""),"",SUM(Q651,Q652))</f>
        <v/>
      </c>
      <c r="R650" s="44" t="str">
        <f t="shared" si="5570"/>
        <v/>
      </c>
      <c r="S650" s="44" t="str">
        <f t="shared" ref="S650:T650" si="5571">IF(AND(S651="",S652=""),"",SUM(S651,S652))</f>
        <v/>
      </c>
      <c r="T650" s="44" t="str">
        <f t="shared" si="5571"/>
        <v/>
      </c>
      <c r="U650" s="45"/>
      <c r="V650" s="44" t="str">
        <f t="shared" ref="V650:Y650" si="5572">IF(AND(V651="",V652=""),"",SUM(V651,V652))</f>
        <v/>
      </c>
      <c r="W650" s="44" t="str">
        <f t="shared" si="5572"/>
        <v/>
      </c>
      <c r="X650" s="44" t="str">
        <f t="shared" si="5572"/>
        <v/>
      </c>
      <c r="Y650" s="44" t="str">
        <f t="shared" si="5572"/>
        <v/>
      </c>
      <c r="Z650" s="45"/>
      <c r="AA650" s="44" t="str">
        <f t="shared" ref="AA650:AB650" si="5573">IF(AND(AA651="",AA652=""),"",SUM(AA651,AA652))</f>
        <v/>
      </c>
      <c r="AB650" s="44" t="str">
        <f t="shared" si="5573"/>
        <v/>
      </c>
      <c r="AC650" s="44" t="str">
        <f t="shared" ref="AC650:AD650" si="5574">IF(AND(AC651="",AC652=""),"",SUM(AC651,AC652))</f>
        <v/>
      </c>
      <c r="AD650" s="44" t="str">
        <f t="shared" si="5574"/>
        <v/>
      </c>
      <c r="AE650" s="45"/>
      <c r="AF650" s="44" t="str">
        <f t="shared" ref="AF650:AG650" si="5575">IF(AND(AF651="",AF652=""),"",SUM(AF651,AF652))</f>
        <v/>
      </c>
      <c r="AG650" s="44" t="str">
        <f t="shared" si="5575"/>
        <v/>
      </c>
      <c r="AH650" s="44" t="str">
        <f t="shared" ref="AH650:AI650" si="5576">IF(AND(AH651="",AH652=""),"",SUM(AH651,AH652))</f>
        <v/>
      </c>
      <c r="AI650" s="44" t="str">
        <f t="shared" si="5576"/>
        <v/>
      </c>
      <c r="AJ650" s="45"/>
      <c r="AK650" s="44" t="str">
        <f t="shared" ref="AK650:AL650" si="5577">IF(AND(AK651="",AK652=""),"",SUM(AK651,AK652))</f>
        <v/>
      </c>
      <c r="AL650" s="44" t="str">
        <f t="shared" si="5577"/>
        <v/>
      </c>
      <c r="AM650" s="44" t="str">
        <f t="shared" ref="AM650:AN650" si="5578">IF(AND(AM651="",AM652=""),"",SUM(AM651,AM652))</f>
        <v/>
      </c>
      <c r="AN650" s="44" t="str">
        <f t="shared" si="5578"/>
        <v/>
      </c>
      <c r="AO650" s="45"/>
      <c r="AP650" s="44" t="str">
        <f t="shared" ref="AP650:AQ650" si="5579">IF(AND(AP651="",AP652=""),"",SUM(AP651,AP652))</f>
        <v/>
      </c>
      <c r="AQ650" s="44" t="str">
        <f t="shared" si="5579"/>
        <v/>
      </c>
      <c r="AR650" s="44" t="str">
        <f t="shared" ref="AR650:AS650" si="5580">IF(AND(AR651="",AR652=""),"",SUM(AR651,AR652))</f>
        <v/>
      </c>
      <c r="AS650" s="44" t="str">
        <f t="shared" si="5580"/>
        <v/>
      </c>
      <c r="AT650" s="45"/>
      <c r="AU650" s="44" t="str">
        <f t="shared" ref="AU650:AV650" si="5581">IF(AND(AU651="",AU652=""),"",SUM(AU651,AU652))</f>
        <v/>
      </c>
      <c r="AV650" s="44" t="str">
        <f t="shared" si="5581"/>
        <v/>
      </c>
      <c r="AW650" s="44" t="str">
        <f t="shared" ref="AW650:AX650" si="5582">IF(AND(AW651="",AW652=""),"",SUM(AW651,AW652))</f>
        <v/>
      </c>
      <c r="AX650" s="44" t="str">
        <f t="shared" si="5582"/>
        <v/>
      </c>
      <c r="AY650" s="45"/>
      <c r="AZ650" s="44" t="str">
        <f t="shared" ref="AZ650:BA650" si="5583">IF(AND(AZ651="",AZ652=""),"",SUM(AZ651,AZ652))</f>
        <v/>
      </c>
      <c r="BA650" s="44" t="str">
        <f t="shared" si="5583"/>
        <v/>
      </c>
      <c r="BB650" s="44" t="str">
        <f t="shared" ref="BB650:BC650" si="5584">IF(AND(BB651="",BB652=""),"",SUM(BB651,BB652))</f>
        <v/>
      </c>
      <c r="BC650" s="44" t="str">
        <f t="shared" si="5584"/>
        <v/>
      </c>
      <c r="BD650" s="45"/>
      <c r="BE650" s="44" t="str">
        <f t="shared" ref="BE650:BF650" si="5585">IF(AND(BE651="",BE652=""),"",SUM(BE651,BE652))</f>
        <v/>
      </c>
      <c r="BF650" s="44" t="str">
        <f t="shared" si="5585"/>
        <v/>
      </c>
    </row>
    <row r="651" spans="1:58" x14ac:dyDescent="0.25">
      <c r="A651" s="42" t="s">
        <v>316</v>
      </c>
      <c r="B651" s="44"/>
      <c r="C651" s="44"/>
      <c r="D651" s="44"/>
      <c r="E651" s="44"/>
      <c r="F651" s="45"/>
      <c r="G651" s="44"/>
      <c r="H651" s="44"/>
      <c r="I651" s="44"/>
      <c r="J651" s="44"/>
      <c r="K651" s="45"/>
      <c r="L651" s="44"/>
      <c r="M651" s="44"/>
      <c r="N651" s="44"/>
      <c r="O651" s="44"/>
      <c r="P651" s="45"/>
      <c r="Q651" s="44"/>
      <c r="R651" s="44"/>
      <c r="S651" s="44"/>
      <c r="T651" s="44"/>
      <c r="U651" s="45"/>
      <c r="V651" s="44"/>
      <c r="W651" s="44"/>
      <c r="X651" s="44"/>
      <c r="Y651" s="44"/>
      <c r="Z651" s="45"/>
      <c r="AA651" s="44"/>
      <c r="AB651" s="44"/>
      <c r="AC651" s="44"/>
      <c r="AD651" s="44"/>
      <c r="AE651" s="45"/>
      <c r="AF651" s="44"/>
      <c r="AG651" s="44"/>
      <c r="AH651" s="44"/>
      <c r="AI651" s="44"/>
      <c r="AJ651" s="45"/>
      <c r="AK651" s="44"/>
      <c r="AL651" s="44"/>
      <c r="AM651" s="44"/>
      <c r="AN651" s="44"/>
      <c r="AO651" s="45"/>
      <c r="AP651" s="44"/>
      <c r="AQ651" s="44"/>
      <c r="AR651" s="44"/>
      <c r="AS651" s="44"/>
      <c r="AT651" s="45"/>
      <c r="AU651" s="44"/>
      <c r="AV651" s="44"/>
      <c r="AW651" s="44"/>
      <c r="AX651" s="44"/>
      <c r="AY651" s="45"/>
      <c r="AZ651" s="44"/>
      <c r="BA651" s="44"/>
      <c r="BB651" s="44"/>
      <c r="BC651" s="44"/>
      <c r="BD651" s="45"/>
      <c r="BE651" s="44"/>
      <c r="BF651" s="44"/>
    </row>
    <row r="652" spans="1:58" x14ac:dyDescent="0.25">
      <c r="A652" s="42" t="s">
        <v>317</v>
      </c>
      <c r="B652" s="44"/>
      <c r="C652" s="44"/>
      <c r="D652" s="44"/>
      <c r="E652" s="44"/>
      <c r="F652" s="45"/>
      <c r="G652" s="44"/>
      <c r="H652" s="44"/>
      <c r="I652" s="44"/>
      <c r="J652" s="44"/>
      <c r="K652" s="45"/>
      <c r="L652" s="44"/>
      <c r="M652" s="44"/>
      <c r="N652" s="44"/>
      <c r="O652" s="44"/>
      <c r="P652" s="45"/>
      <c r="Q652" s="44"/>
      <c r="R652" s="44"/>
      <c r="S652" s="44"/>
      <c r="T652" s="44"/>
      <c r="U652" s="45"/>
      <c r="V652" s="44"/>
      <c r="W652" s="44"/>
      <c r="X652" s="44"/>
      <c r="Y652" s="44"/>
      <c r="Z652" s="45"/>
      <c r="AA652" s="44"/>
      <c r="AB652" s="44"/>
      <c r="AC652" s="44"/>
      <c r="AD652" s="44"/>
      <c r="AE652" s="45"/>
      <c r="AF652" s="44"/>
      <c r="AG652" s="44"/>
      <c r="AH652" s="44"/>
      <c r="AI652" s="44"/>
      <c r="AJ652" s="45"/>
      <c r="AK652" s="44"/>
      <c r="AL652" s="44"/>
      <c r="AM652" s="44"/>
      <c r="AN652" s="44"/>
      <c r="AO652" s="45"/>
      <c r="AP652" s="44"/>
      <c r="AQ652" s="44"/>
      <c r="AR652" s="44"/>
      <c r="AS652" s="44"/>
      <c r="AT652" s="45"/>
      <c r="AU652" s="44"/>
      <c r="AV652" s="44"/>
      <c r="AW652" s="44"/>
      <c r="AX652" s="44"/>
      <c r="AY652" s="45"/>
      <c r="AZ652" s="44"/>
      <c r="BA652" s="44"/>
      <c r="BB652" s="44"/>
      <c r="BC652" s="44"/>
      <c r="BD652" s="45"/>
      <c r="BE652" s="44"/>
      <c r="BF652" s="44"/>
    </row>
    <row r="653" spans="1:58" x14ac:dyDescent="0.25">
      <c r="A653" s="42" t="s">
        <v>270</v>
      </c>
      <c r="B653" s="44">
        <f>IF(AND(B655="",B656=""),"",SUM(B655,B656))</f>
        <v>112.75832919558133</v>
      </c>
      <c r="C653" s="44">
        <f t="shared" ref="C653:G653" si="5586">IF(AND(C655="",C656=""),"",SUM(C655,C656))</f>
        <v>75.140221583005484</v>
      </c>
      <c r="D653" s="44">
        <f t="shared" si="5586"/>
        <v>203.29879690319308</v>
      </c>
      <c r="E653" s="44">
        <f t="shared" si="5586"/>
        <v>188.17423663274911</v>
      </c>
      <c r="F653" s="45">
        <f t="shared" ref="F653:F715" si="5587">SUM(B653:E653)</f>
        <v>579.37158431452895</v>
      </c>
      <c r="G653" s="44">
        <f t="shared" si="5586"/>
        <v>143.6331518415079</v>
      </c>
      <c r="H653" s="44">
        <f t="shared" ref="H653:J653" si="5588">IF(AND(H655="",H656=""),"",SUM(H655,H656))</f>
        <v>161.17122851731233</v>
      </c>
      <c r="I653" s="44">
        <f t="shared" si="5588"/>
        <v>197.27694804036764</v>
      </c>
      <c r="J653" s="44">
        <f t="shared" si="5588"/>
        <v>-90.232146009118495</v>
      </c>
      <c r="K653" s="45">
        <f t="shared" ref="K653:K716" si="5589">SUM(G653:J653)</f>
        <v>411.84918239006942</v>
      </c>
      <c r="L653" s="44">
        <f t="shared" ref="L653:M653" si="5590">IF(AND(L655="",L656=""),"",SUM(L655,L656))</f>
        <v>50.796682626945497</v>
      </c>
      <c r="M653" s="44">
        <f t="shared" si="5590"/>
        <v>226.08782222495253</v>
      </c>
      <c r="N653" s="44">
        <f t="shared" ref="N653:O653" si="5591">IF(AND(N655="",N656=""),"",SUM(N655,N656))</f>
        <v>-82.759618488052396</v>
      </c>
      <c r="O653" s="44">
        <f t="shared" si="5591"/>
        <v>-8.4204498627863504</v>
      </c>
      <c r="P653" s="45">
        <f t="shared" ref="P653:P716" si="5592">SUM(L653:O653)</f>
        <v>185.70443650105929</v>
      </c>
      <c r="Q653" s="44">
        <f t="shared" ref="Q653:R653" si="5593">IF(AND(Q655="",Q656=""),"",SUM(Q655,Q656))</f>
        <v>345.38665665089695</v>
      </c>
      <c r="R653" s="44">
        <f t="shared" si="5593"/>
        <v>-100.95038635178003</v>
      </c>
      <c r="S653" s="44">
        <f t="shared" ref="S653:T653" si="5594">IF(AND(S655="",S656=""),"",SUM(S655,S656))</f>
        <v>23.484527557502076</v>
      </c>
      <c r="T653" s="44">
        <f t="shared" si="5594"/>
        <v>72.792288190207969</v>
      </c>
      <c r="U653" s="45">
        <f t="shared" ref="U653:U716" si="5595">SUM(Q653:T653)</f>
        <v>340.71308604682696</v>
      </c>
      <c r="V653" s="44">
        <f t="shared" ref="V653:Y653" si="5596">IF(AND(V655="",V656=""),"",SUM(V655,V656))</f>
        <v>-32.255580664937341</v>
      </c>
      <c r="W653" s="44">
        <f t="shared" si="5596"/>
        <v>-26.603860920229522</v>
      </c>
      <c r="X653" s="44">
        <f t="shared" si="5596"/>
        <v>-133.18276196348245</v>
      </c>
      <c r="Y653" s="44">
        <f t="shared" si="5596"/>
        <v>-820.83747993516931</v>
      </c>
      <c r="Z653" s="45">
        <f t="shared" ref="Z653:Z716" si="5597">SUM(V653:Y653)</f>
        <v>-1012.8796834838186</v>
      </c>
      <c r="AA653" s="44">
        <f t="shared" ref="AA653:AB653" si="5598">IF(AND(AA655="",AA656=""),"",SUM(AA655,AA656))</f>
        <v>-115.47046519313206</v>
      </c>
      <c r="AB653" s="44">
        <f t="shared" si="5598"/>
        <v>-253.72138898754071</v>
      </c>
      <c r="AC653" s="44">
        <f t="shared" ref="AC653:AD653" si="5599">IF(AND(AC655="",AC656=""),"",SUM(AC655,AC656))</f>
        <v>-181.55181880905837</v>
      </c>
      <c r="AD653" s="44">
        <f t="shared" si="5599"/>
        <v>-254.12069258260857</v>
      </c>
      <c r="AE653" s="45">
        <f t="shared" ref="AE653:AE716" si="5600">SUM(AA653:AD653)</f>
        <v>-804.86436557233969</v>
      </c>
      <c r="AF653" s="44">
        <f t="shared" ref="AF653:AG653" si="5601">IF(AND(AF655="",AF656=""),"",SUM(AF655,AF656))</f>
        <v>55.732215361669368</v>
      </c>
      <c r="AG653" s="44">
        <f t="shared" si="5601"/>
        <v>60.975105594802336</v>
      </c>
      <c r="AH653" s="44">
        <f t="shared" ref="AH653:AI653" si="5602">IF(AND(AH655="",AH656=""),"",SUM(AH655,AH656))</f>
        <v>134.9846641202152</v>
      </c>
      <c r="AI653" s="44">
        <f t="shared" si="5602"/>
        <v>-221.24726419653638</v>
      </c>
      <c r="AJ653" s="45">
        <f t="shared" ref="AJ653:AJ716" si="5603">SUM(AF653:AI653)</f>
        <v>30.444720880150527</v>
      </c>
      <c r="AK653" s="44">
        <f t="shared" ref="AK653:AL653" si="5604">IF(AND(AK655="",AK656=""),"",SUM(AK655,AK656))</f>
        <v>101.51643584775414</v>
      </c>
      <c r="AL653" s="44">
        <f t="shared" si="5604"/>
        <v>-40.537416838134149</v>
      </c>
      <c r="AM653" s="44">
        <f t="shared" ref="AM653:AN653" si="5605">IF(AND(AM655="",AM656=""),"",SUM(AM655,AM656))</f>
        <v>169.96169522352514</v>
      </c>
      <c r="AN653" s="44">
        <f t="shared" si="5605"/>
        <v>73.223407329529465</v>
      </c>
      <c r="AO653" s="45">
        <f t="shared" ref="AO653:AO716" si="5606">SUM(AK653:AN653)</f>
        <v>304.16412156267461</v>
      </c>
      <c r="AP653" s="44">
        <f t="shared" ref="AP653:AQ653" si="5607">IF(AND(AP655="",AP656=""),"",SUM(AP655,AP656))</f>
        <v>218.13142948295638</v>
      </c>
      <c r="AQ653" s="44">
        <f t="shared" si="5607"/>
        <v>-4.7011420432668558</v>
      </c>
      <c r="AR653" s="44">
        <f t="shared" ref="AR653:AS653" si="5608">IF(AND(AR655="",AR656=""),"",SUM(AR655,AR656))</f>
        <v>90.00080797719319</v>
      </c>
      <c r="AS653" s="44">
        <f t="shared" si="5608"/>
        <v>34.022972272926026</v>
      </c>
      <c r="AT653" s="45">
        <f t="shared" ref="AT653:AT716" si="5609">SUM(AP653:AS653)</f>
        <v>337.45406768980877</v>
      </c>
      <c r="AU653" s="44">
        <f t="shared" ref="AU653:AV653" si="5610">IF(AND(AU655="",AU656=""),"",SUM(AU655,AU656))</f>
        <v>50.750122020509302</v>
      </c>
      <c r="AV653" s="44">
        <f t="shared" si="5610"/>
        <v>21.098428591724655</v>
      </c>
      <c r="AW653" s="44">
        <f t="shared" ref="AW653:AX653" si="5611">IF(AND(AW655="",AW656=""),"",SUM(AW655,AW656))</f>
        <v>30.522430252239026</v>
      </c>
      <c r="AX653" s="44">
        <f t="shared" si="5611"/>
        <v>-155.96720560972136</v>
      </c>
      <c r="AY653" s="45">
        <f t="shared" ref="AY653:AY716" si="5612">SUM(AU653:AX653)</f>
        <v>-53.596224745248378</v>
      </c>
      <c r="AZ653" s="44">
        <f t="shared" ref="AZ653:BA653" si="5613">IF(AND(AZ655="",AZ656=""),"",SUM(AZ655,AZ656))</f>
        <v>182.38192290510878</v>
      </c>
      <c r="BA653" s="44">
        <f t="shared" si="5613"/>
        <v>10.602772641937001</v>
      </c>
      <c r="BB653" s="44">
        <f t="shared" ref="BB653:BC653" si="5614">IF(AND(BB655="",BB656=""),"",SUM(BB655,BB656))</f>
        <v>-129.70526092898706</v>
      </c>
      <c r="BC653" s="44">
        <f t="shared" si="5614"/>
        <v>-164.99263876192151</v>
      </c>
      <c r="BD653" s="45">
        <f t="shared" ref="BD653:BD716" si="5615">SUM(AZ653:BC653)</f>
        <v>-101.71320414386278</v>
      </c>
      <c r="BE653" s="44">
        <f t="shared" ref="BE653:BF653" si="5616">IF(AND(BE655="",BE656=""),"",SUM(BE655,BE656))</f>
        <v>78.562951073776077</v>
      </c>
      <c r="BF653" s="44">
        <f t="shared" si="5616"/>
        <v>2.2910267062899994</v>
      </c>
    </row>
    <row r="654" spans="1:58" x14ac:dyDescent="0.25">
      <c r="A654" s="42" t="s">
        <v>319</v>
      </c>
      <c r="B654" s="44">
        <v>0</v>
      </c>
      <c r="C654" s="44">
        <v>0</v>
      </c>
      <c r="D654" s="44">
        <v>0</v>
      </c>
      <c r="E654" s="44">
        <v>0</v>
      </c>
      <c r="F654" s="45">
        <f t="shared" si="5587"/>
        <v>0</v>
      </c>
      <c r="G654" s="44">
        <v>0</v>
      </c>
      <c r="H654" s="44">
        <v>0</v>
      </c>
      <c r="I654" s="44">
        <v>0</v>
      </c>
      <c r="J654" s="44">
        <v>0</v>
      </c>
      <c r="K654" s="45">
        <f t="shared" si="5589"/>
        <v>0</v>
      </c>
      <c r="L654" s="44">
        <v>0</v>
      </c>
      <c r="M654" s="44">
        <v>0</v>
      </c>
      <c r="N654" s="44">
        <v>0</v>
      </c>
      <c r="O654" s="44">
        <v>0</v>
      </c>
      <c r="P654" s="45">
        <f t="shared" si="5592"/>
        <v>0</v>
      </c>
      <c r="Q654" s="44">
        <v>0</v>
      </c>
      <c r="R654" s="44">
        <v>0</v>
      </c>
      <c r="S654" s="44">
        <v>0</v>
      </c>
      <c r="T654" s="44">
        <v>0</v>
      </c>
      <c r="U654" s="45">
        <f t="shared" si="5595"/>
        <v>0</v>
      </c>
      <c r="V654" s="44">
        <v>0</v>
      </c>
      <c r="W654" s="44">
        <v>0</v>
      </c>
      <c r="X654" s="44">
        <v>0</v>
      </c>
      <c r="Y654" s="44">
        <v>0</v>
      </c>
      <c r="Z654" s="45">
        <f t="shared" si="5597"/>
        <v>0</v>
      </c>
      <c r="AA654" s="44">
        <v>0</v>
      </c>
      <c r="AB654" s="44">
        <v>0</v>
      </c>
      <c r="AC654" s="44">
        <v>0</v>
      </c>
      <c r="AD654" s="44">
        <v>0</v>
      </c>
      <c r="AE654" s="45">
        <f t="shared" si="5600"/>
        <v>0</v>
      </c>
      <c r="AF654" s="44">
        <v>0</v>
      </c>
      <c r="AG654" s="44">
        <v>0</v>
      </c>
      <c r="AH654" s="44">
        <v>0</v>
      </c>
      <c r="AI654" s="44">
        <v>0</v>
      </c>
      <c r="AJ654" s="45">
        <f t="shared" si="5603"/>
        <v>0</v>
      </c>
      <c r="AK654" s="44">
        <v>0</v>
      </c>
      <c r="AL654" s="44">
        <v>0</v>
      </c>
      <c r="AM654" s="44">
        <v>0</v>
      </c>
      <c r="AN654" s="44">
        <v>0</v>
      </c>
      <c r="AO654" s="45">
        <f t="shared" si="5606"/>
        <v>0</v>
      </c>
      <c r="AP654" s="44">
        <v>0</v>
      </c>
      <c r="AQ654" s="44">
        <v>0</v>
      </c>
      <c r="AR654" s="44">
        <v>0</v>
      </c>
      <c r="AS654" s="44">
        <v>0</v>
      </c>
      <c r="AT654" s="45">
        <f t="shared" si="5609"/>
        <v>0</v>
      </c>
      <c r="AU654" s="44">
        <v>0</v>
      </c>
      <c r="AV654" s="44">
        <v>0</v>
      </c>
      <c r="AW654" s="44">
        <v>0</v>
      </c>
      <c r="AX654" s="44">
        <v>0</v>
      </c>
      <c r="AY654" s="45">
        <f t="shared" si="5612"/>
        <v>0</v>
      </c>
      <c r="AZ654" s="44">
        <v>0</v>
      </c>
      <c r="BA654" s="44">
        <v>0</v>
      </c>
      <c r="BB654" s="44">
        <v>0</v>
      </c>
      <c r="BC654" s="44">
        <v>0</v>
      </c>
      <c r="BD654" s="45">
        <f t="shared" si="5615"/>
        <v>0</v>
      </c>
      <c r="BE654" s="44">
        <v>0</v>
      </c>
      <c r="BF654" s="44">
        <v>0</v>
      </c>
    </row>
    <row r="655" spans="1:58" x14ac:dyDescent="0.25">
      <c r="A655" s="42" t="s">
        <v>316</v>
      </c>
      <c r="B655" s="44">
        <v>112.75832919558133</v>
      </c>
      <c r="C655" s="44">
        <v>75.140221583005484</v>
      </c>
      <c r="D655" s="44">
        <v>203.29879690319308</v>
      </c>
      <c r="E655" s="44">
        <v>188.17423663274911</v>
      </c>
      <c r="F655" s="45">
        <f t="shared" si="5587"/>
        <v>579.37158431452895</v>
      </c>
      <c r="G655" s="44">
        <v>143.6331518415079</v>
      </c>
      <c r="H655" s="44">
        <v>161.17122851731233</v>
      </c>
      <c r="I655" s="44">
        <v>197.27694804036764</v>
      </c>
      <c r="J655" s="44">
        <v>-90.232146009118495</v>
      </c>
      <c r="K655" s="45">
        <f t="shared" si="5589"/>
        <v>411.84918239006942</v>
      </c>
      <c r="L655" s="44">
        <v>50.796682626945497</v>
      </c>
      <c r="M655" s="44">
        <v>226.08782222495253</v>
      </c>
      <c r="N655" s="44">
        <v>-82.759618488052396</v>
      </c>
      <c r="O655" s="44">
        <v>-8.4204498627863504</v>
      </c>
      <c r="P655" s="45">
        <f t="shared" si="5592"/>
        <v>185.70443650105929</v>
      </c>
      <c r="Q655" s="44">
        <v>345.38665665089695</v>
      </c>
      <c r="R655" s="44">
        <v>-100.95038635178003</v>
      </c>
      <c r="S655" s="44">
        <v>23.484527557502076</v>
      </c>
      <c r="T655" s="44">
        <v>72.792288190207969</v>
      </c>
      <c r="U655" s="45">
        <f t="shared" si="5595"/>
        <v>340.71308604682696</v>
      </c>
      <c r="V655" s="44">
        <v>-32.255580664937341</v>
      </c>
      <c r="W655" s="44">
        <v>-26.603860920229522</v>
      </c>
      <c r="X655" s="44">
        <v>-133.18276196348245</v>
      </c>
      <c r="Y655" s="44">
        <v>-820.83747993516931</v>
      </c>
      <c r="Z655" s="45">
        <f t="shared" si="5597"/>
        <v>-1012.8796834838186</v>
      </c>
      <c r="AA655" s="44">
        <v>-115.47046519313206</v>
      </c>
      <c r="AB655" s="44">
        <v>-253.72138898754071</v>
      </c>
      <c r="AC655" s="44">
        <v>-181.55181880905837</v>
      </c>
      <c r="AD655" s="44">
        <v>-254.12069258260857</v>
      </c>
      <c r="AE655" s="45">
        <f t="shared" si="5600"/>
        <v>-804.86436557233969</v>
      </c>
      <c r="AF655" s="44">
        <v>55.732215361669368</v>
      </c>
      <c r="AG655" s="44">
        <v>60.975105594802336</v>
      </c>
      <c r="AH655" s="44">
        <v>134.9846641202152</v>
      </c>
      <c r="AI655" s="44">
        <v>-221.24726419653638</v>
      </c>
      <c r="AJ655" s="45">
        <f t="shared" si="5603"/>
        <v>30.444720880150527</v>
      </c>
      <c r="AK655" s="44">
        <v>101.51643584775414</v>
      </c>
      <c r="AL655" s="44">
        <v>-40.537416838134149</v>
      </c>
      <c r="AM655" s="44">
        <v>169.96169522352514</v>
      </c>
      <c r="AN655" s="44">
        <v>73.223407329529465</v>
      </c>
      <c r="AO655" s="45">
        <f t="shared" si="5606"/>
        <v>304.16412156267461</v>
      </c>
      <c r="AP655" s="44">
        <v>218.13142948295638</v>
      </c>
      <c r="AQ655" s="44">
        <v>-4.7011420432668558</v>
      </c>
      <c r="AR655" s="44">
        <v>90.00080797719319</v>
      </c>
      <c r="AS655" s="44">
        <v>34.022972272926026</v>
      </c>
      <c r="AT655" s="45">
        <f t="shared" si="5609"/>
        <v>337.45406768980877</v>
      </c>
      <c r="AU655" s="44">
        <v>50.750122020509302</v>
      </c>
      <c r="AV655" s="44">
        <v>21.098428591724655</v>
      </c>
      <c r="AW655" s="44">
        <v>30.522430252239026</v>
      </c>
      <c r="AX655" s="44">
        <v>-155.96720560972136</v>
      </c>
      <c r="AY655" s="45">
        <f t="shared" si="5612"/>
        <v>-53.596224745248378</v>
      </c>
      <c r="AZ655" s="44">
        <v>182.38192290510878</v>
      </c>
      <c r="BA655" s="44">
        <v>10.602772641937001</v>
      </c>
      <c r="BB655" s="44">
        <v>-129.70526092898706</v>
      </c>
      <c r="BC655" s="44">
        <v>-164.99263876192151</v>
      </c>
      <c r="BD655" s="45">
        <f t="shared" si="5615"/>
        <v>-101.71320414386278</v>
      </c>
      <c r="BE655" s="44">
        <v>78.562951073776077</v>
      </c>
      <c r="BF655" s="44">
        <v>2.2910267062899994</v>
      </c>
    </row>
    <row r="656" spans="1:58" x14ac:dyDescent="0.25">
      <c r="A656" s="42" t="s">
        <v>317</v>
      </c>
      <c r="B656" s="44"/>
      <c r="C656" s="44"/>
      <c r="D656" s="44"/>
      <c r="E656" s="44"/>
      <c r="F656" s="45"/>
      <c r="G656" s="44"/>
      <c r="H656" s="44"/>
      <c r="I656" s="44"/>
      <c r="J656" s="44"/>
      <c r="K656" s="45"/>
      <c r="L656" s="44"/>
      <c r="M656" s="44"/>
      <c r="N656" s="44"/>
      <c r="O656" s="44"/>
      <c r="P656" s="45"/>
      <c r="Q656" s="44"/>
      <c r="R656" s="44"/>
      <c r="S656" s="44"/>
      <c r="T656" s="44"/>
      <c r="U656" s="45"/>
      <c r="V656" s="44"/>
      <c r="W656" s="44"/>
      <c r="X656" s="44"/>
      <c r="Y656" s="44"/>
      <c r="Z656" s="45"/>
      <c r="AA656" s="44"/>
      <c r="AB656" s="44"/>
      <c r="AC656" s="44"/>
      <c r="AD656" s="44"/>
      <c r="AE656" s="45"/>
      <c r="AF656" s="44"/>
      <c r="AG656" s="44"/>
      <c r="AH656" s="44"/>
      <c r="AI656" s="44"/>
      <c r="AJ656" s="45"/>
      <c r="AK656" s="44"/>
      <c r="AL656" s="44"/>
      <c r="AM656" s="44"/>
      <c r="AN656" s="44"/>
      <c r="AO656" s="45"/>
      <c r="AP656" s="44"/>
      <c r="AQ656" s="44"/>
      <c r="AR656" s="44"/>
      <c r="AS656" s="44"/>
      <c r="AT656" s="45"/>
      <c r="AU656" s="44"/>
      <c r="AV656" s="44"/>
      <c r="AW656" s="44"/>
      <c r="AX656" s="44"/>
      <c r="AY656" s="45"/>
      <c r="AZ656" s="44"/>
      <c r="BA656" s="44"/>
      <c r="BB656" s="44"/>
      <c r="BC656" s="44"/>
      <c r="BD656" s="45"/>
      <c r="BE656" s="44"/>
      <c r="BF656" s="44"/>
    </row>
    <row r="657" spans="1:58" x14ac:dyDescent="0.25">
      <c r="A657" s="42" t="s">
        <v>209</v>
      </c>
      <c r="B657" s="44"/>
      <c r="C657" s="44"/>
      <c r="D657" s="44"/>
      <c r="E657" s="44"/>
      <c r="F657" s="45"/>
      <c r="G657" s="44"/>
      <c r="H657" s="44"/>
      <c r="I657" s="44"/>
      <c r="J657" s="44"/>
      <c r="K657" s="45"/>
      <c r="L657" s="44"/>
      <c r="M657" s="44"/>
      <c r="N657" s="44"/>
      <c r="O657" s="44"/>
      <c r="P657" s="45"/>
      <c r="Q657" s="44"/>
      <c r="R657" s="44"/>
      <c r="S657" s="44"/>
      <c r="T657" s="44"/>
      <c r="U657" s="45"/>
      <c r="V657" s="44"/>
      <c r="W657" s="44"/>
      <c r="X657" s="44"/>
      <c r="Y657" s="44"/>
      <c r="Z657" s="45"/>
      <c r="AA657" s="44"/>
      <c r="AB657" s="44"/>
      <c r="AC657" s="44"/>
      <c r="AD657" s="44"/>
      <c r="AE657" s="45"/>
      <c r="AF657" s="44"/>
      <c r="AG657" s="44"/>
      <c r="AH657" s="44"/>
      <c r="AI657" s="44"/>
      <c r="AJ657" s="45"/>
      <c r="AK657" s="44"/>
      <c r="AL657" s="44"/>
      <c r="AM657" s="44"/>
      <c r="AN657" s="44"/>
      <c r="AO657" s="45"/>
      <c r="AP657" s="44"/>
      <c r="AQ657" s="44"/>
      <c r="AR657" s="44"/>
      <c r="AS657" s="44"/>
      <c r="AT657" s="45"/>
      <c r="AU657" s="44"/>
      <c r="AV657" s="44"/>
      <c r="AW657" s="44"/>
      <c r="AX657" s="44"/>
      <c r="AY657" s="45"/>
      <c r="AZ657" s="44"/>
      <c r="BA657" s="44"/>
      <c r="BB657" s="44"/>
      <c r="BC657" s="44"/>
      <c r="BD657" s="45"/>
      <c r="BE657" s="44"/>
      <c r="BF657" s="44"/>
    </row>
    <row r="658" spans="1:58" x14ac:dyDescent="0.25">
      <c r="A658" s="42" t="s">
        <v>316</v>
      </c>
      <c r="B658" s="44"/>
      <c r="C658" s="44"/>
      <c r="D658" s="44"/>
      <c r="E658" s="44"/>
      <c r="F658" s="45"/>
      <c r="G658" s="44"/>
      <c r="H658" s="44"/>
      <c r="I658" s="44"/>
      <c r="J658" s="44"/>
      <c r="K658" s="45"/>
      <c r="L658" s="44"/>
      <c r="M658" s="44"/>
      <c r="N658" s="44"/>
      <c r="O658" s="44"/>
      <c r="P658" s="45"/>
      <c r="Q658" s="44"/>
      <c r="R658" s="44"/>
      <c r="S658" s="44"/>
      <c r="T658" s="44"/>
      <c r="U658" s="45"/>
      <c r="V658" s="44"/>
      <c r="W658" s="44"/>
      <c r="X658" s="44"/>
      <c r="Y658" s="44"/>
      <c r="Z658" s="45"/>
      <c r="AA658" s="44"/>
      <c r="AB658" s="44"/>
      <c r="AC658" s="44"/>
      <c r="AD658" s="44"/>
      <c r="AE658" s="45"/>
      <c r="AF658" s="44"/>
      <c r="AG658" s="44"/>
      <c r="AH658" s="44"/>
      <c r="AI658" s="44"/>
      <c r="AJ658" s="45"/>
      <c r="AK658" s="44"/>
      <c r="AL658" s="44"/>
      <c r="AM658" s="44"/>
      <c r="AN658" s="44"/>
      <c r="AO658" s="45"/>
      <c r="AP658" s="44"/>
      <c r="AQ658" s="44"/>
      <c r="AR658" s="44"/>
      <c r="AS658" s="44"/>
      <c r="AT658" s="45"/>
      <c r="AU658" s="44"/>
      <c r="AV658" s="44"/>
      <c r="AW658" s="44"/>
      <c r="AX658" s="44"/>
      <c r="AY658" s="45"/>
      <c r="AZ658" s="44"/>
      <c r="BA658" s="44"/>
      <c r="BB658" s="44"/>
      <c r="BC658" s="44"/>
      <c r="BD658" s="45"/>
      <c r="BE658" s="44"/>
      <c r="BF658" s="44"/>
    </row>
    <row r="659" spans="1:58" x14ac:dyDescent="0.25">
      <c r="A659" s="42" t="s">
        <v>317</v>
      </c>
      <c r="B659" s="44"/>
      <c r="C659" s="44"/>
      <c r="D659" s="44"/>
      <c r="E659" s="44"/>
      <c r="F659" s="45"/>
      <c r="G659" s="44"/>
      <c r="H659" s="44"/>
      <c r="I659" s="44"/>
      <c r="J659" s="44"/>
      <c r="K659" s="45"/>
      <c r="L659" s="44"/>
      <c r="M659" s="44"/>
      <c r="N659" s="44"/>
      <c r="O659" s="44"/>
      <c r="P659" s="45"/>
      <c r="Q659" s="44"/>
      <c r="R659" s="44"/>
      <c r="S659" s="44"/>
      <c r="T659" s="44"/>
      <c r="U659" s="45"/>
      <c r="V659" s="44"/>
      <c r="W659" s="44"/>
      <c r="X659" s="44"/>
      <c r="Y659" s="44"/>
      <c r="Z659" s="45"/>
      <c r="AA659" s="44"/>
      <c r="AB659" s="44"/>
      <c r="AC659" s="44"/>
      <c r="AD659" s="44"/>
      <c r="AE659" s="45"/>
      <c r="AF659" s="44"/>
      <c r="AG659" s="44"/>
      <c r="AH659" s="44"/>
      <c r="AI659" s="44"/>
      <c r="AJ659" s="45"/>
      <c r="AK659" s="44"/>
      <c r="AL659" s="44"/>
      <c r="AM659" s="44"/>
      <c r="AN659" s="44"/>
      <c r="AO659" s="45"/>
      <c r="AP659" s="44"/>
      <c r="AQ659" s="44"/>
      <c r="AR659" s="44"/>
      <c r="AS659" s="44"/>
      <c r="AT659" s="45"/>
      <c r="AU659" s="44"/>
      <c r="AV659" s="44"/>
      <c r="AW659" s="44"/>
      <c r="AX659" s="44"/>
      <c r="AY659" s="45"/>
      <c r="AZ659" s="44"/>
      <c r="BA659" s="44"/>
      <c r="BB659" s="44"/>
      <c r="BC659" s="44"/>
      <c r="BD659" s="45"/>
      <c r="BE659" s="44"/>
      <c r="BF659" s="44"/>
    </row>
    <row r="660" spans="1:58" x14ac:dyDescent="0.25">
      <c r="A660" s="42" t="s">
        <v>320</v>
      </c>
      <c r="B660" s="44"/>
      <c r="C660" s="44"/>
      <c r="D660" s="44"/>
      <c r="E660" s="44"/>
      <c r="F660" s="45"/>
      <c r="G660" s="44"/>
      <c r="H660" s="44"/>
      <c r="I660" s="44"/>
      <c r="J660" s="44"/>
      <c r="K660" s="45"/>
      <c r="L660" s="44"/>
      <c r="M660" s="44"/>
      <c r="N660" s="44"/>
      <c r="O660" s="44"/>
      <c r="P660" s="45"/>
      <c r="Q660" s="44"/>
      <c r="R660" s="44"/>
      <c r="S660" s="44"/>
      <c r="T660" s="44"/>
      <c r="U660" s="45"/>
      <c r="V660" s="44"/>
      <c r="W660" s="44"/>
      <c r="X660" s="44"/>
      <c r="Y660" s="44"/>
      <c r="Z660" s="45"/>
      <c r="AA660" s="44"/>
      <c r="AB660" s="44"/>
      <c r="AC660" s="44"/>
      <c r="AD660" s="44"/>
      <c r="AE660" s="45"/>
      <c r="AF660" s="44"/>
      <c r="AG660" s="44"/>
      <c r="AH660" s="44"/>
      <c r="AI660" s="44"/>
      <c r="AJ660" s="45"/>
      <c r="AK660" s="44"/>
      <c r="AL660" s="44"/>
      <c r="AM660" s="44"/>
      <c r="AN660" s="44"/>
      <c r="AO660" s="45"/>
      <c r="AP660" s="44"/>
      <c r="AQ660" s="44"/>
      <c r="AR660" s="44"/>
      <c r="AS660" s="44"/>
      <c r="AT660" s="45"/>
      <c r="AU660" s="44"/>
      <c r="AV660" s="44"/>
      <c r="AW660" s="44"/>
      <c r="AX660" s="44"/>
      <c r="AY660" s="45"/>
      <c r="AZ660" s="44"/>
      <c r="BA660" s="44"/>
      <c r="BB660" s="44"/>
      <c r="BC660" s="44"/>
      <c r="BD660" s="45"/>
      <c r="BE660" s="44"/>
      <c r="BF660" s="44"/>
    </row>
    <row r="661" spans="1:58" x14ac:dyDescent="0.25">
      <c r="A661" s="42" t="s">
        <v>316</v>
      </c>
      <c r="B661" s="44"/>
      <c r="C661" s="44"/>
      <c r="D661" s="44"/>
      <c r="E661" s="44"/>
      <c r="F661" s="45"/>
      <c r="G661" s="44"/>
      <c r="H661" s="44"/>
      <c r="I661" s="44"/>
      <c r="J661" s="44"/>
      <c r="K661" s="45"/>
      <c r="L661" s="44"/>
      <c r="M661" s="44"/>
      <c r="N661" s="44"/>
      <c r="O661" s="44"/>
      <c r="P661" s="45"/>
      <c r="Q661" s="44"/>
      <c r="R661" s="44"/>
      <c r="S661" s="44"/>
      <c r="T661" s="44"/>
      <c r="U661" s="45"/>
      <c r="V661" s="44"/>
      <c r="W661" s="44"/>
      <c r="X661" s="44"/>
      <c r="Y661" s="44"/>
      <c r="Z661" s="45"/>
      <c r="AA661" s="44"/>
      <c r="AB661" s="44"/>
      <c r="AC661" s="44"/>
      <c r="AD661" s="44"/>
      <c r="AE661" s="45"/>
      <c r="AF661" s="44"/>
      <c r="AG661" s="44"/>
      <c r="AH661" s="44"/>
      <c r="AI661" s="44"/>
      <c r="AJ661" s="45"/>
      <c r="AK661" s="44"/>
      <c r="AL661" s="44"/>
      <c r="AM661" s="44"/>
      <c r="AN661" s="44"/>
      <c r="AO661" s="45"/>
      <c r="AP661" s="44"/>
      <c r="AQ661" s="44"/>
      <c r="AR661" s="44"/>
      <c r="AS661" s="44"/>
      <c r="AT661" s="45"/>
      <c r="AU661" s="44"/>
      <c r="AV661" s="44"/>
      <c r="AW661" s="44"/>
      <c r="AX661" s="44"/>
      <c r="AY661" s="45"/>
      <c r="AZ661" s="44"/>
      <c r="BA661" s="44"/>
      <c r="BB661" s="44"/>
      <c r="BC661" s="44"/>
      <c r="BD661" s="45"/>
      <c r="BE661" s="44"/>
      <c r="BF661" s="44"/>
    </row>
    <row r="662" spans="1:58" x14ac:dyDescent="0.25">
      <c r="A662" s="42" t="s">
        <v>317</v>
      </c>
      <c r="B662" s="44"/>
      <c r="C662" s="44"/>
      <c r="D662" s="44"/>
      <c r="E662" s="44"/>
      <c r="F662" s="45"/>
      <c r="G662" s="44"/>
      <c r="H662" s="44"/>
      <c r="I662" s="44"/>
      <c r="J662" s="44"/>
      <c r="K662" s="45"/>
      <c r="L662" s="44"/>
      <c r="M662" s="44"/>
      <c r="N662" s="44"/>
      <c r="O662" s="44"/>
      <c r="P662" s="45"/>
      <c r="Q662" s="44"/>
      <c r="R662" s="44"/>
      <c r="S662" s="44"/>
      <c r="T662" s="44"/>
      <c r="U662" s="45"/>
      <c r="V662" s="44"/>
      <c r="W662" s="44"/>
      <c r="X662" s="44"/>
      <c r="Y662" s="44"/>
      <c r="Z662" s="45"/>
      <c r="AA662" s="44"/>
      <c r="AB662" s="44"/>
      <c r="AC662" s="44"/>
      <c r="AD662" s="44"/>
      <c r="AE662" s="45"/>
      <c r="AF662" s="44"/>
      <c r="AG662" s="44"/>
      <c r="AH662" s="44"/>
      <c r="AI662" s="44"/>
      <c r="AJ662" s="45"/>
      <c r="AK662" s="44"/>
      <c r="AL662" s="44"/>
      <c r="AM662" s="44"/>
      <c r="AN662" s="44"/>
      <c r="AO662" s="45"/>
      <c r="AP662" s="44"/>
      <c r="AQ662" s="44"/>
      <c r="AR662" s="44"/>
      <c r="AS662" s="44"/>
      <c r="AT662" s="45"/>
      <c r="AU662" s="44"/>
      <c r="AV662" s="44"/>
      <c r="AW662" s="44"/>
      <c r="AX662" s="44"/>
      <c r="AY662" s="45"/>
      <c r="AZ662" s="44"/>
      <c r="BA662" s="44"/>
      <c r="BB662" s="44"/>
      <c r="BC662" s="44"/>
      <c r="BD662" s="45"/>
      <c r="BE662" s="44"/>
      <c r="BF662" s="44"/>
    </row>
    <row r="663" spans="1:58" x14ac:dyDescent="0.25">
      <c r="A663" s="42" t="s">
        <v>321</v>
      </c>
      <c r="B663" s="44"/>
      <c r="C663" s="44"/>
      <c r="D663" s="44"/>
      <c r="E663" s="44"/>
      <c r="F663" s="45"/>
      <c r="G663" s="44"/>
      <c r="H663" s="44"/>
      <c r="I663" s="44"/>
      <c r="J663" s="44"/>
      <c r="K663" s="45"/>
      <c r="L663" s="44"/>
      <c r="M663" s="44"/>
      <c r="N663" s="44"/>
      <c r="O663" s="44"/>
      <c r="P663" s="45"/>
      <c r="Q663" s="44"/>
      <c r="R663" s="44"/>
      <c r="S663" s="44"/>
      <c r="T663" s="44"/>
      <c r="U663" s="45"/>
      <c r="V663" s="44"/>
      <c r="W663" s="44"/>
      <c r="X663" s="44"/>
      <c r="Y663" s="44"/>
      <c r="Z663" s="45"/>
      <c r="AA663" s="44"/>
      <c r="AB663" s="44"/>
      <c r="AC663" s="44"/>
      <c r="AD663" s="44"/>
      <c r="AE663" s="45"/>
      <c r="AF663" s="44"/>
      <c r="AG663" s="44"/>
      <c r="AH663" s="44"/>
      <c r="AI663" s="44"/>
      <c r="AJ663" s="45"/>
      <c r="AK663" s="44"/>
      <c r="AL663" s="44"/>
      <c r="AM663" s="44"/>
      <c r="AN663" s="44"/>
      <c r="AO663" s="45"/>
      <c r="AP663" s="44"/>
      <c r="AQ663" s="44"/>
      <c r="AR663" s="44"/>
      <c r="AS663" s="44"/>
      <c r="AT663" s="45"/>
      <c r="AU663" s="44"/>
      <c r="AV663" s="44"/>
      <c r="AW663" s="44"/>
      <c r="AX663" s="44"/>
      <c r="AY663" s="45"/>
      <c r="AZ663" s="44"/>
      <c r="BA663" s="44"/>
      <c r="BB663" s="44"/>
      <c r="BC663" s="44"/>
      <c r="BD663" s="45"/>
      <c r="BE663" s="44"/>
      <c r="BF663" s="44"/>
    </row>
    <row r="664" spans="1:58" x14ac:dyDescent="0.25">
      <c r="A664" s="42" t="s">
        <v>322</v>
      </c>
      <c r="B664" s="44"/>
      <c r="C664" s="44"/>
      <c r="D664" s="44"/>
      <c r="E664" s="44"/>
      <c r="F664" s="45"/>
      <c r="G664" s="44"/>
      <c r="H664" s="44"/>
      <c r="I664" s="44"/>
      <c r="J664" s="44"/>
      <c r="K664" s="45"/>
      <c r="L664" s="44"/>
      <c r="M664" s="44"/>
      <c r="N664" s="44"/>
      <c r="O664" s="44"/>
      <c r="P664" s="45"/>
      <c r="Q664" s="44"/>
      <c r="R664" s="44"/>
      <c r="S664" s="44"/>
      <c r="T664" s="44"/>
      <c r="U664" s="45"/>
      <c r="V664" s="44"/>
      <c r="W664" s="44"/>
      <c r="X664" s="44"/>
      <c r="Y664" s="44"/>
      <c r="Z664" s="45"/>
      <c r="AA664" s="44"/>
      <c r="AB664" s="44"/>
      <c r="AC664" s="44"/>
      <c r="AD664" s="44"/>
      <c r="AE664" s="45"/>
      <c r="AF664" s="44"/>
      <c r="AG664" s="44"/>
      <c r="AH664" s="44"/>
      <c r="AI664" s="44"/>
      <c r="AJ664" s="45"/>
      <c r="AK664" s="44"/>
      <c r="AL664" s="44"/>
      <c r="AM664" s="44"/>
      <c r="AN664" s="44"/>
      <c r="AO664" s="45"/>
      <c r="AP664" s="44"/>
      <c r="AQ664" s="44"/>
      <c r="AR664" s="44"/>
      <c r="AS664" s="44"/>
      <c r="AT664" s="45"/>
      <c r="AU664" s="44"/>
      <c r="AV664" s="44"/>
      <c r="AW664" s="44"/>
      <c r="AX664" s="44"/>
      <c r="AY664" s="45"/>
      <c r="AZ664" s="44"/>
      <c r="BA664" s="44"/>
      <c r="BB664" s="44"/>
      <c r="BC664" s="44"/>
      <c r="BD664" s="45"/>
      <c r="BE664" s="44"/>
      <c r="BF664" s="44"/>
    </row>
    <row r="665" spans="1:58" x14ac:dyDescent="0.25">
      <c r="A665" s="42" t="s">
        <v>323</v>
      </c>
      <c r="B665" s="44"/>
      <c r="C665" s="44"/>
      <c r="D665" s="44"/>
      <c r="E665" s="44"/>
      <c r="F665" s="45"/>
      <c r="G665" s="44"/>
      <c r="H665" s="44"/>
      <c r="I665" s="44"/>
      <c r="J665" s="44"/>
      <c r="K665" s="45"/>
      <c r="L665" s="44"/>
      <c r="M665" s="44"/>
      <c r="N665" s="44"/>
      <c r="O665" s="44"/>
      <c r="P665" s="45"/>
      <c r="Q665" s="44"/>
      <c r="R665" s="44"/>
      <c r="S665" s="44"/>
      <c r="T665" s="44"/>
      <c r="U665" s="45"/>
      <c r="V665" s="44"/>
      <c r="W665" s="44"/>
      <c r="X665" s="44"/>
      <c r="Y665" s="44"/>
      <c r="Z665" s="45"/>
      <c r="AA665" s="44"/>
      <c r="AB665" s="44"/>
      <c r="AC665" s="44"/>
      <c r="AD665" s="44"/>
      <c r="AE665" s="45"/>
      <c r="AF665" s="44"/>
      <c r="AG665" s="44"/>
      <c r="AH665" s="44"/>
      <c r="AI665" s="44"/>
      <c r="AJ665" s="45"/>
      <c r="AK665" s="44"/>
      <c r="AL665" s="44"/>
      <c r="AM665" s="44"/>
      <c r="AN665" s="44"/>
      <c r="AO665" s="45"/>
      <c r="AP665" s="44"/>
      <c r="AQ665" s="44"/>
      <c r="AR665" s="44"/>
      <c r="AS665" s="44"/>
      <c r="AT665" s="45"/>
      <c r="AU665" s="44"/>
      <c r="AV665" s="44"/>
      <c r="AW665" s="44"/>
      <c r="AX665" s="44"/>
      <c r="AY665" s="45"/>
      <c r="AZ665" s="44"/>
      <c r="BA665" s="44"/>
      <c r="BB665" s="44"/>
      <c r="BC665" s="44"/>
      <c r="BD665" s="45"/>
      <c r="BE665" s="44"/>
      <c r="BF665" s="44"/>
    </row>
    <row r="666" spans="1:58" x14ac:dyDescent="0.25">
      <c r="A666" s="42" t="s">
        <v>324</v>
      </c>
      <c r="B666" s="44"/>
      <c r="C666" s="44"/>
      <c r="D666" s="44"/>
      <c r="E666" s="44"/>
      <c r="F666" s="45"/>
      <c r="G666" s="44"/>
      <c r="H666" s="44"/>
      <c r="I666" s="44"/>
      <c r="J666" s="44"/>
      <c r="K666" s="45"/>
      <c r="L666" s="44"/>
      <c r="M666" s="44"/>
      <c r="N666" s="44"/>
      <c r="O666" s="44"/>
      <c r="P666" s="45"/>
      <c r="Q666" s="44"/>
      <c r="R666" s="44"/>
      <c r="S666" s="44"/>
      <c r="T666" s="44"/>
      <c r="U666" s="45"/>
      <c r="V666" s="44"/>
      <c r="W666" s="44"/>
      <c r="X666" s="44"/>
      <c r="Y666" s="44"/>
      <c r="Z666" s="45"/>
      <c r="AA666" s="44"/>
      <c r="AB666" s="44"/>
      <c r="AC666" s="44"/>
      <c r="AD666" s="44"/>
      <c r="AE666" s="45"/>
      <c r="AF666" s="44"/>
      <c r="AG666" s="44"/>
      <c r="AH666" s="44"/>
      <c r="AI666" s="44"/>
      <c r="AJ666" s="45"/>
      <c r="AK666" s="44"/>
      <c r="AL666" s="44"/>
      <c r="AM666" s="44"/>
      <c r="AN666" s="44"/>
      <c r="AO666" s="45"/>
      <c r="AP666" s="44"/>
      <c r="AQ666" s="44"/>
      <c r="AR666" s="44"/>
      <c r="AS666" s="44"/>
      <c r="AT666" s="45"/>
      <c r="AU666" s="44"/>
      <c r="AV666" s="44"/>
      <c r="AW666" s="44"/>
      <c r="AX666" s="44"/>
      <c r="AY666" s="45"/>
      <c r="AZ666" s="44"/>
      <c r="BA666" s="44"/>
      <c r="BB666" s="44"/>
      <c r="BC666" s="44"/>
      <c r="BD666" s="45"/>
      <c r="BE666" s="44"/>
      <c r="BF666" s="44"/>
    </row>
    <row r="667" spans="1:58" x14ac:dyDescent="0.25">
      <c r="A667" s="42" t="s">
        <v>322</v>
      </c>
      <c r="B667" s="44"/>
      <c r="C667" s="44"/>
      <c r="D667" s="44"/>
      <c r="E667" s="44"/>
      <c r="F667" s="45"/>
      <c r="G667" s="44"/>
      <c r="H667" s="44"/>
      <c r="I667" s="44"/>
      <c r="J667" s="44"/>
      <c r="K667" s="45"/>
      <c r="L667" s="44"/>
      <c r="M667" s="44"/>
      <c r="N667" s="44"/>
      <c r="O667" s="44"/>
      <c r="P667" s="45"/>
      <c r="Q667" s="44"/>
      <c r="R667" s="44"/>
      <c r="S667" s="44"/>
      <c r="T667" s="44"/>
      <c r="U667" s="45"/>
      <c r="V667" s="44"/>
      <c r="W667" s="44"/>
      <c r="X667" s="44"/>
      <c r="Y667" s="44"/>
      <c r="Z667" s="45"/>
      <c r="AA667" s="44"/>
      <c r="AB667" s="44"/>
      <c r="AC667" s="44"/>
      <c r="AD667" s="44"/>
      <c r="AE667" s="45"/>
      <c r="AF667" s="44"/>
      <c r="AG667" s="44"/>
      <c r="AH667" s="44"/>
      <c r="AI667" s="44"/>
      <c r="AJ667" s="45"/>
      <c r="AK667" s="44"/>
      <c r="AL667" s="44"/>
      <c r="AM667" s="44"/>
      <c r="AN667" s="44"/>
      <c r="AO667" s="45"/>
      <c r="AP667" s="44"/>
      <c r="AQ667" s="44"/>
      <c r="AR667" s="44"/>
      <c r="AS667" s="44"/>
      <c r="AT667" s="45"/>
      <c r="AU667" s="44"/>
      <c r="AV667" s="44"/>
      <c r="AW667" s="44"/>
      <c r="AX667" s="44"/>
      <c r="AY667" s="45"/>
      <c r="AZ667" s="44"/>
      <c r="BA667" s="44"/>
      <c r="BB667" s="44"/>
      <c r="BC667" s="44"/>
      <c r="BD667" s="45"/>
      <c r="BE667" s="44"/>
      <c r="BF667" s="44"/>
    </row>
    <row r="668" spans="1:58" x14ac:dyDescent="0.25">
      <c r="A668" s="42" t="s">
        <v>323</v>
      </c>
      <c r="B668" s="44"/>
      <c r="C668" s="44"/>
      <c r="D668" s="44"/>
      <c r="E668" s="44"/>
      <c r="F668" s="45"/>
      <c r="G668" s="44"/>
      <c r="H668" s="44"/>
      <c r="I668" s="44"/>
      <c r="J668" s="44"/>
      <c r="K668" s="45"/>
      <c r="L668" s="44"/>
      <c r="M668" s="44"/>
      <c r="N668" s="44"/>
      <c r="O668" s="44"/>
      <c r="P668" s="45"/>
      <c r="Q668" s="44"/>
      <c r="R668" s="44"/>
      <c r="S668" s="44"/>
      <c r="T668" s="44"/>
      <c r="U668" s="45"/>
      <c r="V668" s="44"/>
      <c r="W668" s="44"/>
      <c r="X668" s="44"/>
      <c r="Y668" s="44"/>
      <c r="Z668" s="45"/>
      <c r="AA668" s="44"/>
      <c r="AB668" s="44"/>
      <c r="AC668" s="44"/>
      <c r="AD668" s="44"/>
      <c r="AE668" s="45"/>
      <c r="AF668" s="44"/>
      <c r="AG668" s="44"/>
      <c r="AH668" s="44"/>
      <c r="AI668" s="44"/>
      <c r="AJ668" s="45"/>
      <c r="AK668" s="44"/>
      <c r="AL668" s="44"/>
      <c r="AM668" s="44"/>
      <c r="AN668" s="44"/>
      <c r="AO668" s="45"/>
      <c r="AP668" s="44"/>
      <c r="AQ668" s="44"/>
      <c r="AR668" s="44"/>
      <c r="AS668" s="44"/>
      <c r="AT668" s="45"/>
      <c r="AU668" s="44"/>
      <c r="AV668" s="44"/>
      <c r="AW668" s="44"/>
      <c r="AX668" s="44"/>
      <c r="AY668" s="45"/>
      <c r="AZ668" s="44"/>
      <c r="BA668" s="44"/>
      <c r="BB668" s="44"/>
      <c r="BC668" s="44"/>
      <c r="BD668" s="45"/>
      <c r="BE668" s="44"/>
      <c r="BF668" s="44"/>
    </row>
    <row r="669" spans="1:58" x14ac:dyDescent="0.25">
      <c r="A669" s="42" t="s">
        <v>326</v>
      </c>
      <c r="B669" s="44">
        <f>IF(AND(B670="",B695=""),"",SUM(B670)-SUM(B695))</f>
        <v>-167.15857171557246</v>
      </c>
      <c r="C669" s="44">
        <f t="shared" ref="C669:G669" si="5617">IF(AND(C670="",C695=""),"",SUM(C670)-SUM(C695))</f>
        <v>-301.22180272519137</v>
      </c>
      <c r="D669" s="44">
        <f t="shared" si="5617"/>
        <v>-333.93264746896102</v>
      </c>
      <c r="E669" s="44">
        <f t="shared" si="5617"/>
        <v>-728.847458914002</v>
      </c>
      <c r="F669" s="45">
        <f t="shared" si="5587"/>
        <v>-1531.1604808237269</v>
      </c>
      <c r="G669" s="44">
        <f t="shared" si="5617"/>
        <v>881.41503926797657</v>
      </c>
      <c r="H669" s="44">
        <f t="shared" ref="H669:J669" si="5618">IF(AND(H670="",H695=""),"",SUM(H670)-SUM(H695))</f>
        <v>-467.13589857731046</v>
      </c>
      <c r="I669" s="44">
        <f t="shared" si="5618"/>
        <v>-274.8530354998021</v>
      </c>
      <c r="J669" s="44">
        <f t="shared" si="5618"/>
        <v>-469.98991530487774</v>
      </c>
      <c r="K669" s="45">
        <f t="shared" si="5589"/>
        <v>-330.56381011401373</v>
      </c>
      <c r="L669" s="44">
        <f t="shared" ref="L669:M669" si="5619">IF(AND(L670="",L695=""),"",SUM(L670)-SUM(L695))</f>
        <v>-29.051593473199084</v>
      </c>
      <c r="M669" s="44">
        <f t="shared" si="5619"/>
        <v>-109.52372509739618</v>
      </c>
      <c r="N669" s="44">
        <f t="shared" ref="N669:O669" si="5620">IF(AND(N670="",N695=""),"",SUM(N670)-SUM(N695))</f>
        <v>-78.979119300149961</v>
      </c>
      <c r="O669" s="44">
        <f t="shared" si="5620"/>
        <v>-145.4857978994244</v>
      </c>
      <c r="P669" s="45">
        <f t="shared" si="5592"/>
        <v>-363.0402357701696</v>
      </c>
      <c r="Q669" s="44">
        <f t="shared" ref="Q669:R669" si="5621">IF(AND(Q670="",Q695=""),"",SUM(Q670)-SUM(Q695))</f>
        <v>-197.881832154119</v>
      </c>
      <c r="R669" s="44">
        <f t="shared" si="5621"/>
        <v>-35.871892103264457</v>
      </c>
      <c r="S669" s="44">
        <f t="shared" ref="S669:T669" si="5622">IF(AND(S670="",S695=""),"",SUM(S670)-SUM(S695))</f>
        <v>6.2704959627296972</v>
      </c>
      <c r="T669" s="44">
        <f t="shared" si="5622"/>
        <v>9.7601024674892756</v>
      </c>
      <c r="U669" s="45">
        <f t="shared" si="5595"/>
        <v>-217.72312582716449</v>
      </c>
      <c r="V669" s="44">
        <f t="shared" ref="V669:Y669" si="5623">IF(AND(V670="",V695=""),"",SUM(V670)-SUM(V695))</f>
        <v>11.822763058031285</v>
      </c>
      <c r="W669" s="44">
        <f t="shared" si="5623"/>
        <v>-183.44786655450218</v>
      </c>
      <c r="X669" s="44">
        <f t="shared" si="5623"/>
        <v>-129.32741665483388</v>
      </c>
      <c r="Y669" s="44">
        <f t="shared" si="5623"/>
        <v>-175.64894089969869</v>
      </c>
      <c r="Z669" s="45">
        <f t="shared" si="5597"/>
        <v>-476.60146105100347</v>
      </c>
      <c r="AA669" s="44">
        <f t="shared" ref="AA669:AB669" si="5624">IF(AND(AA670="",AA695=""),"",SUM(AA670)-SUM(AA695))</f>
        <v>-223.83585795322085</v>
      </c>
      <c r="AB669" s="44">
        <f t="shared" si="5624"/>
        <v>-126.77459836038749</v>
      </c>
      <c r="AC669" s="44">
        <f t="shared" ref="AC669:AD669" si="5625">IF(AND(AC670="",AC695=""),"",SUM(AC670)-SUM(AC695))</f>
        <v>-153.81832449366198</v>
      </c>
      <c r="AD669" s="44">
        <f t="shared" si="5625"/>
        <v>-209.71831390611914</v>
      </c>
      <c r="AE669" s="45">
        <f t="shared" si="5600"/>
        <v>-714.14709471338938</v>
      </c>
      <c r="AF669" s="44">
        <f t="shared" ref="AF669:AG669" si="5626">IF(AND(AF670="",AF695=""),"",SUM(AF670)-SUM(AF695))</f>
        <v>172.83357109866972</v>
      </c>
      <c r="AG669" s="44">
        <f t="shared" si="5626"/>
        <v>-54.713572768629867</v>
      </c>
      <c r="AH669" s="44">
        <f t="shared" ref="AH669:AI669" si="5627">IF(AND(AH670="",AH695=""),"",SUM(AH670)-SUM(AH695))</f>
        <v>214.00741668245718</v>
      </c>
      <c r="AI669" s="44">
        <f t="shared" si="5627"/>
        <v>-284.579622060166</v>
      </c>
      <c r="AJ669" s="45">
        <f t="shared" si="5603"/>
        <v>47.547792952331065</v>
      </c>
      <c r="AK669" s="44">
        <f t="shared" ref="AK669:AL669" si="5628">IF(AND(AK670="",AK695=""),"",SUM(AK670)-SUM(AK695))</f>
        <v>152.97255710637972</v>
      </c>
      <c r="AL669" s="44">
        <f t="shared" si="5628"/>
        <v>49.195656578562577</v>
      </c>
      <c r="AM669" s="44">
        <f t="shared" ref="AM669:AN669" si="5629">IF(AND(AM670="",AM695=""),"",SUM(AM670)-SUM(AM695))</f>
        <v>152.74460068389368</v>
      </c>
      <c r="AN669" s="44">
        <f t="shared" si="5629"/>
        <v>-33.891735980679577</v>
      </c>
      <c r="AO669" s="45">
        <f t="shared" si="5606"/>
        <v>321.02107838815641</v>
      </c>
      <c r="AP669" s="44">
        <f t="shared" ref="AP669:AQ669" si="5630">IF(AND(AP670="",AP695=""),"",SUM(AP670)-SUM(AP695))</f>
        <v>16.728556520772869</v>
      </c>
      <c r="AQ669" s="44">
        <f t="shared" si="5630"/>
        <v>-762.43314326424229</v>
      </c>
      <c r="AR669" s="44">
        <f t="shared" ref="AR669:AS669" si="5631">IF(AND(AR670="",AR695=""),"",SUM(AR670)-SUM(AR695))</f>
        <v>-6.4565576345375817</v>
      </c>
      <c r="AS669" s="44">
        <f t="shared" si="5631"/>
        <v>-247.25235058718073</v>
      </c>
      <c r="AT669" s="45">
        <f t="shared" si="5609"/>
        <v>-999.41349496518774</v>
      </c>
      <c r="AU669" s="44">
        <f t="shared" ref="AU669:AV669" si="5632">IF(AND(AU670="",AU695=""),"",SUM(AU670)-SUM(AU695))</f>
        <v>148.74850191224448</v>
      </c>
      <c r="AV669" s="44">
        <f t="shared" si="5632"/>
        <v>-149.26887515079079</v>
      </c>
      <c r="AW669" s="44">
        <f t="shared" ref="AW669:AX669" si="5633">IF(AND(AW670="",AW695=""),"",SUM(AW670)-SUM(AW695))</f>
        <v>230.84490756016629</v>
      </c>
      <c r="AX669" s="44">
        <f t="shared" si="5633"/>
        <v>-192.44407812183653</v>
      </c>
      <c r="AY669" s="45">
        <f t="shared" si="5612"/>
        <v>37.880456199783453</v>
      </c>
      <c r="AZ669" s="44">
        <f t="shared" ref="AZ669:BA669" si="5634">IF(AND(AZ670="",AZ695=""),"",SUM(AZ670)-SUM(AZ695))</f>
        <v>176.57497901559555</v>
      </c>
      <c r="BA669" s="44">
        <f t="shared" si="5634"/>
        <v>-95.13280397774399</v>
      </c>
      <c r="BB669" s="44">
        <f t="shared" ref="BB669:BC669" si="5635">IF(AND(BB670="",BB695=""),"",SUM(BB670)-SUM(BB695))</f>
        <v>-480.29770303391962</v>
      </c>
      <c r="BC669" s="44">
        <f t="shared" si="5635"/>
        <v>106.97314559491636</v>
      </c>
      <c r="BD669" s="45">
        <f t="shared" si="5615"/>
        <v>-291.88238240115174</v>
      </c>
      <c r="BE669" s="44">
        <f t="shared" ref="BE669:BF669" si="5636">IF(AND(BE670="",BE695=""),"",SUM(BE670)-SUM(BE695))</f>
        <v>421.54308661170865</v>
      </c>
      <c r="BF669" s="44">
        <f t="shared" si="5636"/>
        <v>430.22407298255234</v>
      </c>
    </row>
    <row r="670" spans="1:58" x14ac:dyDescent="0.25">
      <c r="A670" s="42" t="s">
        <v>327</v>
      </c>
      <c r="B670" s="44">
        <f>IF(AND(B671="",AND(B679="",AND(B682="",B686=""))),"",SUM(B671,B679,B682,B686))</f>
        <v>-7.560796758142331</v>
      </c>
      <c r="C670" s="44">
        <f t="shared" ref="C670:G670" si="5637">IF(AND(C671="",AND(C679="",AND(C682="",C686=""))),"",SUM(C671,C679,C682,C686))</f>
        <v>-6.6734922949040731</v>
      </c>
      <c r="D670" s="44">
        <f t="shared" si="5637"/>
        <v>-62.738394494564581</v>
      </c>
      <c r="E670" s="44">
        <f t="shared" si="5637"/>
        <v>48.407442130906809</v>
      </c>
      <c r="F670" s="45">
        <f t="shared" si="5587"/>
        <v>-28.565241416704175</v>
      </c>
      <c r="G670" s="44">
        <f t="shared" si="5637"/>
        <v>7.4539983002187897</v>
      </c>
      <c r="H670" s="44">
        <f t="shared" ref="H670:J670" si="5638">IF(AND(H671="",AND(H679="",AND(H682="",H686=""))),"",SUM(H671,H679,H682,H686))</f>
        <v>74.078606981792703</v>
      </c>
      <c r="I670" s="44">
        <f t="shared" si="5638"/>
        <v>-99.838714836691082</v>
      </c>
      <c r="J670" s="44">
        <f t="shared" si="5638"/>
        <v>-18.479091263548142</v>
      </c>
      <c r="K670" s="45">
        <f t="shared" si="5589"/>
        <v>-36.785200818227736</v>
      </c>
      <c r="L670" s="44">
        <f t="shared" ref="L670:M670" si="5639">IF(AND(L671="",AND(L679="",AND(L682="",L686=""))),"",SUM(L671,L679,L682,L686))</f>
        <v>-16.51855267936476</v>
      </c>
      <c r="M670" s="44">
        <f t="shared" si="5639"/>
        <v>-34.533914897135702</v>
      </c>
      <c r="N670" s="44">
        <f t="shared" ref="N670:O670" si="5640">IF(AND(N671="",AND(N679="",AND(N682="",N686=""))),"",SUM(N671,N679,N682,N686))</f>
        <v>212.5311708152922</v>
      </c>
      <c r="O670" s="44">
        <f t="shared" si="5640"/>
        <v>3.1888386557303976</v>
      </c>
      <c r="P670" s="45">
        <f t="shared" si="5592"/>
        <v>164.66754189452215</v>
      </c>
      <c r="Q670" s="44">
        <f t="shared" ref="Q670:R670" si="5641">IF(AND(Q671="",AND(Q679="",AND(Q682="",Q686=""))),"",SUM(Q671,Q679,Q682,Q686))</f>
        <v>40.780320377721132</v>
      </c>
      <c r="R670" s="44">
        <f t="shared" si="5641"/>
        <v>-26.603283629546034</v>
      </c>
      <c r="S670" s="44">
        <f t="shared" ref="S670:T670" si="5642">IF(AND(S671="",AND(S679="",AND(S682="",S686=""))),"",SUM(S671,S679,S682,S686))</f>
        <v>45.255739998516603</v>
      </c>
      <c r="T670" s="44">
        <f t="shared" si="5642"/>
        <v>-125.21595034929467</v>
      </c>
      <c r="U670" s="45">
        <f t="shared" si="5595"/>
        <v>-65.783173602602972</v>
      </c>
      <c r="V670" s="44">
        <f t="shared" ref="V670:Y670" si="5643">IF(AND(V671="",AND(V679="",AND(V682="",V686=""))),"",SUM(V671,V679,V682,V686))</f>
        <v>-122.89914406647398</v>
      </c>
      <c r="W670" s="44">
        <f t="shared" si="5643"/>
        <v>82.827680752559615</v>
      </c>
      <c r="X670" s="44">
        <f t="shared" si="5643"/>
        <v>-181.57912737996861</v>
      </c>
      <c r="Y670" s="44">
        <f t="shared" si="5643"/>
        <v>-196.37086210667701</v>
      </c>
      <c r="Z670" s="45">
        <f t="shared" si="5597"/>
        <v>-418.02145280055998</v>
      </c>
      <c r="AA670" s="44">
        <f t="shared" ref="AA670:AB670" si="5644">IF(AND(AA671="",AND(AA679="",AND(AA682="",AA686=""))),"",SUM(AA671,AA679,AA682,AA686))</f>
        <v>-93.245247978919338</v>
      </c>
      <c r="AB670" s="44">
        <f t="shared" si="5644"/>
        <v>-25.573177035572584</v>
      </c>
      <c r="AC670" s="44">
        <f t="shared" ref="AC670:AD670" si="5645">IF(AND(AC671="",AND(AC679="",AND(AC682="",AC686=""))),"",SUM(AC671,AC679,AC682,AC686))</f>
        <v>-56.310222620953255</v>
      </c>
      <c r="AD670" s="44">
        <f t="shared" si="5645"/>
        <v>76.554226765387796</v>
      </c>
      <c r="AE670" s="45">
        <f t="shared" si="5600"/>
        <v>-98.574420870057395</v>
      </c>
      <c r="AF670" s="44">
        <f t="shared" ref="AF670:AG670" si="5646">IF(AND(AF671="",AND(AF679="",AND(AF682="",AF686=""))),"",SUM(AF671,AF679,AF682,AF686))</f>
        <v>20.623747427198836</v>
      </c>
      <c r="AG670" s="44">
        <f t="shared" si="5646"/>
        <v>-88.91640072078556</v>
      </c>
      <c r="AH670" s="44">
        <f t="shared" ref="AH670:AI670" si="5647">IF(AND(AH671="",AND(AH679="",AND(AH682="",AH686=""))),"",SUM(AH671,AH679,AH682,AH686))</f>
        <v>105.41412956457806</v>
      </c>
      <c r="AI670" s="44">
        <f t="shared" si="5647"/>
        <v>-53.920791188636173</v>
      </c>
      <c r="AJ670" s="45">
        <f t="shared" si="5603"/>
        <v>-16.799314917644836</v>
      </c>
      <c r="AK670" s="44">
        <f t="shared" ref="AK670:AL670" si="5648">IF(AND(AK671="",AND(AK679="",AND(AK682="",AK686=""))),"",SUM(AK671,AK679,AK682,AK686))</f>
        <v>-50.319809239166233</v>
      </c>
      <c r="AL670" s="44">
        <f t="shared" si="5648"/>
        <v>27.53906418954854</v>
      </c>
      <c r="AM670" s="44">
        <f t="shared" ref="AM670:AN670" si="5649">IF(AND(AM671="",AND(AM679="",AND(AM682="",AM686=""))),"",SUM(AM671,AM679,AM682,AM686))</f>
        <v>-3.2154492232253435</v>
      </c>
      <c r="AN670" s="44">
        <f t="shared" si="5649"/>
        <v>28.987831104721401</v>
      </c>
      <c r="AO670" s="45">
        <f t="shared" si="5606"/>
        <v>2.9916368318783668</v>
      </c>
      <c r="AP670" s="44">
        <f t="shared" ref="AP670:AQ670" si="5650">IF(AND(AP671="",AND(AP679="",AND(AP682="",AP686=""))),"",SUM(AP671,AP679,AP682,AP686))</f>
        <v>87.906952105980722</v>
      </c>
      <c r="AQ670" s="44">
        <f t="shared" si="5650"/>
        <v>-42.181299985824019</v>
      </c>
      <c r="AR670" s="44">
        <f t="shared" ref="AR670:AS670" si="5651">IF(AND(AR671="",AND(AR679="",AND(AR682="",AR686=""))),"",SUM(AR671,AR679,AR682,AR686))</f>
        <v>-43.833981815946863</v>
      </c>
      <c r="AS670" s="44">
        <f t="shared" si="5651"/>
        <v>25.38695764746609</v>
      </c>
      <c r="AT670" s="45">
        <f t="shared" si="5609"/>
        <v>27.278627951675929</v>
      </c>
      <c r="AU670" s="44">
        <f t="shared" ref="AU670:AV670" si="5652">IF(AND(AU671="",AND(AU679="",AND(AU682="",AU686=""))),"",SUM(AU671,AU679,AU682,AU686))</f>
        <v>221.5191312956473</v>
      </c>
      <c r="AV670" s="44">
        <f t="shared" si="5652"/>
        <v>79.220902655574434</v>
      </c>
      <c r="AW670" s="44">
        <f t="shared" ref="AW670:AX670" si="5653">IF(AND(AW671="",AND(AW679="",AND(AW682="",AW686=""))),"",SUM(AW671,AW679,AW682,AW686))</f>
        <v>172.810738571896</v>
      </c>
      <c r="AX670" s="44">
        <f t="shared" si="5653"/>
        <v>-58.139666803010726</v>
      </c>
      <c r="AY670" s="45">
        <f t="shared" si="5612"/>
        <v>415.411105720107</v>
      </c>
      <c r="AZ670" s="44">
        <f t="shared" ref="AZ670:BA670" si="5654">IF(AND(AZ671="",AND(AZ679="",AND(AZ682="",AZ686=""))),"",SUM(AZ671,AZ679,AZ682,AZ686))</f>
        <v>51.319989470980744</v>
      </c>
      <c r="BA670" s="44">
        <f t="shared" si="5654"/>
        <v>-44.690370919154802</v>
      </c>
      <c r="BB670" s="44">
        <f t="shared" ref="BB670:BC670" si="5655">IF(AND(BB671="",AND(BB679="",AND(BB682="",BB686=""))),"",SUM(BB671,BB679,BB682,BB686))</f>
        <v>-17.95598618762623</v>
      </c>
      <c r="BC670" s="44">
        <f t="shared" si="5655"/>
        <v>102.69359884659747</v>
      </c>
      <c r="BD670" s="45">
        <f t="shared" si="5615"/>
        <v>91.367231210797172</v>
      </c>
      <c r="BE670" s="44">
        <f t="shared" ref="BE670:BF670" si="5656">IF(AND(BE671="",AND(BE679="",AND(BE682="",BE686=""))),"",SUM(BE671,BE679,BE682,BE686))</f>
        <v>289.67077335476017</v>
      </c>
      <c r="BF670" s="44">
        <f t="shared" si="5656"/>
        <v>268.72712739552384</v>
      </c>
    </row>
    <row r="671" spans="1:58" x14ac:dyDescent="0.25">
      <c r="A671" s="42" t="s">
        <v>288</v>
      </c>
      <c r="B671" s="44">
        <f>IF(AND(B672="",AND(B673="",B674="")),"",SUM(B672,B673,B674))</f>
        <v>0</v>
      </c>
      <c r="C671" s="44">
        <f t="shared" ref="C671:G671" si="5657">IF(AND(C672="",AND(C673="",C674="")),"",SUM(C672,C673,C674))</f>
        <v>0</v>
      </c>
      <c r="D671" s="44">
        <f t="shared" si="5657"/>
        <v>0</v>
      </c>
      <c r="E671" s="44">
        <f t="shared" si="5657"/>
        <v>6.3113610000000001E-2</v>
      </c>
      <c r="F671" s="45">
        <f t="shared" si="5587"/>
        <v>6.3113610000000001E-2</v>
      </c>
      <c r="G671" s="44">
        <f t="shared" si="5657"/>
        <v>0</v>
      </c>
      <c r="H671" s="44">
        <f t="shared" ref="H671:J671" si="5658">IF(AND(H672="",AND(H673="",H674="")),"",SUM(H672,H673,H674))</f>
        <v>0</v>
      </c>
      <c r="I671" s="44">
        <f t="shared" si="5658"/>
        <v>0</v>
      </c>
      <c r="J671" s="44">
        <f t="shared" si="5658"/>
        <v>0.23796406000000001</v>
      </c>
      <c r="K671" s="45">
        <f t="shared" si="5589"/>
        <v>0.23796406000000001</v>
      </c>
      <c r="L671" s="44">
        <f t="shared" ref="L671:M671" si="5659">IF(AND(L672="",AND(L673="",L674="")),"",SUM(L672,L673,L674))</f>
        <v>0</v>
      </c>
      <c r="M671" s="44">
        <f t="shared" si="5659"/>
        <v>5.1707799999999998E-3</v>
      </c>
      <c r="N671" s="44">
        <f t="shared" ref="N671:O671" si="5660">IF(AND(N672="",AND(N673="",N674="")),"",SUM(N672,N673,N674))</f>
        <v>-1.5230999999999999E-3</v>
      </c>
      <c r="O671" s="44">
        <f t="shared" si="5660"/>
        <v>0.20430301000000001</v>
      </c>
      <c r="P671" s="45">
        <f t="shared" si="5592"/>
        <v>0.20795068999999999</v>
      </c>
      <c r="Q671" s="44">
        <f t="shared" ref="Q671:R671" si="5661">IF(AND(Q672="",AND(Q673="",Q674="")),"",SUM(Q672,Q673,Q674))</f>
        <v>-1.5075600000000002E-3</v>
      </c>
      <c r="R671" s="44">
        <f t="shared" si="5661"/>
        <v>-4.8464999999999999E-4</v>
      </c>
      <c r="S671" s="44">
        <f t="shared" ref="S671:T671" si="5662">IF(AND(S672="",AND(S673="",S674="")),"",SUM(S672,S673,S674))</f>
        <v>0</v>
      </c>
      <c r="T671" s="44">
        <f t="shared" si="5662"/>
        <v>0.27065667999999998</v>
      </c>
      <c r="U671" s="45">
        <f t="shared" si="5595"/>
        <v>0.26866446999999999</v>
      </c>
      <c r="V671" s="44">
        <f t="shared" ref="V671:Y671" si="5663">IF(AND(V672="",AND(V673="",V674="")),"",SUM(V672,V673,V674))</f>
        <v>0</v>
      </c>
      <c r="W671" s="44">
        <f t="shared" si="5663"/>
        <v>0</v>
      </c>
      <c r="X671" s="44">
        <f t="shared" si="5663"/>
        <v>-36.390211870000002</v>
      </c>
      <c r="Y671" s="44">
        <f t="shared" si="5663"/>
        <v>-0.89245338000000007</v>
      </c>
      <c r="Z671" s="45">
        <f t="shared" si="5597"/>
        <v>-37.282665250000001</v>
      </c>
      <c r="AA671" s="44">
        <f t="shared" ref="AA671:AB671" si="5664">IF(AND(AA672="",AND(AA673="",AA674="")),"",SUM(AA672,AA673,AA674))</f>
        <v>0</v>
      </c>
      <c r="AB671" s="44">
        <f t="shared" si="5664"/>
        <v>0</v>
      </c>
      <c r="AC671" s="44">
        <f t="shared" ref="AC671:AD671" si="5665">IF(AND(AC672="",AND(AC673="",AC674="")),"",SUM(AC672,AC673,AC674))</f>
        <v>0</v>
      </c>
      <c r="AD671" s="44">
        <f t="shared" si="5665"/>
        <v>7.9202830000000002E-2</v>
      </c>
      <c r="AE671" s="45">
        <f t="shared" si="5600"/>
        <v>7.9202830000000002E-2</v>
      </c>
      <c r="AF671" s="44">
        <f t="shared" ref="AF671:AG671" si="5666">IF(AND(AF672="",AND(AF673="",AF674="")),"",SUM(AF672,AF673,AF674))</f>
        <v>0</v>
      </c>
      <c r="AG671" s="44">
        <f t="shared" si="5666"/>
        <v>0</v>
      </c>
      <c r="AH671" s="44">
        <f t="shared" ref="AH671:AI671" si="5667">IF(AND(AH672="",AND(AH673="",AH674="")),"",SUM(AH672,AH673,AH674))</f>
        <v>-2.3535041099999998</v>
      </c>
      <c r="AI671" s="44">
        <f t="shared" si="5667"/>
        <v>0</v>
      </c>
      <c r="AJ671" s="45">
        <f t="shared" si="5603"/>
        <v>-2.3535041099999998</v>
      </c>
      <c r="AK671" s="44">
        <f t="shared" ref="AK671:AL671" si="5668">IF(AND(AK672="",AND(AK673="",AK674="")),"",SUM(AK672,AK673,AK674))</f>
        <v>0</v>
      </c>
      <c r="AL671" s="44">
        <f t="shared" si="5668"/>
        <v>0</v>
      </c>
      <c r="AM671" s="44">
        <f t="shared" ref="AM671:AN671" si="5669">IF(AND(AM672="",AND(AM673="",AM674="")),"",SUM(AM672,AM673,AM674))</f>
        <v>0</v>
      </c>
      <c r="AN671" s="44">
        <f t="shared" si="5669"/>
        <v>0</v>
      </c>
      <c r="AO671" s="45">
        <f t="shared" si="5606"/>
        <v>0</v>
      </c>
      <c r="AP671" s="44">
        <f t="shared" ref="AP671:AQ671" si="5670">IF(AND(AP672="",AND(AP673="",AP674="")),"",SUM(AP672,AP673,AP674))</f>
        <v>0</v>
      </c>
      <c r="AQ671" s="44">
        <f t="shared" si="5670"/>
        <v>0</v>
      </c>
      <c r="AR671" s="44">
        <f t="shared" ref="AR671:AS671" si="5671">IF(AND(AR672="",AND(AR673="",AR674="")),"",SUM(AR672,AR673,AR674))</f>
        <v>0</v>
      </c>
      <c r="AS671" s="44">
        <f t="shared" si="5671"/>
        <v>0</v>
      </c>
      <c r="AT671" s="45">
        <f t="shared" si="5609"/>
        <v>0</v>
      </c>
      <c r="AU671" s="44">
        <f t="shared" ref="AU671:AV671" si="5672">IF(AND(AU672="",AND(AU673="",AU674="")),"",SUM(AU672,AU673,AU674))</f>
        <v>0</v>
      </c>
      <c r="AV671" s="44">
        <f t="shared" si="5672"/>
        <v>0</v>
      </c>
      <c r="AW671" s="44">
        <f t="shared" ref="AW671:AX671" si="5673">IF(AND(AW672="",AND(AW673="",AW674="")),"",SUM(AW672,AW673,AW674))</f>
        <v>0</v>
      </c>
      <c r="AX671" s="44">
        <f t="shared" si="5673"/>
        <v>-5.1850000000000004E-3</v>
      </c>
      <c r="AY671" s="45">
        <f t="shared" si="5612"/>
        <v>-5.1850000000000004E-3</v>
      </c>
      <c r="AZ671" s="44">
        <f t="shared" ref="AZ671:BA671" si="5674">IF(AND(AZ672="",AND(AZ673="",AZ674="")),"",SUM(AZ672,AZ673,AZ674))</f>
        <v>0</v>
      </c>
      <c r="BA671" s="44">
        <f t="shared" si="5674"/>
        <v>0</v>
      </c>
      <c r="BB671" s="44">
        <f t="shared" ref="BB671:BC671" si="5675">IF(AND(BB672="",AND(BB673="",BB674="")),"",SUM(BB672,BB673,BB674))</f>
        <v>0</v>
      </c>
      <c r="BC671" s="44">
        <f t="shared" si="5675"/>
        <v>0</v>
      </c>
      <c r="BD671" s="45">
        <f t="shared" si="5615"/>
        <v>0</v>
      </c>
      <c r="BE671" s="44">
        <f t="shared" ref="BE671:BF671" si="5676">IF(AND(BE672="",AND(BE673="",BE674="")),"",SUM(BE672,BE673,BE674))</f>
        <v>0</v>
      </c>
      <c r="BF671" s="44">
        <f t="shared" si="5676"/>
        <v>0</v>
      </c>
    </row>
    <row r="672" spans="1:58" x14ac:dyDescent="0.25">
      <c r="A672" s="42" t="s">
        <v>328</v>
      </c>
      <c r="B672" s="44">
        <v>0</v>
      </c>
      <c r="C672" s="44">
        <v>0</v>
      </c>
      <c r="D672" s="44">
        <v>0</v>
      </c>
      <c r="E672" s="44">
        <v>0</v>
      </c>
      <c r="F672" s="45">
        <f t="shared" si="5587"/>
        <v>0</v>
      </c>
      <c r="G672" s="44">
        <v>0</v>
      </c>
      <c r="H672" s="44">
        <v>0</v>
      </c>
      <c r="I672" s="44">
        <v>0</v>
      </c>
      <c r="J672" s="44">
        <v>0</v>
      </c>
      <c r="K672" s="45">
        <f t="shared" si="5589"/>
        <v>0</v>
      </c>
      <c r="L672" s="44">
        <v>0</v>
      </c>
      <c r="M672" s="44">
        <v>0</v>
      </c>
      <c r="N672" s="44">
        <v>0</v>
      </c>
      <c r="O672" s="44">
        <v>0</v>
      </c>
      <c r="P672" s="45">
        <f t="shared" si="5592"/>
        <v>0</v>
      </c>
      <c r="Q672" s="44">
        <v>0</v>
      </c>
      <c r="R672" s="44">
        <v>0</v>
      </c>
      <c r="S672" s="44">
        <v>0</v>
      </c>
      <c r="T672" s="44">
        <v>0</v>
      </c>
      <c r="U672" s="45">
        <f t="shared" si="5595"/>
        <v>0</v>
      </c>
      <c r="V672" s="44">
        <v>0</v>
      </c>
      <c r="W672" s="44">
        <v>0</v>
      </c>
      <c r="X672" s="44">
        <v>0</v>
      </c>
      <c r="Y672" s="44">
        <v>0</v>
      </c>
      <c r="Z672" s="45">
        <f t="shared" si="5597"/>
        <v>0</v>
      </c>
      <c r="AA672" s="44">
        <v>0</v>
      </c>
      <c r="AB672" s="44">
        <v>0</v>
      </c>
      <c r="AC672" s="44">
        <v>0</v>
      </c>
      <c r="AD672" s="44">
        <v>0</v>
      </c>
      <c r="AE672" s="45">
        <f t="shared" si="5600"/>
        <v>0</v>
      </c>
      <c r="AF672" s="44">
        <v>0</v>
      </c>
      <c r="AG672" s="44">
        <v>0</v>
      </c>
      <c r="AH672" s="44">
        <v>0</v>
      </c>
      <c r="AI672" s="44">
        <v>0</v>
      </c>
      <c r="AJ672" s="45">
        <f t="shared" si="5603"/>
        <v>0</v>
      </c>
      <c r="AK672" s="44">
        <v>0</v>
      </c>
      <c r="AL672" s="44">
        <v>0</v>
      </c>
      <c r="AM672" s="44">
        <v>0</v>
      </c>
      <c r="AN672" s="44">
        <v>0</v>
      </c>
      <c r="AO672" s="45">
        <f t="shared" si="5606"/>
        <v>0</v>
      </c>
      <c r="AP672" s="44">
        <v>0</v>
      </c>
      <c r="AQ672" s="44">
        <v>0</v>
      </c>
      <c r="AR672" s="44">
        <v>0</v>
      </c>
      <c r="AS672" s="44">
        <v>0</v>
      </c>
      <c r="AT672" s="45">
        <f t="shared" si="5609"/>
        <v>0</v>
      </c>
      <c r="AU672" s="44">
        <v>0</v>
      </c>
      <c r="AV672" s="44">
        <v>0</v>
      </c>
      <c r="AW672" s="44">
        <v>0</v>
      </c>
      <c r="AX672" s="44">
        <v>0</v>
      </c>
      <c r="AY672" s="45">
        <f t="shared" si="5612"/>
        <v>0</v>
      </c>
      <c r="AZ672" s="44">
        <v>0</v>
      </c>
      <c r="BA672" s="44">
        <v>0</v>
      </c>
      <c r="BB672" s="44">
        <v>0</v>
      </c>
      <c r="BC672" s="44">
        <v>0</v>
      </c>
      <c r="BD672" s="45">
        <f t="shared" si="5615"/>
        <v>0</v>
      </c>
      <c r="BE672" s="44">
        <v>0</v>
      </c>
      <c r="BF672" s="44">
        <v>0</v>
      </c>
    </row>
    <row r="673" spans="1:58" x14ac:dyDescent="0.25">
      <c r="A673" s="42" t="s">
        <v>329</v>
      </c>
      <c r="B673" s="44">
        <v>0</v>
      </c>
      <c r="C673" s="44">
        <v>0</v>
      </c>
      <c r="D673" s="44">
        <v>0</v>
      </c>
      <c r="E673" s="44">
        <v>0</v>
      </c>
      <c r="F673" s="45">
        <f t="shared" si="5587"/>
        <v>0</v>
      </c>
      <c r="G673" s="44">
        <v>0</v>
      </c>
      <c r="H673" s="44">
        <v>0</v>
      </c>
      <c r="I673" s="44">
        <v>0</v>
      </c>
      <c r="J673" s="44">
        <v>0</v>
      </c>
      <c r="K673" s="45">
        <f t="shared" si="5589"/>
        <v>0</v>
      </c>
      <c r="L673" s="44">
        <v>0</v>
      </c>
      <c r="M673" s="44">
        <v>0</v>
      </c>
      <c r="N673" s="44">
        <v>0</v>
      </c>
      <c r="O673" s="44">
        <v>0</v>
      </c>
      <c r="P673" s="45">
        <f t="shared" si="5592"/>
        <v>0</v>
      </c>
      <c r="Q673" s="44">
        <v>0</v>
      </c>
      <c r="R673" s="44">
        <v>0</v>
      </c>
      <c r="S673" s="44">
        <v>0</v>
      </c>
      <c r="T673" s="44">
        <v>0</v>
      </c>
      <c r="U673" s="45">
        <f t="shared" si="5595"/>
        <v>0</v>
      </c>
      <c r="V673" s="44">
        <v>0</v>
      </c>
      <c r="W673" s="44">
        <v>0</v>
      </c>
      <c r="X673" s="44">
        <v>0</v>
      </c>
      <c r="Y673" s="44">
        <v>0</v>
      </c>
      <c r="Z673" s="45">
        <f t="shared" si="5597"/>
        <v>0</v>
      </c>
      <c r="AA673" s="44">
        <v>0</v>
      </c>
      <c r="AB673" s="44">
        <v>0</v>
      </c>
      <c r="AC673" s="44">
        <v>0</v>
      </c>
      <c r="AD673" s="44">
        <v>0</v>
      </c>
      <c r="AE673" s="45">
        <f t="shared" si="5600"/>
        <v>0</v>
      </c>
      <c r="AF673" s="44">
        <v>0</v>
      </c>
      <c r="AG673" s="44">
        <v>0</v>
      </c>
      <c r="AH673" s="44">
        <v>0</v>
      </c>
      <c r="AI673" s="44">
        <v>0</v>
      </c>
      <c r="AJ673" s="45">
        <f t="shared" si="5603"/>
        <v>0</v>
      </c>
      <c r="AK673" s="44">
        <v>0</v>
      </c>
      <c r="AL673" s="44">
        <v>0</v>
      </c>
      <c r="AM673" s="44">
        <v>0</v>
      </c>
      <c r="AN673" s="44">
        <v>0</v>
      </c>
      <c r="AO673" s="45">
        <f t="shared" si="5606"/>
        <v>0</v>
      </c>
      <c r="AP673" s="44">
        <v>0</v>
      </c>
      <c r="AQ673" s="44">
        <v>0</v>
      </c>
      <c r="AR673" s="44">
        <v>0</v>
      </c>
      <c r="AS673" s="44">
        <v>0</v>
      </c>
      <c r="AT673" s="45">
        <f t="shared" si="5609"/>
        <v>0</v>
      </c>
      <c r="AU673" s="44">
        <v>0</v>
      </c>
      <c r="AV673" s="44">
        <v>0</v>
      </c>
      <c r="AW673" s="44">
        <v>0</v>
      </c>
      <c r="AX673" s="44">
        <v>0</v>
      </c>
      <c r="AY673" s="45">
        <f t="shared" si="5612"/>
        <v>0</v>
      </c>
      <c r="AZ673" s="44">
        <v>0</v>
      </c>
      <c r="BA673" s="44">
        <v>0</v>
      </c>
      <c r="BB673" s="44">
        <v>0</v>
      </c>
      <c r="BC673" s="44">
        <v>0</v>
      </c>
      <c r="BD673" s="45">
        <f t="shared" si="5615"/>
        <v>0</v>
      </c>
      <c r="BE673" s="44">
        <v>0</v>
      </c>
      <c r="BF673" s="44">
        <v>0</v>
      </c>
    </row>
    <row r="674" spans="1:58" x14ac:dyDescent="0.25">
      <c r="A674" s="42" t="s">
        <v>330</v>
      </c>
      <c r="B674" s="44">
        <v>0</v>
      </c>
      <c r="C674" s="44">
        <v>0</v>
      </c>
      <c r="D674" s="44">
        <v>0</v>
      </c>
      <c r="E674" s="44">
        <v>6.3113610000000001E-2</v>
      </c>
      <c r="F674" s="45">
        <f t="shared" si="5587"/>
        <v>6.3113610000000001E-2</v>
      </c>
      <c r="G674" s="44">
        <v>0</v>
      </c>
      <c r="H674" s="44">
        <v>0</v>
      </c>
      <c r="I674" s="44">
        <v>0</v>
      </c>
      <c r="J674" s="44">
        <v>0.23796406000000001</v>
      </c>
      <c r="K674" s="45">
        <f t="shared" si="5589"/>
        <v>0.23796406000000001</v>
      </c>
      <c r="L674" s="44">
        <v>0</v>
      </c>
      <c r="M674" s="44">
        <v>5.1707799999999998E-3</v>
      </c>
      <c r="N674" s="44">
        <v>-1.5230999999999999E-3</v>
      </c>
      <c r="O674" s="44">
        <v>0.20430301000000001</v>
      </c>
      <c r="P674" s="45">
        <f t="shared" si="5592"/>
        <v>0.20795068999999999</v>
      </c>
      <c r="Q674" s="44">
        <v>-1.5075600000000002E-3</v>
      </c>
      <c r="R674" s="44">
        <v>-4.8464999999999999E-4</v>
      </c>
      <c r="S674" s="44">
        <v>0</v>
      </c>
      <c r="T674" s="44">
        <v>0.27065667999999998</v>
      </c>
      <c r="U674" s="45">
        <f t="shared" si="5595"/>
        <v>0.26866446999999999</v>
      </c>
      <c r="V674" s="44">
        <v>0</v>
      </c>
      <c r="W674" s="44">
        <v>0</v>
      </c>
      <c r="X674" s="44">
        <v>-36.390211870000002</v>
      </c>
      <c r="Y674" s="44">
        <v>-0.89245338000000007</v>
      </c>
      <c r="Z674" s="45">
        <f t="shared" si="5597"/>
        <v>-37.282665250000001</v>
      </c>
      <c r="AA674" s="44">
        <v>0</v>
      </c>
      <c r="AB674" s="44">
        <v>0</v>
      </c>
      <c r="AC674" s="44">
        <v>0</v>
      </c>
      <c r="AD674" s="44">
        <v>7.9202830000000002E-2</v>
      </c>
      <c r="AE674" s="45">
        <f t="shared" si="5600"/>
        <v>7.9202830000000002E-2</v>
      </c>
      <c r="AF674" s="44">
        <v>0</v>
      </c>
      <c r="AG674" s="44">
        <v>0</v>
      </c>
      <c r="AH674" s="44">
        <v>-2.3535041099999998</v>
      </c>
      <c r="AI674" s="44">
        <v>0</v>
      </c>
      <c r="AJ674" s="45">
        <f t="shared" si="5603"/>
        <v>-2.3535041099999998</v>
      </c>
      <c r="AK674" s="44">
        <v>0</v>
      </c>
      <c r="AL674" s="44">
        <v>0</v>
      </c>
      <c r="AM674" s="44">
        <v>0</v>
      </c>
      <c r="AN674" s="44">
        <v>0</v>
      </c>
      <c r="AO674" s="45">
        <f t="shared" si="5606"/>
        <v>0</v>
      </c>
      <c r="AP674" s="44">
        <v>0</v>
      </c>
      <c r="AQ674" s="44">
        <v>0</v>
      </c>
      <c r="AR674" s="44">
        <v>0</v>
      </c>
      <c r="AS674" s="44">
        <v>0</v>
      </c>
      <c r="AT674" s="45">
        <f t="shared" si="5609"/>
        <v>0</v>
      </c>
      <c r="AU674" s="44">
        <v>0</v>
      </c>
      <c r="AV674" s="44">
        <v>0</v>
      </c>
      <c r="AW674" s="44">
        <v>0</v>
      </c>
      <c r="AX674" s="44">
        <v>-5.1850000000000004E-3</v>
      </c>
      <c r="AY674" s="45">
        <f t="shared" si="5612"/>
        <v>-5.1850000000000004E-3</v>
      </c>
      <c r="AZ674" s="44">
        <v>0</v>
      </c>
      <c r="BA674" s="44">
        <v>0</v>
      </c>
      <c r="BB674" s="44">
        <v>0</v>
      </c>
      <c r="BC674" s="44">
        <v>0</v>
      </c>
      <c r="BD674" s="45">
        <f t="shared" si="5615"/>
        <v>0</v>
      </c>
      <c r="BE674" s="44">
        <v>0</v>
      </c>
      <c r="BF674" s="44">
        <v>0</v>
      </c>
    </row>
    <row r="675" spans="1:58" x14ac:dyDescent="0.25">
      <c r="A675" s="42" t="s">
        <v>331</v>
      </c>
      <c r="B675" s="44" t="str">
        <f>IF(AND(B676="",AND(B677="",B678="")),"",SUM(B676,B677,B678))</f>
        <v/>
      </c>
      <c r="C675" s="44" t="str">
        <f t="shared" ref="C675:G675" si="5677">IF(AND(C676="",AND(C677="",C678="")),"",SUM(C676,C677,C678))</f>
        <v/>
      </c>
      <c r="D675" s="44" t="str">
        <f t="shared" si="5677"/>
        <v/>
      </c>
      <c r="E675" s="44" t="str">
        <f t="shared" si="5677"/>
        <v/>
      </c>
      <c r="F675" s="45"/>
      <c r="G675" s="44" t="str">
        <f t="shared" si="5677"/>
        <v/>
      </c>
      <c r="H675" s="44" t="str">
        <f t="shared" ref="H675:J675" si="5678">IF(AND(H676="",AND(H677="",H678="")),"",SUM(H676,H677,H678))</f>
        <v/>
      </c>
      <c r="I675" s="44" t="str">
        <f t="shared" si="5678"/>
        <v/>
      </c>
      <c r="J675" s="44" t="str">
        <f t="shared" si="5678"/>
        <v/>
      </c>
      <c r="K675" s="45"/>
      <c r="L675" s="44" t="str">
        <f t="shared" ref="L675:M675" si="5679">IF(AND(L676="",AND(L677="",L678="")),"",SUM(L676,L677,L678))</f>
        <v/>
      </c>
      <c r="M675" s="44" t="str">
        <f t="shared" si="5679"/>
        <v/>
      </c>
      <c r="N675" s="44" t="str">
        <f t="shared" ref="N675:O675" si="5680">IF(AND(N676="",AND(N677="",N678="")),"",SUM(N676,N677,N678))</f>
        <v/>
      </c>
      <c r="O675" s="44" t="str">
        <f t="shared" si="5680"/>
        <v/>
      </c>
      <c r="P675" s="45"/>
      <c r="Q675" s="44" t="str">
        <f t="shared" ref="Q675:R675" si="5681">IF(AND(Q676="",AND(Q677="",Q678="")),"",SUM(Q676,Q677,Q678))</f>
        <v/>
      </c>
      <c r="R675" s="44" t="str">
        <f t="shared" si="5681"/>
        <v/>
      </c>
      <c r="S675" s="44" t="str">
        <f t="shared" ref="S675:T675" si="5682">IF(AND(S676="",AND(S677="",S678="")),"",SUM(S676,S677,S678))</f>
        <v/>
      </c>
      <c r="T675" s="44" t="str">
        <f t="shared" si="5682"/>
        <v/>
      </c>
      <c r="U675" s="45"/>
      <c r="V675" s="44" t="str">
        <f t="shared" ref="V675:Y675" si="5683">IF(AND(V676="",AND(V677="",V678="")),"",SUM(V676,V677,V678))</f>
        <v/>
      </c>
      <c r="W675" s="44" t="str">
        <f t="shared" si="5683"/>
        <v/>
      </c>
      <c r="X675" s="44" t="str">
        <f t="shared" si="5683"/>
        <v/>
      </c>
      <c r="Y675" s="44" t="str">
        <f t="shared" si="5683"/>
        <v/>
      </c>
      <c r="Z675" s="45"/>
      <c r="AA675" s="44" t="str">
        <f t="shared" ref="AA675:AB675" si="5684">IF(AND(AA676="",AND(AA677="",AA678="")),"",SUM(AA676,AA677,AA678))</f>
        <v/>
      </c>
      <c r="AB675" s="44" t="str">
        <f t="shared" si="5684"/>
        <v/>
      </c>
      <c r="AC675" s="44" t="str">
        <f t="shared" ref="AC675:AD675" si="5685">IF(AND(AC676="",AND(AC677="",AC678="")),"",SUM(AC676,AC677,AC678))</f>
        <v/>
      </c>
      <c r="AD675" s="44" t="str">
        <f t="shared" si="5685"/>
        <v/>
      </c>
      <c r="AE675" s="45"/>
      <c r="AF675" s="44" t="str">
        <f t="shared" ref="AF675:AG675" si="5686">IF(AND(AF676="",AND(AF677="",AF678="")),"",SUM(AF676,AF677,AF678))</f>
        <v/>
      </c>
      <c r="AG675" s="44" t="str">
        <f t="shared" si="5686"/>
        <v/>
      </c>
      <c r="AH675" s="44" t="str">
        <f t="shared" ref="AH675:AI675" si="5687">IF(AND(AH676="",AND(AH677="",AH678="")),"",SUM(AH676,AH677,AH678))</f>
        <v/>
      </c>
      <c r="AI675" s="44" t="str">
        <f t="shared" si="5687"/>
        <v/>
      </c>
      <c r="AJ675" s="45"/>
      <c r="AK675" s="44" t="str">
        <f t="shared" ref="AK675:AL675" si="5688">IF(AND(AK676="",AND(AK677="",AK678="")),"",SUM(AK676,AK677,AK678))</f>
        <v/>
      </c>
      <c r="AL675" s="44" t="str">
        <f t="shared" si="5688"/>
        <v/>
      </c>
      <c r="AM675" s="44" t="str">
        <f t="shared" ref="AM675:AN675" si="5689">IF(AND(AM676="",AND(AM677="",AM678="")),"",SUM(AM676,AM677,AM678))</f>
        <v/>
      </c>
      <c r="AN675" s="44" t="str">
        <f t="shared" si="5689"/>
        <v/>
      </c>
      <c r="AO675" s="45"/>
      <c r="AP675" s="44" t="str">
        <f t="shared" ref="AP675:AQ675" si="5690">IF(AND(AP676="",AND(AP677="",AP678="")),"",SUM(AP676,AP677,AP678))</f>
        <v/>
      </c>
      <c r="AQ675" s="44" t="str">
        <f t="shared" si="5690"/>
        <v/>
      </c>
      <c r="AR675" s="44" t="str">
        <f t="shared" ref="AR675:AS675" si="5691">IF(AND(AR676="",AND(AR677="",AR678="")),"",SUM(AR676,AR677,AR678))</f>
        <v/>
      </c>
      <c r="AS675" s="44" t="str">
        <f t="shared" si="5691"/>
        <v/>
      </c>
      <c r="AT675" s="45"/>
      <c r="AU675" s="44" t="str">
        <f t="shared" ref="AU675:AV675" si="5692">IF(AND(AU676="",AND(AU677="",AU678="")),"",SUM(AU676,AU677,AU678))</f>
        <v/>
      </c>
      <c r="AV675" s="44" t="str">
        <f t="shared" si="5692"/>
        <v/>
      </c>
      <c r="AW675" s="44" t="str">
        <f t="shared" ref="AW675:AX675" si="5693">IF(AND(AW676="",AND(AW677="",AW678="")),"",SUM(AW676,AW677,AW678))</f>
        <v/>
      </c>
      <c r="AX675" s="44" t="str">
        <f t="shared" si="5693"/>
        <v/>
      </c>
      <c r="AY675" s="45"/>
      <c r="AZ675" s="44" t="str">
        <f t="shared" ref="AZ675:BA675" si="5694">IF(AND(AZ676="",AND(AZ677="",AZ678="")),"",SUM(AZ676,AZ677,AZ678))</f>
        <v/>
      </c>
      <c r="BA675" s="44" t="str">
        <f t="shared" si="5694"/>
        <v/>
      </c>
      <c r="BB675" s="44" t="str">
        <f t="shared" ref="BB675:BC675" si="5695">IF(AND(BB676="",AND(BB677="",BB678="")),"",SUM(BB676,BB677,BB678))</f>
        <v/>
      </c>
      <c r="BC675" s="44" t="str">
        <f t="shared" si="5695"/>
        <v/>
      </c>
      <c r="BD675" s="45"/>
      <c r="BE675" s="44" t="str">
        <f t="shared" ref="BE675:BF675" si="5696">IF(AND(BE676="",AND(BE677="",BE678="")),"",SUM(BE676,BE677,BE678))</f>
        <v/>
      </c>
      <c r="BF675" s="44" t="str">
        <f t="shared" si="5696"/>
        <v/>
      </c>
    </row>
    <row r="676" spans="1:58" x14ac:dyDescent="0.25">
      <c r="A676" s="42" t="s">
        <v>328</v>
      </c>
      <c r="B676" s="44"/>
      <c r="C676" s="44"/>
      <c r="D676" s="44"/>
      <c r="E676" s="44"/>
      <c r="F676" s="45"/>
      <c r="G676" s="44"/>
      <c r="H676" s="44"/>
      <c r="I676" s="44"/>
      <c r="J676" s="44"/>
      <c r="K676" s="45"/>
      <c r="L676" s="44"/>
      <c r="M676" s="44"/>
      <c r="N676" s="44"/>
      <c r="O676" s="44"/>
      <c r="P676" s="45"/>
      <c r="Q676" s="44"/>
      <c r="R676" s="44"/>
      <c r="S676" s="44"/>
      <c r="T676" s="44"/>
      <c r="U676" s="45"/>
      <c r="V676" s="44"/>
      <c r="W676" s="44"/>
      <c r="X676" s="44"/>
      <c r="Y676" s="44"/>
      <c r="Z676" s="45"/>
      <c r="AA676" s="44"/>
      <c r="AB676" s="44"/>
      <c r="AC676" s="44"/>
      <c r="AD676" s="44"/>
      <c r="AE676" s="45"/>
      <c r="AF676" s="44"/>
      <c r="AG676" s="44"/>
      <c r="AH676" s="44"/>
      <c r="AI676" s="44"/>
      <c r="AJ676" s="45"/>
      <c r="AK676" s="44"/>
      <c r="AL676" s="44"/>
      <c r="AM676" s="44"/>
      <c r="AN676" s="44"/>
      <c r="AO676" s="45"/>
      <c r="AP676" s="44"/>
      <c r="AQ676" s="44"/>
      <c r="AR676" s="44"/>
      <c r="AS676" s="44"/>
      <c r="AT676" s="45"/>
      <c r="AU676" s="44"/>
      <c r="AV676" s="44"/>
      <c r="AW676" s="44"/>
      <c r="AX676" s="44"/>
      <c r="AY676" s="45"/>
      <c r="AZ676" s="44"/>
      <c r="BA676" s="44"/>
      <c r="BB676" s="44"/>
      <c r="BC676" s="44"/>
      <c r="BD676" s="45"/>
      <c r="BE676" s="44"/>
      <c r="BF676" s="44"/>
    </row>
    <row r="677" spans="1:58" x14ac:dyDescent="0.25">
      <c r="A677" s="42" t="s">
        <v>332</v>
      </c>
      <c r="B677" s="44"/>
      <c r="C677" s="44"/>
      <c r="D677" s="44"/>
      <c r="E677" s="44"/>
      <c r="F677" s="45"/>
      <c r="G677" s="44"/>
      <c r="H677" s="44"/>
      <c r="I677" s="44"/>
      <c r="J677" s="44"/>
      <c r="K677" s="45"/>
      <c r="L677" s="44"/>
      <c r="M677" s="44"/>
      <c r="N677" s="44"/>
      <c r="O677" s="44"/>
      <c r="P677" s="45"/>
      <c r="Q677" s="44"/>
      <c r="R677" s="44"/>
      <c r="S677" s="44"/>
      <c r="T677" s="44"/>
      <c r="U677" s="45"/>
      <c r="V677" s="44"/>
      <c r="W677" s="44"/>
      <c r="X677" s="44"/>
      <c r="Y677" s="44"/>
      <c r="Z677" s="45"/>
      <c r="AA677" s="44"/>
      <c r="AB677" s="44"/>
      <c r="AC677" s="44"/>
      <c r="AD677" s="44"/>
      <c r="AE677" s="45"/>
      <c r="AF677" s="44"/>
      <c r="AG677" s="44"/>
      <c r="AH677" s="44"/>
      <c r="AI677" s="44"/>
      <c r="AJ677" s="45"/>
      <c r="AK677" s="44"/>
      <c r="AL677" s="44"/>
      <c r="AM677" s="44"/>
      <c r="AN677" s="44"/>
      <c r="AO677" s="45"/>
      <c r="AP677" s="44"/>
      <c r="AQ677" s="44"/>
      <c r="AR677" s="44"/>
      <c r="AS677" s="44"/>
      <c r="AT677" s="45"/>
      <c r="AU677" s="44"/>
      <c r="AV677" s="44"/>
      <c r="AW677" s="44"/>
      <c r="AX677" s="44"/>
      <c r="AY677" s="45"/>
      <c r="AZ677" s="44"/>
      <c r="BA677" s="44"/>
      <c r="BB677" s="44"/>
      <c r="BC677" s="44"/>
      <c r="BD677" s="45"/>
      <c r="BE677" s="44"/>
      <c r="BF677" s="44"/>
    </row>
    <row r="678" spans="1:58" x14ac:dyDescent="0.25">
      <c r="A678" s="42" t="s">
        <v>333</v>
      </c>
      <c r="B678" s="44"/>
      <c r="C678" s="44"/>
      <c r="D678" s="44"/>
      <c r="E678" s="44"/>
      <c r="F678" s="45"/>
      <c r="G678" s="44"/>
      <c r="H678" s="44"/>
      <c r="I678" s="44"/>
      <c r="J678" s="44"/>
      <c r="K678" s="45"/>
      <c r="L678" s="44"/>
      <c r="M678" s="44"/>
      <c r="N678" s="44"/>
      <c r="O678" s="44"/>
      <c r="P678" s="45"/>
      <c r="Q678" s="44"/>
      <c r="R678" s="44"/>
      <c r="S678" s="44"/>
      <c r="T678" s="44"/>
      <c r="U678" s="45"/>
      <c r="V678" s="44"/>
      <c r="W678" s="44"/>
      <c r="X678" s="44"/>
      <c r="Y678" s="44"/>
      <c r="Z678" s="45"/>
      <c r="AA678" s="44"/>
      <c r="AB678" s="44"/>
      <c r="AC678" s="44"/>
      <c r="AD678" s="44"/>
      <c r="AE678" s="45"/>
      <c r="AF678" s="44"/>
      <c r="AG678" s="44"/>
      <c r="AH678" s="44"/>
      <c r="AI678" s="44"/>
      <c r="AJ678" s="45"/>
      <c r="AK678" s="44"/>
      <c r="AL678" s="44"/>
      <c r="AM678" s="44"/>
      <c r="AN678" s="44"/>
      <c r="AO678" s="45"/>
      <c r="AP678" s="44"/>
      <c r="AQ678" s="44"/>
      <c r="AR678" s="44"/>
      <c r="AS678" s="44"/>
      <c r="AT678" s="45"/>
      <c r="AU678" s="44"/>
      <c r="AV678" s="44"/>
      <c r="AW678" s="44"/>
      <c r="AX678" s="44"/>
      <c r="AY678" s="45"/>
      <c r="AZ678" s="44"/>
      <c r="BA678" s="44"/>
      <c r="BB678" s="44"/>
      <c r="BC678" s="44"/>
      <c r="BD678" s="45"/>
      <c r="BE678" s="44"/>
      <c r="BF678" s="44"/>
    </row>
    <row r="679" spans="1:58" x14ac:dyDescent="0.25">
      <c r="A679" s="42" t="s">
        <v>334</v>
      </c>
      <c r="B679" s="44">
        <f>IF(AND(B680="",B681=""),"",SUM(B680,B681))</f>
        <v>-5.6030057497511976</v>
      </c>
      <c r="C679" s="44">
        <f t="shared" ref="C679:G679" si="5697">IF(AND(C680="",C681=""),"",SUM(C680,C681))</f>
        <v>-7.65881893196768</v>
      </c>
      <c r="D679" s="44">
        <f t="shared" si="5697"/>
        <v>-60.855536259011629</v>
      </c>
      <c r="E679" s="44">
        <f t="shared" si="5697"/>
        <v>46.940957437921789</v>
      </c>
      <c r="F679" s="45">
        <f t="shared" si="5587"/>
        <v>-27.176403502808718</v>
      </c>
      <c r="G679" s="44">
        <f t="shared" si="5697"/>
        <v>11.092058374071012</v>
      </c>
      <c r="H679" s="44">
        <f t="shared" ref="H679:J679" si="5698">IF(AND(H680="",H681=""),"",SUM(H680,H681))</f>
        <v>74.772859818110277</v>
      </c>
      <c r="I679" s="44">
        <f t="shared" si="5698"/>
        <v>-95.043928956348879</v>
      </c>
      <c r="J679" s="44">
        <f t="shared" si="5698"/>
        <v>-16.313702902894473</v>
      </c>
      <c r="K679" s="45">
        <f t="shared" si="5589"/>
        <v>-25.492713667062059</v>
      </c>
      <c r="L679" s="44">
        <f t="shared" ref="L679:M679" si="5699">IF(AND(L680="",L681=""),"",SUM(L680,L681))</f>
        <v>-13.049266651855714</v>
      </c>
      <c r="M679" s="44">
        <f t="shared" si="5699"/>
        <v>-24.491821607262516</v>
      </c>
      <c r="N679" s="44">
        <f t="shared" ref="N679:O679" si="5700">IF(AND(N680="",N681=""),"",SUM(N680,N681))</f>
        <v>217.55652035514294</v>
      </c>
      <c r="O679" s="44">
        <f t="shared" si="5700"/>
        <v>5.1196539687705211</v>
      </c>
      <c r="P679" s="45">
        <f t="shared" si="5592"/>
        <v>185.13508606479525</v>
      </c>
      <c r="Q679" s="44">
        <f t="shared" ref="Q679:R679" si="5701">IF(AND(Q680="",Q681=""),"",SUM(Q680,Q681))</f>
        <v>44.597773221910913</v>
      </c>
      <c r="R679" s="44">
        <f t="shared" si="5701"/>
        <v>-30.033083958669252</v>
      </c>
      <c r="S679" s="44">
        <f t="shared" ref="S679:T679" si="5702">IF(AND(S680="",S681=""),"",SUM(S680,S681))</f>
        <v>42.826652889118726</v>
      </c>
      <c r="T679" s="44">
        <f t="shared" si="5702"/>
        <v>-118.29657960609919</v>
      </c>
      <c r="U679" s="45">
        <f t="shared" si="5595"/>
        <v>-60.905237453738799</v>
      </c>
      <c r="V679" s="44">
        <f t="shared" ref="V679:Y679" si="5703">IF(AND(V680="",V681=""),"",SUM(V680,V681))</f>
        <v>-139.56300023293966</v>
      </c>
      <c r="W679" s="44">
        <f t="shared" si="5703"/>
        <v>28.127908452122771</v>
      </c>
      <c r="X679" s="44">
        <f t="shared" si="5703"/>
        <v>-127.98732182355897</v>
      </c>
      <c r="Y679" s="44">
        <f t="shared" si="5703"/>
        <v>-209.01897898674574</v>
      </c>
      <c r="Z679" s="45">
        <f t="shared" si="5597"/>
        <v>-448.4413925911216</v>
      </c>
      <c r="AA679" s="44">
        <f t="shared" ref="AA679:AB679" si="5704">IF(AND(AA680="",AA681=""),"",SUM(AA680,AA681))</f>
        <v>-57.520851426460965</v>
      </c>
      <c r="AB679" s="44">
        <f t="shared" si="5704"/>
        <v>0.64761219671051728</v>
      </c>
      <c r="AC679" s="44">
        <f t="shared" ref="AC679:AD679" si="5705">IF(AND(AC680="",AC681=""),"",SUM(AC680,AC681))</f>
        <v>-25.641399736075293</v>
      </c>
      <c r="AD679" s="44">
        <f t="shared" si="5705"/>
        <v>85.495196815183874</v>
      </c>
      <c r="AE679" s="45">
        <f t="shared" si="5600"/>
        <v>2.9805578493581351</v>
      </c>
      <c r="AF679" s="44">
        <f t="shared" ref="AF679:AG679" si="5706">IF(AND(AF680="",AF681=""),"",SUM(AF680,AF681))</f>
        <v>28.888895665742332</v>
      </c>
      <c r="AG679" s="44">
        <f t="shared" si="5706"/>
        <v>-99.826963900804444</v>
      </c>
      <c r="AH679" s="44">
        <f t="shared" ref="AH679:AI679" si="5707">IF(AND(AH680="",AH681=""),"",SUM(AH680,AH681))</f>
        <v>102.77209456749911</v>
      </c>
      <c r="AI679" s="44">
        <f t="shared" si="5707"/>
        <v>-47.374367018604552</v>
      </c>
      <c r="AJ679" s="45">
        <f t="shared" si="5603"/>
        <v>-15.540340686167546</v>
      </c>
      <c r="AK679" s="44">
        <f t="shared" ref="AK679:AL679" si="5708">IF(AND(AK680="",AK681=""),"",SUM(AK680,AK681))</f>
        <v>-41.736566510080067</v>
      </c>
      <c r="AL679" s="44">
        <f t="shared" si="5708"/>
        <v>27.460689105802508</v>
      </c>
      <c r="AM679" s="44">
        <f t="shared" ref="AM679:AN679" si="5709">IF(AND(AM680="",AM681=""),"",SUM(AM680,AM681))</f>
        <v>-6.6747202514064528</v>
      </c>
      <c r="AN679" s="44">
        <f t="shared" si="5709"/>
        <v>28.056871324414594</v>
      </c>
      <c r="AO679" s="45">
        <f t="shared" si="5606"/>
        <v>7.1062736687305836</v>
      </c>
      <c r="AP679" s="44">
        <f t="shared" ref="AP679:AQ679" si="5710">IF(AND(AP680="",AP681=""),"",SUM(AP680,AP681))</f>
        <v>96.004289008331668</v>
      </c>
      <c r="AQ679" s="44">
        <f t="shared" si="5710"/>
        <v>-30.478443422743979</v>
      </c>
      <c r="AR679" s="44">
        <f t="shared" ref="AR679:AS679" si="5711">IF(AND(AR680="",AR681=""),"",SUM(AR680,AR681))</f>
        <v>-37.746350461484163</v>
      </c>
      <c r="AS679" s="44">
        <f t="shared" si="5711"/>
        <v>31.428640723425019</v>
      </c>
      <c r="AT679" s="45">
        <f t="shared" si="5609"/>
        <v>59.208135847528546</v>
      </c>
      <c r="AU679" s="44">
        <f t="shared" ref="AU679:AV679" si="5712">IF(AND(AU680="",AU681=""),"",SUM(AU680,AU681))</f>
        <v>47.88401095041074</v>
      </c>
      <c r="AV679" s="44">
        <f t="shared" si="5712"/>
        <v>191.6226225739926</v>
      </c>
      <c r="AW679" s="44">
        <f t="shared" ref="AW679:AX679" si="5713">IF(AND(AW680="",AW681=""),"",SUM(AW680,AW681))</f>
        <v>121.52454777499335</v>
      </c>
      <c r="AX679" s="44">
        <f t="shared" si="5713"/>
        <v>-11.597299711003501</v>
      </c>
      <c r="AY679" s="45">
        <f t="shared" si="5612"/>
        <v>349.43388158839321</v>
      </c>
      <c r="AZ679" s="44">
        <f t="shared" ref="AZ679:BA679" si="5714">IF(AND(AZ680="",AZ681=""),"",SUM(AZ680,AZ681))</f>
        <v>48.807674990513327</v>
      </c>
      <c r="BA679" s="44">
        <f t="shared" si="5714"/>
        <v>-60.26385684290041</v>
      </c>
      <c r="BB679" s="44">
        <f t="shared" ref="BB679:BC679" si="5715">IF(AND(BB680="",BB681=""),"",SUM(BB680,BB681))</f>
        <v>-33.641907632165129</v>
      </c>
      <c r="BC679" s="44">
        <f t="shared" si="5715"/>
        <v>75.594305659317712</v>
      </c>
      <c r="BD679" s="45">
        <f t="shared" si="5615"/>
        <v>30.4962161747655</v>
      </c>
      <c r="BE679" s="44">
        <f t="shared" ref="BE679:BF679" si="5716">IF(AND(BE680="",BE681=""),"",SUM(BE680,BE681))</f>
        <v>301.90325913727247</v>
      </c>
      <c r="BF679" s="44">
        <f t="shared" si="5716"/>
        <v>251.07429413996115</v>
      </c>
    </row>
    <row r="680" spans="1:58" x14ac:dyDescent="0.25">
      <c r="A680" s="42" t="s">
        <v>332</v>
      </c>
      <c r="B680" s="44">
        <v>-5.6030057497511976</v>
      </c>
      <c r="C680" s="44">
        <v>-7.65881893196768</v>
      </c>
      <c r="D680" s="44">
        <v>-60.855536259011629</v>
      </c>
      <c r="E680" s="44">
        <v>46.940957437921789</v>
      </c>
      <c r="F680" s="45">
        <f t="shared" si="5587"/>
        <v>-27.176403502808718</v>
      </c>
      <c r="G680" s="44">
        <v>11.092058374071012</v>
      </c>
      <c r="H680" s="44">
        <v>74.772859818110277</v>
      </c>
      <c r="I680" s="44">
        <v>-95.043928956348879</v>
      </c>
      <c r="J680" s="44">
        <v>-16.313702902894473</v>
      </c>
      <c r="K680" s="45">
        <f t="shared" si="5589"/>
        <v>-25.492713667062059</v>
      </c>
      <c r="L680" s="44">
        <v>-13.049266651855714</v>
      </c>
      <c r="M680" s="44">
        <v>-24.491821607262516</v>
      </c>
      <c r="N680" s="44">
        <v>217.55652035514294</v>
      </c>
      <c r="O680" s="44">
        <v>5.1196539687705211</v>
      </c>
      <c r="P680" s="45">
        <f t="shared" si="5592"/>
        <v>185.13508606479525</v>
      </c>
      <c r="Q680" s="44">
        <v>44.597773221910913</v>
      </c>
      <c r="R680" s="44">
        <v>-30.033083958669252</v>
      </c>
      <c r="S680" s="44">
        <v>42.826652889118726</v>
      </c>
      <c r="T680" s="44">
        <v>-118.29657960609919</v>
      </c>
      <c r="U680" s="45">
        <f t="shared" si="5595"/>
        <v>-60.905237453738799</v>
      </c>
      <c r="V680" s="44">
        <v>-139.56300023293966</v>
      </c>
      <c r="W680" s="44">
        <v>28.127908452122771</v>
      </c>
      <c r="X680" s="44">
        <v>-127.98732182355897</v>
      </c>
      <c r="Y680" s="44">
        <v>-209.01897898674574</v>
      </c>
      <c r="Z680" s="45">
        <f t="shared" si="5597"/>
        <v>-448.4413925911216</v>
      </c>
      <c r="AA680" s="44">
        <v>-57.520851426460965</v>
      </c>
      <c r="AB680" s="44">
        <v>0.64761219671051728</v>
      </c>
      <c r="AC680" s="44">
        <v>-25.641399736075293</v>
      </c>
      <c r="AD680" s="44">
        <v>85.495196815183874</v>
      </c>
      <c r="AE680" s="45">
        <f t="shared" si="5600"/>
        <v>2.9805578493581351</v>
      </c>
      <c r="AF680" s="44">
        <v>28.888895665742332</v>
      </c>
      <c r="AG680" s="44">
        <v>-99.826963900804444</v>
      </c>
      <c r="AH680" s="44">
        <v>102.77209456749911</v>
      </c>
      <c r="AI680" s="44">
        <v>-47.374367018604552</v>
      </c>
      <c r="AJ680" s="45">
        <f t="shared" si="5603"/>
        <v>-15.540340686167546</v>
      </c>
      <c r="AK680" s="44">
        <v>-41.736566510080067</v>
      </c>
      <c r="AL680" s="44">
        <v>27.460689105802508</v>
      </c>
      <c r="AM680" s="44">
        <v>-6.6747202514064528</v>
      </c>
      <c r="AN680" s="44">
        <v>28.056871324414594</v>
      </c>
      <c r="AO680" s="45">
        <f t="shared" si="5606"/>
        <v>7.1062736687305836</v>
      </c>
      <c r="AP680" s="44">
        <v>96.004289008331668</v>
      </c>
      <c r="AQ680" s="44">
        <v>-30.478443422743979</v>
      </c>
      <c r="AR680" s="44">
        <v>-37.746350461484163</v>
      </c>
      <c r="AS680" s="44">
        <v>31.428640723425019</v>
      </c>
      <c r="AT680" s="45">
        <f t="shared" si="5609"/>
        <v>59.208135847528546</v>
      </c>
      <c r="AU680" s="44">
        <v>47.88401095041074</v>
      </c>
      <c r="AV680" s="44">
        <v>191.6226225739926</v>
      </c>
      <c r="AW680" s="44">
        <v>121.52454777499335</v>
      </c>
      <c r="AX680" s="44">
        <v>-11.597299711003501</v>
      </c>
      <c r="AY680" s="45">
        <f t="shared" si="5612"/>
        <v>349.43388158839321</v>
      </c>
      <c r="AZ680" s="44">
        <v>48.807674990513327</v>
      </c>
      <c r="BA680" s="44">
        <v>-60.26385684290041</v>
      </c>
      <c r="BB680" s="44">
        <v>-33.641907632165129</v>
      </c>
      <c r="BC680" s="44">
        <v>75.594305659317712</v>
      </c>
      <c r="BD680" s="45">
        <f t="shared" si="5615"/>
        <v>30.4962161747655</v>
      </c>
      <c r="BE680" s="44">
        <v>301.90325913727247</v>
      </c>
      <c r="BF680" s="44">
        <v>251.07429413996115</v>
      </c>
    </row>
    <row r="681" spans="1:58" x14ac:dyDescent="0.25">
      <c r="A681" s="42" t="s">
        <v>335</v>
      </c>
      <c r="B681" s="44">
        <v>0</v>
      </c>
      <c r="C681" s="44">
        <v>0</v>
      </c>
      <c r="D681" s="44">
        <v>0</v>
      </c>
      <c r="E681" s="44">
        <v>0</v>
      </c>
      <c r="F681" s="45">
        <f t="shared" si="5587"/>
        <v>0</v>
      </c>
      <c r="G681" s="44">
        <v>0</v>
      </c>
      <c r="H681" s="44">
        <v>0</v>
      </c>
      <c r="I681" s="44">
        <v>0</v>
      </c>
      <c r="J681" s="44">
        <v>0</v>
      </c>
      <c r="K681" s="45">
        <f t="shared" si="5589"/>
        <v>0</v>
      </c>
      <c r="L681" s="44">
        <v>0</v>
      </c>
      <c r="M681" s="44">
        <v>0</v>
      </c>
      <c r="N681" s="44">
        <v>0</v>
      </c>
      <c r="O681" s="44">
        <v>0</v>
      </c>
      <c r="P681" s="45">
        <f t="shared" si="5592"/>
        <v>0</v>
      </c>
      <c r="Q681" s="44">
        <v>0</v>
      </c>
      <c r="R681" s="44">
        <v>0</v>
      </c>
      <c r="S681" s="44">
        <v>0</v>
      </c>
      <c r="T681" s="44">
        <v>0</v>
      </c>
      <c r="U681" s="45">
        <f t="shared" si="5595"/>
        <v>0</v>
      </c>
      <c r="V681" s="44">
        <v>0</v>
      </c>
      <c r="W681" s="44">
        <v>0</v>
      </c>
      <c r="X681" s="44">
        <v>0</v>
      </c>
      <c r="Y681" s="44">
        <v>0</v>
      </c>
      <c r="Z681" s="45">
        <f t="shared" si="5597"/>
        <v>0</v>
      </c>
      <c r="AA681" s="44">
        <v>0</v>
      </c>
      <c r="AB681" s="44">
        <v>0</v>
      </c>
      <c r="AC681" s="44">
        <v>0</v>
      </c>
      <c r="AD681" s="44">
        <v>0</v>
      </c>
      <c r="AE681" s="45">
        <f t="shared" si="5600"/>
        <v>0</v>
      </c>
      <c r="AF681" s="44">
        <v>0</v>
      </c>
      <c r="AG681" s="44">
        <v>0</v>
      </c>
      <c r="AH681" s="44">
        <v>0</v>
      </c>
      <c r="AI681" s="44">
        <v>0</v>
      </c>
      <c r="AJ681" s="45">
        <f t="shared" si="5603"/>
        <v>0</v>
      </c>
      <c r="AK681" s="44">
        <v>0</v>
      </c>
      <c r="AL681" s="44">
        <v>0</v>
      </c>
      <c r="AM681" s="44">
        <v>0</v>
      </c>
      <c r="AN681" s="44">
        <v>0</v>
      </c>
      <c r="AO681" s="45">
        <f t="shared" si="5606"/>
        <v>0</v>
      </c>
      <c r="AP681" s="44">
        <v>0</v>
      </c>
      <c r="AQ681" s="44">
        <v>0</v>
      </c>
      <c r="AR681" s="44">
        <v>0</v>
      </c>
      <c r="AS681" s="44">
        <v>0</v>
      </c>
      <c r="AT681" s="45">
        <f t="shared" si="5609"/>
        <v>0</v>
      </c>
      <c r="AU681" s="44">
        <v>0</v>
      </c>
      <c r="AV681" s="44">
        <v>0</v>
      </c>
      <c r="AW681" s="44">
        <v>0</v>
      </c>
      <c r="AX681" s="44">
        <v>0</v>
      </c>
      <c r="AY681" s="45">
        <f t="shared" si="5612"/>
        <v>0</v>
      </c>
      <c r="AZ681" s="44">
        <v>0</v>
      </c>
      <c r="BA681" s="44">
        <v>0</v>
      </c>
      <c r="BB681" s="44">
        <v>0</v>
      </c>
      <c r="BC681" s="44">
        <v>0</v>
      </c>
      <c r="BD681" s="45">
        <f t="shared" si="5615"/>
        <v>0</v>
      </c>
      <c r="BE681" s="44">
        <v>0</v>
      </c>
      <c r="BF681" s="44">
        <v>0</v>
      </c>
    </row>
    <row r="682" spans="1:58" x14ac:dyDescent="0.25">
      <c r="A682" s="42" t="s">
        <v>336</v>
      </c>
      <c r="B682" s="44">
        <f>IF(AND(B683="",AND(B684="",B685="")),"",SUM(B683,B684,B685))</f>
        <v>0</v>
      </c>
      <c r="C682" s="44">
        <f t="shared" ref="C682:G682" si="5717">IF(AND(C683="",AND(C684="",C685="")),"",SUM(C683,C684,C685))</f>
        <v>0</v>
      </c>
      <c r="D682" s="44">
        <f t="shared" si="5717"/>
        <v>0</v>
      </c>
      <c r="E682" s="44">
        <f t="shared" si="5717"/>
        <v>0</v>
      </c>
      <c r="F682" s="45">
        <f t="shared" si="5587"/>
        <v>0</v>
      </c>
      <c r="G682" s="44">
        <f t="shared" si="5717"/>
        <v>0</v>
      </c>
      <c r="H682" s="44">
        <f t="shared" ref="H682:J682" si="5718">IF(AND(H683="",AND(H684="",H685="")),"",SUM(H683,H684,H685))</f>
        <v>0</v>
      </c>
      <c r="I682" s="44">
        <f t="shared" si="5718"/>
        <v>0</v>
      </c>
      <c r="J682" s="44">
        <f t="shared" si="5718"/>
        <v>0</v>
      </c>
      <c r="K682" s="45">
        <f t="shared" si="5589"/>
        <v>0</v>
      </c>
      <c r="L682" s="44">
        <f t="shared" ref="L682:M682" si="5719">IF(AND(L683="",AND(L684="",L685="")),"",SUM(L683,L684,L685))</f>
        <v>0</v>
      </c>
      <c r="M682" s="44">
        <f t="shared" si="5719"/>
        <v>0</v>
      </c>
      <c r="N682" s="44">
        <f t="shared" ref="N682:O682" si="5720">IF(AND(N683="",AND(N684="",N685="")),"",SUM(N683,N684,N685))</f>
        <v>0</v>
      </c>
      <c r="O682" s="44">
        <f t="shared" si="5720"/>
        <v>0</v>
      </c>
      <c r="P682" s="45">
        <f t="shared" si="5592"/>
        <v>0</v>
      </c>
      <c r="Q682" s="44">
        <f t="shared" ref="Q682:R682" si="5721">IF(AND(Q683="",AND(Q684="",Q685="")),"",SUM(Q683,Q684,Q685))</f>
        <v>0</v>
      </c>
      <c r="R682" s="44">
        <f t="shared" si="5721"/>
        <v>0</v>
      </c>
      <c r="S682" s="44">
        <f t="shared" ref="S682:T682" si="5722">IF(AND(S683="",AND(S684="",S685="")),"",SUM(S683,S684,S685))</f>
        <v>0</v>
      </c>
      <c r="T682" s="44">
        <f t="shared" si="5722"/>
        <v>0</v>
      </c>
      <c r="U682" s="45">
        <f t="shared" si="5595"/>
        <v>0</v>
      </c>
      <c r="V682" s="44">
        <f t="shared" ref="V682:Y682" si="5723">IF(AND(V683="",AND(V684="",V685="")),"",SUM(V683,V684,V685))</f>
        <v>0</v>
      </c>
      <c r="W682" s="44">
        <f t="shared" si="5723"/>
        <v>0</v>
      </c>
      <c r="X682" s="44">
        <f t="shared" si="5723"/>
        <v>0</v>
      </c>
      <c r="Y682" s="44">
        <f t="shared" si="5723"/>
        <v>0</v>
      </c>
      <c r="Z682" s="45">
        <f t="shared" si="5597"/>
        <v>0</v>
      </c>
      <c r="AA682" s="44">
        <f t="shared" ref="AA682:AB682" si="5724">IF(AND(AA683="",AND(AA684="",AA685="")),"",SUM(AA683,AA684,AA685))</f>
        <v>0</v>
      </c>
      <c r="AB682" s="44">
        <f t="shared" si="5724"/>
        <v>0</v>
      </c>
      <c r="AC682" s="44">
        <f t="shared" ref="AC682:AD682" si="5725">IF(AND(AC683="",AND(AC684="",AC685="")),"",SUM(AC683,AC684,AC685))</f>
        <v>0</v>
      </c>
      <c r="AD682" s="44">
        <f t="shared" si="5725"/>
        <v>0</v>
      </c>
      <c r="AE682" s="45">
        <f t="shared" si="5600"/>
        <v>0</v>
      </c>
      <c r="AF682" s="44">
        <f t="shared" ref="AF682:AG682" si="5726">IF(AND(AF683="",AND(AF684="",AF685="")),"",SUM(AF683,AF684,AF685))</f>
        <v>0</v>
      </c>
      <c r="AG682" s="44">
        <f t="shared" si="5726"/>
        <v>0</v>
      </c>
      <c r="AH682" s="44">
        <f t="shared" ref="AH682:AI682" si="5727">IF(AND(AH683="",AND(AH684="",AH685="")),"",SUM(AH683,AH684,AH685))</f>
        <v>0</v>
      </c>
      <c r="AI682" s="44">
        <f t="shared" si="5727"/>
        <v>0</v>
      </c>
      <c r="AJ682" s="45">
        <f t="shared" si="5603"/>
        <v>0</v>
      </c>
      <c r="AK682" s="44">
        <f t="shared" ref="AK682:AL682" si="5728">IF(AND(AK683="",AND(AK684="",AK685="")),"",SUM(AK683,AK684,AK685))</f>
        <v>0</v>
      </c>
      <c r="AL682" s="44">
        <f t="shared" si="5728"/>
        <v>0</v>
      </c>
      <c r="AM682" s="44">
        <f t="shared" ref="AM682:AN682" si="5729">IF(AND(AM683="",AND(AM684="",AM685="")),"",SUM(AM683,AM684,AM685))</f>
        <v>0</v>
      </c>
      <c r="AN682" s="44">
        <f t="shared" si="5729"/>
        <v>0</v>
      </c>
      <c r="AO682" s="45">
        <f t="shared" si="5606"/>
        <v>0</v>
      </c>
      <c r="AP682" s="44">
        <f t="shared" ref="AP682:AQ682" si="5730">IF(AND(AP683="",AND(AP684="",AP685="")),"",SUM(AP683,AP684,AP685))</f>
        <v>0</v>
      </c>
      <c r="AQ682" s="44">
        <f t="shared" si="5730"/>
        <v>0</v>
      </c>
      <c r="AR682" s="44">
        <f t="shared" ref="AR682:AS682" si="5731">IF(AND(AR683="",AND(AR684="",AR685="")),"",SUM(AR683,AR684,AR685))</f>
        <v>0</v>
      </c>
      <c r="AS682" s="44">
        <f t="shared" si="5731"/>
        <v>0</v>
      </c>
      <c r="AT682" s="45">
        <f t="shared" si="5609"/>
        <v>0</v>
      </c>
      <c r="AU682" s="44">
        <f t="shared" ref="AU682:AV682" si="5732">IF(AND(AU683="",AND(AU684="",AU685="")),"",SUM(AU683,AU684,AU685))</f>
        <v>0</v>
      </c>
      <c r="AV682" s="44">
        <f t="shared" si="5732"/>
        <v>0</v>
      </c>
      <c r="AW682" s="44">
        <f t="shared" ref="AW682:AX682" si="5733">IF(AND(AW683="",AND(AW684="",AW685="")),"",SUM(AW683,AW684,AW685))</f>
        <v>0</v>
      </c>
      <c r="AX682" s="44">
        <f t="shared" si="5733"/>
        <v>0</v>
      </c>
      <c r="AY682" s="45">
        <f t="shared" si="5612"/>
        <v>0</v>
      </c>
      <c r="AZ682" s="44">
        <f t="shared" ref="AZ682:BA682" si="5734">IF(AND(AZ683="",AND(AZ684="",AZ685="")),"",SUM(AZ683,AZ684,AZ685))</f>
        <v>0</v>
      </c>
      <c r="BA682" s="44">
        <f t="shared" si="5734"/>
        <v>0</v>
      </c>
      <c r="BB682" s="44">
        <f t="shared" ref="BB682:BC682" si="5735">IF(AND(BB683="",AND(BB684="",BB685="")),"",SUM(BB683,BB684,BB685))</f>
        <v>0</v>
      </c>
      <c r="BC682" s="44">
        <f t="shared" si="5735"/>
        <v>0</v>
      </c>
      <c r="BD682" s="45">
        <f t="shared" si="5615"/>
        <v>0</v>
      </c>
      <c r="BE682" s="44">
        <f t="shared" ref="BE682:BF682" si="5736">IF(AND(BE683="",AND(BE684="",BE685="")),"",SUM(BE683,BE684,BE685))</f>
        <v>0</v>
      </c>
      <c r="BF682" s="44">
        <f t="shared" si="5736"/>
        <v>0</v>
      </c>
    </row>
    <row r="683" spans="1:58" x14ac:dyDescent="0.25">
      <c r="A683" s="42" t="s">
        <v>328</v>
      </c>
      <c r="B683" s="44">
        <v>0</v>
      </c>
      <c r="C683" s="44">
        <v>0</v>
      </c>
      <c r="D683" s="44">
        <v>0</v>
      </c>
      <c r="E683" s="44">
        <v>0</v>
      </c>
      <c r="F683" s="45">
        <f t="shared" si="5587"/>
        <v>0</v>
      </c>
      <c r="G683" s="44">
        <v>0</v>
      </c>
      <c r="H683" s="44">
        <v>0</v>
      </c>
      <c r="I683" s="44">
        <v>0</v>
      </c>
      <c r="J683" s="44">
        <v>0</v>
      </c>
      <c r="K683" s="45">
        <f t="shared" si="5589"/>
        <v>0</v>
      </c>
      <c r="L683" s="44">
        <v>0</v>
      </c>
      <c r="M683" s="44">
        <v>0</v>
      </c>
      <c r="N683" s="44">
        <v>0</v>
      </c>
      <c r="O683" s="44">
        <v>0</v>
      </c>
      <c r="P683" s="45">
        <f t="shared" si="5592"/>
        <v>0</v>
      </c>
      <c r="Q683" s="44">
        <v>0</v>
      </c>
      <c r="R683" s="44">
        <v>0</v>
      </c>
      <c r="S683" s="44">
        <v>0</v>
      </c>
      <c r="T683" s="44">
        <v>0</v>
      </c>
      <c r="U683" s="45">
        <f t="shared" si="5595"/>
        <v>0</v>
      </c>
      <c r="V683" s="44">
        <v>0</v>
      </c>
      <c r="W683" s="44">
        <v>0</v>
      </c>
      <c r="X683" s="44">
        <v>0</v>
      </c>
      <c r="Y683" s="44">
        <v>0</v>
      </c>
      <c r="Z683" s="45">
        <f t="shared" si="5597"/>
        <v>0</v>
      </c>
      <c r="AA683" s="44">
        <v>0</v>
      </c>
      <c r="AB683" s="44">
        <v>0</v>
      </c>
      <c r="AC683" s="44">
        <v>0</v>
      </c>
      <c r="AD683" s="44">
        <v>0</v>
      </c>
      <c r="AE683" s="45">
        <f t="shared" si="5600"/>
        <v>0</v>
      </c>
      <c r="AF683" s="44">
        <v>0</v>
      </c>
      <c r="AG683" s="44">
        <v>0</v>
      </c>
      <c r="AH683" s="44">
        <v>0</v>
      </c>
      <c r="AI683" s="44">
        <v>0</v>
      </c>
      <c r="AJ683" s="45">
        <f t="shared" si="5603"/>
        <v>0</v>
      </c>
      <c r="AK683" s="44">
        <v>0</v>
      </c>
      <c r="AL683" s="44">
        <v>0</v>
      </c>
      <c r="AM683" s="44">
        <v>0</v>
      </c>
      <c r="AN683" s="44">
        <v>0</v>
      </c>
      <c r="AO683" s="45">
        <f t="shared" si="5606"/>
        <v>0</v>
      </c>
      <c r="AP683" s="44">
        <v>0</v>
      </c>
      <c r="AQ683" s="44">
        <v>0</v>
      </c>
      <c r="AR683" s="44">
        <v>0</v>
      </c>
      <c r="AS683" s="44">
        <v>0</v>
      </c>
      <c r="AT683" s="45">
        <f t="shared" si="5609"/>
        <v>0</v>
      </c>
      <c r="AU683" s="44">
        <v>0</v>
      </c>
      <c r="AV683" s="44">
        <v>0</v>
      </c>
      <c r="AW683" s="44">
        <v>0</v>
      </c>
      <c r="AX683" s="44">
        <v>0</v>
      </c>
      <c r="AY683" s="45">
        <f t="shared" si="5612"/>
        <v>0</v>
      </c>
      <c r="AZ683" s="44">
        <v>0</v>
      </c>
      <c r="BA683" s="44">
        <v>0</v>
      </c>
      <c r="BB683" s="44">
        <v>0</v>
      </c>
      <c r="BC683" s="44">
        <v>0</v>
      </c>
      <c r="BD683" s="45">
        <f t="shared" si="5615"/>
        <v>0</v>
      </c>
      <c r="BE683" s="44">
        <v>0</v>
      </c>
      <c r="BF683" s="44">
        <v>0</v>
      </c>
    </row>
    <row r="684" spans="1:58" x14ac:dyDescent="0.25">
      <c r="A684" s="42" t="s">
        <v>332</v>
      </c>
      <c r="B684" s="44">
        <v>0</v>
      </c>
      <c r="C684" s="44">
        <v>0</v>
      </c>
      <c r="D684" s="44">
        <v>0</v>
      </c>
      <c r="E684" s="44">
        <v>0</v>
      </c>
      <c r="F684" s="45">
        <f t="shared" si="5587"/>
        <v>0</v>
      </c>
      <c r="G684" s="44">
        <v>0</v>
      </c>
      <c r="H684" s="44">
        <v>0</v>
      </c>
      <c r="I684" s="44">
        <v>0</v>
      </c>
      <c r="J684" s="44">
        <v>0</v>
      </c>
      <c r="K684" s="45">
        <f t="shared" si="5589"/>
        <v>0</v>
      </c>
      <c r="L684" s="44">
        <v>0</v>
      </c>
      <c r="M684" s="44">
        <v>0</v>
      </c>
      <c r="N684" s="44">
        <v>0</v>
      </c>
      <c r="O684" s="44">
        <v>0</v>
      </c>
      <c r="P684" s="45">
        <f t="shared" si="5592"/>
        <v>0</v>
      </c>
      <c r="Q684" s="44">
        <v>0</v>
      </c>
      <c r="R684" s="44">
        <v>0</v>
      </c>
      <c r="S684" s="44">
        <v>0</v>
      </c>
      <c r="T684" s="44">
        <v>0</v>
      </c>
      <c r="U684" s="45">
        <f t="shared" si="5595"/>
        <v>0</v>
      </c>
      <c r="V684" s="44">
        <v>0</v>
      </c>
      <c r="W684" s="44">
        <v>0</v>
      </c>
      <c r="X684" s="44">
        <v>0</v>
      </c>
      <c r="Y684" s="44">
        <v>0</v>
      </c>
      <c r="Z684" s="45">
        <f t="shared" si="5597"/>
        <v>0</v>
      </c>
      <c r="AA684" s="44">
        <v>0</v>
      </c>
      <c r="AB684" s="44">
        <v>0</v>
      </c>
      <c r="AC684" s="44">
        <v>0</v>
      </c>
      <c r="AD684" s="44">
        <v>0</v>
      </c>
      <c r="AE684" s="45">
        <f t="shared" si="5600"/>
        <v>0</v>
      </c>
      <c r="AF684" s="44">
        <v>0</v>
      </c>
      <c r="AG684" s="44">
        <v>0</v>
      </c>
      <c r="AH684" s="44">
        <v>0</v>
      </c>
      <c r="AI684" s="44">
        <v>0</v>
      </c>
      <c r="AJ684" s="45">
        <f t="shared" si="5603"/>
        <v>0</v>
      </c>
      <c r="AK684" s="44">
        <v>0</v>
      </c>
      <c r="AL684" s="44">
        <v>0</v>
      </c>
      <c r="AM684" s="44">
        <v>0</v>
      </c>
      <c r="AN684" s="44">
        <v>0</v>
      </c>
      <c r="AO684" s="45">
        <f t="shared" si="5606"/>
        <v>0</v>
      </c>
      <c r="AP684" s="44">
        <v>0</v>
      </c>
      <c r="AQ684" s="44">
        <v>0</v>
      </c>
      <c r="AR684" s="44">
        <v>0</v>
      </c>
      <c r="AS684" s="44">
        <v>0</v>
      </c>
      <c r="AT684" s="45">
        <f t="shared" si="5609"/>
        <v>0</v>
      </c>
      <c r="AU684" s="44">
        <v>0</v>
      </c>
      <c r="AV684" s="44">
        <v>0</v>
      </c>
      <c r="AW684" s="44">
        <v>0</v>
      </c>
      <c r="AX684" s="44">
        <v>0</v>
      </c>
      <c r="AY684" s="45">
        <f t="shared" si="5612"/>
        <v>0</v>
      </c>
      <c r="AZ684" s="44">
        <v>0</v>
      </c>
      <c r="BA684" s="44">
        <v>0</v>
      </c>
      <c r="BB684" s="44">
        <v>0</v>
      </c>
      <c r="BC684" s="44">
        <v>0</v>
      </c>
      <c r="BD684" s="45">
        <f t="shared" si="5615"/>
        <v>0</v>
      </c>
      <c r="BE684" s="44">
        <v>0</v>
      </c>
      <c r="BF684" s="44">
        <v>0</v>
      </c>
    </row>
    <row r="685" spans="1:58" x14ac:dyDescent="0.25">
      <c r="A685" s="42" t="s">
        <v>333</v>
      </c>
      <c r="B685" s="44">
        <v>0</v>
      </c>
      <c r="C685" s="44">
        <v>0</v>
      </c>
      <c r="D685" s="44">
        <v>0</v>
      </c>
      <c r="E685" s="44">
        <v>0</v>
      </c>
      <c r="F685" s="45">
        <f t="shared" si="5587"/>
        <v>0</v>
      </c>
      <c r="G685" s="44">
        <v>0</v>
      </c>
      <c r="H685" s="44">
        <v>0</v>
      </c>
      <c r="I685" s="44">
        <v>0</v>
      </c>
      <c r="J685" s="44">
        <v>0</v>
      </c>
      <c r="K685" s="45">
        <f t="shared" si="5589"/>
        <v>0</v>
      </c>
      <c r="L685" s="44">
        <v>0</v>
      </c>
      <c r="M685" s="44">
        <v>0</v>
      </c>
      <c r="N685" s="44">
        <v>0</v>
      </c>
      <c r="O685" s="44">
        <v>0</v>
      </c>
      <c r="P685" s="45">
        <f t="shared" si="5592"/>
        <v>0</v>
      </c>
      <c r="Q685" s="44">
        <v>0</v>
      </c>
      <c r="R685" s="44">
        <v>0</v>
      </c>
      <c r="S685" s="44">
        <v>0</v>
      </c>
      <c r="T685" s="44">
        <v>0</v>
      </c>
      <c r="U685" s="45">
        <f t="shared" si="5595"/>
        <v>0</v>
      </c>
      <c r="V685" s="44">
        <v>0</v>
      </c>
      <c r="W685" s="44">
        <v>0</v>
      </c>
      <c r="X685" s="44">
        <v>0</v>
      </c>
      <c r="Y685" s="44">
        <v>0</v>
      </c>
      <c r="Z685" s="45">
        <f t="shared" si="5597"/>
        <v>0</v>
      </c>
      <c r="AA685" s="44">
        <v>0</v>
      </c>
      <c r="AB685" s="44">
        <v>0</v>
      </c>
      <c r="AC685" s="44">
        <v>0</v>
      </c>
      <c r="AD685" s="44">
        <v>0</v>
      </c>
      <c r="AE685" s="45">
        <f t="shared" si="5600"/>
        <v>0</v>
      </c>
      <c r="AF685" s="44">
        <v>0</v>
      </c>
      <c r="AG685" s="44">
        <v>0</v>
      </c>
      <c r="AH685" s="44">
        <v>0</v>
      </c>
      <c r="AI685" s="44">
        <v>0</v>
      </c>
      <c r="AJ685" s="45">
        <f t="shared" si="5603"/>
        <v>0</v>
      </c>
      <c r="AK685" s="44">
        <v>0</v>
      </c>
      <c r="AL685" s="44">
        <v>0</v>
      </c>
      <c r="AM685" s="44">
        <v>0</v>
      </c>
      <c r="AN685" s="44">
        <v>0</v>
      </c>
      <c r="AO685" s="45">
        <f t="shared" si="5606"/>
        <v>0</v>
      </c>
      <c r="AP685" s="44">
        <v>0</v>
      </c>
      <c r="AQ685" s="44">
        <v>0</v>
      </c>
      <c r="AR685" s="44">
        <v>0</v>
      </c>
      <c r="AS685" s="44">
        <v>0</v>
      </c>
      <c r="AT685" s="45">
        <f t="shared" si="5609"/>
        <v>0</v>
      </c>
      <c r="AU685" s="44">
        <v>0</v>
      </c>
      <c r="AV685" s="44">
        <v>0</v>
      </c>
      <c r="AW685" s="44">
        <v>0</v>
      </c>
      <c r="AX685" s="44">
        <v>0</v>
      </c>
      <c r="AY685" s="45">
        <f t="shared" si="5612"/>
        <v>0</v>
      </c>
      <c r="AZ685" s="44">
        <v>0</v>
      </c>
      <c r="BA685" s="44">
        <v>0</v>
      </c>
      <c r="BB685" s="44">
        <v>0</v>
      </c>
      <c r="BC685" s="44">
        <v>0</v>
      </c>
      <c r="BD685" s="45">
        <f t="shared" si="5615"/>
        <v>0</v>
      </c>
      <c r="BE685" s="44">
        <v>0</v>
      </c>
      <c r="BF685" s="44">
        <v>0</v>
      </c>
    </row>
    <row r="686" spans="1:58" x14ac:dyDescent="0.25">
      <c r="A686" s="42" t="s">
        <v>337</v>
      </c>
      <c r="B686" s="44">
        <f>IF(AND(B687="",B688=""),"",SUM(B687,B688))</f>
        <v>-1.9577910083911338</v>
      </c>
      <c r="C686" s="44">
        <f t="shared" ref="C686:G686" si="5737">IF(AND(C687="",C688=""),"",SUM(C687,C688))</f>
        <v>0.98532663706360701</v>
      </c>
      <c r="D686" s="44">
        <f t="shared" si="5737"/>
        <v>-1.8828582355529537</v>
      </c>
      <c r="E686" s="44">
        <f t="shared" si="5737"/>
        <v>1.4033710829850161</v>
      </c>
      <c r="F686" s="45">
        <f t="shared" si="5587"/>
        <v>-1.4519515238954646</v>
      </c>
      <c r="G686" s="44">
        <f t="shared" si="5737"/>
        <v>-3.6380600738522224</v>
      </c>
      <c r="H686" s="44">
        <f t="shared" ref="H686:J686" si="5738">IF(AND(H687="",H688=""),"",SUM(H687,H688))</f>
        <v>-0.69425283631757484</v>
      </c>
      <c r="I686" s="44">
        <f t="shared" si="5738"/>
        <v>-4.7947858803422063</v>
      </c>
      <c r="J686" s="44">
        <f t="shared" si="5738"/>
        <v>-2.4033524206536696</v>
      </c>
      <c r="K686" s="45">
        <f t="shared" si="5589"/>
        <v>-11.530451211165675</v>
      </c>
      <c r="L686" s="44">
        <f t="shared" ref="L686:M686" si="5739">IF(AND(L687="",L688=""),"",SUM(L687,L688))</f>
        <v>-3.4692860275090469</v>
      </c>
      <c r="M686" s="44">
        <f t="shared" si="5739"/>
        <v>-10.04726406987319</v>
      </c>
      <c r="N686" s="44">
        <f t="shared" ref="N686:O686" si="5740">IF(AND(N687="",N688=""),"",SUM(N687,N688))</f>
        <v>-5.0238264398507422</v>
      </c>
      <c r="O686" s="44">
        <f t="shared" si="5740"/>
        <v>-2.1351183230401238</v>
      </c>
      <c r="P686" s="45">
        <f t="shared" si="5592"/>
        <v>-20.675494860273105</v>
      </c>
      <c r="Q686" s="44">
        <f t="shared" ref="Q686:R686" si="5741">IF(AND(Q687="",Q688=""),"",SUM(Q687,Q688))</f>
        <v>-3.815945284189779</v>
      </c>
      <c r="R686" s="44">
        <f t="shared" si="5741"/>
        <v>3.4302849791232184</v>
      </c>
      <c r="S686" s="44">
        <f t="shared" ref="S686:T686" si="5742">IF(AND(S687="",S688=""),"",SUM(S687,S688))</f>
        <v>2.4290871093978748</v>
      </c>
      <c r="T686" s="44">
        <f t="shared" si="5742"/>
        <v>-7.1900274231954819</v>
      </c>
      <c r="U686" s="45">
        <f t="shared" si="5595"/>
        <v>-5.1466006188641682</v>
      </c>
      <c r="V686" s="44">
        <f t="shared" ref="V686:Y686" si="5743">IF(AND(V687="",V688=""),"",SUM(V687,V688))</f>
        <v>16.663856166465685</v>
      </c>
      <c r="W686" s="44">
        <f t="shared" si="5743"/>
        <v>54.699772300436848</v>
      </c>
      <c r="X686" s="44">
        <f t="shared" si="5743"/>
        <v>-17.201593686409634</v>
      </c>
      <c r="Y686" s="44">
        <f t="shared" si="5743"/>
        <v>13.540570260068726</v>
      </c>
      <c r="Z686" s="45">
        <f t="shared" si="5597"/>
        <v>67.702605040561622</v>
      </c>
      <c r="AA686" s="44">
        <f t="shared" ref="AA686:AB686" si="5744">IF(AND(AA687="",AA688=""),"",SUM(AA687,AA688))</f>
        <v>-35.72439655245838</v>
      </c>
      <c r="AB686" s="44">
        <f t="shared" si="5744"/>
        <v>-26.220789232283103</v>
      </c>
      <c r="AC686" s="44">
        <f t="shared" ref="AC686:AD686" si="5745">IF(AND(AC687="",AC688=""),"",SUM(AC687,AC688))</f>
        <v>-30.668822884877958</v>
      </c>
      <c r="AD686" s="44">
        <f t="shared" si="5745"/>
        <v>-9.0201728797960712</v>
      </c>
      <c r="AE686" s="45">
        <f t="shared" si="5600"/>
        <v>-101.6341815494155</v>
      </c>
      <c r="AF686" s="44">
        <f t="shared" ref="AF686:AG686" si="5746">IF(AND(AF687="",AF688=""),"",SUM(AF687,AF688))</f>
        <v>-8.2651482385434978</v>
      </c>
      <c r="AG686" s="44">
        <f t="shared" si="5746"/>
        <v>10.910563180018887</v>
      </c>
      <c r="AH686" s="44">
        <f t="shared" ref="AH686:AI686" si="5747">IF(AND(AH687="",AH688=""),"",SUM(AH687,AH688))</f>
        <v>4.995539107078951</v>
      </c>
      <c r="AI686" s="44">
        <f t="shared" si="5747"/>
        <v>-6.546424170031619</v>
      </c>
      <c r="AJ686" s="45">
        <f t="shared" si="5603"/>
        <v>1.0945298785227209</v>
      </c>
      <c r="AK686" s="44">
        <f t="shared" ref="AK686:AL686" si="5748">IF(AND(AK687="",AK688=""),"",SUM(AK687,AK688))</f>
        <v>-8.5832427290861695</v>
      </c>
      <c r="AL686" s="44">
        <f t="shared" si="5748"/>
        <v>7.8375083746031193E-2</v>
      </c>
      <c r="AM686" s="44">
        <f t="shared" ref="AM686:AN686" si="5749">IF(AND(AM687="",AM688=""),"",SUM(AM687,AM688))</f>
        <v>3.4592710281811092</v>
      </c>
      <c r="AN686" s="44">
        <f t="shared" si="5749"/>
        <v>0.93095978030680582</v>
      </c>
      <c r="AO686" s="45">
        <f t="shared" si="5606"/>
        <v>-4.114636836852223</v>
      </c>
      <c r="AP686" s="44">
        <f t="shared" ref="AP686:AQ686" si="5750">IF(AND(AP687="",AP688=""),"",SUM(AP687,AP688))</f>
        <v>-8.0973369023509498</v>
      </c>
      <c r="AQ686" s="44">
        <f t="shared" si="5750"/>
        <v>-11.70285656308004</v>
      </c>
      <c r="AR686" s="44">
        <f t="shared" ref="AR686:AS686" si="5751">IF(AND(AR687="",AR688=""),"",SUM(AR687,AR688))</f>
        <v>-6.0876313544626983</v>
      </c>
      <c r="AS686" s="44">
        <f t="shared" si="5751"/>
        <v>-6.041683075958928</v>
      </c>
      <c r="AT686" s="45">
        <f t="shared" si="5609"/>
        <v>-31.929507895852616</v>
      </c>
      <c r="AU686" s="44">
        <f t="shared" ref="AU686:AV686" si="5752">IF(AND(AU687="",AU688=""),"",SUM(AU687,AU688))</f>
        <v>173.63512034523654</v>
      </c>
      <c r="AV686" s="44">
        <f t="shared" si="5752"/>
        <v>-112.40171991841817</v>
      </c>
      <c r="AW686" s="44">
        <f t="shared" ref="AW686:AX686" si="5753">IF(AND(AW687="",AW688=""),"",SUM(AW687,AW688))</f>
        <v>51.286190796902645</v>
      </c>
      <c r="AX686" s="44">
        <f t="shared" si="5753"/>
        <v>-46.537182092007221</v>
      </c>
      <c r="AY686" s="45">
        <f t="shared" si="5612"/>
        <v>65.982409131713808</v>
      </c>
      <c r="AZ686" s="44">
        <f t="shared" ref="AZ686:BA686" si="5754">IF(AND(AZ687="",AZ688=""),"",SUM(AZ687,AZ688))</f>
        <v>2.5123144804674151</v>
      </c>
      <c r="BA686" s="44">
        <f t="shared" si="5754"/>
        <v>15.573485923745608</v>
      </c>
      <c r="BB686" s="44">
        <f t="shared" ref="BB686:BC686" si="5755">IF(AND(BB687="",BB688=""),"",SUM(BB687,BB688))</f>
        <v>15.685921444538899</v>
      </c>
      <c r="BC686" s="44">
        <f t="shared" si="5755"/>
        <v>27.099293187279763</v>
      </c>
      <c r="BD686" s="45">
        <f t="shared" si="5615"/>
        <v>60.871015036031686</v>
      </c>
      <c r="BE686" s="44">
        <f t="shared" ref="BE686:BF686" si="5756">IF(AND(BE687="",BE688=""),"",SUM(BE687,BE688))</f>
        <v>-12.232485782512292</v>
      </c>
      <c r="BF686" s="44">
        <f t="shared" si="5756"/>
        <v>17.65283325556269</v>
      </c>
    </row>
    <row r="687" spans="1:58" x14ac:dyDescent="0.25">
      <c r="A687" s="42" t="s">
        <v>332</v>
      </c>
      <c r="B687" s="44">
        <f>IF(AND(B690="",B693=""),"",SUM(B690,B693))</f>
        <v>0.58997841052540212</v>
      </c>
      <c r="C687" s="44">
        <f t="shared" ref="C687:G687" si="5757">IF(AND(C690="",C693=""),"",SUM(C690,C693))</f>
        <v>0.63558286705420974</v>
      </c>
      <c r="D687" s="44">
        <f t="shared" si="5757"/>
        <v>-6.3069374322351823E-2</v>
      </c>
      <c r="E687" s="44">
        <f t="shared" si="5757"/>
        <v>-0.32205010338390971</v>
      </c>
      <c r="F687" s="45">
        <f t="shared" si="5587"/>
        <v>0.84044179987335033</v>
      </c>
      <c r="G687" s="44">
        <f t="shared" si="5757"/>
        <v>1.6590589007049108</v>
      </c>
      <c r="H687" s="44">
        <f t="shared" ref="H687:J687" si="5758">IF(AND(H690="",H693=""),"",SUM(H690,H693))</f>
        <v>5.2151211336111789</v>
      </c>
      <c r="I687" s="44">
        <f t="shared" si="5758"/>
        <v>3.9153432109979294</v>
      </c>
      <c r="J687" s="44">
        <f t="shared" si="5758"/>
        <v>1.1199127642497468</v>
      </c>
      <c r="K687" s="45">
        <f t="shared" si="5589"/>
        <v>11.909436009563766</v>
      </c>
      <c r="L687" s="44">
        <f t="shared" ref="L687:M687" si="5759">IF(AND(L690="",L693=""),"",SUM(L690,L693))</f>
        <v>-2.0017456742088413</v>
      </c>
      <c r="M687" s="44">
        <f t="shared" si="5759"/>
        <v>-5.151972661953808</v>
      </c>
      <c r="N687" s="44">
        <f t="shared" ref="N687:O687" si="5760">IF(AND(N690="",N693=""),"",SUM(N690,N693))</f>
        <v>-2.8728821934038367</v>
      </c>
      <c r="O687" s="44">
        <f t="shared" si="5760"/>
        <v>-0.45676973934811049</v>
      </c>
      <c r="P687" s="45">
        <f t="shared" si="5592"/>
        <v>-10.483370268914598</v>
      </c>
      <c r="Q687" s="44">
        <f t="shared" ref="Q687:R687" si="5761">IF(AND(Q690="",Q693=""),"",SUM(Q690,Q693))</f>
        <v>-1.6142767314176854</v>
      </c>
      <c r="R687" s="44">
        <f t="shared" si="5761"/>
        <v>4.7892558709288817</v>
      </c>
      <c r="S687" s="44">
        <f t="shared" ref="S687:T687" si="5762">IF(AND(S690="",S693=""),"",SUM(S690,S693))</f>
        <v>1.93775367720374</v>
      </c>
      <c r="T687" s="44">
        <f t="shared" si="5762"/>
        <v>-2.5492188355791088</v>
      </c>
      <c r="U687" s="45">
        <f t="shared" si="5595"/>
        <v>2.5635139811358281</v>
      </c>
      <c r="V687" s="44">
        <f t="shared" ref="V687:Y687" si="5763">IF(AND(V690="",V693=""),"",SUM(V690,V693))</f>
        <v>26.438760530677985</v>
      </c>
      <c r="W687" s="44">
        <f t="shared" si="5763"/>
        <v>42.784241566755668</v>
      </c>
      <c r="X687" s="44">
        <f t="shared" si="5763"/>
        <v>26.814203915666386</v>
      </c>
      <c r="Y687" s="44">
        <f t="shared" si="5763"/>
        <v>16.441962207461575</v>
      </c>
      <c r="Z687" s="45">
        <f t="shared" si="5597"/>
        <v>112.4791682205616</v>
      </c>
      <c r="AA687" s="44">
        <f t="shared" ref="AA687:AB687" si="5764">IF(AND(AA690="",AA693=""),"",SUM(AA690,AA693))</f>
        <v>-27.48465240361665</v>
      </c>
      <c r="AB687" s="44">
        <f t="shared" si="5764"/>
        <v>-32.366096210008024</v>
      </c>
      <c r="AC687" s="44">
        <f t="shared" ref="AC687:AD687" si="5765">IF(AND(AC690="",AC693=""),"",SUM(AC690,AC693))</f>
        <v>-23.801036088529905</v>
      </c>
      <c r="AD687" s="44">
        <f t="shared" si="5765"/>
        <v>-19.016452967260935</v>
      </c>
      <c r="AE687" s="45">
        <f t="shared" si="5600"/>
        <v>-102.6682376694155</v>
      </c>
      <c r="AF687" s="44">
        <f t="shared" ref="AF687:AG687" si="5766">IF(AND(AF690="",AF693=""),"",SUM(AF690,AF693))</f>
        <v>0.36869803037093701</v>
      </c>
      <c r="AG687" s="44">
        <f t="shared" si="5766"/>
        <v>1.313313905277294</v>
      </c>
      <c r="AH687" s="44">
        <f t="shared" ref="AH687:AI687" si="5767">IF(AND(AH690="",AH693=""),"",SUM(AH690,AH693))</f>
        <v>0.94903890623224962</v>
      </c>
      <c r="AI687" s="44">
        <f t="shared" si="5767"/>
        <v>0.99548814664223895</v>
      </c>
      <c r="AJ687" s="45">
        <f t="shared" si="5603"/>
        <v>3.6265389885227197</v>
      </c>
      <c r="AK687" s="44">
        <f t="shared" ref="AK687:AL687" si="5768">IF(AND(AK690="",AK693=""),"",SUM(AK690,AK693))</f>
        <v>-0.61179089328740499</v>
      </c>
      <c r="AL687" s="44">
        <f t="shared" si="5768"/>
        <v>-0.98311844918506608</v>
      </c>
      <c r="AM687" s="44">
        <f t="shared" ref="AM687:AN687" si="5769">IF(AND(AM690="",AM693=""),"",SUM(AM690,AM693))</f>
        <v>-0.79619248299792922</v>
      </c>
      <c r="AN687" s="44">
        <f t="shared" si="5769"/>
        <v>-0.72709576638182438</v>
      </c>
      <c r="AO687" s="45">
        <f t="shared" si="5606"/>
        <v>-3.1181975918522249</v>
      </c>
      <c r="AP687" s="44">
        <f t="shared" ref="AP687:AQ687" si="5770">IF(AND(AP690="",AP693=""),"",SUM(AP690,AP693))</f>
        <v>-6.2668938594029964</v>
      </c>
      <c r="AQ687" s="44">
        <f t="shared" si="5770"/>
        <v>-6.3809880840005757</v>
      </c>
      <c r="AR687" s="44">
        <f t="shared" ref="AR687:AS687" si="5771">IF(AND(AR690="",AR693=""),"",SUM(AR690,AR693))</f>
        <v>-6.2766637088171588</v>
      </c>
      <c r="AS687" s="44">
        <f t="shared" si="5771"/>
        <v>-6.3172116836318866</v>
      </c>
      <c r="AT687" s="45">
        <f t="shared" si="5609"/>
        <v>-25.241757335852615</v>
      </c>
      <c r="AU687" s="44">
        <f t="shared" ref="AU687:AV687" si="5772">IF(AND(AU690="",AU693=""),"",SUM(AU690,AU693))</f>
        <v>177.80323334534017</v>
      </c>
      <c r="AV687" s="44">
        <f t="shared" si="5772"/>
        <v>-115.21845083369888</v>
      </c>
      <c r="AW687" s="44">
        <f t="shared" ref="AW687:AX687" si="5773">IF(AND(AW690="",AW693=""),"",SUM(AW690,AW693))</f>
        <v>52.470165694964336</v>
      </c>
      <c r="AX687" s="44">
        <f t="shared" si="5773"/>
        <v>-57.979080494891832</v>
      </c>
      <c r="AY687" s="45">
        <f t="shared" si="5612"/>
        <v>57.075867711713798</v>
      </c>
      <c r="AZ687" s="44">
        <f t="shared" ref="AZ687:BA687" si="5774">IF(AND(AZ690="",AZ693=""),"",SUM(AZ690,AZ693))</f>
        <v>12.150470457400974</v>
      </c>
      <c r="BA687" s="44">
        <f t="shared" si="5774"/>
        <v>14.012470198436947</v>
      </c>
      <c r="BB687" s="44">
        <f t="shared" ref="BB687:BC687" si="5775">IF(AND(BB690="",BB693=""),"",SUM(BB690,BB693))</f>
        <v>13.123119302550423</v>
      </c>
      <c r="BC687" s="44">
        <f t="shared" si="5775"/>
        <v>12.285796035750565</v>
      </c>
      <c r="BD687" s="45">
        <f t="shared" si="5615"/>
        <v>51.571855994138907</v>
      </c>
      <c r="BE687" s="44">
        <f t="shared" ref="BE687:BF687" si="5776">IF(AND(BE690="",BE693=""),"",SUM(BE690,BE693))</f>
        <v>3.1906589689540148</v>
      </c>
      <c r="BF687" s="44">
        <f t="shared" si="5776"/>
        <v>-2.1295059646151593</v>
      </c>
    </row>
    <row r="688" spans="1:58" x14ac:dyDescent="0.25">
      <c r="A688" s="42" t="s">
        <v>335</v>
      </c>
      <c r="B688" s="44">
        <f>IF(AND(B691="",B694=""),"",SUM(B691,B694))</f>
        <v>-2.5477694189165359</v>
      </c>
      <c r="C688" s="44">
        <f t="shared" ref="C688:G688" si="5777">IF(AND(C691="",C694=""),"",SUM(C691,C694))</f>
        <v>0.34974377000939727</v>
      </c>
      <c r="D688" s="44">
        <f t="shared" si="5777"/>
        <v>-1.8197888612306019</v>
      </c>
      <c r="E688" s="44">
        <f t="shared" si="5777"/>
        <v>1.7254211863689259</v>
      </c>
      <c r="F688" s="45">
        <f t="shared" si="5587"/>
        <v>-2.2923933237688146</v>
      </c>
      <c r="G688" s="44">
        <f t="shared" si="5777"/>
        <v>-5.297118974557133</v>
      </c>
      <c r="H688" s="44">
        <f t="shared" ref="H688:J688" si="5778">IF(AND(H691="",H694=""),"",SUM(H691,H694))</f>
        <v>-5.9093739699287537</v>
      </c>
      <c r="I688" s="44">
        <f t="shared" si="5778"/>
        <v>-8.7101290913401357</v>
      </c>
      <c r="J688" s="44">
        <f t="shared" si="5778"/>
        <v>-3.5232651849034164</v>
      </c>
      <c r="K688" s="45">
        <f t="shared" si="5589"/>
        <v>-23.439887220729439</v>
      </c>
      <c r="L688" s="44">
        <f t="shared" ref="L688:M688" si="5779">IF(AND(L691="",L694=""),"",SUM(L691,L694))</f>
        <v>-1.4675403533002054</v>
      </c>
      <c r="M688" s="44">
        <f t="shared" si="5779"/>
        <v>-4.8952914079193821</v>
      </c>
      <c r="N688" s="44">
        <f t="shared" ref="N688:O688" si="5780">IF(AND(N691="",N694=""),"",SUM(N691,N694))</f>
        <v>-2.1509442464469055</v>
      </c>
      <c r="O688" s="44">
        <f t="shared" si="5780"/>
        <v>-1.6783485836920133</v>
      </c>
      <c r="P688" s="45">
        <f t="shared" si="5592"/>
        <v>-10.192124591358507</v>
      </c>
      <c r="Q688" s="44">
        <f t="shared" ref="Q688:R688" si="5781">IF(AND(Q691="",Q694=""),"",SUM(Q691,Q694))</f>
        <v>-2.2016685527720936</v>
      </c>
      <c r="R688" s="44">
        <f t="shared" si="5781"/>
        <v>-1.3589708918056631</v>
      </c>
      <c r="S688" s="44">
        <f t="shared" ref="S688:T688" si="5782">IF(AND(S691="",S694=""),"",SUM(S691,S694))</f>
        <v>0.4913334321941345</v>
      </c>
      <c r="T688" s="44">
        <f t="shared" si="5782"/>
        <v>-4.6408085876163732</v>
      </c>
      <c r="U688" s="45">
        <f t="shared" si="5595"/>
        <v>-7.7101145999999954</v>
      </c>
      <c r="V688" s="44">
        <f t="shared" ref="V688:Y688" si="5783">IF(AND(V691="",V694=""),"",SUM(V691,V694))</f>
        <v>-9.7749043642123006</v>
      </c>
      <c r="W688" s="44">
        <f t="shared" si="5783"/>
        <v>11.915530733681177</v>
      </c>
      <c r="X688" s="44">
        <f t="shared" si="5783"/>
        <v>-44.01579760207602</v>
      </c>
      <c r="Y688" s="44">
        <f t="shared" si="5783"/>
        <v>-2.9013919473928498</v>
      </c>
      <c r="Z688" s="45">
        <f t="shared" si="5597"/>
        <v>-44.776563179999997</v>
      </c>
      <c r="AA688" s="44">
        <f t="shared" ref="AA688:AB688" si="5784">IF(AND(AA691="",AA694=""),"",SUM(AA691,AA694))</f>
        <v>-8.2397441488417318</v>
      </c>
      <c r="AB688" s="44">
        <f t="shared" si="5784"/>
        <v>6.1453069777249194</v>
      </c>
      <c r="AC688" s="44">
        <f t="shared" ref="AC688:AD688" si="5785">IF(AND(AC691="",AC694=""),"",SUM(AC691,AC694))</f>
        <v>-6.8677867963480539</v>
      </c>
      <c r="AD688" s="44">
        <f t="shared" si="5785"/>
        <v>9.9962800874648643</v>
      </c>
      <c r="AE688" s="45">
        <f t="shared" si="5600"/>
        <v>1.0340561199999989</v>
      </c>
      <c r="AF688" s="44">
        <f t="shared" ref="AF688:AG688" si="5786">IF(AND(AF691="",AF694=""),"",SUM(AF691,AF694))</f>
        <v>-8.633846268914434</v>
      </c>
      <c r="AG688" s="44">
        <f t="shared" si="5786"/>
        <v>9.5972492747415927</v>
      </c>
      <c r="AH688" s="44">
        <f t="shared" ref="AH688:AI688" si="5787">IF(AND(AH691="",AH694=""),"",SUM(AH691,AH694))</f>
        <v>4.046500200846701</v>
      </c>
      <c r="AI688" s="44">
        <f t="shared" si="5787"/>
        <v>-7.5419123166738578</v>
      </c>
      <c r="AJ688" s="45">
        <f t="shared" si="5603"/>
        <v>-2.532009109999998</v>
      </c>
      <c r="AK688" s="44">
        <f t="shared" ref="AK688:AL688" si="5788">IF(AND(AK691="",AK694=""),"",SUM(AK691,AK694))</f>
        <v>-7.9714518357987654</v>
      </c>
      <c r="AL688" s="44">
        <f t="shared" si="5788"/>
        <v>1.0614935329310973</v>
      </c>
      <c r="AM688" s="44">
        <f t="shared" ref="AM688:AN688" si="5789">IF(AND(AM691="",AM694=""),"",SUM(AM691,AM694))</f>
        <v>4.2554635111790384</v>
      </c>
      <c r="AN688" s="44">
        <f t="shared" si="5789"/>
        <v>1.6580555466886302</v>
      </c>
      <c r="AO688" s="45">
        <f t="shared" si="5606"/>
        <v>-0.9964392449999997</v>
      </c>
      <c r="AP688" s="44">
        <f t="shared" ref="AP688:AQ688" si="5790">IF(AND(AP691="",AP694=""),"",SUM(AP691,AP694))</f>
        <v>-1.8304430429479539</v>
      </c>
      <c r="AQ688" s="44">
        <f t="shared" si="5790"/>
        <v>-5.3218684790794644</v>
      </c>
      <c r="AR688" s="44">
        <f t="shared" ref="AR688:AS688" si="5791">IF(AND(AR691="",AR694=""),"",SUM(AR691,AR694))</f>
        <v>0.18903235435446053</v>
      </c>
      <c r="AS688" s="44">
        <f t="shared" si="5791"/>
        <v>0.27552860767295828</v>
      </c>
      <c r="AT688" s="45">
        <f t="shared" si="5609"/>
        <v>-6.6877505599999987</v>
      </c>
      <c r="AU688" s="44">
        <f t="shared" ref="AU688:AV688" si="5792">IF(AND(AU691="",AU694=""),"",SUM(AU691,AU694))</f>
        <v>-4.1681130001036335</v>
      </c>
      <c r="AV688" s="44">
        <f t="shared" si="5792"/>
        <v>2.8167309152807101</v>
      </c>
      <c r="AW688" s="44">
        <f t="shared" ref="AW688:AX688" si="5793">IF(AND(AW691="",AW694=""),"",SUM(AW691,AW694))</f>
        <v>-1.1839748980616887</v>
      </c>
      <c r="AX688" s="44">
        <f t="shared" si="5793"/>
        <v>11.441898402884613</v>
      </c>
      <c r="AY688" s="45">
        <f t="shared" si="5612"/>
        <v>8.9065414199999999</v>
      </c>
      <c r="AZ688" s="44">
        <f t="shared" ref="AZ688:BA688" si="5794">IF(AND(AZ691="",AZ694=""),"",SUM(AZ691,AZ694))</f>
        <v>-9.6381559769335592</v>
      </c>
      <c r="BA688" s="44">
        <f t="shared" si="5794"/>
        <v>1.5610157253086603</v>
      </c>
      <c r="BB688" s="44">
        <f t="shared" ref="BB688:BC688" si="5795">IF(AND(BB691="",BB694=""),"",SUM(BB691,BB694))</f>
        <v>2.5628021419884752</v>
      </c>
      <c r="BC688" s="44">
        <f t="shared" si="5795"/>
        <v>14.813497151529198</v>
      </c>
      <c r="BD688" s="45">
        <f t="shared" si="5615"/>
        <v>9.299159041892775</v>
      </c>
      <c r="BE688" s="44">
        <f t="shared" ref="BE688:BF688" si="5796">IF(AND(BE691="",BE694=""),"",SUM(BE691,BE694))</f>
        <v>-15.423144751466307</v>
      </c>
      <c r="BF688" s="44">
        <f t="shared" si="5796"/>
        <v>19.78233922017785</v>
      </c>
    </row>
    <row r="689" spans="1:58" x14ac:dyDescent="0.25">
      <c r="A689" s="42" t="s">
        <v>293</v>
      </c>
      <c r="B689" s="44">
        <f>IF(AND(B690="",B691=""),"",SUM(B690,B691))</f>
        <v>0.44716118279870698</v>
      </c>
      <c r="C689" s="44">
        <f t="shared" ref="C689:G689" si="5797">IF(AND(C690="",C691=""),"",SUM(C690,C691))</f>
        <v>2.6739652335547346</v>
      </c>
      <c r="D689" s="44">
        <f t="shared" si="5797"/>
        <v>0.76116485506680054</v>
      </c>
      <c r="E689" s="44">
        <f t="shared" si="5797"/>
        <v>4.6147826473349012</v>
      </c>
      <c r="F689" s="45">
        <f t="shared" si="5587"/>
        <v>8.4970739187551434</v>
      </c>
      <c r="G689" s="44">
        <f t="shared" si="5797"/>
        <v>2.589751611647551</v>
      </c>
      <c r="H689" s="44">
        <f t="shared" ref="H689:J689" si="5798">IF(AND(H690="",H691=""),"",SUM(H690,H691))</f>
        <v>1.1061947070696321</v>
      </c>
      <c r="I689" s="44">
        <f t="shared" si="5798"/>
        <v>-1.6673623276924725</v>
      </c>
      <c r="J689" s="44">
        <f t="shared" si="5798"/>
        <v>4.1224783673612144</v>
      </c>
      <c r="K689" s="45">
        <f t="shared" si="5589"/>
        <v>6.151062358385925</v>
      </c>
      <c r="L689" s="44">
        <f t="shared" ref="L689:M689" si="5799">IF(AND(L690="",L691=""),"",SUM(L690,L691))</f>
        <v>0.76160836058871628</v>
      </c>
      <c r="M689" s="44">
        <f t="shared" si="5799"/>
        <v>-1.3562460793646705</v>
      </c>
      <c r="N689" s="44">
        <f t="shared" ref="N689:O689" si="5800">IF(AND(N690="",N691=""),"",SUM(N690,N691))</f>
        <v>1.3661553093756724</v>
      </c>
      <c r="O689" s="44">
        <f t="shared" si="5800"/>
        <v>8.5361026809753243E-2</v>
      </c>
      <c r="P689" s="45">
        <f t="shared" si="5592"/>
        <v>0.85687861740947147</v>
      </c>
      <c r="Q689" s="44">
        <f t="shared" ref="Q689:R689" si="5801">IF(AND(Q690="",Q691=""),"",SUM(Q690,Q691))</f>
        <v>-5.6399557428811233</v>
      </c>
      <c r="R689" s="44">
        <f t="shared" si="5801"/>
        <v>-5.7155112928811196</v>
      </c>
      <c r="S689" s="44">
        <f t="shared" ref="S689:T689" si="5802">IF(AND(S690="",S691=""),"",SUM(S690,S691))</f>
        <v>-2.933698002881123</v>
      </c>
      <c r="T689" s="44">
        <f t="shared" si="5802"/>
        <v>-7.7335927328811174</v>
      </c>
      <c r="U689" s="45">
        <f t="shared" si="5595"/>
        <v>-22.022757771524482</v>
      </c>
      <c r="V689" s="44">
        <f t="shared" ref="V689:Y689" si="5803">IF(AND(V690="",V691=""),"",SUM(V690,V691))</f>
        <v>15.93156681</v>
      </c>
      <c r="W689" s="44">
        <f t="shared" si="5803"/>
        <v>53.87237969000001</v>
      </c>
      <c r="X689" s="44">
        <f t="shared" si="5803"/>
        <v>-17.676202439999997</v>
      </c>
      <c r="Y689" s="44">
        <f t="shared" si="5803"/>
        <v>15.17759976</v>
      </c>
      <c r="Z689" s="45">
        <f t="shared" si="5597"/>
        <v>67.305343820000019</v>
      </c>
      <c r="AA689" s="44">
        <f t="shared" ref="AA689:AB689" si="5804">IF(AND(AA690="",AA691=""),"",SUM(AA690,AA691))</f>
        <v>-31.551679262500002</v>
      </c>
      <c r="AB689" s="44">
        <f t="shared" si="5804"/>
        <v>-10.739589582500004</v>
      </c>
      <c r="AC689" s="44">
        <f t="shared" ref="AC689:AD689" si="5805">IF(AND(AC690="",AC691=""),"",SUM(AC690,AC691))</f>
        <v>-23.552609672499997</v>
      </c>
      <c r="AD689" s="44">
        <f t="shared" si="5805"/>
        <v>-6.9677774625000009</v>
      </c>
      <c r="AE689" s="45">
        <f t="shared" si="5600"/>
        <v>-72.811655979999998</v>
      </c>
      <c r="AF689" s="44">
        <f t="shared" ref="AF689:AG689" si="5806">IF(AND(AF690="",AF691=""),"",SUM(AF690,AF691))</f>
        <v>-8.8376665799999969</v>
      </c>
      <c r="AG689" s="44">
        <f t="shared" si="5806"/>
        <v>5.1951544100000007</v>
      </c>
      <c r="AH689" s="44">
        <f t="shared" ref="AH689:AI689" si="5807">IF(AND(AH690="",AH691=""),"",SUM(AH690,AH691))</f>
        <v>8.0515981299999915</v>
      </c>
      <c r="AI689" s="44">
        <f t="shared" si="5807"/>
        <v>-7.6418140699999935</v>
      </c>
      <c r="AJ689" s="45">
        <f t="shared" si="5603"/>
        <v>-3.2327281099999983</v>
      </c>
      <c r="AK689" s="44">
        <f t="shared" ref="AK689:AL689" si="5808">IF(AND(AK690="",AK691=""),"",SUM(AK690,AK691))</f>
        <v>-2.1053791999999985</v>
      </c>
      <c r="AL689" s="44">
        <f t="shared" si="5808"/>
        <v>0.91477011999999813</v>
      </c>
      <c r="AM689" s="44">
        <f t="shared" ref="AM689:AN689" si="5809">IF(AND(AM690="",AM691=""),"",SUM(AM690,AM691))</f>
        <v>4.151890670000002</v>
      </c>
      <c r="AN689" s="44">
        <f t="shared" si="5809"/>
        <v>1.6001293699999977</v>
      </c>
      <c r="AO689" s="45">
        <f t="shared" si="5606"/>
        <v>4.5614109599999999</v>
      </c>
      <c r="AP689" s="44">
        <f t="shared" ref="AP689:AQ689" si="5810">IF(AND(AP690="",AP691=""),"",SUM(AP690,AP691))</f>
        <v>-0.88727494127082429</v>
      </c>
      <c r="AQ689" s="44">
        <f t="shared" si="5810"/>
        <v>-4.2377101922111544</v>
      </c>
      <c r="AR689" s="44">
        <f t="shared" ref="AR689:AS689" si="5811">IF(AND(AR690="",AR691=""),"",SUM(AR690,AR691))</f>
        <v>1.0089652114163832</v>
      </c>
      <c r="AS689" s="44">
        <f t="shared" si="5811"/>
        <v>1.059712026212974</v>
      </c>
      <c r="AT689" s="45">
        <f t="shared" si="5609"/>
        <v>-3.0563078958526217</v>
      </c>
      <c r="AU689" s="44">
        <f t="shared" ref="AU689:AV689" si="5812">IF(AND(AU690="",AU691=""),"",SUM(AU690,AU691))</f>
        <v>-4.5715790037283739</v>
      </c>
      <c r="AV689" s="44">
        <f t="shared" si="5812"/>
        <v>2.5175834999258524</v>
      </c>
      <c r="AW689" s="44">
        <f t="shared" ref="AW689:AX689" si="5813">IF(AND(AW690="",AW691=""),"",SUM(AW690,AW691))</f>
        <v>-1.5440053718893978</v>
      </c>
      <c r="AX689" s="44">
        <f t="shared" si="5813"/>
        <v>9.5346526315445423</v>
      </c>
      <c r="AY689" s="45">
        <f t="shared" si="5612"/>
        <v>5.9366517558526226</v>
      </c>
      <c r="AZ689" s="44">
        <f t="shared" ref="AZ689:BA689" si="5814">IF(AND(AZ690="",AZ691=""),"",SUM(AZ690,AZ691))</f>
        <v>-9.6694894459989804</v>
      </c>
      <c r="BA689" s="44">
        <f t="shared" si="5814"/>
        <v>1.5314107834284343</v>
      </c>
      <c r="BB689" s="44">
        <f t="shared" ref="BB689:BC689" si="5815">IF(AND(BB690="",BB691=""),"",SUM(BB690,BB691))</f>
        <v>2.5567156393566535</v>
      </c>
      <c r="BC689" s="44">
        <f t="shared" si="5815"/>
        <v>14.786023823213897</v>
      </c>
      <c r="BD689" s="45">
        <f t="shared" si="5615"/>
        <v>9.2046608000000045</v>
      </c>
      <c r="BE689" s="44">
        <f t="shared" ref="BE689:BF689" si="5816">IF(AND(BE690="",BE691=""),"",SUM(BE690,BE691))</f>
        <v>-15.437290227764047</v>
      </c>
      <c r="BF689" s="44">
        <f t="shared" si="5816"/>
        <v>19.765088120659243</v>
      </c>
    </row>
    <row r="690" spans="1:58" x14ac:dyDescent="0.25">
      <c r="A690" s="42" t="s">
        <v>338</v>
      </c>
      <c r="B690" s="44">
        <v>1.3280235527987081</v>
      </c>
      <c r="C690" s="44">
        <v>1.2700003335547361</v>
      </c>
      <c r="D690" s="44">
        <v>1.1539538950667996</v>
      </c>
      <c r="E690" s="44">
        <v>0.97988423733489849</v>
      </c>
      <c r="F690" s="45">
        <f t="shared" si="5587"/>
        <v>4.7318620187551428</v>
      </c>
      <c r="G690" s="44">
        <v>0.23831444609305419</v>
      </c>
      <c r="H690" s="44">
        <v>0.2147206983206611</v>
      </c>
      <c r="I690" s="44">
        <v>0.21198401571028558</v>
      </c>
      <c r="J690" s="44">
        <v>0.23010439826192403</v>
      </c>
      <c r="K690" s="45">
        <f t="shared" si="5589"/>
        <v>0.89512355838592494</v>
      </c>
      <c r="L690" s="44">
        <v>-0.13759546161651487</v>
      </c>
      <c r="M690" s="44">
        <v>-0.13896022701863714</v>
      </c>
      <c r="N690" s="44">
        <v>-0.12175857334869368</v>
      </c>
      <c r="O690" s="44">
        <v>-8.5990500606685338E-2</v>
      </c>
      <c r="P690" s="45">
        <f t="shared" si="5592"/>
        <v>-0.48430476259053101</v>
      </c>
      <c r="Q690" s="44">
        <v>-4.0685320428811202</v>
      </c>
      <c r="R690" s="44">
        <v>-4.0685320428811202</v>
      </c>
      <c r="S690" s="44">
        <v>-4.0685320428811202</v>
      </c>
      <c r="T690" s="44">
        <v>-4.0685320428811202</v>
      </c>
      <c r="U690" s="45">
        <f t="shared" si="5595"/>
        <v>-16.274128171524481</v>
      </c>
      <c r="V690" s="44">
        <v>16.152576750000001</v>
      </c>
      <c r="W690" s="44">
        <v>16.152576750000001</v>
      </c>
      <c r="X690" s="44">
        <v>16.152576750000001</v>
      </c>
      <c r="Y690" s="44">
        <v>16.152576750000001</v>
      </c>
      <c r="Z690" s="45">
        <f t="shared" si="5597"/>
        <v>64.610307000000006</v>
      </c>
      <c r="AA690" s="44">
        <v>-16.175574000000001</v>
      </c>
      <c r="AB690" s="44">
        <v>-16.175574000000001</v>
      </c>
      <c r="AC690" s="44">
        <v>-16.175574000000001</v>
      </c>
      <c r="AD690" s="44">
        <v>-16.175574000000001</v>
      </c>
      <c r="AE690" s="45">
        <f t="shared" si="5600"/>
        <v>-64.702296000000004</v>
      </c>
      <c r="AF690" s="44">
        <v>0</v>
      </c>
      <c r="AG690" s="44">
        <v>0</v>
      </c>
      <c r="AH690" s="44">
        <v>0</v>
      </c>
      <c r="AI690" s="44">
        <v>0</v>
      </c>
      <c r="AJ690" s="45">
        <f t="shared" si="5603"/>
        <v>0</v>
      </c>
      <c r="AK690" s="44">
        <v>-0.17725000000000002</v>
      </c>
      <c r="AL690" s="44">
        <v>-0.17725000000000002</v>
      </c>
      <c r="AM690" s="44">
        <v>-0.17725000000000002</v>
      </c>
      <c r="AN690" s="44">
        <v>-0.17725000000000002</v>
      </c>
      <c r="AO690" s="45">
        <f t="shared" si="5606"/>
        <v>-0.70900000000000007</v>
      </c>
      <c r="AP690" s="44">
        <v>0.87828719468487315</v>
      </c>
      <c r="AQ690" s="44">
        <v>0.75760330132489972</v>
      </c>
      <c r="AR690" s="44">
        <v>0.85409875511142075</v>
      </c>
      <c r="AS690" s="44">
        <v>0.80874341302618447</v>
      </c>
      <c r="AT690" s="45">
        <f t="shared" si="5609"/>
        <v>3.2987326641473782</v>
      </c>
      <c r="AU690" s="44">
        <v>-0.4752762458131789</v>
      </c>
      <c r="AV690" s="44">
        <v>-0.41047524377578198</v>
      </c>
      <c r="AW690" s="44">
        <v>-0.44561080397055519</v>
      </c>
      <c r="AX690" s="44">
        <v>-1.9673703705878614</v>
      </c>
      <c r="AY690" s="45">
        <f t="shared" si="5612"/>
        <v>-3.2987326641473773</v>
      </c>
      <c r="AZ690" s="44">
        <v>0</v>
      </c>
      <c r="BA690" s="44">
        <v>0</v>
      </c>
      <c r="BB690" s="44">
        <v>0</v>
      </c>
      <c r="BC690" s="44">
        <v>0</v>
      </c>
      <c r="BD690" s="45">
        <f t="shared" si="5615"/>
        <v>0</v>
      </c>
      <c r="BE690" s="44">
        <v>0</v>
      </c>
      <c r="BF690" s="44">
        <v>0</v>
      </c>
    </row>
    <row r="691" spans="1:58" x14ac:dyDescent="0.25">
      <c r="A691" s="42" t="s">
        <v>317</v>
      </c>
      <c r="B691" s="44">
        <v>-0.88086237000000112</v>
      </c>
      <c r="C691" s="44">
        <v>1.4039648999999985</v>
      </c>
      <c r="D691" s="44">
        <v>-0.39278903999999903</v>
      </c>
      <c r="E691" s="44">
        <v>3.6348984100000026</v>
      </c>
      <c r="F691" s="45">
        <f t="shared" si="5587"/>
        <v>3.7652119000000011</v>
      </c>
      <c r="G691" s="44">
        <v>2.3514371655544966</v>
      </c>
      <c r="H691" s="44">
        <v>0.89147400874897098</v>
      </c>
      <c r="I691" s="44">
        <v>-1.8793463434027582</v>
      </c>
      <c r="J691" s="44">
        <v>3.8923739690992907</v>
      </c>
      <c r="K691" s="45">
        <f t="shared" si="5589"/>
        <v>5.2559388</v>
      </c>
      <c r="L691" s="44">
        <v>0.89920382220523121</v>
      </c>
      <c r="M691" s="44">
        <v>-1.2172858523460333</v>
      </c>
      <c r="N691" s="44">
        <v>1.4879138827243661</v>
      </c>
      <c r="O691" s="44">
        <v>0.17135152741643858</v>
      </c>
      <c r="P691" s="45">
        <f t="shared" si="5592"/>
        <v>1.3411833800000026</v>
      </c>
      <c r="Q691" s="44">
        <v>-1.5714237000000031</v>
      </c>
      <c r="R691" s="44">
        <v>-1.6469792499999998</v>
      </c>
      <c r="S691" s="44">
        <v>1.1348340399999972</v>
      </c>
      <c r="T691" s="44">
        <v>-3.6650606899999976</v>
      </c>
      <c r="U691" s="45">
        <f t="shared" si="5595"/>
        <v>-5.7486296000000028</v>
      </c>
      <c r="V691" s="44">
        <v>-0.22100994000000124</v>
      </c>
      <c r="W691" s="44">
        <v>37.719802940000008</v>
      </c>
      <c r="X691" s="44">
        <v>-33.828779189999999</v>
      </c>
      <c r="Y691" s="44">
        <v>-0.97497699000000204</v>
      </c>
      <c r="Z691" s="45">
        <f t="shared" si="5597"/>
        <v>2.6950368200000057</v>
      </c>
      <c r="AA691" s="44">
        <v>-15.376105262500001</v>
      </c>
      <c r="AB691" s="44">
        <v>5.4359844174999967</v>
      </c>
      <c r="AC691" s="44">
        <v>-7.3770356724999981</v>
      </c>
      <c r="AD691" s="44">
        <v>9.2077965375000002</v>
      </c>
      <c r="AE691" s="45">
        <f t="shared" si="5600"/>
        <v>-8.1093599800000025</v>
      </c>
      <c r="AF691" s="44">
        <v>-8.8376665799999969</v>
      </c>
      <c r="AG691" s="44">
        <v>5.1951544100000007</v>
      </c>
      <c r="AH691" s="44">
        <v>8.0515981299999915</v>
      </c>
      <c r="AI691" s="44">
        <v>-7.6418140699999935</v>
      </c>
      <c r="AJ691" s="45">
        <f t="shared" si="5603"/>
        <v>-3.2327281099999983</v>
      </c>
      <c r="AK691" s="44">
        <v>-1.9281291999999985</v>
      </c>
      <c r="AL691" s="44">
        <v>1.0920201199999982</v>
      </c>
      <c r="AM691" s="44">
        <v>4.3291406700000019</v>
      </c>
      <c r="AN691" s="44">
        <v>1.7773793699999978</v>
      </c>
      <c r="AO691" s="45">
        <f t="shared" si="5606"/>
        <v>5.2704109599999995</v>
      </c>
      <c r="AP691" s="44">
        <v>-1.7655621359556974</v>
      </c>
      <c r="AQ691" s="44">
        <v>-4.9953134935360541</v>
      </c>
      <c r="AR691" s="44">
        <v>0.15486645630496243</v>
      </c>
      <c r="AS691" s="44">
        <v>0.25096861318678954</v>
      </c>
      <c r="AT691" s="45">
        <f t="shared" si="5609"/>
        <v>-6.3550405599999999</v>
      </c>
      <c r="AU691" s="44">
        <v>-4.0963027579151952</v>
      </c>
      <c r="AV691" s="44">
        <v>2.9280587437016345</v>
      </c>
      <c r="AW691" s="44">
        <v>-1.0983945679188425</v>
      </c>
      <c r="AX691" s="44">
        <v>11.502023002132404</v>
      </c>
      <c r="AY691" s="45">
        <f t="shared" si="5612"/>
        <v>9.2353844200000008</v>
      </c>
      <c r="AZ691" s="44">
        <v>-9.6694894459989804</v>
      </c>
      <c r="BA691" s="44">
        <v>1.5314107834284343</v>
      </c>
      <c r="BB691" s="44">
        <v>2.5567156393566535</v>
      </c>
      <c r="BC691" s="44">
        <v>14.786023823213897</v>
      </c>
      <c r="BD691" s="45">
        <f t="shared" si="5615"/>
        <v>9.2046608000000045</v>
      </c>
      <c r="BE691" s="44">
        <v>-15.437290227764047</v>
      </c>
      <c r="BF691" s="44">
        <v>19.765088120659243</v>
      </c>
    </row>
    <row r="692" spans="1:58" x14ac:dyDescent="0.25">
      <c r="A692" s="42" t="s">
        <v>339</v>
      </c>
      <c r="B692" s="44">
        <f>IF(AND(B693="",B694=""),"",SUM(B693,B694))</f>
        <v>-2.4049521911898406</v>
      </c>
      <c r="C692" s="44">
        <f t="shared" ref="C692:G692" si="5817">IF(AND(C693="",C694=""),"",SUM(C693,C694))</f>
        <v>-1.6886385964911277</v>
      </c>
      <c r="D692" s="44">
        <f t="shared" si="5817"/>
        <v>-2.6440230906197542</v>
      </c>
      <c r="E692" s="44">
        <f t="shared" si="5817"/>
        <v>-3.2114115643498851</v>
      </c>
      <c r="F692" s="45">
        <f t="shared" si="5587"/>
        <v>-9.9490254426506084</v>
      </c>
      <c r="G692" s="44">
        <f t="shared" si="5817"/>
        <v>-6.2278116854997734</v>
      </c>
      <c r="H692" s="44">
        <f t="shared" ref="H692:J692" si="5818">IF(AND(H693="",H694=""),"",SUM(H693,H694))</f>
        <v>-1.8004475433872065</v>
      </c>
      <c r="I692" s="44">
        <f t="shared" si="5818"/>
        <v>-3.1274235526497334</v>
      </c>
      <c r="J692" s="44">
        <f t="shared" si="5818"/>
        <v>-6.5258307880148845</v>
      </c>
      <c r="K692" s="45">
        <f t="shared" si="5589"/>
        <v>-17.681513569551598</v>
      </c>
      <c r="L692" s="44">
        <f t="shared" ref="L692:M692" si="5819">IF(AND(L693="",L694=""),"",SUM(L693,L694))</f>
        <v>-4.230894388097763</v>
      </c>
      <c r="M692" s="44">
        <f t="shared" si="5819"/>
        <v>-8.6910179905085201</v>
      </c>
      <c r="N692" s="44">
        <f t="shared" ref="N692:O692" si="5820">IF(AND(N693="",N694=""),"",SUM(N693,N694))</f>
        <v>-6.3899817492264148</v>
      </c>
      <c r="O692" s="44">
        <f t="shared" si="5820"/>
        <v>-2.2204793498498772</v>
      </c>
      <c r="P692" s="45">
        <f t="shared" si="5592"/>
        <v>-21.532373477682576</v>
      </c>
      <c r="Q692" s="44">
        <f t="shared" ref="Q692:R692" si="5821">IF(AND(Q693="",Q694=""),"",SUM(Q693,Q694))</f>
        <v>1.8240104586913446</v>
      </c>
      <c r="R692" s="44">
        <f t="shared" si="5821"/>
        <v>9.145796272004338</v>
      </c>
      <c r="S692" s="44">
        <f t="shared" ref="S692:T692" si="5822">IF(AND(S693="",S694=""),"",SUM(S693,S694))</f>
        <v>5.3627851122789973</v>
      </c>
      <c r="T692" s="44">
        <f t="shared" si="5822"/>
        <v>0.54356530968563566</v>
      </c>
      <c r="U692" s="45">
        <f t="shared" si="5595"/>
        <v>16.876157152660316</v>
      </c>
      <c r="V692" s="44">
        <f t="shared" ref="V692:Y692" si="5823">IF(AND(V693="",V694=""),"",SUM(V693,V694))</f>
        <v>0.73228935646568516</v>
      </c>
      <c r="W692" s="44">
        <f t="shared" si="5823"/>
        <v>0.82739261043683499</v>
      </c>
      <c r="X692" s="44">
        <f t="shared" si="5823"/>
        <v>0.47460875359036514</v>
      </c>
      <c r="Y692" s="44">
        <f t="shared" si="5823"/>
        <v>-1.6370294999312756</v>
      </c>
      <c r="Z692" s="45">
        <f t="shared" si="5597"/>
        <v>0.39726122056160973</v>
      </c>
      <c r="AA692" s="44">
        <f t="shared" ref="AA692:AB692" si="5824">IF(AND(AA693="",AA694=""),"",SUM(AA693,AA694))</f>
        <v>-4.1727172899583795</v>
      </c>
      <c r="AB692" s="44">
        <f t="shared" si="5824"/>
        <v>-15.4811996497831</v>
      </c>
      <c r="AC692" s="44">
        <f t="shared" ref="AC692:AD692" si="5825">IF(AND(AC693="",AC694=""),"",SUM(AC693,AC694))</f>
        <v>-7.1162132123779607</v>
      </c>
      <c r="AD692" s="44">
        <f t="shared" si="5825"/>
        <v>-2.0523954172960712</v>
      </c>
      <c r="AE692" s="45">
        <f t="shared" si="5600"/>
        <v>-28.822525569415511</v>
      </c>
      <c r="AF692" s="44">
        <f t="shared" ref="AF692:AG692" si="5826">IF(AND(AF693="",AF694=""),"",SUM(AF693,AF694))</f>
        <v>0.57251834145649938</v>
      </c>
      <c r="AG692" s="44">
        <f t="shared" si="5826"/>
        <v>5.715408770018886</v>
      </c>
      <c r="AH692" s="44">
        <f t="shared" ref="AH692:AI692" si="5827">IF(AND(AH693="",AH694=""),"",SUM(AH693,AH694))</f>
        <v>-3.0560590229210409</v>
      </c>
      <c r="AI692" s="44">
        <f t="shared" si="5827"/>
        <v>1.0953898999683749</v>
      </c>
      <c r="AJ692" s="45">
        <f t="shared" si="5603"/>
        <v>4.3272579885227191</v>
      </c>
      <c r="AK692" s="44">
        <f t="shared" ref="AK692:AL692" si="5828">IF(AND(AK693="",AK694=""),"",SUM(AK693,AK694))</f>
        <v>-6.4778635290861724</v>
      </c>
      <c r="AL692" s="44">
        <f t="shared" si="5828"/>
        <v>-0.83639503625396694</v>
      </c>
      <c r="AM692" s="44">
        <f t="shared" ref="AM692:AN692" si="5829">IF(AND(AM693="",AM694=""),"",SUM(AM693,AM694))</f>
        <v>-0.6926196418188928</v>
      </c>
      <c r="AN692" s="44">
        <f t="shared" si="5829"/>
        <v>-0.66916958969319196</v>
      </c>
      <c r="AO692" s="45">
        <f t="shared" si="5606"/>
        <v>-8.6760477968522256</v>
      </c>
      <c r="AP692" s="44">
        <f t="shared" ref="AP692:AQ692" si="5830">IF(AND(AP693="",AP694=""),"",SUM(AP693,AP694))</f>
        <v>-7.2100619610801262</v>
      </c>
      <c r="AQ692" s="44">
        <f t="shared" si="5830"/>
        <v>-7.4651463708688857</v>
      </c>
      <c r="AR692" s="44">
        <f t="shared" ref="AR692:AS692" si="5831">IF(AND(AR693="",AR694=""),"",SUM(AR693,AR694))</f>
        <v>-7.0965965658790822</v>
      </c>
      <c r="AS692" s="44">
        <f t="shared" si="5831"/>
        <v>-7.1013951021719022</v>
      </c>
      <c r="AT692" s="45">
        <f t="shared" si="5609"/>
        <v>-28.873199999999997</v>
      </c>
      <c r="AU692" s="44">
        <f t="shared" ref="AU692:AV692" si="5832">IF(AND(AU693="",AU694=""),"",SUM(AU693,AU694))</f>
        <v>178.20669934896492</v>
      </c>
      <c r="AV692" s="44">
        <f t="shared" si="5832"/>
        <v>-114.91930341834403</v>
      </c>
      <c r="AW692" s="44">
        <f t="shared" ref="AW692:AX692" si="5833">IF(AND(AW693="",AW694=""),"",SUM(AW693,AW694))</f>
        <v>52.830196168792042</v>
      </c>
      <c r="AX692" s="44">
        <f t="shared" si="5833"/>
        <v>-56.071834723551767</v>
      </c>
      <c r="AY692" s="45">
        <f t="shared" si="5612"/>
        <v>60.045757375861164</v>
      </c>
      <c r="AZ692" s="44">
        <f t="shared" ref="AZ692:BA692" si="5834">IF(AND(AZ693="",AZ694=""),"",SUM(AZ693,AZ694))</f>
        <v>12.181803926466396</v>
      </c>
      <c r="BA692" s="44">
        <f t="shared" si="5834"/>
        <v>14.042075140317174</v>
      </c>
      <c r="BB692" s="44">
        <f t="shared" ref="BB692:BC692" si="5835">IF(AND(BB693="",BB694=""),"",SUM(BB693,BB694))</f>
        <v>13.129205805182245</v>
      </c>
      <c r="BC692" s="44">
        <f t="shared" si="5835"/>
        <v>12.313269364065865</v>
      </c>
      <c r="BD692" s="45">
        <f t="shared" si="5615"/>
        <v>51.66635423603168</v>
      </c>
      <c r="BE692" s="44">
        <f t="shared" ref="BE692:BF692" si="5836">IF(AND(BE693="",BE694=""),"",SUM(BE693,BE694))</f>
        <v>3.2048044452517543</v>
      </c>
      <c r="BF692" s="44">
        <f t="shared" si="5836"/>
        <v>-2.1122548650965518</v>
      </c>
    </row>
    <row r="693" spans="1:58" x14ac:dyDescent="0.25">
      <c r="A693" s="42" t="s">
        <v>338</v>
      </c>
      <c r="B693" s="44">
        <v>-0.73804514227330598</v>
      </c>
      <c r="C693" s="44">
        <v>-0.63441746650052633</v>
      </c>
      <c r="D693" s="44">
        <v>-1.2170232693891514</v>
      </c>
      <c r="E693" s="44">
        <v>-1.3019343407188082</v>
      </c>
      <c r="F693" s="45">
        <f t="shared" si="5587"/>
        <v>-3.8914202188817919</v>
      </c>
      <c r="G693" s="44">
        <v>1.4207444546118566</v>
      </c>
      <c r="H693" s="44">
        <v>5.0004004352905183</v>
      </c>
      <c r="I693" s="44">
        <v>3.7033591952876437</v>
      </c>
      <c r="J693" s="44">
        <v>0.88980836598782276</v>
      </c>
      <c r="K693" s="45">
        <f t="shared" si="5589"/>
        <v>11.014312451177842</v>
      </c>
      <c r="L693" s="44">
        <v>-1.8641502125923264</v>
      </c>
      <c r="M693" s="44">
        <v>-5.0130124349351712</v>
      </c>
      <c r="N693" s="44">
        <v>-2.751123620055143</v>
      </c>
      <c r="O693" s="44">
        <v>-0.37077923874142515</v>
      </c>
      <c r="P693" s="45">
        <f t="shared" si="5592"/>
        <v>-9.999065506324067</v>
      </c>
      <c r="Q693" s="44">
        <v>2.4542553114634349</v>
      </c>
      <c r="R693" s="44">
        <v>8.857787913810002</v>
      </c>
      <c r="S693" s="44">
        <v>6.0062857200848603</v>
      </c>
      <c r="T693" s="44">
        <v>1.5193132073020115</v>
      </c>
      <c r="U693" s="45">
        <f t="shared" si="5595"/>
        <v>18.837642152660308</v>
      </c>
      <c r="V693" s="44">
        <v>10.286183780677984</v>
      </c>
      <c r="W693" s="44">
        <v>26.631664816755666</v>
      </c>
      <c r="X693" s="44">
        <v>10.661627165666385</v>
      </c>
      <c r="Y693" s="44">
        <v>0.28938545746157229</v>
      </c>
      <c r="Z693" s="45">
        <f t="shared" si="5597"/>
        <v>47.868861220561605</v>
      </c>
      <c r="AA693" s="44">
        <v>-11.309078403616649</v>
      </c>
      <c r="AB693" s="44">
        <v>-16.190522210008023</v>
      </c>
      <c r="AC693" s="44">
        <v>-7.6254620885299049</v>
      </c>
      <c r="AD693" s="44">
        <v>-2.8408789672609349</v>
      </c>
      <c r="AE693" s="45">
        <f t="shared" si="5600"/>
        <v>-37.965941669415514</v>
      </c>
      <c r="AF693" s="44">
        <v>0.36869803037093701</v>
      </c>
      <c r="AG693" s="44">
        <v>1.313313905277294</v>
      </c>
      <c r="AH693" s="44">
        <v>0.94903890623224962</v>
      </c>
      <c r="AI693" s="44">
        <v>0.99548814664223895</v>
      </c>
      <c r="AJ693" s="45">
        <f t="shared" si="5603"/>
        <v>3.6265389885227197</v>
      </c>
      <c r="AK693" s="44">
        <v>-0.43454089328740492</v>
      </c>
      <c r="AL693" s="44">
        <v>-0.80586844918506606</v>
      </c>
      <c r="AM693" s="44">
        <v>-0.6189424829979292</v>
      </c>
      <c r="AN693" s="44">
        <v>-0.54984576638182436</v>
      </c>
      <c r="AO693" s="45">
        <f t="shared" si="5606"/>
        <v>-2.4091975918522248</v>
      </c>
      <c r="AP693" s="44">
        <v>-7.1451810540878693</v>
      </c>
      <c r="AQ693" s="44">
        <v>-7.1385913853254754</v>
      </c>
      <c r="AR693" s="44">
        <v>-7.1307624639285798</v>
      </c>
      <c r="AS693" s="44">
        <v>-7.1259550966580711</v>
      </c>
      <c r="AT693" s="45">
        <f t="shared" si="5609"/>
        <v>-28.540489999999995</v>
      </c>
      <c r="AU693" s="44">
        <v>178.27850959115335</v>
      </c>
      <c r="AV693" s="44">
        <v>-114.8079755899231</v>
      </c>
      <c r="AW693" s="44">
        <v>52.915776498934889</v>
      </c>
      <c r="AX693" s="44">
        <v>-56.011710124303974</v>
      </c>
      <c r="AY693" s="45">
        <f t="shared" si="5612"/>
        <v>60.374600375861164</v>
      </c>
      <c r="AZ693" s="44">
        <v>12.150470457400974</v>
      </c>
      <c r="BA693" s="44">
        <v>14.012470198436947</v>
      </c>
      <c r="BB693" s="44">
        <v>13.123119302550423</v>
      </c>
      <c r="BC693" s="44">
        <v>12.285796035750565</v>
      </c>
      <c r="BD693" s="45">
        <f t="shared" si="5615"/>
        <v>51.571855994138907</v>
      </c>
      <c r="BE693" s="44">
        <v>3.1906589689540148</v>
      </c>
      <c r="BF693" s="44">
        <v>-2.1295059646151593</v>
      </c>
    </row>
    <row r="694" spans="1:58" x14ac:dyDescent="0.25">
      <c r="A694" s="42" t="s">
        <v>317</v>
      </c>
      <c r="B694" s="44">
        <v>-1.6669070489165347</v>
      </c>
      <c r="C694" s="44">
        <v>-1.0542211299906012</v>
      </c>
      <c r="D694" s="44">
        <v>-1.426999821230603</v>
      </c>
      <c r="E694" s="44">
        <v>-1.9094772236310766</v>
      </c>
      <c r="F694" s="45">
        <f t="shared" si="5587"/>
        <v>-6.0576052237688156</v>
      </c>
      <c r="G694" s="44">
        <v>-7.64855614011163</v>
      </c>
      <c r="H694" s="44">
        <v>-6.8008479786777247</v>
      </c>
      <c r="I694" s="44">
        <v>-6.8307827479373771</v>
      </c>
      <c r="J694" s="44">
        <v>-7.4156391540027071</v>
      </c>
      <c r="K694" s="45">
        <f t="shared" si="5589"/>
        <v>-28.695826020729438</v>
      </c>
      <c r="L694" s="44">
        <v>-2.3667441755054366</v>
      </c>
      <c r="M694" s="44">
        <v>-3.6780055555733489</v>
      </c>
      <c r="N694" s="44">
        <v>-3.6388581291712718</v>
      </c>
      <c r="O694" s="44">
        <v>-1.8497001111084519</v>
      </c>
      <c r="P694" s="45">
        <f t="shared" si="5592"/>
        <v>-11.533307971358509</v>
      </c>
      <c r="Q694" s="44">
        <v>-0.6302448527720903</v>
      </c>
      <c r="R694" s="44">
        <v>0.28800835819433668</v>
      </c>
      <c r="S694" s="44">
        <v>-0.64350060780586271</v>
      </c>
      <c r="T694" s="44">
        <v>-0.97574789761637581</v>
      </c>
      <c r="U694" s="45">
        <f t="shared" si="5595"/>
        <v>-1.9614849999999922</v>
      </c>
      <c r="V694" s="44">
        <v>-9.5538944242122987</v>
      </c>
      <c r="W694" s="44">
        <v>-25.804272206318831</v>
      </c>
      <c r="X694" s="44">
        <v>-10.18701841207602</v>
      </c>
      <c r="Y694" s="44">
        <v>-1.9264149573928477</v>
      </c>
      <c r="Z694" s="45">
        <f t="shared" si="5597"/>
        <v>-47.471600000000002</v>
      </c>
      <c r="AA694" s="44">
        <v>7.1363611136582694</v>
      </c>
      <c r="AB694" s="44">
        <v>0.70932256022492279</v>
      </c>
      <c r="AC694" s="44">
        <v>0.50924887615194392</v>
      </c>
      <c r="AD694" s="44">
        <v>0.78848354996486369</v>
      </c>
      <c r="AE694" s="45">
        <f t="shared" si="5600"/>
        <v>9.1434160999999996</v>
      </c>
      <c r="AF694" s="44">
        <v>0.20382031108556242</v>
      </c>
      <c r="AG694" s="44">
        <v>4.4020948647415921</v>
      </c>
      <c r="AH694" s="44">
        <v>-4.0050979291532904</v>
      </c>
      <c r="AI694" s="44">
        <v>9.990175332613592E-2</v>
      </c>
      <c r="AJ694" s="45">
        <f t="shared" si="5603"/>
        <v>0.70071899999999965</v>
      </c>
      <c r="AK694" s="44">
        <v>-6.0433226357987673</v>
      </c>
      <c r="AL694" s="44">
        <v>-3.0526587068900858E-2</v>
      </c>
      <c r="AM694" s="44">
        <v>-7.3677158820963651E-2</v>
      </c>
      <c r="AN694" s="44">
        <v>-0.11932382331136757</v>
      </c>
      <c r="AO694" s="45">
        <f t="shared" si="5606"/>
        <v>-6.266850204999999</v>
      </c>
      <c r="AP694" s="44">
        <v>-6.4880906992256501E-2</v>
      </c>
      <c r="AQ694" s="44">
        <v>-0.32655498554341039</v>
      </c>
      <c r="AR694" s="44">
        <v>3.4165898049498086E-2</v>
      </c>
      <c r="AS694" s="44">
        <v>2.4559994486168732E-2</v>
      </c>
      <c r="AT694" s="45">
        <f t="shared" si="5609"/>
        <v>-0.33271000000000006</v>
      </c>
      <c r="AU694" s="44">
        <v>-7.1810242188438664E-2</v>
      </c>
      <c r="AV694" s="44">
        <v>-0.11132782842092451</v>
      </c>
      <c r="AW694" s="44">
        <v>-8.5580330142846245E-2</v>
      </c>
      <c r="AX694" s="44">
        <v>-6.012459924779099E-2</v>
      </c>
      <c r="AY694" s="45">
        <f t="shared" si="5612"/>
        <v>-0.32884300000000044</v>
      </c>
      <c r="AZ694" s="44">
        <v>3.1333469065420443E-2</v>
      </c>
      <c r="BA694" s="44">
        <v>2.9604941880225999E-2</v>
      </c>
      <c r="BB694" s="44">
        <v>6.0865026318216893E-3</v>
      </c>
      <c r="BC694" s="44">
        <v>2.7473328315301179E-2</v>
      </c>
      <c r="BD694" s="45">
        <f t="shared" si="5615"/>
        <v>9.4498241892769314E-2</v>
      </c>
      <c r="BE694" s="44">
        <v>1.4145476297739492E-2</v>
      </c>
      <c r="BF694" s="44">
        <v>1.725109951860759E-2</v>
      </c>
    </row>
    <row r="695" spans="1:58" x14ac:dyDescent="0.25">
      <c r="A695" s="42" t="s">
        <v>340</v>
      </c>
      <c r="B695" s="44">
        <f>IF(AND(B696="",AND(B704="",AND(B707="",B711=""))),"",SUM(B696,B704,B707,B711))</f>
        <v>159.59777495743015</v>
      </c>
      <c r="C695" s="44">
        <f t="shared" ref="C695:G695" si="5837">IF(AND(C696="",AND(C704="",AND(C707="",C711=""))),"",SUM(C696,C704,C707,C711))</f>
        <v>294.5483104302873</v>
      </c>
      <c r="D695" s="44">
        <f t="shared" si="5837"/>
        <v>271.19425297439642</v>
      </c>
      <c r="E695" s="44">
        <f t="shared" si="5837"/>
        <v>777.25490104490882</v>
      </c>
      <c r="F695" s="45">
        <f t="shared" si="5587"/>
        <v>1502.5952394070227</v>
      </c>
      <c r="G695" s="44">
        <f t="shared" si="5837"/>
        <v>-873.96104096775775</v>
      </c>
      <c r="H695" s="44">
        <f t="shared" ref="H695:J695" si="5838">IF(AND(H696="",AND(H704="",AND(H707="",H711=""))),"",SUM(H696,H704,H707,H711))</f>
        <v>541.21450555910315</v>
      </c>
      <c r="I695" s="44">
        <f t="shared" si="5838"/>
        <v>175.01432066311099</v>
      </c>
      <c r="J695" s="44">
        <f t="shared" si="5838"/>
        <v>451.51082404132961</v>
      </c>
      <c r="K695" s="45">
        <f t="shared" si="5589"/>
        <v>293.778609295786</v>
      </c>
      <c r="L695" s="44">
        <f t="shared" ref="L695:M695" si="5839">IF(AND(L696="",AND(L704="",AND(L707="",L711=""))),"",SUM(L696,L704,L707,L711))</f>
        <v>12.533040793834324</v>
      </c>
      <c r="M695" s="44">
        <f t="shared" si="5839"/>
        <v>74.989810200260479</v>
      </c>
      <c r="N695" s="44">
        <f t="shared" ref="N695:O695" si="5840">IF(AND(N696="",AND(N704="",AND(N707="",N711=""))),"",SUM(N696,N704,N707,N711))</f>
        <v>291.51029011544216</v>
      </c>
      <c r="O695" s="44">
        <f t="shared" si="5840"/>
        <v>148.67463655515479</v>
      </c>
      <c r="P695" s="45">
        <f t="shared" si="5592"/>
        <v>527.70777766469178</v>
      </c>
      <c r="Q695" s="44">
        <f t="shared" ref="Q695:R695" si="5841">IF(AND(Q696="",AND(Q704="",AND(Q707="",Q711=""))),"",SUM(Q696,Q704,Q707,Q711))</f>
        <v>238.66215253184012</v>
      </c>
      <c r="R695" s="44">
        <f t="shared" si="5841"/>
        <v>9.2686084737184231</v>
      </c>
      <c r="S695" s="44">
        <f t="shared" ref="S695:T695" si="5842">IF(AND(S696="",AND(S704="",AND(S707="",S711=""))),"",SUM(S696,S704,S707,S711))</f>
        <v>38.985244035786906</v>
      </c>
      <c r="T695" s="44">
        <f t="shared" si="5842"/>
        <v>-134.97605281678395</v>
      </c>
      <c r="U695" s="45">
        <f t="shared" si="5595"/>
        <v>151.93995222456149</v>
      </c>
      <c r="V695" s="44">
        <f t="shared" ref="V695:Y695" si="5843">IF(AND(V696="",AND(V704="",AND(V707="",V711=""))),"",SUM(V696,V704,V707,V711))</f>
        <v>-134.72190712450526</v>
      </c>
      <c r="W695" s="44">
        <f t="shared" si="5843"/>
        <v>266.2755473070618</v>
      </c>
      <c r="X695" s="44">
        <f t="shared" si="5843"/>
        <v>-52.251710725134743</v>
      </c>
      <c r="Y695" s="44">
        <f t="shared" si="5843"/>
        <v>-20.721921206978337</v>
      </c>
      <c r="Z695" s="45">
        <f t="shared" si="5597"/>
        <v>58.580008250443456</v>
      </c>
      <c r="AA695" s="44">
        <f t="shared" ref="AA695:AB695" si="5844">IF(AND(AA696="",AND(AA704="",AND(AA707="",AA711=""))),"",SUM(AA696,AA704,AA707,AA711))</f>
        <v>130.59060997430151</v>
      </c>
      <c r="AB695" s="44">
        <f t="shared" si="5844"/>
        <v>101.2014213248149</v>
      </c>
      <c r="AC695" s="44">
        <f t="shared" ref="AC695:AD695" si="5845">IF(AND(AC696="",AND(AC704="",AND(AC707="",AC711=""))),"",SUM(AC696,AC704,AC707,AC711))</f>
        <v>97.508101872708707</v>
      </c>
      <c r="AD695" s="44">
        <f t="shared" si="5845"/>
        <v>286.27254067150693</v>
      </c>
      <c r="AE695" s="45">
        <f t="shared" si="5600"/>
        <v>615.57267384333204</v>
      </c>
      <c r="AF695" s="44">
        <f t="shared" ref="AF695:AG695" si="5846">IF(AND(AF696="",AND(AF704="",AND(AF707="",AF711=""))),"",SUM(AF696,AF704,AF707,AF711))</f>
        <v>-152.20982367147087</v>
      </c>
      <c r="AG695" s="44">
        <f t="shared" si="5846"/>
        <v>-34.202827952155694</v>
      </c>
      <c r="AH695" s="44">
        <f t="shared" ref="AH695:AI695" si="5847">IF(AND(AH696="",AND(AH704="",AND(AH707="",AH711=""))),"",SUM(AH696,AH704,AH707,AH711))</f>
        <v>-108.59328711787913</v>
      </c>
      <c r="AI695" s="44">
        <f t="shared" si="5847"/>
        <v>230.6588308715298</v>
      </c>
      <c r="AJ695" s="45">
        <f t="shared" si="5603"/>
        <v>-64.3471078699759</v>
      </c>
      <c r="AK695" s="44">
        <f t="shared" ref="AK695:AL695" si="5848">IF(AND(AK696="",AND(AK704="",AND(AK707="",AK711=""))),"",SUM(AK696,AK704,AK707,AK711))</f>
        <v>-203.29236634554596</v>
      </c>
      <c r="AL695" s="44">
        <f t="shared" si="5848"/>
        <v>-21.656592389014037</v>
      </c>
      <c r="AM695" s="44">
        <f t="shared" ref="AM695:AN695" si="5849">IF(AND(AM696="",AND(AM704="",AND(AM707="",AM711=""))),"",SUM(AM696,AM704,AM707,AM711))</f>
        <v>-155.96004990711901</v>
      </c>
      <c r="AN695" s="44">
        <f t="shared" si="5849"/>
        <v>62.879567085400978</v>
      </c>
      <c r="AO695" s="45">
        <f t="shared" si="5606"/>
        <v>-318.02944155627802</v>
      </c>
      <c r="AP695" s="44">
        <f t="shared" ref="AP695:AQ695" si="5850">IF(AND(AP696="",AND(AP704="",AND(AP707="",AP711=""))),"",SUM(AP696,AP704,AP707,AP711))</f>
        <v>71.178395585207852</v>
      </c>
      <c r="AQ695" s="44">
        <f t="shared" si="5850"/>
        <v>720.25184327841828</v>
      </c>
      <c r="AR695" s="44">
        <f t="shared" ref="AR695:AS695" si="5851">IF(AND(AR696="",AND(AR704="",AND(AR707="",AR711=""))),"",SUM(AR696,AR704,AR707,AR711))</f>
        <v>-37.377424181409282</v>
      </c>
      <c r="AS695" s="44">
        <f t="shared" si="5851"/>
        <v>272.63930823464682</v>
      </c>
      <c r="AT695" s="45">
        <f t="shared" si="5609"/>
        <v>1026.6921229168636</v>
      </c>
      <c r="AU695" s="44">
        <f t="shared" ref="AU695:AV695" si="5852">IF(AND(AU696="",AND(AU704="",AND(AU707="",AU711=""))),"",SUM(AU696,AU704,AU707,AU711))</f>
        <v>72.77062938340282</v>
      </c>
      <c r="AV695" s="44">
        <f t="shared" si="5852"/>
        <v>228.48977780636523</v>
      </c>
      <c r="AW695" s="44">
        <f t="shared" ref="AW695:AX695" si="5853">IF(AND(AW696="",AND(AW704="",AND(AW707="",AW711=""))),"",SUM(AW696,AW704,AW707,AW711))</f>
        <v>-58.034168988270281</v>
      </c>
      <c r="AX695" s="44">
        <f t="shared" si="5853"/>
        <v>134.3044113188258</v>
      </c>
      <c r="AY695" s="45">
        <f t="shared" si="5612"/>
        <v>377.53064952032355</v>
      </c>
      <c r="AZ695" s="44">
        <f t="shared" ref="AZ695:BA695" si="5854">IF(AND(AZ696="",AND(AZ704="",AND(AZ707="",AZ711=""))),"",SUM(AZ696,AZ704,AZ707,AZ711))</f>
        <v>-125.25498954461479</v>
      </c>
      <c r="BA695" s="44">
        <f t="shared" si="5854"/>
        <v>50.442433058589188</v>
      </c>
      <c r="BB695" s="44">
        <f t="shared" ref="BB695:BC695" si="5855">IF(AND(BB696="",AND(BB704="",AND(BB707="",BB711=""))),"",SUM(BB696,BB704,BB707,BB711))</f>
        <v>462.34171684629337</v>
      </c>
      <c r="BC695" s="44">
        <f t="shared" si="5855"/>
        <v>-4.2795467483188858</v>
      </c>
      <c r="BD695" s="45">
        <f t="shared" si="5615"/>
        <v>383.24961361194892</v>
      </c>
      <c r="BE695" s="44">
        <f t="shared" ref="BE695:BF695" si="5856">IF(AND(BE696="",AND(BE704="",AND(BE707="",BE711=""))),"",SUM(BE696,BE704,BE707,BE711))</f>
        <v>-131.8723132569485</v>
      </c>
      <c r="BF695" s="44">
        <f t="shared" si="5856"/>
        <v>-161.49694558702851</v>
      </c>
    </row>
    <row r="696" spans="1:58" x14ac:dyDescent="0.25">
      <c r="A696" s="42" t="s">
        <v>288</v>
      </c>
      <c r="B696" s="44">
        <f>IF(AND(B697="",AND(B698="",B699="")),"",SUM(B697,B698,B699))</f>
        <v>0</v>
      </c>
      <c r="C696" s="44">
        <f t="shared" ref="C696:G696" si="5857">IF(AND(C697="",AND(C698="",C699="")),"",SUM(C697,C698,C699))</f>
        <v>0</v>
      </c>
      <c r="D696" s="44">
        <f t="shared" si="5857"/>
        <v>0</v>
      </c>
      <c r="E696" s="44">
        <f t="shared" si="5857"/>
        <v>0</v>
      </c>
      <c r="F696" s="45">
        <f t="shared" si="5587"/>
        <v>0</v>
      </c>
      <c r="G696" s="44">
        <f t="shared" si="5857"/>
        <v>0</v>
      </c>
      <c r="H696" s="44">
        <f t="shared" ref="H696:J696" si="5858">IF(AND(H697="",AND(H698="",H699="")),"",SUM(H697,H698,H699))</f>
        <v>0</v>
      </c>
      <c r="I696" s="44">
        <f t="shared" si="5858"/>
        <v>0</v>
      </c>
      <c r="J696" s="44">
        <f t="shared" si="5858"/>
        <v>0</v>
      </c>
      <c r="K696" s="45">
        <f t="shared" si="5589"/>
        <v>0</v>
      </c>
      <c r="L696" s="44">
        <f t="shared" ref="L696:M696" si="5859">IF(AND(L697="",AND(L698="",L699="")),"",SUM(L697,L698,L699))</f>
        <v>0</v>
      </c>
      <c r="M696" s="44">
        <f t="shared" si="5859"/>
        <v>0</v>
      </c>
      <c r="N696" s="44">
        <f t="shared" ref="N696:O696" si="5860">IF(AND(N697="",AND(N698="",N699="")),"",SUM(N697,N698,N699))</f>
        <v>0</v>
      </c>
      <c r="O696" s="44">
        <f t="shared" si="5860"/>
        <v>0</v>
      </c>
      <c r="P696" s="45">
        <f t="shared" si="5592"/>
        <v>0</v>
      </c>
      <c r="Q696" s="44">
        <f t="shared" ref="Q696:R696" si="5861">IF(AND(Q697="",AND(Q698="",Q699="")),"",SUM(Q697,Q698,Q699))</f>
        <v>0</v>
      </c>
      <c r="R696" s="44">
        <f t="shared" si="5861"/>
        <v>0</v>
      </c>
      <c r="S696" s="44">
        <f t="shared" ref="S696:T696" si="5862">IF(AND(S697="",AND(S698="",S699="")),"",SUM(S697,S698,S699))</f>
        <v>0</v>
      </c>
      <c r="T696" s="44">
        <f t="shared" si="5862"/>
        <v>0</v>
      </c>
      <c r="U696" s="45">
        <f t="shared" si="5595"/>
        <v>0</v>
      </c>
      <c r="V696" s="44">
        <f t="shared" ref="V696:Y696" si="5863">IF(AND(V697="",AND(V698="",V699="")),"",SUM(V697,V698,V699))</f>
        <v>0</v>
      </c>
      <c r="W696" s="44">
        <f t="shared" si="5863"/>
        <v>0</v>
      </c>
      <c r="X696" s="44">
        <f t="shared" si="5863"/>
        <v>0</v>
      </c>
      <c r="Y696" s="44">
        <f t="shared" si="5863"/>
        <v>0</v>
      </c>
      <c r="Z696" s="45">
        <f t="shared" si="5597"/>
        <v>0</v>
      </c>
      <c r="AA696" s="44">
        <f t="shared" ref="AA696:AB696" si="5864">IF(AND(AA697="",AND(AA698="",AA699="")),"",SUM(AA697,AA698,AA699))</f>
        <v>0</v>
      </c>
      <c r="AB696" s="44">
        <f t="shared" si="5864"/>
        <v>0</v>
      </c>
      <c r="AC696" s="44">
        <f t="shared" ref="AC696:AD696" si="5865">IF(AND(AC697="",AND(AC698="",AC699="")),"",SUM(AC697,AC698,AC699))</f>
        <v>0</v>
      </c>
      <c r="AD696" s="44">
        <f t="shared" si="5865"/>
        <v>0</v>
      </c>
      <c r="AE696" s="45">
        <f t="shared" si="5600"/>
        <v>0</v>
      </c>
      <c r="AF696" s="44">
        <f t="shared" ref="AF696:AG696" si="5866">IF(AND(AF697="",AND(AF698="",AF699="")),"",SUM(AF697,AF698,AF699))</f>
        <v>0</v>
      </c>
      <c r="AG696" s="44">
        <f t="shared" si="5866"/>
        <v>0</v>
      </c>
      <c r="AH696" s="44">
        <f t="shared" ref="AH696:AI696" si="5867">IF(AND(AH697="",AND(AH698="",AH699="")),"",SUM(AH697,AH698,AH699))</f>
        <v>0</v>
      </c>
      <c r="AI696" s="44">
        <f t="shared" si="5867"/>
        <v>0</v>
      </c>
      <c r="AJ696" s="45">
        <f t="shared" si="5603"/>
        <v>0</v>
      </c>
      <c r="AK696" s="44">
        <f t="shared" ref="AK696:AL696" si="5868">IF(AND(AK697="",AND(AK698="",AK699="")),"",SUM(AK697,AK698,AK699))</f>
        <v>0</v>
      </c>
      <c r="AL696" s="44">
        <f t="shared" si="5868"/>
        <v>0</v>
      </c>
      <c r="AM696" s="44">
        <f t="shared" ref="AM696:AN696" si="5869">IF(AND(AM697="",AND(AM698="",AM699="")),"",SUM(AM697,AM698,AM699))</f>
        <v>0</v>
      </c>
      <c r="AN696" s="44">
        <f t="shared" si="5869"/>
        <v>0</v>
      </c>
      <c r="AO696" s="45">
        <f t="shared" si="5606"/>
        <v>0</v>
      </c>
      <c r="AP696" s="44">
        <f t="shared" ref="AP696:AQ696" si="5870">IF(AND(AP697="",AND(AP698="",AP699="")),"",SUM(AP697,AP698,AP699))</f>
        <v>0</v>
      </c>
      <c r="AQ696" s="44">
        <f t="shared" si="5870"/>
        <v>0</v>
      </c>
      <c r="AR696" s="44">
        <f t="shared" ref="AR696:AS696" si="5871">IF(AND(AR697="",AND(AR698="",AR699="")),"",SUM(AR697,AR698,AR699))</f>
        <v>0</v>
      </c>
      <c r="AS696" s="44">
        <f t="shared" si="5871"/>
        <v>0</v>
      </c>
      <c r="AT696" s="45">
        <f t="shared" si="5609"/>
        <v>0</v>
      </c>
      <c r="AU696" s="44">
        <f t="shared" ref="AU696:AV696" si="5872">IF(AND(AU697="",AND(AU698="",AU699="")),"",SUM(AU697,AU698,AU699))</f>
        <v>0</v>
      </c>
      <c r="AV696" s="44">
        <f t="shared" si="5872"/>
        <v>0</v>
      </c>
      <c r="AW696" s="44">
        <f t="shared" ref="AW696:AX696" si="5873">IF(AND(AW697="",AND(AW698="",AW699="")),"",SUM(AW697,AW698,AW699))</f>
        <v>0</v>
      </c>
      <c r="AX696" s="44">
        <f t="shared" si="5873"/>
        <v>0</v>
      </c>
      <c r="AY696" s="45">
        <f t="shared" si="5612"/>
        <v>0</v>
      </c>
      <c r="AZ696" s="44">
        <f t="shared" ref="AZ696:BA696" si="5874">IF(AND(AZ697="",AND(AZ698="",AZ699="")),"",SUM(AZ697,AZ698,AZ699))</f>
        <v>0</v>
      </c>
      <c r="BA696" s="44">
        <f t="shared" si="5874"/>
        <v>0</v>
      </c>
      <c r="BB696" s="44">
        <f t="shared" ref="BB696:BC696" si="5875">IF(AND(BB697="",AND(BB698="",BB699="")),"",SUM(BB697,BB698,BB699))</f>
        <v>0</v>
      </c>
      <c r="BC696" s="44">
        <f t="shared" si="5875"/>
        <v>0</v>
      </c>
      <c r="BD696" s="45">
        <f t="shared" si="5615"/>
        <v>0</v>
      </c>
      <c r="BE696" s="44">
        <f t="shared" ref="BE696:BF696" si="5876">IF(AND(BE697="",AND(BE698="",BE699="")),"",SUM(BE697,BE698,BE699))</f>
        <v>0</v>
      </c>
      <c r="BF696" s="44">
        <f t="shared" si="5876"/>
        <v>0</v>
      </c>
    </row>
    <row r="697" spans="1:58" x14ac:dyDescent="0.25">
      <c r="A697" s="42" t="s">
        <v>328</v>
      </c>
      <c r="B697" s="44">
        <v>0</v>
      </c>
      <c r="C697" s="44">
        <v>0</v>
      </c>
      <c r="D697" s="44">
        <v>0</v>
      </c>
      <c r="E697" s="44">
        <v>0</v>
      </c>
      <c r="F697" s="45">
        <f t="shared" si="5587"/>
        <v>0</v>
      </c>
      <c r="G697" s="44">
        <v>0</v>
      </c>
      <c r="H697" s="44">
        <v>0</v>
      </c>
      <c r="I697" s="44">
        <v>0</v>
      </c>
      <c r="J697" s="44">
        <v>0</v>
      </c>
      <c r="K697" s="45">
        <f t="shared" si="5589"/>
        <v>0</v>
      </c>
      <c r="L697" s="44">
        <v>0</v>
      </c>
      <c r="M697" s="44">
        <v>0</v>
      </c>
      <c r="N697" s="44">
        <v>0</v>
      </c>
      <c r="O697" s="44">
        <v>0</v>
      </c>
      <c r="P697" s="45">
        <f t="shared" si="5592"/>
        <v>0</v>
      </c>
      <c r="Q697" s="44">
        <v>0</v>
      </c>
      <c r="R697" s="44">
        <v>0</v>
      </c>
      <c r="S697" s="44">
        <v>0</v>
      </c>
      <c r="T697" s="44">
        <v>0</v>
      </c>
      <c r="U697" s="45">
        <f t="shared" si="5595"/>
        <v>0</v>
      </c>
      <c r="V697" s="44">
        <v>0</v>
      </c>
      <c r="W697" s="44">
        <v>0</v>
      </c>
      <c r="X697" s="44">
        <v>0</v>
      </c>
      <c r="Y697" s="44">
        <v>0</v>
      </c>
      <c r="Z697" s="45">
        <f t="shared" si="5597"/>
        <v>0</v>
      </c>
      <c r="AA697" s="44">
        <v>0</v>
      </c>
      <c r="AB697" s="44">
        <v>0</v>
      </c>
      <c r="AC697" s="44">
        <v>0</v>
      </c>
      <c r="AD697" s="44">
        <v>0</v>
      </c>
      <c r="AE697" s="45">
        <f t="shared" si="5600"/>
        <v>0</v>
      </c>
      <c r="AF697" s="44">
        <v>0</v>
      </c>
      <c r="AG697" s="44">
        <v>0</v>
      </c>
      <c r="AH697" s="44">
        <v>0</v>
      </c>
      <c r="AI697" s="44">
        <v>0</v>
      </c>
      <c r="AJ697" s="45">
        <f t="shared" si="5603"/>
        <v>0</v>
      </c>
      <c r="AK697" s="44">
        <v>0</v>
      </c>
      <c r="AL697" s="44">
        <v>0</v>
      </c>
      <c r="AM697" s="44">
        <v>0</v>
      </c>
      <c r="AN697" s="44">
        <v>0</v>
      </c>
      <c r="AO697" s="45">
        <f t="shared" si="5606"/>
        <v>0</v>
      </c>
      <c r="AP697" s="44">
        <v>0</v>
      </c>
      <c r="AQ697" s="44">
        <v>0</v>
      </c>
      <c r="AR697" s="44">
        <v>0</v>
      </c>
      <c r="AS697" s="44">
        <v>0</v>
      </c>
      <c r="AT697" s="45">
        <f t="shared" si="5609"/>
        <v>0</v>
      </c>
      <c r="AU697" s="44">
        <v>0</v>
      </c>
      <c r="AV697" s="44">
        <v>0</v>
      </c>
      <c r="AW697" s="44">
        <v>0</v>
      </c>
      <c r="AX697" s="44">
        <v>0</v>
      </c>
      <c r="AY697" s="45">
        <f t="shared" si="5612"/>
        <v>0</v>
      </c>
      <c r="AZ697" s="44">
        <v>0</v>
      </c>
      <c r="BA697" s="44">
        <v>0</v>
      </c>
      <c r="BB697" s="44">
        <v>0</v>
      </c>
      <c r="BC697" s="44">
        <v>0</v>
      </c>
      <c r="BD697" s="45">
        <f t="shared" si="5615"/>
        <v>0</v>
      </c>
      <c r="BE697" s="44">
        <v>0</v>
      </c>
      <c r="BF697" s="44">
        <v>0</v>
      </c>
    </row>
    <row r="698" spans="1:58" x14ac:dyDescent="0.25">
      <c r="A698" s="42" t="s">
        <v>332</v>
      </c>
      <c r="B698" s="44">
        <v>0</v>
      </c>
      <c r="C698" s="44">
        <v>0</v>
      </c>
      <c r="D698" s="44">
        <v>0</v>
      </c>
      <c r="E698" s="44">
        <v>0</v>
      </c>
      <c r="F698" s="45">
        <f t="shared" si="5587"/>
        <v>0</v>
      </c>
      <c r="G698" s="44">
        <v>0</v>
      </c>
      <c r="H698" s="44">
        <v>0</v>
      </c>
      <c r="I698" s="44">
        <v>0</v>
      </c>
      <c r="J698" s="44">
        <v>0</v>
      </c>
      <c r="K698" s="45">
        <f t="shared" si="5589"/>
        <v>0</v>
      </c>
      <c r="L698" s="44">
        <v>0</v>
      </c>
      <c r="M698" s="44">
        <v>0</v>
      </c>
      <c r="N698" s="44">
        <v>0</v>
      </c>
      <c r="O698" s="44">
        <v>0</v>
      </c>
      <c r="P698" s="45">
        <f t="shared" si="5592"/>
        <v>0</v>
      </c>
      <c r="Q698" s="44">
        <v>0</v>
      </c>
      <c r="R698" s="44">
        <v>0</v>
      </c>
      <c r="S698" s="44">
        <v>0</v>
      </c>
      <c r="T698" s="44">
        <v>0</v>
      </c>
      <c r="U698" s="45">
        <f t="shared" si="5595"/>
        <v>0</v>
      </c>
      <c r="V698" s="44">
        <v>0</v>
      </c>
      <c r="W698" s="44">
        <v>0</v>
      </c>
      <c r="X698" s="44">
        <v>0</v>
      </c>
      <c r="Y698" s="44">
        <v>0</v>
      </c>
      <c r="Z698" s="45">
        <f t="shared" si="5597"/>
        <v>0</v>
      </c>
      <c r="AA698" s="44">
        <v>0</v>
      </c>
      <c r="AB698" s="44">
        <v>0</v>
      </c>
      <c r="AC698" s="44">
        <v>0</v>
      </c>
      <c r="AD698" s="44">
        <v>0</v>
      </c>
      <c r="AE698" s="45">
        <f t="shared" si="5600"/>
        <v>0</v>
      </c>
      <c r="AF698" s="44">
        <v>0</v>
      </c>
      <c r="AG698" s="44">
        <v>0</v>
      </c>
      <c r="AH698" s="44">
        <v>0</v>
      </c>
      <c r="AI698" s="44">
        <v>0</v>
      </c>
      <c r="AJ698" s="45">
        <f t="shared" si="5603"/>
        <v>0</v>
      </c>
      <c r="AK698" s="44">
        <v>0</v>
      </c>
      <c r="AL698" s="44">
        <v>0</v>
      </c>
      <c r="AM698" s="44">
        <v>0</v>
      </c>
      <c r="AN698" s="44">
        <v>0</v>
      </c>
      <c r="AO698" s="45">
        <f t="shared" si="5606"/>
        <v>0</v>
      </c>
      <c r="AP698" s="44">
        <v>0</v>
      </c>
      <c r="AQ698" s="44">
        <v>0</v>
      </c>
      <c r="AR698" s="44">
        <v>0</v>
      </c>
      <c r="AS698" s="44">
        <v>0</v>
      </c>
      <c r="AT698" s="45">
        <f t="shared" si="5609"/>
        <v>0</v>
      </c>
      <c r="AU698" s="44">
        <v>0</v>
      </c>
      <c r="AV698" s="44">
        <v>0</v>
      </c>
      <c r="AW698" s="44">
        <v>0</v>
      </c>
      <c r="AX698" s="44">
        <v>0</v>
      </c>
      <c r="AY698" s="45">
        <f t="shared" si="5612"/>
        <v>0</v>
      </c>
      <c r="AZ698" s="44">
        <v>0</v>
      </c>
      <c r="BA698" s="44">
        <v>0</v>
      </c>
      <c r="BB698" s="44">
        <v>0</v>
      </c>
      <c r="BC698" s="44">
        <v>0</v>
      </c>
      <c r="BD698" s="45">
        <f t="shared" si="5615"/>
        <v>0</v>
      </c>
      <c r="BE698" s="44">
        <v>0</v>
      </c>
      <c r="BF698" s="44">
        <v>0</v>
      </c>
    </row>
    <row r="699" spans="1:58" x14ac:dyDescent="0.25">
      <c r="A699" s="42" t="s">
        <v>333</v>
      </c>
      <c r="B699" s="44">
        <v>0</v>
      </c>
      <c r="C699" s="44">
        <v>0</v>
      </c>
      <c r="D699" s="44">
        <v>0</v>
      </c>
      <c r="E699" s="44">
        <v>0</v>
      </c>
      <c r="F699" s="45">
        <f t="shared" si="5587"/>
        <v>0</v>
      </c>
      <c r="G699" s="44">
        <v>0</v>
      </c>
      <c r="H699" s="44">
        <v>0</v>
      </c>
      <c r="I699" s="44">
        <v>0</v>
      </c>
      <c r="J699" s="44">
        <v>0</v>
      </c>
      <c r="K699" s="45">
        <f t="shared" si="5589"/>
        <v>0</v>
      </c>
      <c r="L699" s="44">
        <v>0</v>
      </c>
      <c r="M699" s="44">
        <v>0</v>
      </c>
      <c r="N699" s="44">
        <v>0</v>
      </c>
      <c r="O699" s="44">
        <v>0</v>
      </c>
      <c r="P699" s="45">
        <f t="shared" si="5592"/>
        <v>0</v>
      </c>
      <c r="Q699" s="44">
        <v>0</v>
      </c>
      <c r="R699" s="44">
        <v>0</v>
      </c>
      <c r="S699" s="44">
        <v>0</v>
      </c>
      <c r="T699" s="44">
        <v>0</v>
      </c>
      <c r="U699" s="45">
        <f t="shared" si="5595"/>
        <v>0</v>
      </c>
      <c r="V699" s="44">
        <v>0</v>
      </c>
      <c r="W699" s="44">
        <v>0</v>
      </c>
      <c r="X699" s="44">
        <v>0</v>
      </c>
      <c r="Y699" s="44">
        <v>0</v>
      </c>
      <c r="Z699" s="45">
        <f t="shared" si="5597"/>
        <v>0</v>
      </c>
      <c r="AA699" s="44">
        <v>0</v>
      </c>
      <c r="AB699" s="44">
        <v>0</v>
      </c>
      <c r="AC699" s="44">
        <v>0</v>
      </c>
      <c r="AD699" s="44">
        <v>0</v>
      </c>
      <c r="AE699" s="45">
        <f t="shared" si="5600"/>
        <v>0</v>
      </c>
      <c r="AF699" s="44">
        <v>0</v>
      </c>
      <c r="AG699" s="44">
        <v>0</v>
      </c>
      <c r="AH699" s="44">
        <v>0</v>
      </c>
      <c r="AI699" s="44">
        <v>0</v>
      </c>
      <c r="AJ699" s="45">
        <f t="shared" si="5603"/>
        <v>0</v>
      </c>
      <c r="AK699" s="44">
        <v>0</v>
      </c>
      <c r="AL699" s="44">
        <v>0</v>
      </c>
      <c r="AM699" s="44">
        <v>0</v>
      </c>
      <c r="AN699" s="44">
        <v>0</v>
      </c>
      <c r="AO699" s="45">
        <f t="shared" si="5606"/>
        <v>0</v>
      </c>
      <c r="AP699" s="44">
        <v>0</v>
      </c>
      <c r="AQ699" s="44">
        <v>0</v>
      </c>
      <c r="AR699" s="44">
        <v>0</v>
      </c>
      <c r="AS699" s="44">
        <v>0</v>
      </c>
      <c r="AT699" s="45">
        <f t="shared" si="5609"/>
        <v>0</v>
      </c>
      <c r="AU699" s="44">
        <v>0</v>
      </c>
      <c r="AV699" s="44">
        <v>0</v>
      </c>
      <c r="AW699" s="44">
        <v>0</v>
      </c>
      <c r="AX699" s="44">
        <v>0</v>
      </c>
      <c r="AY699" s="45">
        <f t="shared" si="5612"/>
        <v>0</v>
      </c>
      <c r="AZ699" s="44">
        <v>0</v>
      </c>
      <c r="BA699" s="44">
        <v>0</v>
      </c>
      <c r="BB699" s="44">
        <v>0</v>
      </c>
      <c r="BC699" s="44">
        <v>0</v>
      </c>
      <c r="BD699" s="45">
        <f t="shared" si="5615"/>
        <v>0</v>
      </c>
      <c r="BE699" s="44">
        <v>0</v>
      </c>
      <c r="BF699" s="44">
        <v>0</v>
      </c>
    </row>
    <row r="700" spans="1:58" x14ac:dyDescent="0.25">
      <c r="A700" s="42" t="s">
        <v>331</v>
      </c>
      <c r="B700" s="44" t="str">
        <f>IF(AND(B701="",AND(B702="",B703="")),"",SUM(B701,B702,B703))</f>
        <v/>
      </c>
      <c r="C700" s="44" t="str">
        <f t="shared" ref="C700:G700" si="5877">IF(AND(C701="",AND(C702="",C703="")),"",SUM(C701,C702,C703))</f>
        <v/>
      </c>
      <c r="D700" s="44" t="str">
        <f t="shared" si="5877"/>
        <v/>
      </c>
      <c r="E700" s="44" t="str">
        <f t="shared" si="5877"/>
        <v/>
      </c>
      <c r="F700" s="45"/>
      <c r="G700" s="44" t="str">
        <f t="shared" si="5877"/>
        <v/>
      </c>
      <c r="H700" s="44" t="str">
        <f t="shared" ref="H700:J700" si="5878">IF(AND(H701="",AND(H702="",H703="")),"",SUM(H701,H702,H703))</f>
        <v/>
      </c>
      <c r="I700" s="44" t="str">
        <f t="shared" si="5878"/>
        <v/>
      </c>
      <c r="J700" s="44" t="str">
        <f t="shared" si="5878"/>
        <v/>
      </c>
      <c r="K700" s="45"/>
      <c r="L700" s="44" t="str">
        <f t="shared" ref="L700:M700" si="5879">IF(AND(L701="",AND(L702="",L703="")),"",SUM(L701,L702,L703))</f>
        <v/>
      </c>
      <c r="M700" s="44" t="str">
        <f t="shared" si="5879"/>
        <v/>
      </c>
      <c r="N700" s="44" t="str">
        <f t="shared" ref="N700:O700" si="5880">IF(AND(N701="",AND(N702="",N703="")),"",SUM(N701,N702,N703))</f>
        <v/>
      </c>
      <c r="O700" s="44" t="str">
        <f t="shared" si="5880"/>
        <v/>
      </c>
      <c r="P700" s="45"/>
      <c r="Q700" s="44" t="str">
        <f t="shared" ref="Q700:R700" si="5881">IF(AND(Q701="",AND(Q702="",Q703="")),"",SUM(Q701,Q702,Q703))</f>
        <v/>
      </c>
      <c r="R700" s="44" t="str">
        <f t="shared" si="5881"/>
        <v/>
      </c>
      <c r="S700" s="44" t="str">
        <f t="shared" ref="S700:T700" si="5882">IF(AND(S701="",AND(S702="",S703="")),"",SUM(S701,S702,S703))</f>
        <v/>
      </c>
      <c r="T700" s="44" t="str">
        <f t="shared" si="5882"/>
        <v/>
      </c>
      <c r="U700" s="45"/>
      <c r="V700" s="44" t="str">
        <f t="shared" ref="V700:Y700" si="5883">IF(AND(V701="",AND(V702="",V703="")),"",SUM(V701,V702,V703))</f>
        <v/>
      </c>
      <c r="W700" s="44" t="str">
        <f t="shared" si="5883"/>
        <v/>
      </c>
      <c r="X700" s="44" t="str">
        <f t="shared" si="5883"/>
        <v/>
      </c>
      <c r="Y700" s="44" t="str">
        <f t="shared" si="5883"/>
        <v/>
      </c>
      <c r="Z700" s="45"/>
      <c r="AA700" s="44" t="str">
        <f t="shared" ref="AA700:AB700" si="5884">IF(AND(AA701="",AND(AA702="",AA703="")),"",SUM(AA701,AA702,AA703))</f>
        <v/>
      </c>
      <c r="AB700" s="44" t="str">
        <f t="shared" si="5884"/>
        <v/>
      </c>
      <c r="AC700" s="44" t="str">
        <f t="shared" ref="AC700:AD700" si="5885">IF(AND(AC701="",AND(AC702="",AC703="")),"",SUM(AC701,AC702,AC703))</f>
        <v/>
      </c>
      <c r="AD700" s="44" t="str">
        <f t="shared" si="5885"/>
        <v/>
      </c>
      <c r="AE700" s="45"/>
      <c r="AF700" s="44" t="str">
        <f t="shared" ref="AF700:AG700" si="5886">IF(AND(AF701="",AND(AF702="",AF703="")),"",SUM(AF701,AF702,AF703))</f>
        <v/>
      </c>
      <c r="AG700" s="44" t="str">
        <f t="shared" si="5886"/>
        <v/>
      </c>
      <c r="AH700" s="44" t="str">
        <f t="shared" ref="AH700:AI700" si="5887">IF(AND(AH701="",AND(AH702="",AH703="")),"",SUM(AH701,AH702,AH703))</f>
        <v/>
      </c>
      <c r="AI700" s="44" t="str">
        <f t="shared" si="5887"/>
        <v/>
      </c>
      <c r="AJ700" s="45"/>
      <c r="AK700" s="44" t="str">
        <f t="shared" ref="AK700:AL700" si="5888">IF(AND(AK701="",AND(AK702="",AK703="")),"",SUM(AK701,AK702,AK703))</f>
        <v/>
      </c>
      <c r="AL700" s="44" t="str">
        <f t="shared" si="5888"/>
        <v/>
      </c>
      <c r="AM700" s="44" t="str">
        <f t="shared" ref="AM700:AN700" si="5889">IF(AND(AM701="",AND(AM702="",AM703="")),"",SUM(AM701,AM702,AM703))</f>
        <v/>
      </c>
      <c r="AN700" s="44" t="str">
        <f t="shared" si="5889"/>
        <v/>
      </c>
      <c r="AO700" s="45"/>
      <c r="AP700" s="44" t="str">
        <f t="shared" ref="AP700:AQ700" si="5890">IF(AND(AP701="",AND(AP702="",AP703="")),"",SUM(AP701,AP702,AP703))</f>
        <v/>
      </c>
      <c r="AQ700" s="44" t="str">
        <f t="shared" si="5890"/>
        <v/>
      </c>
      <c r="AR700" s="44" t="str">
        <f t="shared" ref="AR700:AS700" si="5891">IF(AND(AR701="",AND(AR702="",AR703="")),"",SUM(AR701,AR702,AR703))</f>
        <v/>
      </c>
      <c r="AS700" s="44" t="str">
        <f t="shared" si="5891"/>
        <v/>
      </c>
      <c r="AT700" s="45"/>
      <c r="AU700" s="44" t="str">
        <f t="shared" ref="AU700:AV700" si="5892">IF(AND(AU701="",AND(AU702="",AU703="")),"",SUM(AU701,AU702,AU703))</f>
        <v/>
      </c>
      <c r="AV700" s="44" t="str">
        <f t="shared" si="5892"/>
        <v/>
      </c>
      <c r="AW700" s="44" t="str">
        <f t="shared" ref="AW700:AX700" si="5893">IF(AND(AW701="",AND(AW702="",AW703="")),"",SUM(AW701,AW702,AW703))</f>
        <v/>
      </c>
      <c r="AX700" s="44" t="str">
        <f t="shared" si="5893"/>
        <v/>
      </c>
      <c r="AY700" s="45"/>
      <c r="AZ700" s="44" t="str">
        <f t="shared" ref="AZ700:BA700" si="5894">IF(AND(AZ701="",AND(AZ702="",AZ703="")),"",SUM(AZ701,AZ702,AZ703))</f>
        <v/>
      </c>
      <c r="BA700" s="44" t="str">
        <f t="shared" si="5894"/>
        <v/>
      </c>
      <c r="BB700" s="44" t="str">
        <f t="shared" ref="BB700:BC700" si="5895">IF(AND(BB701="",AND(BB702="",BB703="")),"",SUM(BB701,BB702,BB703))</f>
        <v/>
      </c>
      <c r="BC700" s="44" t="str">
        <f t="shared" si="5895"/>
        <v/>
      </c>
      <c r="BD700" s="45"/>
      <c r="BE700" s="44" t="str">
        <f t="shared" ref="BE700:BF700" si="5896">IF(AND(BE701="",AND(BE702="",BE703="")),"",SUM(BE701,BE702,BE703))</f>
        <v/>
      </c>
      <c r="BF700" s="44" t="str">
        <f t="shared" si="5896"/>
        <v/>
      </c>
    </row>
    <row r="701" spans="1:58" x14ac:dyDescent="0.25">
      <c r="A701" s="42" t="s">
        <v>328</v>
      </c>
      <c r="B701" s="44"/>
      <c r="C701" s="44"/>
      <c r="D701" s="44"/>
      <c r="E701" s="44"/>
      <c r="F701" s="45"/>
      <c r="G701" s="44"/>
      <c r="H701" s="44"/>
      <c r="I701" s="44"/>
      <c r="J701" s="44"/>
      <c r="K701" s="45"/>
      <c r="L701" s="44"/>
      <c r="M701" s="44"/>
      <c r="N701" s="44"/>
      <c r="O701" s="44"/>
      <c r="P701" s="45"/>
      <c r="Q701" s="44"/>
      <c r="R701" s="44"/>
      <c r="S701" s="44"/>
      <c r="T701" s="44"/>
      <c r="U701" s="45"/>
      <c r="V701" s="44"/>
      <c r="W701" s="44"/>
      <c r="X701" s="44"/>
      <c r="Y701" s="44"/>
      <c r="Z701" s="45"/>
      <c r="AA701" s="44"/>
      <c r="AB701" s="44"/>
      <c r="AC701" s="44"/>
      <c r="AD701" s="44"/>
      <c r="AE701" s="45"/>
      <c r="AF701" s="44"/>
      <c r="AG701" s="44"/>
      <c r="AH701" s="44"/>
      <c r="AI701" s="44"/>
      <c r="AJ701" s="45"/>
      <c r="AK701" s="44"/>
      <c r="AL701" s="44"/>
      <c r="AM701" s="44"/>
      <c r="AN701" s="44"/>
      <c r="AO701" s="45"/>
      <c r="AP701" s="44"/>
      <c r="AQ701" s="44"/>
      <c r="AR701" s="44"/>
      <c r="AS701" s="44"/>
      <c r="AT701" s="45"/>
      <c r="AU701" s="44"/>
      <c r="AV701" s="44"/>
      <c r="AW701" s="44"/>
      <c r="AX701" s="44"/>
      <c r="AY701" s="45"/>
      <c r="AZ701" s="44"/>
      <c r="BA701" s="44"/>
      <c r="BB701" s="44"/>
      <c r="BC701" s="44"/>
      <c r="BD701" s="45"/>
      <c r="BE701" s="44"/>
      <c r="BF701" s="44"/>
    </row>
    <row r="702" spans="1:58" x14ac:dyDescent="0.25">
      <c r="A702" s="42" t="s">
        <v>332</v>
      </c>
      <c r="B702" s="44"/>
      <c r="C702" s="44"/>
      <c r="D702" s="44"/>
      <c r="E702" s="44"/>
      <c r="F702" s="45"/>
      <c r="G702" s="44"/>
      <c r="H702" s="44"/>
      <c r="I702" s="44"/>
      <c r="J702" s="44"/>
      <c r="K702" s="45"/>
      <c r="L702" s="44"/>
      <c r="M702" s="44"/>
      <c r="N702" s="44"/>
      <c r="O702" s="44"/>
      <c r="P702" s="45"/>
      <c r="Q702" s="44"/>
      <c r="R702" s="44"/>
      <c r="S702" s="44"/>
      <c r="T702" s="44"/>
      <c r="U702" s="45"/>
      <c r="V702" s="44"/>
      <c r="W702" s="44"/>
      <c r="X702" s="44"/>
      <c r="Y702" s="44"/>
      <c r="Z702" s="45"/>
      <c r="AA702" s="44"/>
      <c r="AB702" s="44"/>
      <c r="AC702" s="44"/>
      <c r="AD702" s="44"/>
      <c r="AE702" s="45"/>
      <c r="AF702" s="44"/>
      <c r="AG702" s="44"/>
      <c r="AH702" s="44"/>
      <c r="AI702" s="44"/>
      <c r="AJ702" s="45"/>
      <c r="AK702" s="44"/>
      <c r="AL702" s="44"/>
      <c r="AM702" s="44"/>
      <c r="AN702" s="44"/>
      <c r="AO702" s="45"/>
      <c r="AP702" s="44"/>
      <c r="AQ702" s="44"/>
      <c r="AR702" s="44"/>
      <c r="AS702" s="44"/>
      <c r="AT702" s="45"/>
      <c r="AU702" s="44"/>
      <c r="AV702" s="44"/>
      <c r="AW702" s="44"/>
      <c r="AX702" s="44"/>
      <c r="AY702" s="45"/>
      <c r="AZ702" s="44"/>
      <c r="BA702" s="44"/>
      <c r="BB702" s="44"/>
      <c r="BC702" s="44"/>
      <c r="BD702" s="45"/>
      <c r="BE702" s="44"/>
      <c r="BF702" s="44"/>
    </row>
    <row r="703" spans="1:58" x14ac:dyDescent="0.25">
      <c r="A703" s="42" t="s">
        <v>333</v>
      </c>
      <c r="B703" s="44"/>
      <c r="C703" s="44"/>
      <c r="D703" s="44"/>
      <c r="E703" s="44"/>
      <c r="F703" s="45"/>
      <c r="G703" s="44"/>
      <c r="H703" s="44"/>
      <c r="I703" s="44"/>
      <c r="J703" s="44"/>
      <c r="K703" s="45"/>
      <c r="L703" s="44"/>
      <c r="M703" s="44"/>
      <c r="N703" s="44"/>
      <c r="O703" s="44"/>
      <c r="P703" s="45"/>
      <c r="Q703" s="44"/>
      <c r="R703" s="44"/>
      <c r="S703" s="44"/>
      <c r="T703" s="44"/>
      <c r="U703" s="45"/>
      <c r="V703" s="44"/>
      <c r="W703" s="44"/>
      <c r="X703" s="44"/>
      <c r="Y703" s="44"/>
      <c r="Z703" s="45"/>
      <c r="AA703" s="44"/>
      <c r="AB703" s="44"/>
      <c r="AC703" s="44"/>
      <c r="AD703" s="44"/>
      <c r="AE703" s="45"/>
      <c r="AF703" s="44"/>
      <c r="AG703" s="44"/>
      <c r="AH703" s="44"/>
      <c r="AI703" s="44"/>
      <c r="AJ703" s="45"/>
      <c r="AK703" s="44"/>
      <c r="AL703" s="44"/>
      <c r="AM703" s="44"/>
      <c r="AN703" s="44"/>
      <c r="AO703" s="45"/>
      <c r="AP703" s="44"/>
      <c r="AQ703" s="44"/>
      <c r="AR703" s="44"/>
      <c r="AS703" s="44"/>
      <c r="AT703" s="45"/>
      <c r="AU703" s="44"/>
      <c r="AV703" s="44"/>
      <c r="AW703" s="44"/>
      <c r="AX703" s="44"/>
      <c r="AY703" s="45"/>
      <c r="AZ703" s="44"/>
      <c r="BA703" s="44"/>
      <c r="BB703" s="44"/>
      <c r="BC703" s="44"/>
      <c r="BD703" s="45"/>
      <c r="BE703" s="44"/>
      <c r="BF703" s="44"/>
    </row>
    <row r="704" spans="1:58" x14ac:dyDescent="0.25">
      <c r="A704" s="42" t="s">
        <v>334</v>
      </c>
      <c r="B704" s="44">
        <f>IF(AND(B705="",B706=""),"",SUM(B705,B706))</f>
        <v>3.6200417999999956</v>
      </c>
      <c r="C704" s="44">
        <f t="shared" ref="C704:G704" si="5897">IF(AND(C705="",C706=""),"",SUM(C705,C706))</f>
        <v>71.631426570000002</v>
      </c>
      <c r="D704" s="44">
        <f t="shared" si="5897"/>
        <v>-38.310177839999994</v>
      </c>
      <c r="E704" s="44">
        <f t="shared" si="5897"/>
        <v>-13.349640340000001</v>
      </c>
      <c r="F704" s="45">
        <f t="shared" si="5587"/>
        <v>23.591650190000003</v>
      </c>
      <c r="G704" s="44">
        <f t="shared" si="5897"/>
        <v>-12.311992160000012</v>
      </c>
      <c r="H704" s="44">
        <f t="shared" ref="H704:J704" si="5898">IF(AND(H705="",H706=""),"",SUM(H705,H706))</f>
        <v>87.078174809999993</v>
      </c>
      <c r="I704" s="44">
        <f t="shared" si="5898"/>
        <v>-118.62084261000001</v>
      </c>
      <c r="J704" s="44">
        <f t="shared" si="5898"/>
        <v>-39.273941820000005</v>
      </c>
      <c r="K704" s="45">
        <f t="shared" si="5589"/>
        <v>-83.128601780000039</v>
      </c>
      <c r="L704" s="44">
        <f t="shared" ref="L704:M704" si="5899">IF(AND(L705="",L706=""),"",SUM(L705,L706))</f>
        <v>-2.7506597899999932</v>
      </c>
      <c r="M704" s="44">
        <f t="shared" si="5899"/>
        <v>-31.805093139999997</v>
      </c>
      <c r="N704" s="44">
        <f t="shared" ref="N704:O704" si="5900">IF(AND(N705="",N706=""),"",SUM(N705,N706))</f>
        <v>123.69861136999999</v>
      </c>
      <c r="O704" s="44">
        <f t="shared" si="5900"/>
        <v>77.765218290000007</v>
      </c>
      <c r="P704" s="45">
        <f t="shared" si="5592"/>
        <v>166.90807673</v>
      </c>
      <c r="Q704" s="44">
        <f t="shared" ref="Q704:R704" si="5901">IF(AND(Q705="",Q706=""),"",SUM(Q705,Q706))</f>
        <v>223.22389329000001</v>
      </c>
      <c r="R704" s="44">
        <f t="shared" si="5901"/>
        <v>30.015889299999991</v>
      </c>
      <c r="S704" s="44">
        <f t="shared" ref="S704:T704" si="5902">IF(AND(S705="",S706=""),"",SUM(S705,S706))</f>
        <v>65.114106169999999</v>
      </c>
      <c r="T704" s="44">
        <f t="shared" si="5902"/>
        <v>-75.615376640000008</v>
      </c>
      <c r="U704" s="45">
        <f t="shared" si="5595"/>
        <v>242.73851212</v>
      </c>
      <c r="V704" s="44">
        <f t="shared" ref="V704:Y704" si="5903">IF(AND(V705="",V706=""),"",SUM(V705,V706))</f>
        <v>-134.09390364000001</v>
      </c>
      <c r="W704" s="44">
        <f t="shared" si="5903"/>
        <v>18.923850199999997</v>
      </c>
      <c r="X704" s="44">
        <f t="shared" si="5903"/>
        <v>-109.43567281</v>
      </c>
      <c r="Y704" s="44">
        <f t="shared" si="5903"/>
        <v>-184.82163885</v>
      </c>
      <c r="Z704" s="45">
        <f t="shared" si="5597"/>
        <v>-409.42736509999997</v>
      </c>
      <c r="AA704" s="44">
        <f t="shared" ref="AA704:AB704" si="5904">IF(AND(AA705="",AA706=""),"",SUM(AA705,AA706))</f>
        <v>23.037807569999998</v>
      </c>
      <c r="AB704" s="44">
        <f t="shared" si="5904"/>
        <v>2.6073260000000001E-2</v>
      </c>
      <c r="AC704" s="44">
        <f t="shared" ref="AC704:AD704" si="5905">IF(AND(AC705="",AC706=""),"",SUM(AC705,AC706))</f>
        <v>1.1828516499999999</v>
      </c>
      <c r="AD704" s="44">
        <f t="shared" si="5905"/>
        <v>2.366704E-2</v>
      </c>
      <c r="AE704" s="45">
        <f t="shared" si="5600"/>
        <v>24.270399519999998</v>
      </c>
      <c r="AF704" s="44">
        <f t="shared" ref="AF704:AG704" si="5906">IF(AND(AF705="",AF706=""),"",SUM(AF705,AF706))</f>
        <v>3.5323384000000004</v>
      </c>
      <c r="AG704" s="44">
        <f t="shared" si="5906"/>
        <v>-2.3229340000000001E-2</v>
      </c>
      <c r="AH704" s="44">
        <f t="shared" ref="AH704:AI704" si="5907">IF(AND(AH705="",AH706=""),"",SUM(AH705,AH706))</f>
        <v>1.7478990299999999</v>
      </c>
      <c r="AI704" s="44">
        <f t="shared" si="5907"/>
        <v>0.67570043000000002</v>
      </c>
      <c r="AJ704" s="45">
        <f t="shared" si="5603"/>
        <v>5.9327085200000003</v>
      </c>
      <c r="AK704" s="44">
        <f t="shared" ref="AK704:AL704" si="5908">IF(AND(AK705="",AK706=""),"",SUM(AK705,AK706))</f>
        <v>2.8989177999999995</v>
      </c>
      <c r="AL704" s="44">
        <f t="shared" si="5908"/>
        <v>4.5816900000000002E-3</v>
      </c>
      <c r="AM704" s="44">
        <f t="shared" ref="AM704:AN704" si="5909">IF(AND(AM705="",AM706=""),"",SUM(AM705,AM706))</f>
        <v>3.4606975699999998</v>
      </c>
      <c r="AN704" s="44">
        <f t="shared" si="5909"/>
        <v>-7.6376289999999999E-2</v>
      </c>
      <c r="AO704" s="45">
        <f t="shared" si="5606"/>
        <v>6.2878207699999997</v>
      </c>
      <c r="AP704" s="44">
        <f t="shared" ref="AP704:AQ704" si="5910">IF(AND(AP705="",AP706=""),"",SUM(AP705,AP706))</f>
        <v>4.2935079099999989</v>
      </c>
      <c r="AQ704" s="44">
        <f t="shared" si="5910"/>
        <v>-7.997195E-2</v>
      </c>
      <c r="AR704" s="44">
        <f t="shared" ref="AR704:AS704" si="5911">IF(AND(AR705="",AR706=""),"",SUM(AR705,AR706))</f>
        <v>3.6067800000000004E-3</v>
      </c>
      <c r="AS704" s="44">
        <f t="shared" si="5911"/>
        <v>-2.9343645</v>
      </c>
      <c r="AT704" s="45">
        <f t="shared" si="5609"/>
        <v>1.282778239999999</v>
      </c>
      <c r="AU704" s="44">
        <f t="shared" ref="AU704:AV704" si="5912">IF(AND(AU705="",AU706=""),"",SUM(AU705,AU706))</f>
        <v>-2.9732700000000001E-3</v>
      </c>
      <c r="AV704" s="44">
        <f t="shared" si="5912"/>
        <v>-2.8504413199999998</v>
      </c>
      <c r="AW704" s="44">
        <f t="shared" ref="AW704:AX704" si="5913">IF(AND(AW705="",AW706=""),"",SUM(AW705,AW706))</f>
        <v>-2.9805299999999995E-3</v>
      </c>
      <c r="AX704" s="44">
        <f t="shared" si="5913"/>
        <v>-2.8504485900000005</v>
      </c>
      <c r="AY704" s="45">
        <f t="shared" si="5612"/>
        <v>-5.7068437100000002</v>
      </c>
      <c r="AZ704" s="44">
        <f t="shared" ref="AZ704:BA704" si="5914">IF(AND(AZ705="",AZ706=""),"",SUM(AZ705,AZ706))</f>
        <v>-3.9670147200000003</v>
      </c>
      <c r="BA704" s="44">
        <f t="shared" si="5914"/>
        <v>8.3357219200000117</v>
      </c>
      <c r="BB704" s="44">
        <f t="shared" ref="BB704:BC704" si="5915">IF(AND(BB705="",BB706=""),"",SUM(BB705,BB706))</f>
        <v>225.34524827000004</v>
      </c>
      <c r="BC704" s="44">
        <f t="shared" si="5915"/>
        <v>-6.3512928500000001</v>
      </c>
      <c r="BD704" s="45">
        <f t="shared" si="5615"/>
        <v>223.36266262000007</v>
      </c>
      <c r="BE704" s="44">
        <f t="shared" ref="BE704:BF704" si="5916">IF(AND(BE705="",BE706=""),"",SUM(BE705,BE706))</f>
        <v>-9.8694797599999973</v>
      </c>
      <c r="BF704" s="44">
        <f t="shared" si="5916"/>
        <v>-207.54224148999998</v>
      </c>
    </row>
    <row r="705" spans="1:58" x14ac:dyDescent="0.25">
      <c r="A705" s="42" t="s">
        <v>332</v>
      </c>
      <c r="B705" s="44">
        <v>-19.833845750000002</v>
      </c>
      <c r="C705" s="44">
        <v>28.031163460000002</v>
      </c>
      <c r="D705" s="44">
        <v>-40.220127939999998</v>
      </c>
      <c r="E705" s="44">
        <v>8.247119399999999</v>
      </c>
      <c r="F705" s="45">
        <f t="shared" si="5587"/>
        <v>-23.775690829999998</v>
      </c>
      <c r="G705" s="44">
        <v>-2.155787690000011</v>
      </c>
      <c r="H705" s="44">
        <v>102.45806927</v>
      </c>
      <c r="I705" s="44">
        <v>-100.79679485000001</v>
      </c>
      <c r="J705" s="44">
        <v>-19.956134290000001</v>
      </c>
      <c r="K705" s="45">
        <f t="shared" si="5589"/>
        <v>-20.450647560000029</v>
      </c>
      <c r="L705" s="44">
        <v>-28.751814909999993</v>
      </c>
      <c r="M705" s="44">
        <v>-10.07580022</v>
      </c>
      <c r="N705" s="44">
        <v>71.352467129999994</v>
      </c>
      <c r="O705" s="44">
        <v>51.614148469999996</v>
      </c>
      <c r="P705" s="45">
        <f t="shared" si="5592"/>
        <v>84.139000469999999</v>
      </c>
      <c r="Q705" s="44">
        <v>223.97865305000002</v>
      </c>
      <c r="R705" s="44">
        <v>-26.052773040000005</v>
      </c>
      <c r="S705" s="44">
        <v>72.915554950000001</v>
      </c>
      <c r="T705" s="44">
        <v>-34.754063460000012</v>
      </c>
      <c r="U705" s="45">
        <f t="shared" si="5595"/>
        <v>236.08737150000002</v>
      </c>
      <c r="V705" s="44">
        <v>-117.99559902000001</v>
      </c>
      <c r="W705" s="44">
        <v>33.618742589999997</v>
      </c>
      <c r="X705" s="44">
        <v>-54.644052610000003</v>
      </c>
      <c r="Y705" s="44">
        <v>-127.79536277000001</v>
      </c>
      <c r="Z705" s="45">
        <f t="shared" si="5597"/>
        <v>-266.81627181000005</v>
      </c>
      <c r="AA705" s="44">
        <v>23.037807569999998</v>
      </c>
      <c r="AB705" s="44">
        <v>2.6073260000000001E-2</v>
      </c>
      <c r="AC705" s="44">
        <v>1.1828516499999999</v>
      </c>
      <c r="AD705" s="44">
        <v>2.366704E-2</v>
      </c>
      <c r="AE705" s="45">
        <f t="shared" si="5600"/>
        <v>24.270399519999998</v>
      </c>
      <c r="AF705" s="44">
        <v>3.5323384000000004</v>
      </c>
      <c r="AG705" s="44">
        <v>-2.3229340000000001E-2</v>
      </c>
      <c r="AH705" s="44">
        <v>1.7478990299999999</v>
      </c>
      <c r="AI705" s="44">
        <v>0.67570043000000002</v>
      </c>
      <c r="AJ705" s="45">
        <f t="shared" si="5603"/>
        <v>5.9327085200000003</v>
      </c>
      <c r="AK705" s="44">
        <v>2.8989177999999995</v>
      </c>
      <c r="AL705" s="44">
        <v>4.5816900000000002E-3</v>
      </c>
      <c r="AM705" s="44">
        <v>3.4606975699999998</v>
      </c>
      <c r="AN705" s="44">
        <v>-7.6376289999999999E-2</v>
      </c>
      <c r="AO705" s="45">
        <f t="shared" si="5606"/>
        <v>6.2878207699999997</v>
      </c>
      <c r="AP705" s="44">
        <v>4.2935079099999989</v>
      </c>
      <c r="AQ705" s="44">
        <v>-7.997195E-2</v>
      </c>
      <c r="AR705" s="44">
        <v>3.6067800000000004E-3</v>
      </c>
      <c r="AS705" s="44">
        <v>-2.9343645</v>
      </c>
      <c r="AT705" s="45">
        <f t="shared" si="5609"/>
        <v>1.282778239999999</v>
      </c>
      <c r="AU705" s="44">
        <v>-2.9732700000000001E-3</v>
      </c>
      <c r="AV705" s="44">
        <v>-2.8504413199999998</v>
      </c>
      <c r="AW705" s="44">
        <v>-2.9805299999999995E-3</v>
      </c>
      <c r="AX705" s="44">
        <v>-2.8504485900000005</v>
      </c>
      <c r="AY705" s="45">
        <f t="shared" si="5612"/>
        <v>-5.7068437100000002</v>
      </c>
      <c r="AZ705" s="44">
        <v>-2.98781E-3</v>
      </c>
      <c r="BA705" s="44">
        <v>-2.8504558800000002</v>
      </c>
      <c r="BB705" s="44">
        <v>-2.9951000000000001E-3</v>
      </c>
      <c r="BC705" s="44">
        <v>-2.8484634300000002</v>
      </c>
      <c r="BD705" s="45">
        <f t="shared" si="5615"/>
        <v>-5.704902220000001</v>
      </c>
      <c r="BE705" s="44">
        <v>0</v>
      </c>
      <c r="BF705" s="44">
        <v>-202.84746441999999</v>
      </c>
    </row>
    <row r="706" spans="1:58" x14ac:dyDescent="0.25">
      <c r="A706" s="42" t="s">
        <v>335</v>
      </c>
      <c r="B706" s="44">
        <v>23.453887549999997</v>
      </c>
      <c r="C706" s="44">
        <v>43.60026311</v>
      </c>
      <c r="D706" s="44">
        <v>1.9099501000000001</v>
      </c>
      <c r="E706" s="44">
        <v>-21.59675974</v>
      </c>
      <c r="F706" s="45">
        <f t="shared" si="5587"/>
        <v>47.367341020000012</v>
      </c>
      <c r="G706" s="44">
        <v>-10.15620447</v>
      </c>
      <c r="H706" s="44">
        <v>-15.379894459999999</v>
      </c>
      <c r="I706" s="44">
        <v>-17.824047759999999</v>
      </c>
      <c r="J706" s="44">
        <v>-19.317807530000003</v>
      </c>
      <c r="K706" s="45">
        <f t="shared" si="5589"/>
        <v>-62.677954220000004</v>
      </c>
      <c r="L706" s="44">
        <v>26.00115512</v>
      </c>
      <c r="M706" s="44">
        <v>-21.729292919999999</v>
      </c>
      <c r="N706" s="44">
        <v>52.346144240000001</v>
      </c>
      <c r="O706" s="44">
        <v>26.151069820000004</v>
      </c>
      <c r="P706" s="45">
        <f t="shared" si="5592"/>
        <v>82.769076260000006</v>
      </c>
      <c r="Q706" s="44">
        <v>-0.75475976</v>
      </c>
      <c r="R706" s="44">
        <v>56.068662339999996</v>
      </c>
      <c r="S706" s="44">
        <v>-7.8014487799999994</v>
      </c>
      <c r="T706" s="44">
        <v>-40.861313179999996</v>
      </c>
      <c r="U706" s="45">
        <f t="shared" si="5595"/>
        <v>6.6511406199999996</v>
      </c>
      <c r="V706" s="44">
        <v>-16.09830462</v>
      </c>
      <c r="W706" s="44">
        <v>-14.69489239</v>
      </c>
      <c r="X706" s="44">
        <v>-54.791620199999997</v>
      </c>
      <c r="Y706" s="44">
        <v>-57.026276080000002</v>
      </c>
      <c r="Z706" s="45">
        <f t="shared" si="5597"/>
        <v>-142.61109328999999</v>
      </c>
      <c r="AA706" s="44">
        <v>0</v>
      </c>
      <c r="AB706" s="44">
        <v>0</v>
      </c>
      <c r="AC706" s="44">
        <v>0</v>
      </c>
      <c r="AD706" s="44">
        <v>0</v>
      </c>
      <c r="AE706" s="45">
        <f t="shared" si="5600"/>
        <v>0</v>
      </c>
      <c r="AF706" s="44">
        <v>0</v>
      </c>
      <c r="AG706" s="44">
        <v>0</v>
      </c>
      <c r="AH706" s="44">
        <v>0</v>
      </c>
      <c r="AI706" s="44">
        <v>0</v>
      </c>
      <c r="AJ706" s="45">
        <f t="shared" si="5603"/>
        <v>0</v>
      </c>
      <c r="AK706" s="44">
        <v>0</v>
      </c>
      <c r="AL706" s="44">
        <v>0</v>
      </c>
      <c r="AM706" s="44">
        <v>0</v>
      </c>
      <c r="AN706" s="44">
        <v>0</v>
      </c>
      <c r="AO706" s="45">
        <f t="shared" si="5606"/>
        <v>0</v>
      </c>
      <c r="AP706" s="44">
        <v>0</v>
      </c>
      <c r="AQ706" s="44">
        <v>0</v>
      </c>
      <c r="AR706" s="44">
        <v>0</v>
      </c>
      <c r="AS706" s="44">
        <v>0</v>
      </c>
      <c r="AT706" s="45">
        <f t="shared" si="5609"/>
        <v>0</v>
      </c>
      <c r="AU706" s="44">
        <v>0</v>
      </c>
      <c r="AV706" s="44">
        <v>0</v>
      </c>
      <c r="AW706" s="44">
        <v>0</v>
      </c>
      <c r="AX706" s="44">
        <v>0</v>
      </c>
      <c r="AY706" s="45">
        <f t="shared" si="5612"/>
        <v>0</v>
      </c>
      <c r="AZ706" s="44">
        <v>-3.9640269100000003</v>
      </c>
      <c r="BA706" s="44">
        <v>11.186177800000012</v>
      </c>
      <c r="BB706" s="44">
        <v>225.34824337000003</v>
      </c>
      <c r="BC706" s="44">
        <v>-3.5028294199999994</v>
      </c>
      <c r="BD706" s="45">
        <f t="shared" si="5615"/>
        <v>229.06756484000005</v>
      </c>
      <c r="BE706" s="44">
        <v>-9.8694797599999973</v>
      </c>
      <c r="BF706" s="44">
        <v>-4.6947770700000007</v>
      </c>
    </row>
    <row r="707" spans="1:58" x14ac:dyDescent="0.25">
      <c r="A707" s="42" t="s">
        <v>336</v>
      </c>
      <c r="B707" s="44">
        <f>IF(AND(B708="",AND(B709="",B710="")),"",SUM(B708,B709,B710))</f>
        <v>-17.962451400748115</v>
      </c>
      <c r="C707" s="44">
        <f t="shared" ref="C707:G707" si="5917">IF(AND(C708="",AND(C709="",C710="")),"",SUM(C708,C709,C710))</f>
        <v>-30.451110839684748</v>
      </c>
      <c r="D707" s="44">
        <f t="shared" si="5917"/>
        <v>-4.3935422687226637</v>
      </c>
      <c r="E707" s="44">
        <f t="shared" si="5917"/>
        <v>-26.055941233208294</v>
      </c>
      <c r="F707" s="45">
        <f t="shared" si="5587"/>
        <v>-78.863045742363823</v>
      </c>
      <c r="G707" s="44">
        <f t="shared" si="5917"/>
        <v>-537.21089573325355</v>
      </c>
      <c r="H707" s="44">
        <f t="shared" ref="H707:J707" si="5918">IF(AND(H708="",AND(H709="",H710="")),"",SUM(H708,H709,H710))</f>
        <v>16.56397732614694</v>
      </c>
      <c r="I707" s="44">
        <f t="shared" si="5918"/>
        <v>-18.414671859449932</v>
      </c>
      <c r="J707" s="44">
        <f t="shared" si="5918"/>
        <v>6.7165153602322283</v>
      </c>
      <c r="K707" s="45">
        <f t="shared" si="5589"/>
        <v>-532.34507490632427</v>
      </c>
      <c r="L707" s="44">
        <f t="shared" ref="L707:M707" si="5919">IF(AND(L708="",AND(L709="",L710="")),"",SUM(L708,L709,L710))</f>
        <v>7.2063916827076033</v>
      </c>
      <c r="M707" s="44">
        <f t="shared" si="5919"/>
        <v>0.58338896572870746</v>
      </c>
      <c r="N707" s="44">
        <f t="shared" ref="N707:O707" si="5920">IF(AND(N708="",AND(N709="",N710="")),"",SUM(N708,N709,N710))</f>
        <v>5.4629777920283606</v>
      </c>
      <c r="O707" s="44">
        <f t="shared" si="5920"/>
        <v>26.85984065964908</v>
      </c>
      <c r="P707" s="45">
        <f t="shared" si="5592"/>
        <v>40.112599100113755</v>
      </c>
      <c r="Q707" s="44">
        <f t="shared" ref="Q707:R707" si="5921">IF(AND(Q708="",AND(Q709="",Q710="")),"",SUM(Q708,Q709,Q710))</f>
        <v>-31.497540293323606</v>
      </c>
      <c r="R707" s="44">
        <f t="shared" si="5921"/>
        <v>6.5513189142885349</v>
      </c>
      <c r="S707" s="44">
        <f t="shared" ref="S707:T707" si="5922">IF(AND(S708="",AND(S709="",S710="")),"",SUM(S708,S709,S710))</f>
        <v>0.84548021014774677</v>
      </c>
      <c r="T707" s="44">
        <f t="shared" si="5922"/>
        <v>34.998951978733807</v>
      </c>
      <c r="U707" s="45">
        <f t="shared" si="5595"/>
        <v>10.898210809846482</v>
      </c>
      <c r="V707" s="44">
        <f t="shared" ref="V707:Y707" si="5923">IF(AND(V708="",AND(V709="",V710="")),"",SUM(V708,V709,V710))</f>
        <v>-37.132143178399211</v>
      </c>
      <c r="W707" s="44">
        <f t="shared" si="5923"/>
        <v>18.269141263429582</v>
      </c>
      <c r="X707" s="44">
        <f t="shared" si="5923"/>
        <v>49.652241231287725</v>
      </c>
      <c r="Y707" s="44">
        <f t="shared" si="5923"/>
        <v>288.77715577237893</v>
      </c>
      <c r="Z707" s="45">
        <f t="shared" si="5597"/>
        <v>319.56639508869705</v>
      </c>
      <c r="AA707" s="44">
        <f t="shared" ref="AA707:AB707" si="5924">IF(AND(AA708="",AND(AA709="",AA710="")),"",SUM(AA708,AA709,AA710))</f>
        <v>6.3249994178129203</v>
      </c>
      <c r="AB707" s="44">
        <f t="shared" si="5924"/>
        <v>-132.56594700057948</v>
      </c>
      <c r="AC707" s="44">
        <f t="shared" ref="AC707:AD707" si="5925">IF(AND(AC708="",AND(AC709="",AC710="")),"",SUM(AC708,AC709,AC710))</f>
        <v>-27.088436674769724</v>
      </c>
      <c r="AD707" s="44">
        <f t="shared" si="5925"/>
        <v>21.690848851534479</v>
      </c>
      <c r="AE707" s="45">
        <f t="shared" si="5600"/>
        <v>-131.63853540600181</v>
      </c>
      <c r="AF707" s="44">
        <f t="shared" ref="AF707:AG707" si="5926">IF(AND(AF708="",AND(AF709="",AF710="")),"",SUM(AF708,AF709,AF710))</f>
        <v>-53.554306560374812</v>
      </c>
      <c r="AG707" s="44">
        <f t="shared" si="5926"/>
        <v>24.463884192329395</v>
      </c>
      <c r="AH707" s="44">
        <f t="shared" ref="AH707:AI707" si="5927">IF(AND(AH708="",AND(AH709="",AH710="")),"",SUM(AH708,AH709,AH710))</f>
        <v>-43.615678052623295</v>
      </c>
      <c r="AI707" s="44">
        <f t="shared" si="5927"/>
        <v>320.68257186773656</v>
      </c>
      <c r="AJ707" s="45">
        <f t="shared" si="5603"/>
        <v>247.97647144706784</v>
      </c>
      <c r="AK707" s="44">
        <f t="shared" ref="AK707:AL707" si="5928">IF(AND(AK708="",AND(AK709="",AK710="")),"",SUM(AK708,AK709,AK710))</f>
        <v>-66.190071150000009</v>
      </c>
      <c r="AL707" s="44">
        <f t="shared" si="5928"/>
        <v>5.5039909499999453</v>
      </c>
      <c r="AM707" s="44">
        <f t="shared" ref="AM707:AN707" si="5929">IF(AND(AM708="",AND(AM709="",AM710="")),"",SUM(AM708,AM709,AM710))</f>
        <v>-20.982902230000011</v>
      </c>
      <c r="AN707" s="44">
        <f t="shared" si="5929"/>
        <v>82.945587429999989</v>
      </c>
      <c r="AO707" s="45">
        <f t="shared" si="5606"/>
        <v>1.2766049999999183</v>
      </c>
      <c r="AP707" s="44">
        <f t="shared" ref="AP707:AQ707" si="5930">IF(AND(AP708="",AND(AP709="",AP710="")),"",SUM(AP708,AP709,AP710))</f>
        <v>333.72119907999996</v>
      </c>
      <c r="AQ707" s="44">
        <f t="shared" si="5930"/>
        <v>701.58171878000007</v>
      </c>
      <c r="AR707" s="44">
        <f t="shared" ref="AR707:AS707" si="5931">IF(AND(AR708="",AND(AR709="",AR710="")),"",SUM(AR708,AR709,AR710))</f>
        <v>-6.7534142500000165</v>
      </c>
      <c r="AS707" s="44">
        <f t="shared" si="5931"/>
        <v>31.809367349999992</v>
      </c>
      <c r="AT707" s="45">
        <f t="shared" si="5609"/>
        <v>1060.3588709599999</v>
      </c>
      <c r="AU707" s="44">
        <f t="shared" ref="AU707:AV707" si="5932">IF(AND(AU708="",AND(AU709="",AU710="")),"",SUM(AU708,AU709,AU710))</f>
        <v>104.37166827999999</v>
      </c>
      <c r="AV707" s="44">
        <f t="shared" si="5932"/>
        <v>83.998182960000008</v>
      </c>
      <c r="AW707" s="44">
        <f t="shared" ref="AW707:AX707" si="5933">IF(AND(AW708="",AND(AW709="",AW710="")),"",SUM(AW708,AW709,AW710))</f>
        <v>47.297463469999997</v>
      </c>
      <c r="AX707" s="44">
        <f t="shared" si="5933"/>
        <v>215.75016805999999</v>
      </c>
      <c r="AY707" s="45">
        <f t="shared" si="5612"/>
        <v>451.41748276999999</v>
      </c>
      <c r="AZ707" s="44">
        <f t="shared" ref="AZ707:BA707" si="5934">IF(AND(AZ708="",AND(AZ709="",AZ710="")),"",SUM(AZ708,AZ709,AZ710))</f>
        <v>-76.000625085208142</v>
      </c>
      <c r="BA707" s="44">
        <f t="shared" si="5934"/>
        <v>15.278511196066249</v>
      </c>
      <c r="BB707" s="44">
        <f t="shared" ref="BB707:BC707" si="5935">IF(AND(BB708="",AND(BB709="",BB710="")),"",SUM(BB708,BB709,BB710))</f>
        <v>292.07604119876612</v>
      </c>
      <c r="BC707" s="44">
        <f t="shared" si="5935"/>
        <v>31.234323173793634</v>
      </c>
      <c r="BD707" s="45">
        <f t="shared" si="5615"/>
        <v>262.58825048341788</v>
      </c>
      <c r="BE707" s="44">
        <f t="shared" ref="BE707:BF707" si="5936">IF(AND(BE708="",AND(BE709="",BE710="")),"",SUM(BE708,BE709,BE710))</f>
        <v>-82.045536352312453</v>
      </c>
      <c r="BF707" s="44">
        <f t="shared" si="5936"/>
        <v>308.39225238947984</v>
      </c>
    </row>
    <row r="708" spans="1:58" x14ac:dyDescent="0.25">
      <c r="A708" s="42" t="s">
        <v>328</v>
      </c>
      <c r="B708" s="44">
        <v>0</v>
      </c>
      <c r="C708" s="44">
        <v>0</v>
      </c>
      <c r="D708" s="44">
        <v>0</v>
      </c>
      <c r="E708" s="44">
        <v>0</v>
      </c>
      <c r="F708" s="45">
        <f t="shared" si="5587"/>
        <v>0</v>
      </c>
      <c r="G708" s="44">
        <v>0</v>
      </c>
      <c r="H708" s="44">
        <v>0</v>
      </c>
      <c r="I708" s="44">
        <v>0</v>
      </c>
      <c r="J708" s="44">
        <v>0</v>
      </c>
      <c r="K708" s="45">
        <f t="shared" si="5589"/>
        <v>0</v>
      </c>
      <c r="L708" s="44">
        <v>0</v>
      </c>
      <c r="M708" s="44">
        <v>0</v>
      </c>
      <c r="N708" s="44">
        <v>0</v>
      </c>
      <c r="O708" s="44">
        <v>0</v>
      </c>
      <c r="P708" s="45">
        <f t="shared" si="5592"/>
        <v>0</v>
      </c>
      <c r="Q708" s="44">
        <v>0</v>
      </c>
      <c r="R708" s="44">
        <v>0</v>
      </c>
      <c r="S708" s="44">
        <v>0</v>
      </c>
      <c r="T708" s="44">
        <v>0</v>
      </c>
      <c r="U708" s="45">
        <f t="shared" si="5595"/>
        <v>0</v>
      </c>
      <c r="V708" s="44">
        <v>0</v>
      </c>
      <c r="W708" s="44">
        <v>0</v>
      </c>
      <c r="X708" s="44">
        <v>0</v>
      </c>
      <c r="Y708" s="44">
        <v>0</v>
      </c>
      <c r="Z708" s="45">
        <f t="shared" si="5597"/>
        <v>0</v>
      </c>
      <c r="AA708" s="44">
        <v>0</v>
      </c>
      <c r="AB708" s="44">
        <v>0</v>
      </c>
      <c r="AC708" s="44">
        <v>0</v>
      </c>
      <c r="AD708" s="44">
        <v>0</v>
      </c>
      <c r="AE708" s="45">
        <f t="shared" si="5600"/>
        <v>0</v>
      </c>
      <c r="AF708" s="44">
        <v>0</v>
      </c>
      <c r="AG708" s="44">
        <v>0</v>
      </c>
      <c r="AH708" s="44">
        <v>0</v>
      </c>
      <c r="AI708" s="44">
        <v>0</v>
      </c>
      <c r="AJ708" s="45">
        <f t="shared" si="5603"/>
        <v>0</v>
      </c>
      <c r="AK708" s="44">
        <v>0</v>
      </c>
      <c r="AL708" s="44">
        <v>0</v>
      </c>
      <c r="AM708" s="44">
        <v>0</v>
      </c>
      <c r="AN708" s="44">
        <v>0</v>
      </c>
      <c r="AO708" s="45">
        <f t="shared" si="5606"/>
        <v>0</v>
      </c>
      <c r="AP708" s="44">
        <v>0</v>
      </c>
      <c r="AQ708" s="44">
        <v>0</v>
      </c>
      <c r="AR708" s="44">
        <v>0</v>
      </c>
      <c r="AS708" s="44">
        <v>0</v>
      </c>
      <c r="AT708" s="45">
        <f t="shared" si="5609"/>
        <v>0</v>
      </c>
      <c r="AU708" s="44">
        <v>0</v>
      </c>
      <c r="AV708" s="44">
        <v>0</v>
      </c>
      <c r="AW708" s="44">
        <v>0</v>
      </c>
      <c r="AX708" s="44">
        <v>0</v>
      </c>
      <c r="AY708" s="45">
        <f t="shared" si="5612"/>
        <v>0</v>
      </c>
      <c r="AZ708" s="44">
        <v>0</v>
      </c>
      <c r="BA708" s="44">
        <v>0</v>
      </c>
      <c r="BB708" s="44">
        <v>0</v>
      </c>
      <c r="BC708" s="44">
        <v>0</v>
      </c>
      <c r="BD708" s="45">
        <f t="shared" si="5615"/>
        <v>0</v>
      </c>
      <c r="BE708" s="44">
        <v>0</v>
      </c>
      <c r="BF708" s="44">
        <v>0</v>
      </c>
    </row>
    <row r="709" spans="1:58" x14ac:dyDescent="0.25">
      <c r="A709" s="42" t="s">
        <v>332</v>
      </c>
      <c r="B709" s="44">
        <v>3.9993937971328748</v>
      </c>
      <c r="C709" s="44">
        <v>3.3615876384493752</v>
      </c>
      <c r="D709" s="44">
        <v>1.221794034716875</v>
      </c>
      <c r="E709" s="44">
        <v>0.94263871563812507</v>
      </c>
      <c r="F709" s="45">
        <f t="shared" si="5587"/>
        <v>9.525414185937251</v>
      </c>
      <c r="G709" s="44">
        <v>0.36362710745500004</v>
      </c>
      <c r="H709" s="44">
        <v>2.4074941070233749</v>
      </c>
      <c r="I709" s="44">
        <v>0.69031433678374998</v>
      </c>
      <c r="J709" s="44">
        <v>1.1642985298784998</v>
      </c>
      <c r="K709" s="45">
        <f t="shared" si="5589"/>
        <v>4.6257340811406245</v>
      </c>
      <c r="L709" s="44">
        <v>2.0517414108463097</v>
      </c>
      <c r="M709" s="44">
        <v>1.0331184505833773</v>
      </c>
      <c r="N709" s="44">
        <v>-4.0078682013561746E-2</v>
      </c>
      <c r="O709" s="44">
        <v>2.2528298700931253</v>
      </c>
      <c r="P709" s="45">
        <f t="shared" si="5592"/>
        <v>5.2976110495092499</v>
      </c>
      <c r="Q709" s="44">
        <v>-0.23315934688992102</v>
      </c>
      <c r="R709" s="44">
        <v>0.7204762153136387</v>
      </c>
      <c r="S709" s="44">
        <v>0.39540998281386924</v>
      </c>
      <c r="T709" s="44">
        <v>3.235538161885124</v>
      </c>
      <c r="U709" s="45">
        <f t="shared" si="5595"/>
        <v>4.118265013122711</v>
      </c>
      <c r="V709" s="44">
        <v>5.1547904304381942E-2</v>
      </c>
      <c r="W709" s="44">
        <v>10.110769033719905</v>
      </c>
      <c r="X709" s="44">
        <v>5.8621840733127595E-2</v>
      </c>
      <c r="Y709" s="44">
        <v>5.3191309743249995E-2</v>
      </c>
      <c r="Z709" s="45">
        <f t="shared" si="5597"/>
        <v>10.274130088500664</v>
      </c>
      <c r="AA709" s="44">
        <v>-8.3628767808715008</v>
      </c>
      <c r="AB709" s="44">
        <v>-20.087639473453127</v>
      </c>
      <c r="AC709" s="44">
        <v>0.18403583332000001</v>
      </c>
      <c r="AD709" s="44">
        <v>-0.11003333331999998</v>
      </c>
      <c r="AE709" s="45">
        <f t="shared" si="5600"/>
        <v>-28.376513754324627</v>
      </c>
      <c r="AF709" s="44">
        <v>0</v>
      </c>
      <c r="AG709" s="44">
        <v>0</v>
      </c>
      <c r="AH709" s="44">
        <v>0</v>
      </c>
      <c r="AI709" s="44">
        <v>0</v>
      </c>
      <c r="AJ709" s="45">
        <f t="shared" si="5603"/>
        <v>0</v>
      </c>
      <c r="AK709" s="44">
        <v>0</v>
      </c>
      <c r="AL709" s="44">
        <v>0</v>
      </c>
      <c r="AM709" s="44">
        <v>0</v>
      </c>
      <c r="AN709" s="44">
        <v>0</v>
      </c>
      <c r="AO709" s="45">
        <f t="shared" si="5606"/>
        <v>0</v>
      </c>
      <c r="AP709" s="44">
        <v>0</v>
      </c>
      <c r="AQ709" s="44">
        <v>0</v>
      </c>
      <c r="AR709" s="44">
        <v>0</v>
      </c>
      <c r="AS709" s="44">
        <v>0</v>
      </c>
      <c r="AT709" s="45">
        <f t="shared" si="5609"/>
        <v>0</v>
      </c>
      <c r="AU709" s="44">
        <v>0</v>
      </c>
      <c r="AV709" s="44">
        <v>0</v>
      </c>
      <c r="AW709" s="44">
        <v>0</v>
      </c>
      <c r="AX709" s="44">
        <v>0</v>
      </c>
      <c r="AY709" s="45">
        <f t="shared" si="5612"/>
        <v>0</v>
      </c>
      <c r="AZ709" s="44">
        <v>0</v>
      </c>
      <c r="BA709" s="44">
        <v>0</v>
      </c>
      <c r="BB709" s="44">
        <v>0</v>
      </c>
      <c r="BC709" s="44">
        <v>0</v>
      </c>
      <c r="BD709" s="45">
        <f t="shared" si="5615"/>
        <v>0</v>
      </c>
      <c r="BE709" s="44">
        <v>0</v>
      </c>
      <c r="BF709" s="44">
        <v>0</v>
      </c>
    </row>
    <row r="710" spans="1:58" x14ac:dyDescent="0.25">
      <c r="A710" s="42" t="s">
        <v>333</v>
      </c>
      <c r="B710" s="44">
        <v>-21.96184519788099</v>
      </c>
      <c r="C710" s="44">
        <v>-33.812698478134124</v>
      </c>
      <c r="D710" s="44">
        <v>-5.6153363034395385</v>
      </c>
      <c r="E710" s="44">
        <v>-26.99857994884642</v>
      </c>
      <c r="F710" s="45">
        <f t="shared" si="5587"/>
        <v>-88.388459928301074</v>
      </c>
      <c r="G710" s="44">
        <v>-537.5745228407086</v>
      </c>
      <c r="H710" s="44">
        <v>14.156483219123563</v>
      </c>
      <c r="I710" s="44">
        <v>-19.104986196233682</v>
      </c>
      <c r="J710" s="44">
        <v>5.5522168303537285</v>
      </c>
      <c r="K710" s="45">
        <f t="shared" si="5589"/>
        <v>-536.97080898746503</v>
      </c>
      <c r="L710" s="44">
        <v>5.1546502718612937</v>
      </c>
      <c r="M710" s="44">
        <v>-0.44972948485466979</v>
      </c>
      <c r="N710" s="44">
        <v>5.5030564740419221</v>
      </c>
      <c r="O710" s="44">
        <v>24.607010789555954</v>
      </c>
      <c r="P710" s="45">
        <f t="shared" si="5592"/>
        <v>34.814988050604498</v>
      </c>
      <c r="Q710" s="44">
        <v>-31.264380946433686</v>
      </c>
      <c r="R710" s="44">
        <v>5.8308426989748963</v>
      </c>
      <c r="S710" s="44">
        <v>0.45007022733387747</v>
      </c>
      <c r="T710" s="44">
        <v>31.763413816848683</v>
      </c>
      <c r="U710" s="45">
        <f t="shared" si="5595"/>
        <v>6.7799457967237693</v>
      </c>
      <c r="V710" s="44">
        <v>-37.183691082703596</v>
      </c>
      <c r="W710" s="44">
        <v>8.1583722297096788</v>
      </c>
      <c r="X710" s="44">
        <v>49.593619390554601</v>
      </c>
      <c r="Y710" s="44">
        <v>288.72396446263571</v>
      </c>
      <c r="Z710" s="45">
        <f t="shared" si="5597"/>
        <v>309.29226500019638</v>
      </c>
      <c r="AA710" s="44">
        <v>14.687876198684421</v>
      </c>
      <c r="AB710" s="44">
        <v>-112.47830752712636</v>
      </c>
      <c r="AC710" s="44">
        <v>-27.272472508089724</v>
      </c>
      <c r="AD710" s="44">
        <v>21.80088218485448</v>
      </c>
      <c r="AE710" s="45">
        <f t="shared" si="5600"/>
        <v>-103.26202165167717</v>
      </c>
      <c r="AF710" s="44">
        <v>-53.554306560374812</v>
      </c>
      <c r="AG710" s="44">
        <v>24.463884192329395</v>
      </c>
      <c r="AH710" s="44">
        <v>-43.615678052623295</v>
      </c>
      <c r="AI710" s="44">
        <v>320.68257186773656</v>
      </c>
      <c r="AJ710" s="45">
        <f t="shared" si="5603"/>
        <v>247.97647144706784</v>
      </c>
      <c r="AK710" s="44">
        <v>-66.190071150000009</v>
      </c>
      <c r="AL710" s="44">
        <v>5.5039909499999453</v>
      </c>
      <c r="AM710" s="44">
        <v>-20.982902230000011</v>
      </c>
      <c r="AN710" s="44">
        <v>82.945587429999989</v>
      </c>
      <c r="AO710" s="45">
        <f t="shared" si="5606"/>
        <v>1.2766049999999183</v>
      </c>
      <c r="AP710" s="44">
        <v>333.72119907999996</v>
      </c>
      <c r="AQ710" s="44">
        <v>701.58171878000007</v>
      </c>
      <c r="AR710" s="44">
        <v>-6.7534142500000165</v>
      </c>
      <c r="AS710" s="44">
        <v>31.809367349999992</v>
      </c>
      <c r="AT710" s="45">
        <f t="shared" si="5609"/>
        <v>1060.3588709599999</v>
      </c>
      <c r="AU710" s="44">
        <v>104.37166827999999</v>
      </c>
      <c r="AV710" s="44">
        <v>83.998182960000008</v>
      </c>
      <c r="AW710" s="44">
        <v>47.297463469999997</v>
      </c>
      <c r="AX710" s="44">
        <v>215.75016805999999</v>
      </c>
      <c r="AY710" s="45">
        <f t="shared" si="5612"/>
        <v>451.41748276999999</v>
      </c>
      <c r="AZ710" s="44">
        <v>-76.000625085208142</v>
      </c>
      <c r="BA710" s="44">
        <v>15.278511196066249</v>
      </c>
      <c r="BB710" s="44">
        <v>292.07604119876612</v>
      </c>
      <c r="BC710" s="44">
        <v>31.234323173793634</v>
      </c>
      <c r="BD710" s="45">
        <f t="shared" si="5615"/>
        <v>262.58825048341788</v>
      </c>
      <c r="BE710" s="44">
        <v>-82.045536352312453</v>
      </c>
      <c r="BF710" s="44">
        <v>308.39225238947984</v>
      </c>
    </row>
    <row r="711" spans="1:58" x14ac:dyDescent="0.25">
      <c r="A711" s="42" t="s">
        <v>337</v>
      </c>
      <c r="B711" s="44">
        <f>IF(AND(B712="",B713=""),"",SUM(B712,B713))</f>
        <v>173.94018455817826</v>
      </c>
      <c r="C711" s="44">
        <f t="shared" ref="C711:G711" si="5937">IF(AND(C712="",C713=""),"",SUM(C712,C713))</f>
        <v>253.36799469997203</v>
      </c>
      <c r="D711" s="44">
        <f t="shared" si="5937"/>
        <v>313.8979730831191</v>
      </c>
      <c r="E711" s="44">
        <f t="shared" si="5937"/>
        <v>816.66048261811716</v>
      </c>
      <c r="F711" s="45">
        <f t="shared" si="5587"/>
        <v>1557.8666349593866</v>
      </c>
      <c r="G711" s="44">
        <f t="shared" si="5937"/>
        <v>-324.43815307450416</v>
      </c>
      <c r="H711" s="44">
        <f t="shared" ref="H711:J711" si="5938">IF(AND(H712="",H713=""),"",SUM(H712,H713))</f>
        <v>437.57235342295627</v>
      </c>
      <c r="I711" s="44">
        <f t="shared" si="5938"/>
        <v>312.04983513256093</v>
      </c>
      <c r="J711" s="44">
        <f t="shared" si="5938"/>
        <v>484.0682505010974</v>
      </c>
      <c r="K711" s="45">
        <f t="shared" si="5589"/>
        <v>909.25228598211038</v>
      </c>
      <c r="L711" s="44">
        <f t="shared" ref="L711:M711" si="5939">IF(AND(L712="",L713=""),"",SUM(L712,L713))</f>
        <v>8.0773089011267132</v>
      </c>
      <c r="M711" s="44">
        <f t="shared" si="5939"/>
        <v>106.21151437453177</v>
      </c>
      <c r="N711" s="44">
        <f t="shared" ref="N711:O711" si="5940">IF(AND(N712="",N713=""),"",SUM(N712,N713))</f>
        <v>162.34870095341381</v>
      </c>
      <c r="O711" s="44">
        <f t="shared" si="5940"/>
        <v>44.049577605505689</v>
      </c>
      <c r="P711" s="45">
        <f t="shared" si="5592"/>
        <v>320.68710183457802</v>
      </c>
      <c r="Q711" s="44">
        <f t="shared" ref="Q711:R711" si="5941">IF(AND(Q712="",Q713=""),"",SUM(Q712,Q713))</f>
        <v>46.935799535163717</v>
      </c>
      <c r="R711" s="44">
        <f t="shared" si="5941"/>
        <v>-27.298599740570104</v>
      </c>
      <c r="S711" s="44">
        <f t="shared" ref="S711:T711" si="5942">IF(AND(S712="",S713=""),"",SUM(S712,S713))</f>
        <v>-26.974342344360835</v>
      </c>
      <c r="T711" s="44">
        <f t="shared" si="5942"/>
        <v>-94.359628155517754</v>
      </c>
      <c r="U711" s="45">
        <f t="shared" si="5595"/>
        <v>-101.69677070528498</v>
      </c>
      <c r="V711" s="44">
        <f t="shared" ref="V711:Y711" si="5943">IF(AND(V712="",V713=""),"",SUM(V712,V713))</f>
        <v>36.504139693893976</v>
      </c>
      <c r="W711" s="44">
        <f t="shared" si="5943"/>
        <v>229.08255584363224</v>
      </c>
      <c r="X711" s="44">
        <f t="shared" si="5943"/>
        <v>7.5317208535775322</v>
      </c>
      <c r="Y711" s="44">
        <f t="shared" si="5943"/>
        <v>-124.67743812935727</v>
      </c>
      <c r="Z711" s="45">
        <f t="shared" si="5597"/>
        <v>148.44097826174652</v>
      </c>
      <c r="AA711" s="44">
        <f t="shared" ref="AA711:AB711" si="5944">IF(AND(AA712="",AA713=""),"",SUM(AA712,AA713))</f>
        <v>101.2278029864886</v>
      </c>
      <c r="AB711" s="44">
        <f t="shared" si="5944"/>
        <v>233.74129506539438</v>
      </c>
      <c r="AC711" s="44">
        <f t="shared" ref="AC711:AD711" si="5945">IF(AND(AC712="",AC713=""),"",SUM(AC712,AC713))</f>
        <v>123.41368689747843</v>
      </c>
      <c r="AD711" s="44">
        <f t="shared" si="5945"/>
        <v>264.55802477997247</v>
      </c>
      <c r="AE711" s="45">
        <f t="shared" si="5600"/>
        <v>722.94080972933386</v>
      </c>
      <c r="AF711" s="44">
        <f t="shared" ref="AF711:AG711" si="5946">IF(AND(AF712="",AF713=""),"",SUM(AF712,AF713))</f>
        <v>-102.18785551109605</v>
      </c>
      <c r="AG711" s="44">
        <f t="shared" si="5946"/>
        <v>-58.643482804485089</v>
      </c>
      <c r="AH711" s="44">
        <f t="shared" ref="AH711:AI711" si="5947">IF(AND(AH712="",AH713=""),"",SUM(AH712,AH713))</f>
        <v>-66.725508095255833</v>
      </c>
      <c r="AI711" s="44">
        <f t="shared" si="5947"/>
        <v>-90.699441426206761</v>
      </c>
      <c r="AJ711" s="45">
        <f t="shared" si="5603"/>
        <v>-318.25628783704371</v>
      </c>
      <c r="AK711" s="44">
        <f t="shared" ref="AK711:AL711" si="5948">IF(AND(AK712="",AK713=""),"",SUM(AK712,AK713))</f>
        <v>-140.00121299554596</v>
      </c>
      <c r="AL711" s="44">
        <f t="shared" si="5948"/>
        <v>-27.165165029013984</v>
      </c>
      <c r="AM711" s="44">
        <f t="shared" ref="AM711:AN711" si="5949">IF(AND(AM712="",AM713=""),"",SUM(AM712,AM713))</f>
        <v>-138.43784524711901</v>
      </c>
      <c r="AN711" s="44">
        <f t="shared" si="5949"/>
        <v>-19.989644054599008</v>
      </c>
      <c r="AO711" s="45">
        <f t="shared" si="5606"/>
        <v>-325.59386732627797</v>
      </c>
      <c r="AP711" s="44">
        <f t="shared" ref="AP711:AQ711" si="5950">IF(AND(AP712="",AP713=""),"",SUM(AP712,AP713))</f>
        <v>-266.83631140479213</v>
      </c>
      <c r="AQ711" s="44">
        <f t="shared" si="5950"/>
        <v>18.750096448418184</v>
      </c>
      <c r="AR711" s="44">
        <f t="shared" ref="AR711:AS711" si="5951">IF(AND(AR712="",AR713=""),"",SUM(AR712,AR713))</f>
        <v>-30.627616711409267</v>
      </c>
      <c r="AS711" s="44">
        <f t="shared" si="5951"/>
        <v>243.76430538464683</v>
      </c>
      <c r="AT711" s="45">
        <f t="shared" si="5609"/>
        <v>-34.949526283136379</v>
      </c>
      <c r="AU711" s="44">
        <f t="shared" ref="AU711:AV711" si="5952">IF(AND(AU712="",AU713=""),"",SUM(AU712,AU713))</f>
        <v>-31.598065626597183</v>
      </c>
      <c r="AV711" s="44">
        <f t="shared" si="5952"/>
        <v>147.34203616636523</v>
      </c>
      <c r="AW711" s="44">
        <f t="shared" ref="AW711:AX711" si="5953">IF(AND(AW712="",AW713=""),"",SUM(AW712,AW713))</f>
        <v>-105.32865192827028</v>
      </c>
      <c r="AX711" s="44">
        <f t="shared" si="5953"/>
        <v>-78.59530815117418</v>
      </c>
      <c r="AY711" s="45">
        <f t="shared" si="5612"/>
        <v>-68.179989539676413</v>
      </c>
      <c r="AZ711" s="44">
        <f t="shared" ref="AZ711:BA711" si="5954">IF(AND(AZ712="",AZ713=""),"",SUM(AZ712,AZ713))</f>
        <v>-45.28734973940665</v>
      </c>
      <c r="BA711" s="44">
        <f t="shared" si="5954"/>
        <v>26.828199942522929</v>
      </c>
      <c r="BB711" s="44">
        <f t="shared" ref="BB711:BC711" si="5955">IF(AND(BB712="",BB713=""),"",SUM(BB712,BB713))</f>
        <v>-55.07957262247281</v>
      </c>
      <c r="BC711" s="44">
        <f t="shared" si="5955"/>
        <v>-29.162577072112519</v>
      </c>
      <c r="BD711" s="45">
        <f t="shared" si="5615"/>
        <v>-102.70129949146906</v>
      </c>
      <c r="BE711" s="44">
        <f t="shared" ref="BE711:BF711" si="5956">IF(AND(BE712="",BE713=""),"",SUM(BE712,BE713))</f>
        <v>-39.957297144636044</v>
      </c>
      <c r="BF711" s="44">
        <f t="shared" si="5956"/>
        <v>-262.34695648650836</v>
      </c>
    </row>
    <row r="712" spans="1:58" x14ac:dyDescent="0.25">
      <c r="A712" s="42" t="s">
        <v>332</v>
      </c>
      <c r="B712" s="44">
        <f>IF(AND(B715="",B718=""),"",SUM(B715,B718))</f>
        <v>23.568505738564539</v>
      </c>
      <c r="C712" s="44">
        <f t="shared" ref="C712:G712" si="5957">IF(AND(C715="",C718=""),"",SUM(C715,C718))</f>
        <v>36.234205047947292</v>
      </c>
      <c r="D712" s="44">
        <f t="shared" si="5957"/>
        <v>28.732375437468669</v>
      </c>
      <c r="E712" s="44">
        <f t="shared" si="5957"/>
        <v>535.23218334692376</v>
      </c>
      <c r="F712" s="45">
        <f t="shared" si="5587"/>
        <v>623.76726957090432</v>
      </c>
      <c r="G712" s="44">
        <f t="shared" si="5957"/>
        <v>-394.69508930351793</v>
      </c>
      <c r="H712" s="44">
        <f t="shared" ref="H712:J712" si="5958">IF(AND(H715="",H718=""),"",SUM(H715,H718))</f>
        <v>127.286786842686</v>
      </c>
      <c r="I712" s="44">
        <f t="shared" si="5958"/>
        <v>118.38855857967224</v>
      </c>
      <c r="J712" s="44">
        <f t="shared" si="5958"/>
        <v>221.2227467966631</v>
      </c>
      <c r="K712" s="45">
        <f t="shared" si="5589"/>
        <v>72.203002915503419</v>
      </c>
      <c r="L712" s="44">
        <f t="shared" ref="L712:M712" si="5959">IF(AND(L715="",L718=""),"",SUM(L715,L718))</f>
        <v>-15.214800980853255</v>
      </c>
      <c r="M712" s="44">
        <f t="shared" si="5959"/>
        <v>23.738624129111059</v>
      </c>
      <c r="N712" s="44">
        <f t="shared" ref="N712:O712" si="5960">IF(AND(N715="",N718=""),"",SUM(N715,N718))</f>
        <v>107.83711879970946</v>
      </c>
      <c r="O712" s="44">
        <f t="shared" si="5960"/>
        <v>-65.014457960566915</v>
      </c>
      <c r="P712" s="45">
        <f t="shared" si="5592"/>
        <v>51.346483987400347</v>
      </c>
      <c r="Q712" s="44">
        <f t="shared" ref="Q712:R712" si="5961">IF(AND(Q715="",Q718=""),"",SUM(Q715,Q718))</f>
        <v>5.6582085467473178</v>
      </c>
      <c r="R712" s="44">
        <f t="shared" si="5961"/>
        <v>-62.489773556815919</v>
      </c>
      <c r="S712" s="44">
        <f t="shared" ref="S712:T712" si="5962">IF(AND(S715="",S718=""),"",SUM(S715,S718))</f>
        <v>-121.33461704795216</v>
      </c>
      <c r="T712" s="44">
        <f t="shared" si="5962"/>
        <v>-235.96453213089646</v>
      </c>
      <c r="U712" s="45">
        <f t="shared" si="5595"/>
        <v>-414.13071418891718</v>
      </c>
      <c r="V712" s="44">
        <f t="shared" ref="V712:Y712" si="5963">IF(AND(V715="",V718=""),"",SUM(V715,V718))</f>
        <v>27.040917374427302</v>
      </c>
      <c r="W712" s="44">
        <f t="shared" si="5963"/>
        <v>7.9969117108547678</v>
      </c>
      <c r="X712" s="44">
        <f t="shared" si="5963"/>
        <v>-23.624124619255124</v>
      </c>
      <c r="Y712" s="44">
        <f t="shared" si="5963"/>
        <v>-233.06721495252131</v>
      </c>
      <c r="Z712" s="45">
        <f t="shared" si="5597"/>
        <v>-221.65351048649435</v>
      </c>
      <c r="AA712" s="44">
        <f t="shared" ref="AA712:AB712" si="5964">IF(AND(AA715="",AA718=""),"",SUM(AA715,AA718))</f>
        <v>-45.793120164256777</v>
      </c>
      <c r="AB712" s="44">
        <f t="shared" si="5964"/>
        <v>32.969230932343521</v>
      </c>
      <c r="AC712" s="44">
        <f t="shared" ref="AC712:AD712" si="5965">IF(AND(AC715="",AC718=""),"",SUM(AC715,AC718))</f>
        <v>56.36269327531609</v>
      </c>
      <c r="AD712" s="44">
        <f t="shared" si="5965"/>
        <v>60.29968608639669</v>
      </c>
      <c r="AE712" s="45">
        <f t="shared" si="5600"/>
        <v>103.83849012979952</v>
      </c>
      <c r="AF712" s="44">
        <f t="shared" ref="AF712:AG712" si="5966">IF(AND(AF715="",AF718=""),"",SUM(AF715,AF718))</f>
        <v>-74.582281933785623</v>
      </c>
      <c r="AG712" s="44">
        <f t="shared" si="5966"/>
        <v>-66.882364036783642</v>
      </c>
      <c r="AH712" s="44">
        <f t="shared" ref="AH712:AI712" si="5967">IF(AND(AH715="",AH718=""),"",SUM(AH715,AH718))</f>
        <v>-70.142521933338955</v>
      </c>
      <c r="AI712" s="44">
        <f t="shared" si="5967"/>
        <v>-69.982865308084541</v>
      </c>
      <c r="AJ712" s="45">
        <f t="shared" si="5603"/>
        <v>-281.59003321199282</v>
      </c>
      <c r="AK712" s="44">
        <f t="shared" ref="AK712:AL712" si="5968">IF(AND(AK715="",AK718=""),"",SUM(AK715,AK718))</f>
        <v>-31.325966409380804</v>
      </c>
      <c r="AL712" s="44">
        <f t="shared" si="5968"/>
        <v>-35.236570193505528</v>
      </c>
      <c r="AM712" s="44">
        <f t="shared" ref="AM712:AN712" si="5969">IF(AND(AM715="",AM718=""),"",SUM(AM715,AM718))</f>
        <v>-32.665421444748731</v>
      </c>
      <c r="AN712" s="44">
        <f t="shared" si="5969"/>
        <v>-31.680233685928187</v>
      </c>
      <c r="AO712" s="45">
        <f t="shared" si="5606"/>
        <v>-130.90819173356323</v>
      </c>
      <c r="AP712" s="44">
        <f t="shared" ref="AP712:AQ712" si="5970">IF(AND(AP715="",AP718=""),"",SUM(AP715,AP718))</f>
        <v>-153.90857338092977</v>
      </c>
      <c r="AQ712" s="44">
        <f t="shared" si="5970"/>
        <v>34.388575926608993</v>
      </c>
      <c r="AR712" s="44">
        <f t="shared" ref="AR712:AS712" si="5971">IF(AND(AR715="",AR718=""),"",SUM(AR715,AR718))</f>
        <v>45.650777517476648</v>
      </c>
      <c r="AS712" s="44">
        <f t="shared" si="5971"/>
        <v>141.10008944361169</v>
      </c>
      <c r="AT712" s="45">
        <f t="shared" si="5609"/>
        <v>67.230869506767561</v>
      </c>
      <c r="AU712" s="44">
        <f t="shared" ref="AU712:AV712" si="5972">IF(AND(AU715="",AU718=""),"",SUM(AU715,AU718))</f>
        <v>9.027035299197598</v>
      </c>
      <c r="AV712" s="44">
        <f t="shared" si="5972"/>
        <v>101.26461870584103</v>
      </c>
      <c r="AW712" s="44">
        <f t="shared" ref="AW712:AX712" si="5973">IF(AND(AW715="",AW718=""),"",SUM(AW715,AW718))</f>
        <v>6.4264361017239047</v>
      </c>
      <c r="AX712" s="44">
        <f t="shared" si="5973"/>
        <v>-137.89640654924298</v>
      </c>
      <c r="AY712" s="45">
        <f t="shared" si="5612"/>
        <v>-21.178316442480451</v>
      </c>
      <c r="AZ712" s="44">
        <f t="shared" ref="AZ712:BA712" si="5974">IF(AND(AZ715="",AZ718=""),"",SUM(AZ715,AZ718))</f>
        <v>-10.331400174733476</v>
      </c>
      <c r="BA712" s="44">
        <f t="shared" si="5974"/>
        <v>-92.799301788149549</v>
      </c>
      <c r="BB712" s="44">
        <f t="shared" ref="BB712:BC712" si="5975">IF(AND(BB715="",BB718=""),"",SUM(BB715,BB718))</f>
        <v>-23.651401701135601</v>
      </c>
      <c r="BC712" s="44">
        <f t="shared" si="5975"/>
        <v>14.596098696906829</v>
      </c>
      <c r="BD712" s="45">
        <f t="shared" si="5615"/>
        <v>-112.18600496711178</v>
      </c>
      <c r="BE712" s="44">
        <f t="shared" ref="BE712:BF712" si="5976">IF(AND(BE715="",BE718=""),"",SUM(BE715,BE718))</f>
        <v>-3.3871589329365612</v>
      </c>
      <c r="BF712" s="44">
        <f t="shared" si="5976"/>
        <v>-33.50999125415116</v>
      </c>
    </row>
    <row r="713" spans="1:58" x14ac:dyDescent="0.25">
      <c r="A713" s="42" t="s">
        <v>335</v>
      </c>
      <c r="B713" s="44">
        <f>IF(AND(B716="",B719=""),"",SUM(B716,B719))</f>
        <v>150.37167881961372</v>
      </c>
      <c r="C713" s="44">
        <f t="shared" ref="C713:G713" si="5977">IF(AND(C716="",C719=""),"",SUM(C716,C719))</f>
        <v>217.13378965202475</v>
      </c>
      <c r="D713" s="44">
        <f t="shared" si="5977"/>
        <v>285.16559764565045</v>
      </c>
      <c r="E713" s="44">
        <f t="shared" si="5977"/>
        <v>281.42829927119334</v>
      </c>
      <c r="F713" s="45">
        <f t="shared" si="5587"/>
        <v>934.09936538848228</v>
      </c>
      <c r="G713" s="44">
        <f t="shared" si="5977"/>
        <v>70.256936229013803</v>
      </c>
      <c r="H713" s="44">
        <f t="shared" ref="H713:J713" si="5978">IF(AND(H716="",H719=""),"",SUM(H716,H719))</f>
        <v>310.28556658027026</v>
      </c>
      <c r="I713" s="44">
        <f t="shared" si="5978"/>
        <v>193.66127655288867</v>
      </c>
      <c r="J713" s="44">
        <f t="shared" si="5978"/>
        <v>262.84550370443429</v>
      </c>
      <c r="K713" s="45">
        <f t="shared" si="5589"/>
        <v>837.04928306660713</v>
      </c>
      <c r="L713" s="44">
        <f t="shared" ref="L713:M713" si="5979">IF(AND(L716="",L719=""),"",SUM(L716,L719))</f>
        <v>23.292109881979968</v>
      </c>
      <c r="M713" s="44">
        <f t="shared" si="5979"/>
        <v>82.472890245420714</v>
      </c>
      <c r="N713" s="44">
        <f t="shared" ref="N713:O713" si="5980">IF(AND(N716="",N719=""),"",SUM(N716,N719))</f>
        <v>54.511582153704339</v>
      </c>
      <c r="O713" s="44">
        <f t="shared" si="5980"/>
        <v>109.0640355660726</v>
      </c>
      <c r="P713" s="45">
        <f t="shared" si="5592"/>
        <v>269.34061784717761</v>
      </c>
      <c r="Q713" s="44">
        <f t="shared" ref="Q713:R713" si="5981">IF(AND(Q716="",Q719=""),"",SUM(Q716,Q719))</f>
        <v>41.277590988416399</v>
      </c>
      <c r="R713" s="44">
        <f t="shared" si="5981"/>
        <v>35.191173816245815</v>
      </c>
      <c r="S713" s="44">
        <f t="shared" ref="S713:T713" si="5982">IF(AND(S716="",S719=""),"",SUM(S716,S719))</f>
        <v>94.36027470359133</v>
      </c>
      <c r="T713" s="44">
        <f t="shared" si="5982"/>
        <v>141.6049039753787</v>
      </c>
      <c r="U713" s="45">
        <f t="shared" si="5595"/>
        <v>312.43394348363222</v>
      </c>
      <c r="V713" s="44">
        <f t="shared" ref="V713:Y713" si="5983">IF(AND(V716="",V719=""),"",SUM(V716,V719))</f>
        <v>9.4632223194666718</v>
      </c>
      <c r="W713" s="44">
        <f t="shared" si="5983"/>
        <v>221.08564413277747</v>
      </c>
      <c r="X713" s="44">
        <f t="shared" si="5983"/>
        <v>31.155845472832656</v>
      </c>
      <c r="Y713" s="44">
        <f t="shared" si="5983"/>
        <v>108.38977682316404</v>
      </c>
      <c r="Z713" s="45">
        <f t="shared" si="5597"/>
        <v>370.09448874824085</v>
      </c>
      <c r="AA713" s="44">
        <f t="shared" ref="AA713:AB713" si="5984">IF(AND(AA716="",AA719=""),"",SUM(AA716,AA719))</f>
        <v>147.02092315074538</v>
      </c>
      <c r="AB713" s="44">
        <f t="shared" si="5984"/>
        <v>200.77206413305086</v>
      </c>
      <c r="AC713" s="44">
        <f t="shared" ref="AC713:AD713" si="5985">IF(AND(AC716="",AC719=""),"",SUM(AC716,AC719))</f>
        <v>67.050993622162338</v>
      </c>
      <c r="AD713" s="44">
        <f t="shared" si="5985"/>
        <v>204.25833869357575</v>
      </c>
      <c r="AE713" s="45">
        <f t="shared" si="5600"/>
        <v>619.10231959953433</v>
      </c>
      <c r="AF713" s="44">
        <f t="shared" ref="AF713:AG713" si="5986">IF(AND(AF716="",AF719=""),"",SUM(AF716,AF719))</f>
        <v>-27.605573577310423</v>
      </c>
      <c r="AG713" s="44">
        <f t="shared" si="5986"/>
        <v>8.2388812322985494</v>
      </c>
      <c r="AH713" s="44">
        <f t="shared" ref="AH713:AI713" si="5987">IF(AND(AH716="",AH719=""),"",SUM(AH716,AH719))</f>
        <v>3.417013838083129</v>
      </c>
      <c r="AI713" s="44">
        <f t="shared" si="5987"/>
        <v>-20.716576118122219</v>
      </c>
      <c r="AJ713" s="45">
        <f t="shared" si="5603"/>
        <v>-36.666254625050968</v>
      </c>
      <c r="AK713" s="44">
        <f t="shared" ref="AK713:AL713" si="5988">IF(AND(AK716="",AK719=""),"",SUM(AK716,AK719))</f>
        <v>-108.67524658616514</v>
      </c>
      <c r="AL713" s="44">
        <f t="shared" si="5988"/>
        <v>8.0714051644915461</v>
      </c>
      <c r="AM713" s="44">
        <f t="shared" ref="AM713:AN713" si="5989">IF(AND(AM716="",AM719=""),"",SUM(AM716,AM719))</f>
        <v>-105.7724238023703</v>
      </c>
      <c r="AN713" s="44">
        <f t="shared" si="5989"/>
        <v>11.690589631329178</v>
      </c>
      <c r="AO713" s="45">
        <f t="shared" si="5606"/>
        <v>-194.68567559271472</v>
      </c>
      <c r="AP713" s="44">
        <f t="shared" ref="AP713:AQ713" si="5990">IF(AND(AP716="",AP719=""),"",SUM(AP716,AP719))</f>
        <v>-112.92773802386233</v>
      </c>
      <c r="AQ713" s="44">
        <f t="shared" si="5990"/>
        <v>-15.638479478190808</v>
      </c>
      <c r="AR713" s="44">
        <f t="shared" ref="AR713:AS713" si="5991">IF(AND(AR716="",AR719=""),"",SUM(AR716,AR719))</f>
        <v>-76.278394228885915</v>
      </c>
      <c r="AS713" s="44">
        <f t="shared" si="5991"/>
        <v>102.66421594103514</v>
      </c>
      <c r="AT713" s="45">
        <f t="shared" si="5609"/>
        <v>-102.18039578990391</v>
      </c>
      <c r="AU713" s="44">
        <f t="shared" ref="AU713:AV713" si="5992">IF(AND(AU716="",AU719=""),"",SUM(AU716,AU719))</f>
        <v>-40.625100925794783</v>
      </c>
      <c r="AV713" s="44">
        <f t="shared" si="5992"/>
        <v>46.077417460524188</v>
      </c>
      <c r="AW713" s="44">
        <f t="shared" ref="AW713:AX713" si="5993">IF(AND(AW716="",AW719=""),"",SUM(AW716,AW719))</f>
        <v>-111.75508802999418</v>
      </c>
      <c r="AX713" s="44">
        <f t="shared" si="5993"/>
        <v>59.301098398068795</v>
      </c>
      <c r="AY713" s="45">
        <f t="shared" si="5612"/>
        <v>-47.001673097195983</v>
      </c>
      <c r="AZ713" s="44">
        <f t="shared" ref="AZ713:BA713" si="5994">IF(AND(AZ716="",AZ719=""),"",SUM(AZ716,AZ719))</f>
        <v>-34.955949564673176</v>
      </c>
      <c r="BA713" s="44">
        <f t="shared" si="5994"/>
        <v>119.62750173067248</v>
      </c>
      <c r="BB713" s="44">
        <f t="shared" ref="BB713:BC713" si="5995">IF(AND(BB716="",BB719=""),"",SUM(BB716,BB719))</f>
        <v>-31.428170921337212</v>
      </c>
      <c r="BC713" s="44">
        <f t="shared" si="5995"/>
        <v>-43.758675769019348</v>
      </c>
      <c r="BD713" s="45">
        <f t="shared" si="5615"/>
        <v>9.4847054756427411</v>
      </c>
      <c r="BE713" s="44">
        <f t="shared" ref="BE713:BF713" si="5996">IF(AND(BE716="",BE719=""),"",SUM(BE716,BE719))</f>
        <v>-36.570138211699486</v>
      </c>
      <c r="BF713" s="44">
        <f t="shared" si="5996"/>
        <v>-228.83696523235722</v>
      </c>
    </row>
    <row r="714" spans="1:58" x14ac:dyDescent="0.25">
      <c r="A714" s="42" t="s">
        <v>293</v>
      </c>
      <c r="B714" s="44">
        <f>IF(AND(B715="",B716=""),"",SUM(B715,B716))</f>
        <v>-15.960348032693918</v>
      </c>
      <c r="C714" s="44">
        <f t="shared" ref="C714:G714" si="5997">IF(AND(C715="",C716=""),"",SUM(C715,C716))</f>
        <v>-31.327492572045958</v>
      </c>
      <c r="D714" s="44">
        <f t="shared" si="5997"/>
        <v>-11.898217179998753</v>
      </c>
      <c r="E714" s="44">
        <f t="shared" si="5997"/>
        <v>-7.0320846411356399</v>
      </c>
      <c r="F714" s="45">
        <f t="shared" si="5587"/>
        <v>-66.218142425874277</v>
      </c>
      <c r="G714" s="44">
        <f t="shared" si="5997"/>
        <v>107.19743878928345</v>
      </c>
      <c r="H714" s="44">
        <f t="shared" ref="H714:J714" si="5998">IF(AND(H715="",H716=""),"",SUM(H715,H716))</f>
        <v>99.147877502827072</v>
      </c>
      <c r="I714" s="44">
        <f t="shared" si="5998"/>
        <v>131.83734378576227</v>
      </c>
      <c r="J714" s="44">
        <f t="shared" si="5998"/>
        <v>104.8998412792719</v>
      </c>
      <c r="K714" s="45">
        <f t="shared" si="5589"/>
        <v>443.08250135714468</v>
      </c>
      <c r="L714" s="44">
        <f t="shared" ref="L714:M714" si="5999">IF(AND(L715="",L716=""),"",SUM(L715,L716))</f>
        <v>-36.821343757351165</v>
      </c>
      <c r="M714" s="44">
        <f t="shared" si="5999"/>
        <v>-38.337468131061499</v>
      </c>
      <c r="N714" s="44">
        <f t="shared" ref="N714:O714" si="6000">IF(AND(N715="",N716=""),"",SUM(N715,N716))</f>
        <v>-36.297563616185002</v>
      </c>
      <c r="O714" s="44">
        <f t="shared" si="6000"/>
        <v>-38.167718864496472</v>
      </c>
      <c r="P714" s="45">
        <f t="shared" si="5592"/>
        <v>-149.62409436909414</v>
      </c>
      <c r="Q714" s="44">
        <f t="shared" ref="Q714:R714" si="6001">IF(AND(Q715="",Q716=""),"",SUM(Q715,Q716))</f>
        <v>-45.791055478016091</v>
      </c>
      <c r="R714" s="44">
        <f t="shared" si="6001"/>
        <v>-78.067431018008989</v>
      </c>
      <c r="S714" s="44">
        <f t="shared" ref="S714:T714" si="6002">IF(AND(S715="",S716=""),"",SUM(S715,S716))</f>
        <v>-41.004972879119769</v>
      </c>
      <c r="T714" s="44">
        <f t="shared" si="6002"/>
        <v>-87.872882259152988</v>
      </c>
      <c r="U714" s="45">
        <f t="shared" si="5595"/>
        <v>-252.73634163429784</v>
      </c>
      <c r="V714" s="44">
        <f t="shared" ref="V714:Y714" si="6003">IF(AND(V715="",V716=""),"",SUM(V715,V716))</f>
        <v>-8.7365188175454573</v>
      </c>
      <c r="W714" s="44">
        <f t="shared" si="6003"/>
        <v>-20.764184748938028</v>
      </c>
      <c r="X714" s="44">
        <f t="shared" si="6003"/>
        <v>-11.627834166713232</v>
      </c>
      <c r="Y714" s="44">
        <f t="shared" si="6003"/>
        <v>-8.7753319756785011</v>
      </c>
      <c r="Z714" s="45">
        <f t="shared" si="5597"/>
        <v>-49.90386970887522</v>
      </c>
      <c r="AA714" s="44">
        <f t="shared" ref="AA714:AB714" si="6004">IF(AND(AA715="",AA716=""),"",SUM(AA715,AA716))</f>
        <v>89.869060997306548</v>
      </c>
      <c r="AB714" s="44">
        <f t="shared" si="6004"/>
        <v>42.68446449464944</v>
      </c>
      <c r="AC714" s="44">
        <f t="shared" ref="AC714:AD714" si="6005">IF(AND(AC715="",AC716=""),"",SUM(AC715,AC716))</f>
        <v>82.842001772733227</v>
      </c>
      <c r="AD714" s="44">
        <f t="shared" si="6005"/>
        <v>68.297703007233764</v>
      </c>
      <c r="AE714" s="45">
        <f t="shared" si="5600"/>
        <v>283.69323027192297</v>
      </c>
      <c r="AF714" s="44">
        <f t="shared" ref="AF714:AG714" si="6006">IF(AND(AF715="",AF716=""),"",SUM(AF715,AF716))</f>
        <v>13.294968892795623</v>
      </c>
      <c r="AG714" s="44">
        <f t="shared" si="6006"/>
        <v>-24.037301161215115</v>
      </c>
      <c r="AH714" s="44">
        <f t="shared" ref="AH714:AI714" si="6007">IF(AND(AH715="",AH716=""),"",SUM(AH715,AH716))</f>
        <v>8.0261918282073594</v>
      </c>
      <c r="AI714" s="44">
        <f t="shared" si="6007"/>
        <v>-18.994696093633408</v>
      </c>
      <c r="AJ714" s="45">
        <f t="shared" si="5603"/>
        <v>-21.710836533845541</v>
      </c>
      <c r="AK714" s="44">
        <f t="shared" ref="AK714:AL714" si="6008">IF(AND(AK715="",AK716=""),"",SUM(AK715,AK716))</f>
        <v>-20.802717920000021</v>
      </c>
      <c r="AL714" s="44">
        <f t="shared" si="6008"/>
        <v>-24.768862929999983</v>
      </c>
      <c r="AM714" s="44">
        <f t="shared" ref="AM714:AN714" si="6009">IF(AND(AM715="",AM716=""),"",SUM(AM715,AM716))</f>
        <v>-18.132189130000008</v>
      </c>
      <c r="AN714" s="44">
        <f t="shared" si="6009"/>
        <v>-20.733511319999984</v>
      </c>
      <c r="AO714" s="45">
        <f t="shared" si="5606"/>
        <v>-84.437281299999995</v>
      </c>
      <c r="AP714" s="44">
        <f t="shared" ref="AP714:AQ714" si="6010">IF(AND(AP715="",AP716=""),"",SUM(AP715,AP716))</f>
        <v>5.6514042064888841</v>
      </c>
      <c r="AQ714" s="44">
        <f t="shared" si="6010"/>
        <v>-10.052853870965723</v>
      </c>
      <c r="AR714" s="44">
        <f t="shared" ref="AR714:AS714" si="6011">IF(AND(AR715="",AR716=""),"",SUM(AR715,AR716))</f>
        <v>18.565581995395632</v>
      </c>
      <c r="AS714" s="44">
        <f t="shared" si="6011"/>
        <v>90.428699909081203</v>
      </c>
      <c r="AT714" s="45">
        <f t="shared" si="5609"/>
        <v>104.59283223999999</v>
      </c>
      <c r="AU714" s="44">
        <f t="shared" ref="AU714:AV714" si="6012">IF(AND(AU715="",AU716=""),"",SUM(AU715,AU716))</f>
        <v>3.394291315620011</v>
      </c>
      <c r="AV714" s="44">
        <f t="shared" si="6012"/>
        <v>30.888350814822886</v>
      </c>
      <c r="AW714" s="44">
        <f t="shared" ref="AW714:AX714" si="6013">IF(AND(AW715="",AW716=""),"",SUM(AW715,AW716))</f>
        <v>23.573633325784854</v>
      </c>
      <c r="AX714" s="44">
        <f t="shared" si="6013"/>
        <v>14.610181843772233</v>
      </c>
      <c r="AY714" s="45">
        <f t="shared" si="5612"/>
        <v>72.466457299999988</v>
      </c>
      <c r="AZ714" s="44">
        <f t="shared" ref="AZ714:BA714" si="6014">IF(AND(AZ715="",AZ716=""),"",SUM(AZ715,AZ716))</f>
        <v>-21.366625146058503</v>
      </c>
      <c r="BA714" s="44">
        <f t="shared" si="6014"/>
        <v>-3.6247880184813255</v>
      </c>
      <c r="BB714" s="44">
        <f t="shared" ref="BB714:BC714" si="6015">IF(AND(BB715="",BB716=""),"",SUM(BB715,BB716))</f>
        <v>87.711824296660396</v>
      </c>
      <c r="BC714" s="44">
        <f t="shared" si="6015"/>
        <v>-18.800768628711499</v>
      </c>
      <c r="BD714" s="45">
        <f t="shared" si="5615"/>
        <v>43.919642503409065</v>
      </c>
      <c r="BE714" s="44">
        <f t="shared" ref="BE714:BF714" si="6016">IF(AND(BE715="",BE716=""),"",SUM(BE715,BE716))</f>
        <v>-10.631214482345992</v>
      </c>
      <c r="BF714" s="44">
        <f t="shared" si="6016"/>
        <v>-40.988406528577542</v>
      </c>
    </row>
    <row r="715" spans="1:58" x14ac:dyDescent="0.25">
      <c r="A715" s="42" t="s">
        <v>338</v>
      </c>
      <c r="B715" s="44">
        <v>3.9564137469785234</v>
      </c>
      <c r="C715" s="44">
        <v>3.7835524586549765</v>
      </c>
      <c r="D715" s="44">
        <v>3.437829882007903</v>
      </c>
      <c r="E715" s="44">
        <v>2.9192460170373038</v>
      </c>
      <c r="F715" s="45">
        <f t="shared" si="5587"/>
        <v>14.097042104678708</v>
      </c>
      <c r="G715" s="44">
        <v>108.02776909356707</v>
      </c>
      <c r="H715" s="44">
        <v>97.332739991501128</v>
      </c>
      <c r="I715" s="44">
        <v>96.092203708607897</v>
      </c>
      <c r="J715" s="44">
        <v>104.30616024488586</v>
      </c>
      <c r="K715" s="45">
        <f t="shared" si="5589"/>
        <v>405.75887303856194</v>
      </c>
      <c r="L715" s="44">
        <v>-47.002421151825587</v>
      </c>
      <c r="M715" s="44">
        <v>-47.46862314315851</v>
      </c>
      <c r="N715" s="44">
        <v>-41.592561819596028</v>
      </c>
      <c r="O715" s="44">
        <v>-29.374237181138433</v>
      </c>
      <c r="P715" s="45">
        <f t="shared" si="5592"/>
        <v>-165.43784329571855</v>
      </c>
      <c r="Q715" s="44">
        <v>-64.36318572865153</v>
      </c>
      <c r="R715" s="44">
        <v>-64.36318572865153</v>
      </c>
      <c r="S715" s="44">
        <v>-64.36318572865153</v>
      </c>
      <c r="T715" s="44">
        <v>-64.36318572865153</v>
      </c>
      <c r="U715" s="45">
        <f t="shared" si="5595"/>
        <v>-257.45274291460612</v>
      </c>
      <c r="V715" s="44">
        <v>-21.071669101650194</v>
      </c>
      <c r="W715" s="44">
        <v>-21.071669101650194</v>
      </c>
      <c r="X715" s="44">
        <v>-21.071669101650194</v>
      </c>
      <c r="Y715" s="44">
        <v>-21.071669101650194</v>
      </c>
      <c r="Z715" s="45">
        <f t="shared" si="5597"/>
        <v>-84.286676406600776</v>
      </c>
      <c r="AA715" s="44">
        <v>60.77794750000001</v>
      </c>
      <c r="AB715" s="44">
        <v>60.77794750000001</v>
      </c>
      <c r="AC715" s="44">
        <v>60.77794750000001</v>
      </c>
      <c r="AD715" s="44">
        <v>60.77794750000001</v>
      </c>
      <c r="AE715" s="45">
        <f t="shared" si="5600"/>
        <v>243.11179000000004</v>
      </c>
      <c r="AF715" s="44">
        <v>-36.237749000000008</v>
      </c>
      <c r="AG715" s="44">
        <v>-36.237749000000008</v>
      </c>
      <c r="AH715" s="44">
        <v>-36.237749000000008</v>
      </c>
      <c r="AI715" s="44">
        <v>-36.237749000000008</v>
      </c>
      <c r="AJ715" s="45">
        <f t="shared" si="5603"/>
        <v>-144.95099600000003</v>
      </c>
      <c r="AK715" s="44">
        <v>-24.140834819999998</v>
      </c>
      <c r="AL715" s="44">
        <v>-24.140834819999998</v>
      </c>
      <c r="AM715" s="44">
        <v>-24.140834819999998</v>
      </c>
      <c r="AN715" s="44">
        <v>-24.140834819999998</v>
      </c>
      <c r="AO715" s="45">
        <f t="shared" si="5606"/>
        <v>-96.563339279999994</v>
      </c>
      <c r="AP715" s="44">
        <v>0.58392683589028715</v>
      </c>
      <c r="AQ715" s="44">
        <v>-4.5308719854779662</v>
      </c>
      <c r="AR715" s="44">
        <v>-3.1971928861521652</v>
      </c>
      <c r="AS715" s="44">
        <v>0.46854918573984472</v>
      </c>
      <c r="AT715" s="45">
        <f t="shared" si="5609"/>
        <v>-6.6755888500000005</v>
      </c>
      <c r="AU715" s="44">
        <v>0.38261164377026496</v>
      </c>
      <c r="AV715" s="44">
        <v>1.54241638267317</v>
      </c>
      <c r="AW715" s="44">
        <v>-0.56110891939491259</v>
      </c>
      <c r="AX715" s="44">
        <v>-3.317469107048522</v>
      </c>
      <c r="AY715" s="45">
        <f t="shared" si="5612"/>
        <v>-1.9535499999999997</v>
      </c>
      <c r="AZ715" s="44">
        <v>7.9209057608342288</v>
      </c>
      <c r="BA715" s="44">
        <v>13.512917687990562</v>
      </c>
      <c r="BB715" s="44">
        <v>6.055575020543035</v>
      </c>
      <c r="BC715" s="44">
        <v>11.928861530632183</v>
      </c>
      <c r="BD715" s="45">
        <f t="shared" si="5615"/>
        <v>39.418260000000004</v>
      </c>
      <c r="BE715" s="44">
        <v>13.972599032620245</v>
      </c>
      <c r="BF715" s="44">
        <v>8.5902611900018986</v>
      </c>
    </row>
    <row r="716" spans="1:58" x14ac:dyDescent="0.25">
      <c r="A716" s="42" t="s">
        <v>317</v>
      </c>
      <c r="B716" s="44">
        <v>-19.916761779672441</v>
      </c>
      <c r="C716" s="44">
        <v>-35.111045030700936</v>
      </c>
      <c r="D716" s="44">
        <v>-15.336047062006655</v>
      </c>
      <c r="E716" s="44">
        <v>-9.9513306581729442</v>
      </c>
      <c r="F716" s="45">
        <f t="shared" ref="F716:F722" si="6017">SUM(B716:E716)</f>
        <v>-80.315184530552983</v>
      </c>
      <c r="G716" s="44">
        <v>-0.83033030428361576</v>
      </c>
      <c r="H716" s="44">
        <v>1.8151375113259369</v>
      </c>
      <c r="I716" s="44">
        <v>35.745140077154367</v>
      </c>
      <c r="J716" s="44">
        <v>0.59368103438604436</v>
      </c>
      <c r="K716" s="45">
        <f t="shared" si="5589"/>
        <v>37.323628318582735</v>
      </c>
      <c r="L716" s="44">
        <v>10.181077394474423</v>
      </c>
      <c r="M716" s="44">
        <v>9.1311550120970111</v>
      </c>
      <c r="N716" s="44">
        <v>5.2949982034110281</v>
      </c>
      <c r="O716" s="44">
        <v>-8.7934816833580385</v>
      </c>
      <c r="P716" s="45">
        <f t="shared" si="5592"/>
        <v>15.81374892662442</v>
      </c>
      <c r="Q716" s="44">
        <v>18.572130250635439</v>
      </c>
      <c r="R716" s="44">
        <v>-13.704245289357459</v>
      </c>
      <c r="S716" s="44">
        <v>23.35821284953176</v>
      </c>
      <c r="T716" s="44">
        <v>-23.509696530501451</v>
      </c>
      <c r="U716" s="45">
        <f t="shared" si="5595"/>
        <v>4.7164012803082898</v>
      </c>
      <c r="V716" s="44">
        <v>12.335150284104737</v>
      </c>
      <c r="W716" s="44">
        <v>0.30748435271216401</v>
      </c>
      <c r="X716" s="44">
        <v>9.4438349349369624</v>
      </c>
      <c r="Y716" s="44">
        <v>12.296337125971693</v>
      </c>
      <c r="Z716" s="45">
        <f t="shared" si="5597"/>
        <v>34.382806697725556</v>
      </c>
      <c r="AA716" s="44">
        <v>29.091113497306534</v>
      </c>
      <c r="AB716" s="44">
        <v>-18.093483005350571</v>
      </c>
      <c r="AC716" s="44">
        <v>22.064054272733223</v>
      </c>
      <c r="AD716" s="44">
        <v>7.5197555072337501</v>
      </c>
      <c r="AE716" s="45">
        <f t="shared" si="5600"/>
        <v>40.581440271922943</v>
      </c>
      <c r="AF716" s="44">
        <v>49.532717892795631</v>
      </c>
      <c r="AG716" s="44">
        <v>12.200447838784893</v>
      </c>
      <c r="AH716" s="44">
        <v>44.263940828207367</v>
      </c>
      <c r="AI716" s="44">
        <v>17.2430529063666</v>
      </c>
      <c r="AJ716" s="45">
        <f t="shared" si="5603"/>
        <v>123.24015946615449</v>
      </c>
      <c r="AK716" s="44">
        <v>3.3381168999999775</v>
      </c>
      <c r="AL716" s="44">
        <v>-0.62802810999998582</v>
      </c>
      <c r="AM716" s="44">
        <v>6.0086456899999909</v>
      </c>
      <c r="AN716" s="44">
        <v>3.4073235000000146</v>
      </c>
      <c r="AO716" s="45">
        <f t="shared" si="5606"/>
        <v>12.126057979999997</v>
      </c>
      <c r="AP716" s="44">
        <v>5.0674773705985974</v>
      </c>
      <c r="AQ716" s="44">
        <v>-5.521981885487758</v>
      </c>
      <c r="AR716" s="44">
        <v>21.762774881547799</v>
      </c>
      <c r="AS716" s="44">
        <v>89.960150723341357</v>
      </c>
      <c r="AT716" s="45">
        <f t="shared" si="5609"/>
        <v>111.26842109</v>
      </c>
      <c r="AU716" s="44">
        <v>3.0116796718497461</v>
      </c>
      <c r="AV716" s="44">
        <v>29.345934432149715</v>
      </c>
      <c r="AW716" s="44">
        <v>24.134742245179766</v>
      </c>
      <c r="AX716" s="44">
        <v>17.927650950820755</v>
      </c>
      <c r="AY716" s="45">
        <f t="shared" si="5612"/>
        <v>74.42000729999998</v>
      </c>
      <c r="AZ716" s="44">
        <v>-29.28753090689273</v>
      </c>
      <c r="BA716" s="44">
        <v>-17.137705706471888</v>
      </c>
      <c r="BB716" s="44">
        <v>81.656249276117364</v>
      </c>
      <c r="BC716" s="44">
        <v>-30.729630159343682</v>
      </c>
      <c r="BD716" s="45">
        <f t="shared" si="5615"/>
        <v>4.5013825034090651</v>
      </c>
      <c r="BE716" s="44">
        <v>-24.603813514966237</v>
      </c>
      <c r="BF716" s="44">
        <v>-49.578667718579439</v>
      </c>
    </row>
    <row r="717" spans="1:58" x14ac:dyDescent="0.25">
      <c r="A717" s="42" t="s">
        <v>339</v>
      </c>
      <c r="B717" s="44">
        <f>IF(AND(B718="",B719=""),"",SUM(B718,B719))</f>
        <v>189.90053259087219</v>
      </c>
      <c r="C717" s="44">
        <f t="shared" ref="C717:G717" si="6018">IF(AND(C718="",C719=""),"",SUM(C718,C719))</f>
        <v>284.695487272018</v>
      </c>
      <c r="D717" s="44">
        <f t="shared" si="6018"/>
        <v>325.79619026311786</v>
      </c>
      <c r="E717" s="44">
        <f t="shared" si="6018"/>
        <v>823.69256725925277</v>
      </c>
      <c r="F717" s="45">
        <f t="shared" si="6017"/>
        <v>1624.0847773852608</v>
      </c>
      <c r="G717" s="44">
        <f t="shared" si="6018"/>
        <v>-431.63559186378757</v>
      </c>
      <c r="H717" s="44">
        <f t="shared" ref="H717:J717" si="6019">IF(AND(H718="",H719=""),"",SUM(H718,H719))</f>
        <v>338.42447592012923</v>
      </c>
      <c r="I717" s="44">
        <f t="shared" si="6019"/>
        <v>180.21249134679863</v>
      </c>
      <c r="J717" s="44">
        <f t="shared" si="6019"/>
        <v>379.16840922182547</v>
      </c>
      <c r="K717" s="45">
        <f t="shared" ref="K717:K722" si="6020">SUM(G717:J717)</f>
        <v>466.16978462496576</v>
      </c>
      <c r="L717" s="44">
        <f t="shared" ref="L717:M717" si="6021">IF(AND(L718="",L719=""),"",SUM(L718,L719))</f>
        <v>44.898652658477879</v>
      </c>
      <c r="M717" s="44">
        <f t="shared" si="6021"/>
        <v>144.54898250559327</v>
      </c>
      <c r="N717" s="44">
        <f t="shared" ref="N717:O717" si="6022">IF(AND(N718="",N719=""),"",SUM(N718,N719))</f>
        <v>198.6462645695988</v>
      </c>
      <c r="O717" s="44">
        <f t="shared" si="6022"/>
        <v>82.217296470002168</v>
      </c>
      <c r="P717" s="45">
        <f t="shared" ref="P717:P722" si="6023">SUM(L717:O717)</f>
        <v>470.31119620367213</v>
      </c>
      <c r="Q717" s="44">
        <f t="shared" ref="Q717:R717" si="6024">IF(AND(Q718="",Q719=""),"",SUM(Q718,Q719))</f>
        <v>92.726855013179801</v>
      </c>
      <c r="R717" s="44">
        <f t="shared" si="6024"/>
        <v>50.768831277438885</v>
      </c>
      <c r="S717" s="44">
        <f t="shared" ref="S717:T717" si="6025">IF(AND(S718="",S719=""),"",SUM(S718,S719))</f>
        <v>14.030630534758942</v>
      </c>
      <c r="T717" s="44">
        <f t="shared" si="6025"/>
        <v>-6.4867458963647664</v>
      </c>
      <c r="U717" s="45">
        <f t="shared" ref="U717:U722" si="6026">SUM(Q717:T717)</f>
        <v>151.03957092901288</v>
      </c>
      <c r="V717" s="44">
        <f t="shared" ref="V717:Y717" si="6027">IF(AND(V718="",V719=""),"",SUM(V718,V719))</f>
        <v>45.240658511439435</v>
      </c>
      <c r="W717" s="44">
        <f t="shared" si="6027"/>
        <v>249.84674059257028</v>
      </c>
      <c r="X717" s="44">
        <f t="shared" si="6027"/>
        <v>19.159555020290764</v>
      </c>
      <c r="Y717" s="44">
        <f t="shared" si="6027"/>
        <v>-115.90210615367876</v>
      </c>
      <c r="Z717" s="45">
        <f t="shared" ref="Z717:Z722" si="6028">SUM(V717:Y717)</f>
        <v>198.34484797062174</v>
      </c>
      <c r="AA717" s="44">
        <f t="shared" ref="AA717:AB717" si="6029">IF(AND(AA718="",AA719=""),"",SUM(AA718,AA719))</f>
        <v>11.358741989182064</v>
      </c>
      <c r="AB717" s="44">
        <f t="shared" si="6029"/>
        <v>191.05683057074495</v>
      </c>
      <c r="AC717" s="44">
        <f t="shared" ref="AC717:AD717" si="6030">IF(AND(AC718="",AC719=""),"",SUM(AC718,AC719))</f>
        <v>40.571685124745187</v>
      </c>
      <c r="AD717" s="44">
        <f t="shared" si="6030"/>
        <v>196.26032177273868</v>
      </c>
      <c r="AE717" s="45">
        <f t="shared" ref="AE717:AE722" si="6031">SUM(AA717:AD717)</f>
        <v>439.24757945741089</v>
      </c>
      <c r="AF717" s="44">
        <f t="shared" ref="AF717:AG717" si="6032">IF(AND(AF718="",AF719=""),"",SUM(AF718,AF719))</f>
        <v>-115.48282440389167</v>
      </c>
      <c r="AG717" s="44">
        <f t="shared" si="6032"/>
        <v>-34.606181643269977</v>
      </c>
      <c r="AH717" s="44">
        <f t="shared" ref="AH717:AI717" si="6033">IF(AND(AH718="",AH719=""),"",SUM(AH718,AH719))</f>
        <v>-74.751699923463178</v>
      </c>
      <c r="AI717" s="44">
        <f t="shared" si="6033"/>
        <v>-71.704745332573353</v>
      </c>
      <c r="AJ717" s="45">
        <f t="shared" ref="AJ717:AJ722" si="6034">SUM(AF717:AI717)</f>
        <v>-296.54545130319821</v>
      </c>
      <c r="AK717" s="44">
        <f t="shared" ref="AK717:AL717" si="6035">IF(AND(AK718="",AK719=""),"",SUM(AK718,AK719))</f>
        <v>-119.19849507554592</v>
      </c>
      <c r="AL717" s="44">
        <f t="shared" si="6035"/>
        <v>-2.3963020990140009</v>
      </c>
      <c r="AM717" s="44">
        <f t="shared" ref="AM717:AN717" si="6036">IF(AND(AM718="",AM719=""),"",SUM(AM718,AM719))</f>
        <v>-120.30565611711903</v>
      </c>
      <c r="AN717" s="44">
        <f t="shared" si="6036"/>
        <v>0.74386726540097392</v>
      </c>
      <c r="AO717" s="45">
        <f t="shared" ref="AO717:AO722" si="6037">SUM(AK717:AN717)</f>
        <v>-241.15658602627798</v>
      </c>
      <c r="AP717" s="44">
        <f t="shared" ref="AP717:AQ717" si="6038">IF(AND(AP718="",AP719=""),"",SUM(AP718,AP719))</f>
        <v>-272.48771561128098</v>
      </c>
      <c r="AQ717" s="44">
        <f t="shared" si="6038"/>
        <v>28.80295031938391</v>
      </c>
      <c r="AR717" s="44">
        <f t="shared" ref="AR717:AS717" si="6039">IF(AND(AR718="",AR719=""),"",SUM(AR718,AR719))</f>
        <v>-49.1931987068049</v>
      </c>
      <c r="AS717" s="44">
        <f t="shared" si="6039"/>
        <v>153.33560547556561</v>
      </c>
      <c r="AT717" s="45">
        <f t="shared" ref="AT717:AT722" si="6040">SUM(AP717:AS717)</f>
        <v>-139.54235852313633</v>
      </c>
      <c r="AU717" s="44">
        <f t="shared" ref="AU717:AV717" si="6041">IF(AND(AU718="",AU719=""),"",SUM(AU718,AU719))</f>
        <v>-34.992356942217199</v>
      </c>
      <c r="AV717" s="44">
        <f t="shared" si="6041"/>
        <v>116.45368535154233</v>
      </c>
      <c r="AW717" s="44">
        <f t="shared" ref="AW717:AX717" si="6042">IF(AND(AW718="",AW719=""),"",SUM(AW718,AW719))</f>
        <v>-128.90228525405513</v>
      </c>
      <c r="AX717" s="44">
        <f t="shared" si="6042"/>
        <v>-93.205489994946433</v>
      </c>
      <c r="AY717" s="45">
        <f t="shared" ref="AY717:AY722" si="6043">SUM(AU717:AX717)</f>
        <v>-140.64644683967643</v>
      </c>
      <c r="AZ717" s="44">
        <f t="shared" ref="AZ717:BA717" si="6044">IF(AND(AZ718="",AZ719=""),"",SUM(AZ718,AZ719))</f>
        <v>-23.920724593348147</v>
      </c>
      <c r="BA717" s="44">
        <f t="shared" si="6044"/>
        <v>30.452987961004254</v>
      </c>
      <c r="BB717" s="44">
        <f t="shared" ref="BB717:BC717" si="6045">IF(AND(BB718="",BB719=""),"",SUM(BB718,BB719))</f>
        <v>-142.79139691913321</v>
      </c>
      <c r="BC717" s="44">
        <f t="shared" si="6045"/>
        <v>-10.361808443401021</v>
      </c>
      <c r="BD717" s="45">
        <f t="shared" ref="BD717:BD722" si="6046">SUM(AZ717:BC717)</f>
        <v>-146.62094199487814</v>
      </c>
      <c r="BE717" s="44">
        <f t="shared" ref="BE717:BF717" si="6047">IF(AND(BE718="",BE719=""),"",SUM(BE718,BE719))</f>
        <v>-29.326082662290055</v>
      </c>
      <c r="BF717" s="44">
        <f t="shared" si="6047"/>
        <v>-221.35854995793085</v>
      </c>
    </row>
    <row r="718" spans="1:58" x14ac:dyDescent="0.25">
      <c r="A718" s="42" t="s">
        <v>338</v>
      </c>
      <c r="B718" s="44">
        <v>19.612091991586016</v>
      </c>
      <c r="C718" s="44">
        <v>32.450652589292318</v>
      </c>
      <c r="D718" s="44">
        <v>25.294545555460765</v>
      </c>
      <c r="E718" s="44">
        <v>532.31293732988649</v>
      </c>
      <c r="F718" s="45">
        <f t="shared" si="6017"/>
        <v>609.67022746622558</v>
      </c>
      <c r="G718" s="44">
        <v>-502.72285839708502</v>
      </c>
      <c r="H718" s="44">
        <v>29.95404685118487</v>
      </c>
      <c r="I718" s="44">
        <v>22.296354871064331</v>
      </c>
      <c r="J718" s="44">
        <v>116.91658655177724</v>
      </c>
      <c r="K718" s="45">
        <f t="shared" si="6020"/>
        <v>-333.55587012305853</v>
      </c>
      <c r="L718" s="44">
        <v>31.787620170972332</v>
      </c>
      <c r="M718" s="44">
        <v>71.207247272269569</v>
      </c>
      <c r="N718" s="44">
        <v>149.42968061930549</v>
      </c>
      <c r="O718" s="44">
        <v>-35.640220779428475</v>
      </c>
      <c r="P718" s="45">
        <f t="shared" si="6023"/>
        <v>216.7843272831189</v>
      </c>
      <c r="Q718" s="44">
        <v>70.021394275398848</v>
      </c>
      <c r="R718" s="44">
        <v>1.8734121718356105</v>
      </c>
      <c r="S718" s="44">
        <v>-56.971431319300635</v>
      </c>
      <c r="T718" s="44">
        <v>-171.60134640224493</v>
      </c>
      <c r="U718" s="45">
        <f t="shared" si="6026"/>
        <v>-156.67797127431112</v>
      </c>
      <c r="V718" s="44">
        <v>48.112586476077496</v>
      </c>
      <c r="W718" s="44">
        <v>29.068580812504962</v>
      </c>
      <c r="X718" s="44">
        <v>-2.5524555176049297</v>
      </c>
      <c r="Y718" s="44">
        <v>-211.99554585087111</v>
      </c>
      <c r="Z718" s="45">
        <f t="shared" si="6028"/>
        <v>-137.36683407989358</v>
      </c>
      <c r="AA718" s="44">
        <v>-106.57106766425679</v>
      </c>
      <c r="AB718" s="44">
        <v>-27.808716567656489</v>
      </c>
      <c r="AC718" s="44">
        <v>-4.4152542246839177</v>
      </c>
      <c r="AD718" s="44">
        <v>-0.47826141360331709</v>
      </c>
      <c r="AE718" s="45">
        <f t="shared" si="6031"/>
        <v>-139.2732998702005</v>
      </c>
      <c r="AF718" s="44">
        <v>-38.344532933785615</v>
      </c>
      <c r="AG718" s="44">
        <v>-30.644615036783634</v>
      </c>
      <c r="AH718" s="44">
        <v>-33.904772933338947</v>
      </c>
      <c r="AI718" s="44">
        <v>-33.745116308084533</v>
      </c>
      <c r="AJ718" s="45">
        <f t="shared" si="6034"/>
        <v>-136.63903721199273</v>
      </c>
      <c r="AK718" s="44">
        <v>-7.1851315893808065</v>
      </c>
      <c r="AL718" s="44">
        <v>-11.095735373505534</v>
      </c>
      <c r="AM718" s="44">
        <v>-8.5245866247487339</v>
      </c>
      <c r="AN718" s="44">
        <v>-7.5393988659281899</v>
      </c>
      <c r="AO718" s="45">
        <f t="shared" si="6037"/>
        <v>-34.344852453563263</v>
      </c>
      <c r="AP718" s="44">
        <v>-154.49250021682005</v>
      </c>
      <c r="AQ718" s="44">
        <v>38.919447912086959</v>
      </c>
      <c r="AR718" s="44">
        <v>48.847970403628814</v>
      </c>
      <c r="AS718" s="44">
        <v>140.63154025787185</v>
      </c>
      <c r="AT718" s="45">
        <f t="shared" si="6040"/>
        <v>73.906458356767558</v>
      </c>
      <c r="AU718" s="44">
        <v>8.6444236554273335</v>
      </c>
      <c r="AV718" s="44">
        <v>99.722202323167863</v>
      </c>
      <c r="AW718" s="44">
        <v>6.9875450211188168</v>
      </c>
      <c r="AX718" s="44">
        <v>-134.57893744219447</v>
      </c>
      <c r="AY718" s="45">
        <f t="shared" si="6043"/>
        <v>-19.224766442480458</v>
      </c>
      <c r="AZ718" s="44">
        <v>-18.252305935567705</v>
      </c>
      <c r="BA718" s="44">
        <v>-106.31221947614011</v>
      </c>
      <c r="BB718" s="44">
        <v>-29.706976721678636</v>
      </c>
      <c r="BC718" s="44">
        <v>2.6672371662746452</v>
      </c>
      <c r="BD718" s="45">
        <f t="shared" si="6046"/>
        <v>-151.60426496711182</v>
      </c>
      <c r="BE718" s="44">
        <v>-17.359757965556806</v>
      </c>
      <c r="BF718" s="44">
        <v>-42.100252444153057</v>
      </c>
    </row>
    <row r="719" spans="1:58" x14ac:dyDescent="0.25">
      <c r="A719" s="42" t="s">
        <v>317</v>
      </c>
      <c r="B719" s="44">
        <v>170.28844059928616</v>
      </c>
      <c r="C719" s="44">
        <v>252.24483468272567</v>
      </c>
      <c r="D719" s="44">
        <v>300.50164470765708</v>
      </c>
      <c r="E719" s="44">
        <v>291.37962992936627</v>
      </c>
      <c r="F719" s="45">
        <f t="shared" si="6017"/>
        <v>1014.4145499190352</v>
      </c>
      <c r="G719" s="44">
        <v>71.087266533297424</v>
      </c>
      <c r="H719" s="44">
        <v>308.47042906894433</v>
      </c>
      <c r="I719" s="44">
        <v>157.91613647573431</v>
      </c>
      <c r="J719" s="44">
        <v>262.25182267004823</v>
      </c>
      <c r="K719" s="45">
        <f t="shared" si="6020"/>
        <v>799.72565474802434</v>
      </c>
      <c r="L719" s="44">
        <v>13.111032487505547</v>
      </c>
      <c r="M719" s="44">
        <v>73.341735233323703</v>
      </c>
      <c r="N719" s="44">
        <v>49.216583950293312</v>
      </c>
      <c r="O719" s="44">
        <v>117.85751724943064</v>
      </c>
      <c r="P719" s="45">
        <f t="shared" si="6023"/>
        <v>253.52686892055323</v>
      </c>
      <c r="Q719" s="44">
        <v>22.70546073778096</v>
      </c>
      <c r="R719" s="44">
        <v>48.895419105603274</v>
      </c>
      <c r="S719" s="44">
        <v>71.002061854059576</v>
      </c>
      <c r="T719" s="44">
        <v>165.11460050588016</v>
      </c>
      <c r="U719" s="45">
        <f t="shared" si="6026"/>
        <v>307.717542203324</v>
      </c>
      <c r="V719" s="44">
        <v>-2.8719279646380649</v>
      </c>
      <c r="W719" s="44">
        <v>220.77815978006532</v>
      </c>
      <c r="X719" s="44">
        <v>21.712010537895694</v>
      </c>
      <c r="Y719" s="44">
        <v>96.093439697192352</v>
      </c>
      <c r="Z719" s="45">
        <f t="shared" si="6028"/>
        <v>335.71168205051532</v>
      </c>
      <c r="AA719" s="44">
        <v>117.92980965343885</v>
      </c>
      <c r="AB719" s="44">
        <v>218.86554713840144</v>
      </c>
      <c r="AC719" s="44">
        <v>44.986939349429107</v>
      </c>
      <c r="AD719" s="44">
        <v>196.738583186342</v>
      </c>
      <c r="AE719" s="45">
        <f t="shared" si="6031"/>
        <v>578.5208793276114</v>
      </c>
      <c r="AF719" s="44">
        <v>-77.138291470106054</v>
      </c>
      <c r="AG719" s="44">
        <v>-3.9615666064863433</v>
      </c>
      <c r="AH719" s="44">
        <v>-40.846926990124238</v>
      </c>
      <c r="AI719" s="44">
        <v>-37.959629024488819</v>
      </c>
      <c r="AJ719" s="45">
        <f t="shared" si="6034"/>
        <v>-159.90641409120548</v>
      </c>
      <c r="AK719" s="44">
        <v>-112.01336348616512</v>
      </c>
      <c r="AL719" s="44">
        <v>8.6994332744915326</v>
      </c>
      <c r="AM719" s="44">
        <v>-111.78106949237029</v>
      </c>
      <c r="AN719" s="44">
        <v>8.2832661313291638</v>
      </c>
      <c r="AO719" s="45">
        <f t="shared" si="6037"/>
        <v>-206.8117335727147</v>
      </c>
      <c r="AP719" s="44">
        <v>-117.99521539446093</v>
      </c>
      <c r="AQ719" s="44">
        <v>-10.11649759270305</v>
      </c>
      <c r="AR719" s="44">
        <v>-98.041169110433714</v>
      </c>
      <c r="AS719" s="44">
        <v>12.704065217693774</v>
      </c>
      <c r="AT719" s="45">
        <f t="shared" si="6040"/>
        <v>-213.44881687990392</v>
      </c>
      <c r="AU719" s="44">
        <v>-43.636780597644531</v>
      </c>
      <c r="AV719" s="44">
        <v>16.73148302837447</v>
      </c>
      <c r="AW719" s="44">
        <v>-135.88983027517395</v>
      </c>
      <c r="AX719" s="44">
        <v>41.37344744724804</v>
      </c>
      <c r="AY719" s="45">
        <f t="shared" si="6043"/>
        <v>-121.42168039719597</v>
      </c>
      <c r="AZ719" s="44">
        <v>-5.6684186577804425</v>
      </c>
      <c r="BA719" s="44">
        <v>136.76520743714437</v>
      </c>
      <c r="BB719" s="44">
        <v>-113.08442019745458</v>
      </c>
      <c r="BC719" s="44">
        <v>-13.029045609675666</v>
      </c>
      <c r="BD719" s="45">
        <f t="shared" si="6046"/>
        <v>4.983322972233676</v>
      </c>
      <c r="BE719" s="44">
        <v>-11.966324696733249</v>
      </c>
      <c r="BF719" s="44">
        <v>-179.25829751377779</v>
      </c>
    </row>
    <row r="720" spans="1:58" ht="18" customHeight="1" x14ac:dyDescent="0.25">
      <c r="A720" s="87" t="s">
        <v>341</v>
      </c>
      <c r="B720" s="27">
        <f>IF(AND(B721="",B735=""),"",SUM(B721)-SUM(B735))</f>
        <v>0</v>
      </c>
      <c r="C720" s="27">
        <f t="shared" ref="C720:F720" si="6048">IF(AND(C721="",C735=""),"",SUM(C721)-SUM(C735))</f>
        <v>0</v>
      </c>
      <c r="D720" s="27">
        <f t="shared" si="6048"/>
        <v>0</v>
      </c>
      <c r="E720" s="27">
        <f t="shared" si="6048"/>
        <v>0</v>
      </c>
      <c r="F720" s="27">
        <f t="shared" si="6048"/>
        <v>0</v>
      </c>
      <c r="G720" s="27">
        <f t="shared" ref="G720" si="6049">IF(AND(G721="",G735=""),"",SUM(G721)-SUM(G735))</f>
        <v>0</v>
      </c>
      <c r="H720" s="27">
        <f t="shared" ref="H720:J720" si="6050">IF(AND(H721="",H735=""),"",SUM(H721)-SUM(H735))</f>
        <v>0</v>
      </c>
      <c r="I720" s="27">
        <f t="shared" si="6050"/>
        <v>0</v>
      </c>
      <c r="J720" s="27">
        <f t="shared" si="6050"/>
        <v>0</v>
      </c>
      <c r="K720" s="27">
        <f t="shared" ref="K720" si="6051">IF(AND(K721="",K735=""),"",SUM(K721)-SUM(K735))</f>
        <v>0</v>
      </c>
      <c r="L720" s="27">
        <f t="shared" ref="L720:M720" si="6052">IF(AND(L721="",L735=""),"",SUM(L721)-SUM(L735))</f>
        <v>0</v>
      </c>
      <c r="M720" s="27">
        <f t="shared" si="6052"/>
        <v>0</v>
      </c>
      <c r="N720" s="27">
        <f t="shared" ref="N720:O720" si="6053">IF(AND(N721="",N735=""),"",SUM(N721)-SUM(N735))</f>
        <v>0</v>
      </c>
      <c r="O720" s="27">
        <f t="shared" si="6053"/>
        <v>0</v>
      </c>
      <c r="P720" s="27">
        <f t="shared" ref="P720" si="6054">IF(AND(P721="",P735=""),"",SUM(P721)-SUM(P735))</f>
        <v>0</v>
      </c>
      <c r="Q720" s="27">
        <f t="shared" ref="Q720:R720" si="6055">IF(AND(Q721="",Q735=""),"",SUM(Q721)-SUM(Q735))</f>
        <v>0</v>
      </c>
      <c r="R720" s="27">
        <f t="shared" si="6055"/>
        <v>0</v>
      </c>
      <c r="S720" s="27">
        <f t="shared" ref="S720:T720" si="6056">IF(AND(S721="",S735=""),"",SUM(S721)-SUM(S735))</f>
        <v>0</v>
      </c>
      <c r="T720" s="27">
        <f t="shared" si="6056"/>
        <v>0</v>
      </c>
      <c r="U720" s="27">
        <f t="shared" ref="U720" si="6057">IF(AND(U721="",U735=""),"",SUM(U721)-SUM(U735))</f>
        <v>0</v>
      </c>
      <c r="V720" s="27">
        <f t="shared" ref="V720:Y720" si="6058">IF(AND(V721="",V735=""),"",SUM(V721)-SUM(V735))</f>
        <v>0</v>
      </c>
      <c r="W720" s="27">
        <f t="shared" si="6058"/>
        <v>0</v>
      </c>
      <c r="X720" s="27">
        <f t="shared" si="6058"/>
        <v>0</v>
      </c>
      <c r="Y720" s="27">
        <f t="shared" si="6058"/>
        <v>0</v>
      </c>
      <c r="Z720" s="27">
        <f t="shared" ref="Z720" si="6059">IF(AND(Z721="",Z735=""),"",SUM(Z721)-SUM(Z735))</f>
        <v>0</v>
      </c>
      <c r="AA720" s="27">
        <f t="shared" ref="AA720:AB720" si="6060">IF(AND(AA721="",AA735=""),"",SUM(AA721)-SUM(AA735))</f>
        <v>0</v>
      </c>
      <c r="AB720" s="27">
        <f t="shared" si="6060"/>
        <v>0</v>
      </c>
      <c r="AC720" s="27">
        <f t="shared" ref="AC720:AD720" si="6061">IF(AND(AC721="",AC735=""),"",SUM(AC721)-SUM(AC735))</f>
        <v>0</v>
      </c>
      <c r="AD720" s="27">
        <f t="shared" si="6061"/>
        <v>0</v>
      </c>
      <c r="AE720" s="27">
        <f t="shared" ref="AE720" si="6062">IF(AND(AE721="",AE735=""),"",SUM(AE721)-SUM(AE735))</f>
        <v>0</v>
      </c>
      <c r="AF720" s="27">
        <f t="shared" ref="AF720:AG720" si="6063">IF(AND(AF721="",AF735=""),"",SUM(AF721)-SUM(AF735))</f>
        <v>0</v>
      </c>
      <c r="AG720" s="27">
        <f t="shared" si="6063"/>
        <v>0</v>
      </c>
      <c r="AH720" s="27">
        <f t="shared" ref="AH720:AI720" si="6064">IF(AND(AH721="",AH735=""),"",SUM(AH721)-SUM(AH735))</f>
        <v>0</v>
      </c>
      <c r="AI720" s="27">
        <f t="shared" si="6064"/>
        <v>0</v>
      </c>
      <c r="AJ720" s="27">
        <f t="shared" ref="AJ720" si="6065">IF(AND(AJ721="",AJ735=""),"",SUM(AJ721)-SUM(AJ735))</f>
        <v>0</v>
      </c>
      <c r="AK720" s="27">
        <f t="shared" ref="AK720:AL720" si="6066">IF(AND(AK721="",AK735=""),"",SUM(AK721)-SUM(AK735))</f>
        <v>0</v>
      </c>
      <c r="AL720" s="27">
        <f t="shared" si="6066"/>
        <v>0</v>
      </c>
      <c r="AM720" s="27">
        <f t="shared" ref="AM720:AN720" si="6067">IF(AND(AM721="",AM735=""),"",SUM(AM721)-SUM(AM735))</f>
        <v>0</v>
      </c>
      <c r="AN720" s="27">
        <f t="shared" si="6067"/>
        <v>0</v>
      </c>
      <c r="AO720" s="27">
        <f t="shared" ref="AO720" si="6068">IF(AND(AO721="",AO735=""),"",SUM(AO721)-SUM(AO735))</f>
        <v>0</v>
      </c>
      <c r="AP720" s="27">
        <f t="shared" ref="AP720:AQ720" si="6069">IF(AND(AP721="",AP735=""),"",SUM(AP721)-SUM(AP735))</f>
        <v>0</v>
      </c>
      <c r="AQ720" s="27">
        <f t="shared" si="6069"/>
        <v>0</v>
      </c>
      <c r="AR720" s="27">
        <f t="shared" ref="AR720:AT720" si="6070">IF(AND(AR721="",AR735=""),"",SUM(AR721)-SUM(AR735))</f>
        <v>0</v>
      </c>
      <c r="AS720" s="27">
        <f t="shared" si="6070"/>
        <v>0</v>
      </c>
      <c r="AT720" s="27">
        <f t="shared" si="6070"/>
        <v>0</v>
      </c>
      <c r="AU720" s="27">
        <f t="shared" ref="AU720:AV720" si="6071">IF(AND(AU721="",AU735=""),"",SUM(AU721)-SUM(AU735))</f>
        <v>0</v>
      </c>
      <c r="AV720" s="27">
        <f t="shared" si="6071"/>
        <v>0</v>
      </c>
      <c r="AW720" s="27">
        <f t="shared" ref="AW720:AZ720" si="6072">IF(AND(AW721="",AW735=""),"",SUM(AW721)-SUM(AW735))</f>
        <v>0</v>
      </c>
      <c r="AX720" s="27">
        <f t="shared" si="6072"/>
        <v>0</v>
      </c>
      <c r="AY720" s="27">
        <f t="shared" si="6072"/>
        <v>0</v>
      </c>
      <c r="AZ720" s="27">
        <f t="shared" si="6072"/>
        <v>0</v>
      </c>
      <c r="BA720" s="27">
        <f t="shared" ref="BA720:BB720" si="6073">IF(AND(BA721="",BA735=""),"",SUM(BA721)-SUM(BA735))</f>
        <v>0</v>
      </c>
      <c r="BB720" s="27">
        <f t="shared" si="6073"/>
        <v>0</v>
      </c>
      <c r="BC720" s="27">
        <f t="shared" ref="BC720:BD720" si="6074">IF(AND(BC721="",BC735=""),"",SUM(BC721)-SUM(BC735))</f>
        <v>0</v>
      </c>
      <c r="BD720" s="27">
        <f t="shared" si="6074"/>
        <v>0</v>
      </c>
      <c r="BE720" s="27">
        <f t="shared" ref="BE720:BF720" si="6075">IF(AND(BE721="",BE735=""),"",SUM(BE721)-SUM(BE735))</f>
        <v>0</v>
      </c>
      <c r="BF720" s="27">
        <f t="shared" si="6075"/>
        <v>0</v>
      </c>
    </row>
    <row r="721" spans="1:58" x14ac:dyDescent="0.25">
      <c r="A721" s="42" t="s">
        <v>327</v>
      </c>
      <c r="B721" s="44">
        <f>IF(AND(B722="",AND(B724="",AND(B725="",B726=""))),"",SUM(B722,B724,B725,B726))</f>
        <v>0</v>
      </c>
      <c r="C721" s="44">
        <f t="shared" ref="C721:G721" si="6076">IF(AND(C722="",AND(C724="",AND(C725="",C726=""))),"",SUM(C722,C724,C725,C726))</f>
        <v>0</v>
      </c>
      <c r="D721" s="44">
        <f t="shared" si="6076"/>
        <v>0</v>
      </c>
      <c r="E721" s="44">
        <f t="shared" si="6076"/>
        <v>0</v>
      </c>
      <c r="F721" s="45">
        <f t="shared" si="6017"/>
        <v>0</v>
      </c>
      <c r="G721" s="44">
        <f t="shared" si="6076"/>
        <v>0</v>
      </c>
      <c r="H721" s="44">
        <f t="shared" ref="H721:J721" si="6077">IF(AND(H722="",AND(H724="",AND(H725="",H726=""))),"",SUM(H722,H724,H725,H726))</f>
        <v>0</v>
      </c>
      <c r="I721" s="44">
        <f t="shared" si="6077"/>
        <v>0</v>
      </c>
      <c r="J721" s="44">
        <f t="shared" si="6077"/>
        <v>0</v>
      </c>
      <c r="K721" s="45">
        <f t="shared" si="6020"/>
        <v>0</v>
      </c>
      <c r="L721" s="44">
        <f t="shared" ref="L721:M721" si="6078">IF(AND(L722="",AND(L724="",AND(L725="",L726=""))),"",SUM(L722,L724,L725,L726))</f>
        <v>0</v>
      </c>
      <c r="M721" s="44">
        <f t="shared" si="6078"/>
        <v>0</v>
      </c>
      <c r="N721" s="44">
        <f t="shared" ref="N721:O721" si="6079">IF(AND(N722="",AND(N724="",AND(N725="",N726=""))),"",SUM(N722,N724,N725,N726))</f>
        <v>0</v>
      </c>
      <c r="O721" s="44">
        <f t="shared" si="6079"/>
        <v>0</v>
      </c>
      <c r="P721" s="45">
        <f t="shared" si="6023"/>
        <v>0</v>
      </c>
      <c r="Q721" s="44">
        <f t="shared" ref="Q721:R721" si="6080">IF(AND(Q722="",AND(Q724="",AND(Q725="",Q726=""))),"",SUM(Q722,Q724,Q725,Q726))</f>
        <v>0</v>
      </c>
      <c r="R721" s="44">
        <f t="shared" si="6080"/>
        <v>0</v>
      </c>
      <c r="S721" s="44">
        <f t="shared" ref="S721:T721" si="6081">IF(AND(S722="",AND(S724="",AND(S725="",S726=""))),"",SUM(S722,S724,S725,S726))</f>
        <v>0</v>
      </c>
      <c r="T721" s="44">
        <f t="shared" si="6081"/>
        <v>0</v>
      </c>
      <c r="U721" s="45">
        <f t="shared" si="6026"/>
        <v>0</v>
      </c>
      <c r="V721" s="44">
        <f t="shared" ref="V721:Y721" si="6082">IF(AND(V722="",AND(V724="",AND(V725="",V726=""))),"",SUM(V722,V724,V725,V726))</f>
        <v>0</v>
      </c>
      <c r="W721" s="44">
        <f t="shared" si="6082"/>
        <v>0</v>
      </c>
      <c r="X721" s="44">
        <f t="shared" si="6082"/>
        <v>0</v>
      </c>
      <c r="Y721" s="44">
        <f t="shared" si="6082"/>
        <v>0</v>
      </c>
      <c r="Z721" s="45">
        <f t="shared" si="6028"/>
        <v>0</v>
      </c>
      <c r="AA721" s="44">
        <f t="shared" ref="AA721:AB721" si="6083">IF(AND(AA722="",AND(AA724="",AND(AA725="",AA726=""))),"",SUM(AA722,AA724,AA725,AA726))</f>
        <v>0</v>
      </c>
      <c r="AB721" s="44">
        <f t="shared" si="6083"/>
        <v>0</v>
      </c>
      <c r="AC721" s="44">
        <f t="shared" ref="AC721:AD721" si="6084">IF(AND(AC722="",AND(AC724="",AND(AC725="",AC726=""))),"",SUM(AC722,AC724,AC725,AC726))</f>
        <v>0</v>
      </c>
      <c r="AD721" s="44">
        <f t="shared" si="6084"/>
        <v>0</v>
      </c>
      <c r="AE721" s="45">
        <f t="shared" si="6031"/>
        <v>0</v>
      </c>
      <c r="AF721" s="44">
        <f t="shared" ref="AF721:AG721" si="6085">IF(AND(AF722="",AND(AF724="",AND(AF725="",AF726=""))),"",SUM(AF722,AF724,AF725,AF726))</f>
        <v>0</v>
      </c>
      <c r="AG721" s="44">
        <f t="shared" si="6085"/>
        <v>0</v>
      </c>
      <c r="AH721" s="44">
        <f t="shared" ref="AH721:AI721" si="6086">IF(AND(AH722="",AND(AH724="",AND(AH725="",AH726=""))),"",SUM(AH722,AH724,AH725,AH726))</f>
        <v>0</v>
      </c>
      <c r="AI721" s="44">
        <f t="shared" si="6086"/>
        <v>0</v>
      </c>
      <c r="AJ721" s="45">
        <f t="shared" si="6034"/>
        <v>0</v>
      </c>
      <c r="AK721" s="44">
        <f t="shared" ref="AK721:AL721" si="6087">IF(AND(AK722="",AND(AK724="",AND(AK725="",AK726=""))),"",SUM(AK722,AK724,AK725,AK726))</f>
        <v>0</v>
      </c>
      <c r="AL721" s="44">
        <f t="shared" si="6087"/>
        <v>0</v>
      </c>
      <c r="AM721" s="44">
        <f t="shared" ref="AM721:AN721" si="6088">IF(AND(AM722="",AND(AM724="",AND(AM725="",AM726=""))),"",SUM(AM722,AM724,AM725,AM726))</f>
        <v>0</v>
      </c>
      <c r="AN721" s="44">
        <f t="shared" si="6088"/>
        <v>0</v>
      </c>
      <c r="AO721" s="45">
        <f t="shared" si="6037"/>
        <v>0</v>
      </c>
      <c r="AP721" s="44">
        <f t="shared" ref="AP721:AQ721" si="6089">IF(AND(AP722="",AND(AP724="",AND(AP725="",AP726=""))),"",SUM(AP722,AP724,AP725,AP726))</f>
        <v>0</v>
      </c>
      <c r="AQ721" s="44">
        <f t="shared" si="6089"/>
        <v>0</v>
      </c>
      <c r="AR721" s="44">
        <f t="shared" ref="AR721:AS721" si="6090">IF(AND(AR722="",AND(AR724="",AND(AR725="",AR726=""))),"",SUM(AR722,AR724,AR725,AR726))</f>
        <v>0</v>
      </c>
      <c r="AS721" s="44">
        <f t="shared" si="6090"/>
        <v>0</v>
      </c>
      <c r="AT721" s="45">
        <f t="shared" si="6040"/>
        <v>0</v>
      </c>
      <c r="AU721" s="44">
        <f t="shared" ref="AU721:AV721" si="6091">IF(AND(AU722="",AND(AU724="",AND(AU725="",AU726=""))),"",SUM(AU722,AU724,AU725,AU726))</f>
        <v>0</v>
      </c>
      <c r="AV721" s="44">
        <f t="shared" si="6091"/>
        <v>0</v>
      </c>
      <c r="AW721" s="44">
        <f t="shared" ref="AW721:AX721" si="6092">IF(AND(AW722="",AND(AW724="",AND(AW725="",AW726=""))),"",SUM(AW722,AW724,AW725,AW726))</f>
        <v>0</v>
      </c>
      <c r="AX721" s="44">
        <f t="shared" si="6092"/>
        <v>0</v>
      </c>
      <c r="AY721" s="45">
        <f t="shared" si="6043"/>
        <v>0</v>
      </c>
      <c r="AZ721" s="44">
        <f t="shared" ref="AZ721:BA721" si="6093">IF(AND(AZ722="",AND(AZ724="",AND(AZ725="",AZ726=""))),"",SUM(AZ722,AZ724,AZ725,AZ726))</f>
        <v>0</v>
      </c>
      <c r="BA721" s="44">
        <f t="shared" si="6093"/>
        <v>0</v>
      </c>
      <c r="BB721" s="44">
        <f t="shared" ref="BB721:BC721" si="6094">IF(AND(BB722="",AND(BB724="",AND(BB725="",BB726=""))),"",SUM(BB722,BB724,BB725,BB726))</f>
        <v>0</v>
      </c>
      <c r="BC721" s="44">
        <f t="shared" si="6094"/>
        <v>0</v>
      </c>
      <c r="BD721" s="45">
        <f t="shared" si="6046"/>
        <v>0</v>
      </c>
      <c r="BE721" s="44">
        <f t="shared" ref="BE721:BF721" si="6095">IF(AND(BE722="",AND(BE724="",AND(BE725="",BE726=""))),"",SUM(BE722,BE724,BE725,BE726))</f>
        <v>0</v>
      </c>
      <c r="BF721" s="44">
        <f t="shared" si="6095"/>
        <v>0</v>
      </c>
    </row>
    <row r="722" spans="1:58" x14ac:dyDescent="0.25">
      <c r="A722" s="42" t="s">
        <v>268</v>
      </c>
      <c r="B722" s="44">
        <v>0</v>
      </c>
      <c r="C722" s="44">
        <v>0</v>
      </c>
      <c r="D722" s="44">
        <v>0</v>
      </c>
      <c r="E722" s="44">
        <v>0</v>
      </c>
      <c r="F722" s="45">
        <f t="shared" si="6017"/>
        <v>0</v>
      </c>
      <c r="G722" s="44">
        <v>0</v>
      </c>
      <c r="H722" s="44">
        <v>0</v>
      </c>
      <c r="I722" s="44">
        <v>0</v>
      </c>
      <c r="J722" s="44">
        <v>0</v>
      </c>
      <c r="K722" s="45">
        <f t="shared" si="6020"/>
        <v>0</v>
      </c>
      <c r="L722" s="44">
        <v>0</v>
      </c>
      <c r="M722" s="44">
        <v>0</v>
      </c>
      <c r="N722" s="44">
        <v>0</v>
      </c>
      <c r="O722" s="44">
        <v>0</v>
      </c>
      <c r="P722" s="45">
        <f t="shared" si="6023"/>
        <v>0</v>
      </c>
      <c r="Q722" s="44">
        <v>0</v>
      </c>
      <c r="R722" s="44">
        <v>0</v>
      </c>
      <c r="S722" s="44">
        <v>0</v>
      </c>
      <c r="T722" s="44">
        <v>0</v>
      </c>
      <c r="U722" s="45">
        <f t="shared" si="6026"/>
        <v>0</v>
      </c>
      <c r="V722" s="44">
        <v>0</v>
      </c>
      <c r="W722" s="44">
        <v>0</v>
      </c>
      <c r="X722" s="44">
        <v>0</v>
      </c>
      <c r="Y722" s="44">
        <v>0</v>
      </c>
      <c r="Z722" s="45">
        <f t="shared" si="6028"/>
        <v>0</v>
      </c>
      <c r="AA722" s="44">
        <v>0</v>
      </c>
      <c r="AB722" s="44">
        <v>0</v>
      </c>
      <c r="AC722" s="44">
        <v>0</v>
      </c>
      <c r="AD722" s="44">
        <v>0</v>
      </c>
      <c r="AE722" s="45">
        <f t="shared" si="6031"/>
        <v>0</v>
      </c>
      <c r="AF722" s="44">
        <v>0</v>
      </c>
      <c r="AG722" s="44">
        <v>0</v>
      </c>
      <c r="AH722" s="44">
        <v>0</v>
      </c>
      <c r="AI722" s="44">
        <v>0</v>
      </c>
      <c r="AJ722" s="45">
        <f t="shared" si="6034"/>
        <v>0</v>
      </c>
      <c r="AK722" s="44">
        <v>0</v>
      </c>
      <c r="AL722" s="44">
        <v>0</v>
      </c>
      <c r="AM722" s="44">
        <v>0</v>
      </c>
      <c r="AN722" s="44">
        <v>0</v>
      </c>
      <c r="AO722" s="45">
        <f t="shared" si="6037"/>
        <v>0</v>
      </c>
      <c r="AP722" s="44">
        <v>0</v>
      </c>
      <c r="AQ722" s="44">
        <v>0</v>
      </c>
      <c r="AR722" s="44">
        <v>0</v>
      </c>
      <c r="AS722" s="44">
        <v>0</v>
      </c>
      <c r="AT722" s="45">
        <f t="shared" si="6040"/>
        <v>0</v>
      </c>
      <c r="AU722" s="44">
        <v>0</v>
      </c>
      <c r="AV722" s="44">
        <v>0</v>
      </c>
      <c r="AW722" s="44">
        <v>0</v>
      </c>
      <c r="AX722" s="44">
        <v>0</v>
      </c>
      <c r="AY722" s="45">
        <f t="shared" si="6043"/>
        <v>0</v>
      </c>
      <c r="AZ722" s="44">
        <v>0</v>
      </c>
      <c r="BA722" s="44">
        <v>0</v>
      </c>
      <c r="BB722" s="44">
        <v>0</v>
      </c>
      <c r="BC722" s="44">
        <v>0</v>
      </c>
      <c r="BD722" s="45">
        <f t="shared" si="6046"/>
        <v>0</v>
      </c>
      <c r="BE722" s="44">
        <v>0</v>
      </c>
      <c r="BF722" s="44">
        <v>0</v>
      </c>
    </row>
    <row r="723" spans="1:58" x14ac:dyDescent="0.25">
      <c r="A723" s="42" t="s">
        <v>269</v>
      </c>
      <c r="B723" s="44"/>
      <c r="C723" s="44"/>
      <c r="D723" s="44"/>
      <c r="E723" s="44"/>
      <c r="F723" s="45"/>
      <c r="G723" s="44"/>
      <c r="H723" s="44"/>
      <c r="I723" s="44"/>
      <c r="J723" s="44"/>
      <c r="K723" s="45"/>
      <c r="L723" s="44"/>
      <c r="M723" s="44"/>
      <c r="N723" s="44"/>
      <c r="O723" s="44"/>
      <c r="P723" s="45"/>
      <c r="Q723" s="44"/>
      <c r="R723" s="44"/>
      <c r="S723" s="44"/>
      <c r="T723" s="44"/>
      <c r="U723" s="45"/>
      <c r="V723" s="44"/>
      <c r="W723" s="44"/>
      <c r="X723" s="44"/>
      <c r="Y723" s="44"/>
      <c r="Z723" s="45"/>
      <c r="AA723" s="44"/>
      <c r="AB723" s="44"/>
      <c r="AC723" s="44"/>
      <c r="AD723" s="44"/>
      <c r="AE723" s="45"/>
      <c r="AF723" s="44"/>
      <c r="AG723" s="44"/>
      <c r="AH723" s="44"/>
      <c r="AI723" s="44"/>
      <c r="AJ723" s="45"/>
      <c r="AK723" s="44"/>
      <c r="AL723" s="44"/>
      <c r="AM723" s="44"/>
      <c r="AN723" s="44"/>
      <c r="AO723" s="45"/>
      <c r="AP723" s="44"/>
      <c r="AQ723" s="44"/>
      <c r="AR723" s="44"/>
      <c r="AS723" s="44"/>
      <c r="AT723" s="45"/>
      <c r="AU723" s="44"/>
      <c r="AV723" s="44"/>
      <c r="AW723" s="44"/>
      <c r="AX723" s="44"/>
      <c r="AY723" s="45"/>
      <c r="AZ723" s="44"/>
      <c r="BA723" s="44"/>
      <c r="BB723" s="44"/>
      <c r="BC723" s="44"/>
      <c r="BD723" s="45"/>
      <c r="BE723" s="44"/>
      <c r="BF723" s="44"/>
    </row>
    <row r="724" spans="1:58" x14ac:dyDescent="0.25">
      <c r="A724" s="42" t="s">
        <v>270</v>
      </c>
      <c r="B724" s="44"/>
      <c r="C724" s="44"/>
      <c r="D724" s="44"/>
      <c r="E724" s="44"/>
      <c r="F724" s="45"/>
      <c r="G724" s="44"/>
      <c r="H724" s="44"/>
      <c r="I724" s="44"/>
      <c r="J724" s="44"/>
      <c r="K724" s="45"/>
      <c r="L724" s="44"/>
      <c r="M724" s="44"/>
      <c r="N724" s="44"/>
      <c r="O724" s="44"/>
      <c r="P724" s="45"/>
      <c r="Q724" s="44"/>
      <c r="R724" s="44"/>
      <c r="S724" s="44"/>
      <c r="T724" s="44"/>
      <c r="U724" s="45"/>
      <c r="V724" s="44"/>
      <c r="W724" s="44"/>
      <c r="X724" s="44"/>
      <c r="Y724" s="44"/>
      <c r="Z724" s="45"/>
      <c r="AA724" s="44"/>
      <c r="AB724" s="44"/>
      <c r="AC724" s="44"/>
      <c r="AD724" s="44"/>
      <c r="AE724" s="45"/>
      <c r="AF724" s="44"/>
      <c r="AG724" s="44"/>
      <c r="AH724" s="44"/>
      <c r="AI724" s="44"/>
      <c r="AJ724" s="45"/>
      <c r="AK724" s="44"/>
      <c r="AL724" s="44"/>
      <c r="AM724" s="44"/>
      <c r="AN724" s="44"/>
      <c r="AO724" s="45"/>
      <c r="AP724" s="44"/>
      <c r="AQ724" s="44"/>
      <c r="AR724" s="44"/>
      <c r="AS724" s="44"/>
      <c r="AT724" s="45"/>
      <c r="AU724" s="44"/>
      <c r="AV724" s="44"/>
      <c r="AW724" s="44"/>
      <c r="AX724" s="44"/>
      <c r="AY724" s="45"/>
      <c r="AZ724" s="44"/>
      <c r="BA724" s="44"/>
      <c r="BB724" s="44"/>
      <c r="BC724" s="44"/>
      <c r="BD724" s="45"/>
      <c r="BE724" s="44"/>
      <c r="BF724" s="44"/>
    </row>
    <row r="725" spans="1:58" x14ac:dyDescent="0.25">
      <c r="A725" s="42" t="s">
        <v>209</v>
      </c>
      <c r="B725" s="44"/>
      <c r="C725" s="44"/>
      <c r="D725" s="44"/>
      <c r="E725" s="44"/>
      <c r="F725" s="45"/>
      <c r="G725" s="44"/>
      <c r="H725" s="44"/>
      <c r="I725" s="44"/>
      <c r="J725" s="44"/>
      <c r="K725" s="45"/>
      <c r="L725" s="44"/>
      <c r="M725" s="44"/>
      <c r="N725" s="44"/>
      <c r="O725" s="44"/>
      <c r="P725" s="45"/>
      <c r="Q725" s="44"/>
      <c r="R725" s="44"/>
      <c r="S725" s="44"/>
      <c r="T725" s="44"/>
      <c r="U725" s="45"/>
      <c r="V725" s="44"/>
      <c r="W725" s="44"/>
      <c r="X725" s="44"/>
      <c r="Y725" s="44"/>
      <c r="Z725" s="45"/>
      <c r="AA725" s="44"/>
      <c r="AB725" s="44"/>
      <c r="AC725" s="44"/>
      <c r="AD725" s="44"/>
      <c r="AE725" s="45"/>
      <c r="AF725" s="44"/>
      <c r="AG725" s="44"/>
      <c r="AH725" s="44"/>
      <c r="AI725" s="44"/>
      <c r="AJ725" s="45"/>
      <c r="AK725" s="44"/>
      <c r="AL725" s="44"/>
      <c r="AM725" s="44"/>
      <c r="AN725" s="44"/>
      <c r="AO725" s="45"/>
      <c r="AP725" s="44"/>
      <c r="AQ725" s="44"/>
      <c r="AR725" s="44"/>
      <c r="AS725" s="44"/>
      <c r="AT725" s="45"/>
      <c r="AU725" s="44"/>
      <c r="AV725" s="44"/>
      <c r="AW725" s="44"/>
      <c r="AX725" s="44"/>
      <c r="AY725" s="45"/>
      <c r="AZ725" s="44"/>
      <c r="BA725" s="44"/>
      <c r="BB725" s="44"/>
      <c r="BC725" s="44"/>
      <c r="BD725" s="45"/>
      <c r="BE725" s="44"/>
      <c r="BF725" s="44"/>
    </row>
    <row r="726" spans="1:58" x14ac:dyDescent="0.25">
      <c r="A726" s="42" t="s">
        <v>271</v>
      </c>
      <c r="B726" s="44"/>
      <c r="C726" s="44"/>
      <c r="D726" s="44"/>
      <c r="E726" s="44"/>
      <c r="F726" s="45"/>
      <c r="G726" s="44"/>
      <c r="H726" s="44"/>
      <c r="I726" s="44"/>
      <c r="J726" s="44"/>
      <c r="K726" s="45"/>
      <c r="L726" s="44"/>
      <c r="M726" s="44"/>
      <c r="N726" s="44"/>
      <c r="O726" s="44"/>
      <c r="P726" s="45"/>
      <c r="Q726" s="44"/>
      <c r="R726" s="44"/>
      <c r="S726" s="44"/>
      <c r="T726" s="44"/>
      <c r="U726" s="45"/>
      <c r="V726" s="44"/>
      <c r="W726" s="44"/>
      <c r="X726" s="44"/>
      <c r="Y726" s="44"/>
      <c r="Z726" s="45"/>
      <c r="AA726" s="44"/>
      <c r="AB726" s="44"/>
      <c r="AC726" s="44"/>
      <c r="AD726" s="44"/>
      <c r="AE726" s="45"/>
      <c r="AF726" s="44"/>
      <c r="AG726" s="44"/>
      <c r="AH726" s="44"/>
      <c r="AI726" s="44"/>
      <c r="AJ726" s="45"/>
      <c r="AK726" s="44"/>
      <c r="AL726" s="44"/>
      <c r="AM726" s="44"/>
      <c r="AN726" s="44"/>
      <c r="AO726" s="45"/>
      <c r="AP726" s="44"/>
      <c r="AQ726" s="44"/>
      <c r="AR726" s="44"/>
      <c r="AS726" s="44"/>
      <c r="AT726" s="45"/>
      <c r="AU726" s="44"/>
      <c r="AV726" s="44"/>
      <c r="AW726" s="44"/>
      <c r="AX726" s="44"/>
      <c r="AY726" s="45"/>
      <c r="AZ726" s="44"/>
      <c r="BA726" s="44"/>
      <c r="BB726" s="44"/>
      <c r="BC726" s="44"/>
      <c r="BD726" s="45"/>
      <c r="BE726" s="44"/>
      <c r="BF726" s="44"/>
    </row>
    <row r="727" spans="1:58" x14ac:dyDescent="0.25">
      <c r="A727" s="42" t="s">
        <v>283</v>
      </c>
      <c r="B727" s="44"/>
      <c r="C727" s="44"/>
      <c r="D727" s="44"/>
      <c r="E727" s="44"/>
      <c r="F727" s="45"/>
      <c r="G727" s="44"/>
      <c r="H727" s="44"/>
      <c r="I727" s="44"/>
      <c r="J727" s="44"/>
      <c r="K727" s="45"/>
      <c r="L727" s="44"/>
      <c r="M727" s="44"/>
      <c r="N727" s="44"/>
      <c r="O727" s="44"/>
      <c r="P727" s="45"/>
      <c r="Q727" s="44"/>
      <c r="R727" s="44"/>
      <c r="S727" s="44"/>
      <c r="T727" s="44"/>
      <c r="U727" s="45"/>
      <c r="V727" s="44"/>
      <c r="W727" s="44"/>
      <c r="X727" s="44"/>
      <c r="Y727" s="44"/>
      <c r="Z727" s="45"/>
      <c r="AA727" s="44"/>
      <c r="AB727" s="44"/>
      <c r="AC727" s="44"/>
      <c r="AD727" s="44"/>
      <c r="AE727" s="45"/>
      <c r="AF727" s="44"/>
      <c r="AG727" s="44"/>
      <c r="AH727" s="44"/>
      <c r="AI727" s="44"/>
      <c r="AJ727" s="45"/>
      <c r="AK727" s="44"/>
      <c r="AL727" s="44"/>
      <c r="AM727" s="44"/>
      <c r="AN727" s="44"/>
      <c r="AO727" s="45"/>
      <c r="AP727" s="44"/>
      <c r="AQ727" s="44"/>
      <c r="AR727" s="44"/>
      <c r="AS727" s="44"/>
      <c r="AT727" s="45"/>
      <c r="AU727" s="44"/>
      <c r="AV727" s="44"/>
      <c r="AW727" s="44"/>
      <c r="AX727" s="44"/>
      <c r="AY727" s="45"/>
      <c r="AZ727" s="44"/>
      <c r="BA727" s="44"/>
      <c r="BB727" s="44"/>
      <c r="BC727" s="44"/>
      <c r="BD727" s="45"/>
      <c r="BE727" s="44"/>
      <c r="BF727" s="44"/>
    </row>
    <row r="728" spans="1:58" x14ac:dyDescent="0.25">
      <c r="A728" s="42" t="s">
        <v>324</v>
      </c>
      <c r="B728" s="44"/>
      <c r="C728" s="44"/>
      <c r="D728" s="44"/>
      <c r="E728" s="44"/>
      <c r="F728" s="45"/>
      <c r="G728" s="44"/>
      <c r="H728" s="44"/>
      <c r="I728" s="44"/>
      <c r="J728" s="44"/>
      <c r="K728" s="45"/>
      <c r="L728" s="44"/>
      <c r="M728" s="44"/>
      <c r="N728" s="44"/>
      <c r="O728" s="44"/>
      <c r="P728" s="45"/>
      <c r="Q728" s="44"/>
      <c r="R728" s="44"/>
      <c r="S728" s="44"/>
      <c r="T728" s="44"/>
      <c r="U728" s="45"/>
      <c r="V728" s="44"/>
      <c r="W728" s="44"/>
      <c r="X728" s="44"/>
      <c r="Y728" s="44"/>
      <c r="Z728" s="45"/>
      <c r="AA728" s="44"/>
      <c r="AB728" s="44"/>
      <c r="AC728" s="44"/>
      <c r="AD728" s="44"/>
      <c r="AE728" s="45"/>
      <c r="AF728" s="44"/>
      <c r="AG728" s="44"/>
      <c r="AH728" s="44"/>
      <c r="AI728" s="44"/>
      <c r="AJ728" s="45"/>
      <c r="AK728" s="44"/>
      <c r="AL728" s="44"/>
      <c r="AM728" s="44"/>
      <c r="AN728" s="44"/>
      <c r="AO728" s="45"/>
      <c r="AP728" s="44"/>
      <c r="AQ728" s="44"/>
      <c r="AR728" s="44"/>
      <c r="AS728" s="44"/>
      <c r="AT728" s="45"/>
      <c r="AU728" s="44"/>
      <c r="AV728" s="44"/>
      <c r="AW728" s="44"/>
      <c r="AX728" s="44"/>
      <c r="AY728" s="45"/>
      <c r="AZ728" s="44"/>
      <c r="BA728" s="44"/>
      <c r="BB728" s="44"/>
      <c r="BC728" s="44"/>
      <c r="BD728" s="45"/>
      <c r="BE728" s="44"/>
      <c r="BF728" s="44"/>
    </row>
    <row r="729" spans="1:58" x14ac:dyDescent="0.25">
      <c r="A729" s="42" t="s">
        <v>342</v>
      </c>
      <c r="B729" s="44"/>
      <c r="C729" s="44"/>
      <c r="D729" s="44"/>
      <c r="E729" s="44"/>
      <c r="F729" s="45"/>
      <c r="G729" s="44"/>
      <c r="H729" s="44"/>
      <c r="I729" s="44"/>
      <c r="J729" s="44"/>
      <c r="K729" s="45"/>
      <c r="L729" s="44"/>
      <c r="M729" s="44"/>
      <c r="N729" s="44"/>
      <c r="O729" s="44"/>
      <c r="P729" s="45"/>
      <c r="Q729" s="44"/>
      <c r="R729" s="44"/>
      <c r="S729" s="44"/>
      <c r="T729" s="44"/>
      <c r="U729" s="45"/>
      <c r="V729" s="44"/>
      <c r="W729" s="44"/>
      <c r="X729" s="44"/>
      <c r="Y729" s="44"/>
      <c r="Z729" s="45"/>
      <c r="AA729" s="44"/>
      <c r="AB729" s="44"/>
      <c r="AC729" s="44"/>
      <c r="AD729" s="44"/>
      <c r="AE729" s="45"/>
      <c r="AF729" s="44"/>
      <c r="AG729" s="44"/>
      <c r="AH729" s="44"/>
      <c r="AI729" s="44"/>
      <c r="AJ729" s="45"/>
      <c r="AK729" s="44"/>
      <c r="AL729" s="44"/>
      <c r="AM729" s="44"/>
      <c r="AN729" s="44"/>
      <c r="AO729" s="45"/>
      <c r="AP729" s="44"/>
      <c r="AQ729" s="44"/>
      <c r="AR729" s="44"/>
      <c r="AS729" s="44"/>
      <c r="AT729" s="45"/>
      <c r="AU729" s="44"/>
      <c r="AV729" s="44"/>
      <c r="AW729" s="44"/>
      <c r="AX729" s="44"/>
      <c r="AY729" s="45"/>
      <c r="AZ729" s="44"/>
      <c r="BA729" s="44"/>
      <c r="BB729" s="44"/>
      <c r="BC729" s="44"/>
      <c r="BD729" s="45"/>
      <c r="BE729" s="44"/>
      <c r="BF729" s="44"/>
    </row>
    <row r="730" spans="1:58" x14ac:dyDescent="0.25">
      <c r="A730" s="42" t="s">
        <v>343</v>
      </c>
      <c r="B730" s="44"/>
      <c r="C730" s="44"/>
      <c r="D730" s="44"/>
      <c r="E730" s="44"/>
      <c r="F730" s="45"/>
      <c r="G730" s="44"/>
      <c r="H730" s="44"/>
      <c r="I730" s="44"/>
      <c r="J730" s="44"/>
      <c r="K730" s="45"/>
      <c r="L730" s="44"/>
      <c r="M730" s="44"/>
      <c r="N730" s="44"/>
      <c r="O730" s="44"/>
      <c r="P730" s="45"/>
      <c r="Q730" s="44"/>
      <c r="R730" s="44"/>
      <c r="S730" s="44"/>
      <c r="T730" s="44"/>
      <c r="U730" s="45"/>
      <c r="V730" s="44"/>
      <c r="W730" s="44"/>
      <c r="X730" s="44"/>
      <c r="Y730" s="44"/>
      <c r="Z730" s="45"/>
      <c r="AA730" s="44"/>
      <c r="AB730" s="44"/>
      <c r="AC730" s="44"/>
      <c r="AD730" s="44"/>
      <c r="AE730" s="45"/>
      <c r="AF730" s="44"/>
      <c r="AG730" s="44"/>
      <c r="AH730" s="44"/>
      <c r="AI730" s="44"/>
      <c r="AJ730" s="45"/>
      <c r="AK730" s="44"/>
      <c r="AL730" s="44"/>
      <c r="AM730" s="44"/>
      <c r="AN730" s="44"/>
      <c r="AO730" s="45"/>
      <c r="AP730" s="44"/>
      <c r="AQ730" s="44"/>
      <c r="AR730" s="44"/>
      <c r="AS730" s="44"/>
      <c r="AT730" s="45"/>
      <c r="AU730" s="44"/>
      <c r="AV730" s="44"/>
      <c r="AW730" s="44"/>
      <c r="AX730" s="44"/>
      <c r="AY730" s="45"/>
      <c r="AZ730" s="44"/>
      <c r="BA730" s="44"/>
      <c r="BB730" s="44"/>
      <c r="BC730" s="44"/>
      <c r="BD730" s="45"/>
      <c r="BE730" s="44"/>
      <c r="BF730" s="44"/>
    </row>
    <row r="731" spans="1:58" x14ac:dyDescent="0.25">
      <c r="A731" s="42" t="s">
        <v>344</v>
      </c>
      <c r="B731" s="44"/>
      <c r="C731" s="44"/>
      <c r="D731" s="44"/>
      <c r="E731" s="44"/>
      <c r="F731" s="45"/>
      <c r="G731" s="44"/>
      <c r="H731" s="44"/>
      <c r="I731" s="44"/>
      <c r="J731" s="44"/>
      <c r="K731" s="45"/>
      <c r="L731" s="44"/>
      <c r="M731" s="44"/>
      <c r="N731" s="44"/>
      <c r="O731" s="44"/>
      <c r="P731" s="45"/>
      <c r="Q731" s="44"/>
      <c r="R731" s="44"/>
      <c r="S731" s="44"/>
      <c r="T731" s="44"/>
      <c r="U731" s="45"/>
      <c r="V731" s="44"/>
      <c r="W731" s="44"/>
      <c r="X731" s="44"/>
      <c r="Y731" s="44"/>
      <c r="Z731" s="45"/>
      <c r="AA731" s="44"/>
      <c r="AB731" s="44"/>
      <c r="AC731" s="44"/>
      <c r="AD731" s="44"/>
      <c r="AE731" s="45"/>
      <c r="AF731" s="44"/>
      <c r="AG731" s="44"/>
      <c r="AH731" s="44"/>
      <c r="AI731" s="44"/>
      <c r="AJ731" s="45"/>
      <c r="AK731" s="44"/>
      <c r="AL731" s="44"/>
      <c r="AM731" s="44"/>
      <c r="AN731" s="44"/>
      <c r="AO731" s="45"/>
      <c r="AP731" s="44"/>
      <c r="AQ731" s="44"/>
      <c r="AR731" s="44"/>
      <c r="AS731" s="44"/>
      <c r="AT731" s="45"/>
      <c r="AU731" s="44"/>
      <c r="AV731" s="44"/>
      <c r="AW731" s="44"/>
      <c r="AX731" s="44"/>
      <c r="AY731" s="45"/>
      <c r="AZ731" s="44"/>
      <c r="BA731" s="44"/>
      <c r="BB731" s="44"/>
      <c r="BC731" s="44"/>
      <c r="BD731" s="45"/>
      <c r="BE731" s="44"/>
      <c r="BF731" s="44"/>
    </row>
    <row r="732" spans="1:58" x14ac:dyDescent="0.25">
      <c r="A732" s="42" t="s">
        <v>345</v>
      </c>
      <c r="B732" s="44"/>
      <c r="C732" s="44"/>
      <c r="D732" s="44"/>
      <c r="E732" s="44"/>
      <c r="F732" s="45"/>
      <c r="G732" s="44"/>
      <c r="H732" s="44"/>
      <c r="I732" s="44"/>
      <c r="J732" s="44"/>
      <c r="K732" s="45"/>
      <c r="L732" s="44"/>
      <c r="M732" s="44"/>
      <c r="N732" s="44"/>
      <c r="O732" s="44"/>
      <c r="P732" s="45"/>
      <c r="Q732" s="44"/>
      <c r="R732" s="44"/>
      <c r="S732" s="44"/>
      <c r="T732" s="44"/>
      <c r="U732" s="45"/>
      <c r="V732" s="44"/>
      <c r="W732" s="44"/>
      <c r="X732" s="44"/>
      <c r="Y732" s="44"/>
      <c r="Z732" s="45"/>
      <c r="AA732" s="44"/>
      <c r="AB732" s="44"/>
      <c r="AC732" s="44"/>
      <c r="AD732" s="44"/>
      <c r="AE732" s="45"/>
      <c r="AF732" s="44"/>
      <c r="AG732" s="44"/>
      <c r="AH732" s="44"/>
      <c r="AI732" s="44"/>
      <c r="AJ732" s="45"/>
      <c r="AK732" s="44"/>
      <c r="AL732" s="44"/>
      <c r="AM732" s="44"/>
      <c r="AN732" s="44"/>
      <c r="AO732" s="45"/>
      <c r="AP732" s="44"/>
      <c r="AQ732" s="44"/>
      <c r="AR732" s="44"/>
      <c r="AS732" s="44"/>
      <c r="AT732" s="45"/>
      <c r="AU732" s="44"/>
      <c r="AV732" s="44"/>
      <c r="AW732" s="44"/>
      <c r="AX732" s="44"/>
      <c r="AY732" s="45"/>
      <c r="AZ732" s="44"/>
      <c r="BA732" s="44"/>
      <c r="BB732" s="44"/>
      <c r="BC732" s="44"/>
      <c r="BD732" s="45"/>
      <c r="BE732" s="44"/>
      <c r="BF732" s="44"/>
    </row>
    <row r="733" spans="1:58" x14ac:dyDescent="0.25">
      <c r="A733" s="42" t="s">
        <v>346</v>
      </c>
      <c r="B733" s="44"/>
      <c r="C733" s="44"/>
      <c r="D733" s="44"/>
      <c r="E733" s="44"/>
      <c r="F733" s="45"/>
      <c r="G733" s="44"/>
      <c r="H733" s="44"/>
      <c r="I733" s="44"/>
      <c r="J733" s="44"/>
      <c r="K733" s="45"/>
      <c r="L733" s="44"/>
      <c r="M733" s="44"/>
      <c r="N733" s="44"/>
      <c r="O733" s="44"/>
      <c r="P733" s="45"/>
      <c r="Q733" s="44"/>
      <c r="R733" s="44"/>
      <c r="S733" s="44"/>
      <c r="T733" s="44"/>
      <c r="U733" s="45"/>
      <c r="V733" s="44"/>
      <c r="W733" s="44"/>
      <c r="X733" s="44"/>
      <c r="Y733" s="44"/>
      <c r="Z733" s="45"/>
      <c r="AA733" s="44"/>
      <c r="AB733" s="44"/>
      <c r="AC733" s="44"/>
      <c r="AD733" s="44"/>
      <c r="AE733" s="45"/>
      <c r="AF733" s="44"/>
      <c r="AG733" s="44"/>
      <c r="AH733" s="44"/>
      <c r="AI733" s="44"/>
      <c r="AJ733" s="45"/>
      <c r="AK733" s="44"/>
      <c r="AL733" s="44"/>
      <c r="AM733" s="44"/>
      <c r="AN733" s="44"/>
      <c r="AO733" s="45"/>
      <c r="AP733" s="44"/>
      <c r="AQ733" s="44"/>
      <c r="AR733" s="44"/>
      <c r="AS733" s="44"/>
      <c r="AT733" s="45"/>
      <c r="AU733" s="44"/>
      <c r="AV733" s="44"/>
      <c r="AW733" s="44"/>
      <c r="AX733" s="44"/>
      <c r="AY733" s="45"/>
      <c r="AZ733" s="44"/>
      <c r="BA733" s="44"/>
      <c r="BB733" s="44"/>
      <c r="BC733" s="44"/>
      <c r="BD733" s="45"/>
      <c r="BE733" s="44"/>
      <c r="BF733" s="44"/>
    </row>
    <row r="734" spans="1:58" x14ac:dyDescent="0.25">
      <c r="A734" s="42" t="s">
        <v>347</v>
      </c>
      <c r="B734" s="44"/>
      <c r="C734" s="44"/>
      <c r="D734" s="44"/>
      <c r="E734" s="44"/>
      <c r="F734" s="45"/>
      <c r="G734" s="44"/>
      <c r="H734" s="44"/>
      <c r="I734" s="44"/>
      <c r="J734" s="44"/>
      <c r="K734" s="45"/>
      <c r="L734" s="44"/>
      <c r="M734" s="44"/>
      <c r="N734" s="44"/>
      <c r="O734" s="44"/>
      <c r="P734" s="45"/>
      <c r="Q734" s="44"/>
      <c r="R734" s="44"/>
      <c r="S734" s="44"/>
      <c r="T734" s="44"/>
      <c r="U734" s="45"/>
      <c r="V734" s="44"/>
      <c r="W734" s="44"/>
      <c r="X734" s="44"/>
      <c r="Y734" s="44"/>
      <c r="Z734" s="45"/>
      <c r="AA734" s="44"/>
      <c r="AB734" s="44"/>
      <c r="AC734" s="44"/>
      <c r="AD734" s="44"/>
      <c r="AE734" s="45"/>
      <c r="AF734" s="44"/>
      <c r="AG734" s="44"/>
      <c r="AH734" s="44"/>
      <c r="AI734" s="44"/>
      <c r="AJ734" s="45"/>
      <c r="AK734" s="44"/>
      <c r="AL734" s="44"/>
      <c r="AM734" s="44"/>
      <c r="AN734" s="44"/>
      <c r="AO734" s="45"/>
      <c r="AP734" s="44"/>
      <c r="AQ734" s="44"/>
      <c r="AR734" s="44"/>
      <c r="AS734" s="44"/>
      <c r="AT734" s="45"/>
      <c r="AU734" s="44"/>
      <c r="AV734" s="44"/>
      <c r="AW734" s="44"/>
      <c r="AX734" s="44"/>
      <c r="AY734" s="45"/>
      <c r="AZ734" s="44"/>
      <c r="BA734" s="44"/>
      <c r="BB734" s="44"/>
      <c r="BC734" s="44"/>
      <c r="BD734" s="45"/>
      <c r="BE734" s="44"/>
      <c r="BF734" s="44"/>
    </row>
    <row r="735" spans="1:58" x14ac:dyDescent="0.25">
      <c r="A735" s="42" t="s">
        <v>340</v>
      </c>
      <c r="B735" s="44">
        <f>IF(AND(B736="",AND(B738="",AND(B739="",B740=""))),"",SUM(B736,B738,B739,B740))</f>
        <v>0</v>
      </c>
      <c r="C735" s="44">
        <f t="shared" ref="C735:G735" si="6096">IF(AND(C736="",AND(C738="",AND(C739="",C740=""))),"",SUM(C736,C738,C739,C740))</f>
        <v>0</v>
      </c>
      <c r="D735" s="44">
        <f t="shared" si="6096"/>
        <v>0</v>
      </c>
      <c r="E735" s="44">
        <f t="shared" si="6096"/>
        <v>0</v>
      </c>
      <c r="F735" s="45">
        <f t="shared" ref="F735:F753" si="6097">SUM(B735:E735)</f>
        <v>0</v>
      </c>
      <c r="G735" s="44">
        <f t="shared" si="6096"/>
        <v>0</v>
      </c>
      <c r="H735" s="44">
        <f t="shared" ref="H735:J735" si="6098">IF(AND(H736="",AND(H738="",AND(H739="",H740=""))),"",SUM(H736,H738,H739,H740))</f>
        <v>0</v>
      </c>
      <c r="I735" s="44">
        <f t="shared" si="6098"/>
        <v>0</v>
      </c>
      <c r="J735" s="44">
        <f t="shared" si="6098"/>
        <v>0</v>
      </c>
      <c r="K735" s="45">
        <f t="shared" ref="K735:K753" si="6099">SUM(G735:J735)</f>
        <v>0</v>
      </c>
      <c r="L735" s="44">
        <f t="shared" ref="L735:M735" si="6100">IF(AND(L736="",AND(L738="",AND(L739="",L740=""))),"",SUM(L736,L738,L739,L740))</f>
        <v>0</v>
      </c>
      <c r="M735" s="44">
        <f t="shared" si="6100"/>
        <v>0</v>
      </c>
      <c r="N735" s="44">
        <f t="shared" ref="N735:O735" si="6101">IF(AND(N736="",AND(N738="",AND(N739="",N740=""))),"",SUM(N736,N738,N739,N740))</f>
        <v>0</v>
      </c>
      <c r="O735" s="44">
        <f t="shared" si="6101"/>
        <v>0</v>
      </c>
      <c r="P735" s="45">
        <f t="shared" ref="P735:P753" si="6102">SUM(L735:O735)</f>
        <v>0</v>
      </c>
      <c r="Q735" s="44">
        <f t="shared" ref="Q735:R735" si="6103">IF(AND(Q736="",AND(Q738="",AND(Q739="",Q740=""))),"",SUM(Q736,Q738,Q739,Q740))</f>
        <v>0</v>
      </c>
      <c r="R735" s="44">
        <f t="shared" si="6103"/>
        <v>0</v>
      </c>
      <c r="S735" s="44">
        <f t="shared" ref="S735:T735" si="6104">IF(AND(S736="",AND(S738="",AND(S739="",S740=""))),"",SUM(S736,S738,S739,S740))</f>
        <v>0</v>
      </c>
      <c r="T735" s="44">
        <f t="shared" si="6104"/>
        <v>0</v>
      </c>
      <c r="U735" s="45">
        <f t="shared" ref="U735:U753" si="6105">SUM(Q735:T735)</f>
        <v>0</v>
      </c>
      <c r="V735" s="44">
        <f t="shared" ref="V735:Y735" si="6106">IF(AND(V736="",AND(V738="",AND(V739="",V740=""))),"",SUM(V736,V738,V739,V740))</f>
        <v>0</v>
      </c>
      <c r="W735" s="44">
        <f t="shared" si="6106"/>
        <v>0</v>
      </c>
      <c r="X735" s="44">
        <f t="shared" si="6106"/>
        <v>0</v>
      </c>
      <c r="Y735" s="44">
        <f t="shared" si="6106"/>
        <v>0</v>
      </c>
      <c r="Z735" s="45">
        <f t="shared" ref="Z735:Z753" si="6107">SUM(V735:Y735)</f>
        <v>0</v>
      </c>
      <c r="AA735" s="44">
        <f t="shared" ref="AA735:AB735" si="6108">IF(AND(AA736="",AND(AA738="",AND(AA739="",AA740=""))),"",SUM(AA736,AA738,AA739,AA740))</f>
        <v>0</v>
      </c>
      <c r="AB735" s="44">
        <f t="shared" si="6108"/>
        <v>0</v>
      </c>
      <c r="AC735" s="44">
        <f t="shared" ref="AC735:AD735" si="6109">IF(AND(AC736="",AND(AC738="",AND(AC739="",AC740=""))),"",SUM(AC736,AC738,AC739,AC740))</f>
        <v>0</v>
      </c>
      <c r="AD735" s="44">
        <f t="shared" si="6109"/>
        <v>0</v>
      </c>
      <c r="AE735" s="45">
        <f t="shared" ref="AE735:AE753" si="6110">SUM(AA735:AD735)</f>
        <v>0</v>
      </c>
      <c r="AF735" s="44">
        <f t="shared" ref="AF735:AG735" si="6111">IF(AND(AF736="",AND(AF738="",AND(AF739="",AF740=""))),"",SUM(AF736,AF738,AF739,AF740))</f>
        <v>0</v>
      </c>
      <c r="AG735" s="44">
        <f t="shared" si="6111"/>
        <v>0</v>
      </c>
      <c r="AH735" s="44">
        <f t="shared" ref="AH735:AI735" si="6112">IF(AND(AH736="",AND(AH738="",AND(AH739="",AH740=""))),"",SUM(AH736,AH738,AH739,AH740))</f>
        <v>0</v>
      </c>
      <c r="AI735" s="44">
        <f t="shared" si="6112"/>
        <v>0</v>
      </c>
      <c r="AJ735" s="45">
        <f t="shared" ref="AJ735:AJ753" si="6113">SUM(AF735:AI735)</f>
        <v>0</v>
      </c>
      <c r="AK735" s="44">
        <f t="shared" ref="AK735:AL735" si="6114">IF(AND(AK736="",AND(AK738="",AND(AK739="",AK740=""))),"",SUM(AK736,AK738,AK739,AK740))</f>
        <v>0</v>
      </c>
      <c r="AL735" s="44">
        <f t="shared" si="6114"/>
        <v>0</v>
      </c>
      <c r="AM735" s="44">
        <f t="shared" ref="AM735:AN735" si="6115">IF(AND(AM736="",AND(AM738="",AND(AM739="",AM740=""))),"",SUM(AM736,AM738,AM739,AM740))</f>
        <v>0</v>
      </c>
      <c r="AN735" s="44">
        <f t="shared" si="6115"/>
        <v>0</v>
      </c>
      <c r="AO735" s="45">
        <f t="shared" ref="AO735:AO753" si="6116">SUM(AK735:AN735)</f>
        <v>0</v>
      </c>
      <c r="AP735" s="44">
        <f t="shared" ref="AP735:AQ735" si="6117">IF(AND(AP736="",AND(AP738="",AND(AP739="",AP740=""))),"",SUM(AP736,AP738,AP739,AP740))</f>
        <v>0</v>
      </c>
      <c r="AQ735" s="44">
        <f t="shared" si="6117"/>
        <v>0</v>
      </c>
      <c r="AR735" s="44">
        <f t="shared" ref="AR735:AS735" si="6118">IF(AND(AR736="",AND(AR738="",AND(AR739="",AR740=""))),"",SUM(AR736,AR738,AR739,AR740))</f>
        <v>0</v>
      </c>
      <c r="AS735" s="44">
        <f t="shared" si="6118"/>
        <v>0</v>
      </c>
      <c r="AT735" s="45">
        <f t="shared" ref="AT735:AT753" si="6119">SUM(AP735:AS735)</f>
        <v>0</v>
      </c>
      <c r="AU735" s="44">
        <f t="shared" ref="AU735:AV735" si="6120">IF(AND(AU736="",AND(AU738="",AND(AU739="",AU740=""))),"",SUM(AU736,AU738,AU739,AU740))</f>
        <v>0</v>
      </c>
      <c r="AV735" s="44">
        <f t="shared" si="6120"/>
        <v>0</v>
      </c>
      <c r="AW735" s="44">
        <f t="shared" ref="AW735:AX735" si="6121">IF(AND(AW736="",AND(AW738="",AND(AW739="",AW740=""))),"",SUM(AW736,AW738,AW739,AW740))</f>
        <v>0</v>
      </c>
      <c r="AX735" s="44">
        <f t="shared" si="6121"/>
        <v>0</v>
      </c>
      <c r="AY735" s="45">
        <f t="shared" ref="AY735:AY753" si="6122">SUM(AU735:AX735)</f>
        <v>0</v>
      </c>
      <c r="AZ735" s="44">
        <f t="shared" ref="AZ735:BA735" si="6123">IF(AND(AZ736="",AND(AZ738="",AND(AZ739="",AZ740=""))),"",SUM(AZ736,AZ738,AZ739,AZ740))</f>
        <v>0</v>
      </c>
      <c r="BA735" s="44">
        <f t="shared" si="6123"/>
        <v>0</v>
      </c>
      <c r="BB735" s="44">
        <f t="shared" ref="BB735:BC735" si="6124">IF(AND(BB736="",AND(BB738="",AND(BB739="",BB740=""))),"",SUM(BB736,BB738,BB739,BB740))</f>
        <v>0</v>
      </c>
      <c r="BC735" s="44">
        <f t="shared" si="6124"/>
        <v>0</v>
      </c>
      <c r="BD735" s="45">
        <f t="shared" ref="BD735:BD753" si="6125">SUM(AZ735:BC735)</f>
        <v>0</v>
      </c>
      <c r="BE735" s="44">
        <f t="shared" ref="BE735:BF735" si="6126">IF(AND(BE736="",AND(BE738="",AND(BE739="",BE740=""))),"",SUM(BE736,BE738,BE739,BE740))</f>
        <v>0</v>
      </c>
      <c r="BF735" s="44">
        <f t="shared" si="6126"/>
        <v>0</v>
      </c>
    </row>
    <row r="736" spans="1:58" x14ac:dyDescent="0.25">
      <c r="A736" s="42" t="s">
        <v>268</v>
      </c>
      <c r="B736" s="44">
        <v>0</v>
      </c>
      <c r="C736" s="44">
        <v>0</v>
      </c>
      <c r="D736" s="44">
        <v>0</v>
      </c>
      <c r="E736" s="44">
        <v>0</v>
      </c>
      <c r="F736" s="45">
        <f t="shared" si="6097"/>
        <v>0</v>
      </c>
      <c r="G736" s="44">
        <v>0</v>
      </c>
      <c r="H736" s="44">
        <v>0</v>
      </c>
      <c r="I736" s="44">
        <v>0</v>
      </c>
      <c r="J736" s="44">
        <v>0</v>
      </c>
      <c r="K736" s="45">
        <f t="shared" si="6099"/>
        <v>0</v>
      </c>
      <c r="L736" s="44">
        <v>0</v>
      </c>
      <c r="M736" s="44">
        <v>0</v>
      </c>
      <c r="N736" s="44">
        <v>0</v>
      </c>
      <c r="O736" s="44">
        <v>0</v>
      </c>
      <c r="P736" s="45">
        <f t="shared" si="6102"/>
        <v>0</v>
      </c>
      <c r="Q736" s="44">
        <v>0</v>
      </c>
      <c r="R736" s="44">
        <v>0</v>
      </c>
      <c r="S736" s="44">
        <v>0</v>
      </c>
      <c r="T736" s="44">
        <v>0</v>
      </c>
      <c r="U736" s="45">
        <f t="shared" si="6105"/>
        <v>0</v>
      </c>
      <c r="V736" s="44">
        <v>0</v>
      </c>
      <c r="W736" s="44">
        <v>0</v>
      </c>
      <c r="X736" s="44">
        <v>0</v>
      </c>
      <c r="Y736" s="44">
        <v>0</v>
      </c>
      <c r="Z736" s="45">
        <f t="shared" si="6107"/>
        <v>0</v>
      </c>
      <c r="AA736" s="44">
        <v>0</v>
      </c>
      <c r="AB736" s="44">
        <v>0</v>
      </c>
      <c r="AC736" s="44">
        <v>0</v>
      </c>
      <c r="AD736" s="44">
        <v>0</v>
      </c>
      <c r="AE736" s="45">
        <f t="shared" si="6110"/>
        <v>0</v>
      </c>
      <c r="AF736" s="44">
        <v>0</v>
      </c>
      <c r="AG736" s="44">
        <v>0</v>
      </c>
      <c r="AH736" s="44">
        <v>0</v>
      </c>
      <c r="AI736" s="44">
        <v>0</v>
      </c>
      <c r="AJ736" s="45">
        <f t="shared" si="6113"/>
        <v>0</v>
      </c>
      <c r="AK736" s="44">
        <v>0</v>
      </c>
      <c r="AL736" s="44">
        <v>0</v>
      </c>
      <c r="AM736" s="44">
        <v>0</v>
      </c>
      <c r="AN736" s="44">
        <v>0</v>
      </c>
      <c r="AO736" s="45">
        <f t="shared" si="6116"/>
        <v>0</v>
      </c>
      <c r="AP736" s="44">
        <v>0</v>
      </c>
      <c r="AQ736" s="44">
        <v>0</v>
      </c>
      <c r="AR736" s="44">
        <v>0</v>
      </c>
      <c r="AS736" s="44">
        <v>0</v>
      </c>
      <c r="AT736" s="45">
        <f t="shared" si="6119"/>
        <v>0</v>
      </c>
      <c r="AU736" s="44">
        <v>0</v>
      </c>
      <c r="AV736" s="44">
        <v>0</v>
      </c>
      <c r="AW736" s="44">
        <v>0</v>
      </c>
      <c r="AX736" s="44">
        <v>0</v>
      </c>
      <c r="AY736" s="45">
        <f t="shared" si="6122"/>
        <v>0</v>
      </c>
      <c r="AZ736" s="44">
        <v>0</v>
      </c>
      <c r="BA736" s="44">
        <v>0</v>
      </c>
      <c r="BB736" s="44">
        <v>0</v>
      </c>
      <c r="BC736" s="44">
        <v>0</v>
      </c>
      <c r="BD736" s="45">
        <f t="shared" si="6125"/>
        <v>0</v>
      </c>
      <c r="BE736" s="44">
        <v>0</v>
      </c>
      <c r="BF736" s="44">
        <v>0</v>
      </c>
    </row>
    <row r="737" spans="1:58" x14ac:dyDescent="0.25">
      <c r="A737" s="42" t="s">
        <v>269</v>
      </c>
      <c r="B737" s="44">
        <v>0</v>
      </c>
      <c r="C737" s="44">
        <v>0</v>
      </c>
      <c r="D737" s="44">
        <v>0</v>
      </c>
      <c r="E737" s="44">
        <v>0</v>
      </c>
      <c r="F737" s="45">
        <f t="shared" si="6097"/>
        <v>0</v>
      </c>
      <c r="G737" s="44">
        <v>0</v>
      </c>
      <c r="H737" s="44">
        <v>0</v>
      </c>
      <c r="I737" s="44">
        <v>0</v>
      </c>
      <c r="J737" s="44">
        <v>0</v>
      </c>
      <c r="K737" s="45">
        <f t="shared" si="6099"/>
        <v>0</v>
      </c>
      <c r="L737" s="44">
        <v>0</v>
      </c>
      <c r="M737" s="44">
        <v>0</v>
      </c>
      <c r="N737" s="44">
        <v>0</v>
      </c>
      <c r="O737" s="44">
        <v>0</v>
      </c>
      <c r="P737" s="45">
        <f t="shared" si="6102"/>
        <v>0</v>
      </c>
      <c r="Q737" s="44">
        <v>0</v>
      </c>
      <c r="R737" s="44">
        <v>0</v>
      </c>
      <c r="S737" s="44">
        <v>0</v>
      </c>
      <c r="T737" s="44">
        <v>0</v>
      </c>
      <c r="U737" s="45">
        <f t="shared" si="6105"/>
        <v>0</v>
      </c>
      <c r="V737" s="44">
        <v>0</v>
      </c>
      <c r="W737" s="44">
        <v>0</v>
      </c>
      <c r="X737" s="44">
        <v>0</v>
      </c>
      <c r="Y737" s="44">
        <v>0</v>
      </c>
      <c r="Z737" s="45">
        <f t="shared" si="6107"/>
        <v>0</v>
      </c>
      <c r="AA737" s="44">
        <v>0</v>
      </c>
      <c r="AB737" s="44">
        <v>0</v>
      </c>
      <c r="AC737" s="44">
        <v>0</v>
      </c>
      <c r="AD737" s="44">
        <v>0</v>
      </c>
      <c r="AE737" s="45">
        <f t="shared" si="6110"/>
        <v>0</v>
      </c>
      <c r="AF737" s="44">
        <v>0</v>
      </c>
      <c r="AG737" s="44">
        <v>0</v>
      </c>
      <c r="AH737" s="44">
        <v>0</v>
      </c>
      <c r="AI737" s="44">
        <v>0</v>
      </c>
      <c r="AJ737" s="45">
        <f t="shared" si="6113"/>
        <v>0</v>
      </c>
      <c r="AK737" s="44">
        <v>0</v>
      </c>
      <c r="AL737" s="44">
        <v>0</v>
      </c>
      <c r="AM737" s="44">
        <v>0</v>
      </c>
      <c r="AN737" s="44">
        <v>0</v>
      </c>
      <c r="AO737" s="45">
        <f t="shared" si="6116"/>
        <v>0</v>
      </c>
      <c r="AP737" s="44">
        <v>0</v>
      </c>
      <c r="AQ737" s="44">
        <v>0</v>
      </c>
      <c r="AR737" s="44">
        <v>0</v>
      </c>
      <c r="AS737" s="44">
        <v>0</v>
      </c>
      <c r="AT737" s="45">
        <f t="shared" si="6119"/>
        <v>0</v>
      </c>
      <c r="AU737" s="44">
        <v>0</v>
      </c>
      <c r="AV737" s="44">
        <v>0</v>
      </c>
      <c r="AW737" s="44">
        <v>0</v>
      </c>
      <c r="AX737" s="44">
        <v>0</v>
      </c>
      <c r="AY737" s="45">
        <f t="shared" si="6122"/>
        <v>0</v>
      </c>
      <c r="AZ737" s="44">
        <v>0</v>
      </c>
      <c r="BA737" s="44">
        <v>0</v>
      </c>
      <c r="BB737" s="44">
        <v>0</v>
      </c>
      <c r="BC737" s="44">
        <v>0</v>
      </c>
      <c r="BD737" s="45">
        <f t="shared" si="6125"/>
        <v>0</v>
      </c>
      <c r="BE737" s="44">
        <v>0</v>
      </c>
      <c r="BF737" s="44">
        <v>0</v>
      </c>
    </row>
    <row r="738" spans="1:58" x14ac:dyDescent="0.25">
      <c r="A738" s="42" t="s">
        <v>270</v>
      </c>
      <c r="B738" s="44">
        <v>0</v>
      </c>
      <c r="C738" s="44">
        <v>0</v>
      </c>
      <c r="D738" s="44">
        <v>0</v>
      </c>
      <c r="E738" s="44">
        <v>0</v>
      </c>
      <c r="F738" s="45">
        <f t="shared" si="6097"/>
        <v>0</v>
      </c>
      <c r="G738" s="44">
        <v>0</v>
      </c>
      <c r="H738" s="44">
        <v>0</v>
      </c>
      <c r="I738" s="44">
        <v>0</v>
      </c>
      <c r="J738" s="44">
        <v>0</v>
      </c>
      <c r="K738" s="45">
        <f t="shared" si="6099"/>
        <v>0</v>
      </c>
      <c r="L738" s="44">
        <v>0</v>
      </c>
      <c r="M738" s="44">
        <v>0</v>
      </c>
      <c r="N738" s="44">
        <v>0</v>
      </c>
      <c r="O738" s="44">
        <v>0</v>
      </c>
      <c r="P738" s="45">
        <f t="shared" si="6102"/>
        <v>0</v>
      </c>
      <c r="Q738" s="44">
        <v>0</v>
      </c>
      <c r="R738" s="44">
        <v>0</v>
      </c>
      <c r="S738" s="44">
        <v>0</v>
      </c>
      <c r="T738" s="44">
        <v>0</v>
      </c>
      <c r="U738" s="45">
        <f t="shared" si="6105"/>
        <v>0</v>
      </c>
      <c r="V738" s="44">
        <v>0</v>
      </c>
      <c r="W738" s="44">
        <v>0</v>
      </c>
      <c r="X738" s="44">
        <v>0</v>
      </c>
      <c r="Y738" s="44">
        <v>0</v>
      </c>
      <c r="Z738" s="45">
        <f t="shared" si="6107"/>
        <v>0</v>
      </c>
      <c r="AA738" s="44">
        <v>0</v>
      </c>
      <c r="AB738" s="44">
        <v>0</v>
      </c>
      <c r="AC738" s="44">
        <v>0</v>
      </c>
      <c r="AD738" s="44">
        <v>0</v>
      </c>
      <c r="AE738" s="45">
        <f t="shared" si="6110"/>
        <v>0</v>
      </c>
      <c r="AF738" s="44">
        <v>0</v>
      </c>
      <c r="AG738" s="44">
        <v>0</v>
      </c>
      <c r="AH738" s="44">
        <v>0</v>
      </c>
      <c r="AI738" s="44">
        <v>0</v>
      </c>
      <c r="AJ738" s="45">
        <f t="shared" si="6113"/>
        <v>0</v>
      </c>
      <c r="AK738" s="44">
        <v>0</v>
      </c>
      <c r="AL738" s="44">
        <v>0</v>
      </c>
      <c r="AM738" s="44">
        <v>0</v>
      </c>
      <c r="AN738" s="44">
        <v>0</v>
      </c>
      <c r="AO738" s="45">
        <f t="shared" si="6116"/>
        <v>0</v>
      </c>
      <c r="AP738" s="44">
        <v>0</v>
      </c>
      <c r="AQ738" s="44">
        <v>0</v>
      </c>
      <c r="AR738" s="44">
        <v>0</v>
      </c>
      <c r="AS738" s="44">
        <v>0</v>
      </c>
      <c r="AT738" s="45">
        <f t="shared" si="6119"/>
        <v>0</v>
      </c>
      <c r="AU738" s="44">
        <v>0</v>
      </c>
      <c r="AV738" s="44">
        <v>0</v>
      </c>
      <c r="AW738" s="44">
        <v>0</v>
      </c>
      <c r="AX738" s="44">
        <v>0</v>
      </c>
      <c r="AY738" s="45">
        <f t="shared" si="6122"/>
        <v>0</v>
      </c>
      <c r="AZ738" s="44">
        <v>0</v>
      </c>
      <c r="BA738" s="44">
        <v>0</v>
      </c>
      <c r="BB738" s="44">
        <v>0</v>
      </c>
      <c r="BC738" s="44">
        <v>0</v>
      </c>
      <c r="BD738" s="45">
        <f t="shared" si="6125"/>
        <v>0</v>
      </c>
      <c r="BE738" s="44">
        <v>0</v>
      </c>
      <c r="BF738" s="44">
        <v>0</v>
      </c>
    </row>
    <row r="739" spans="1:58" x14ac:dyDescent="0.25">
      <c r="A739" s="42" t="s">
        <v>209</v>
      </c>
      <c r="B739" s="44">
        <v>0</v>
      </c>
      <c r="C739" s="44">
        <v>0</v>
      </c>
      <c r="D739" s="44">
        <v>0</v>
      </c>
      <c r="E739" s="44">
        <v>0</v>
      </c>
      <c r="F739" s="45">
        <f t="shared" si="6097"/>
        <v>0</v>
      </c>
      <c r="G739" s="44">
        <v>0</v>
      </c>
      <c r="H739" s="44">
        <v>0</v>
      </c>
      <c r="I739" s="44">
        <v>0</v>
      </c>
      <c r="J739" s="44">
        <v>0</v>
      </c>
      <c r="K739" s="45">
        <f t="shared" si="6099"/>
        <v>0</v>
      </c>
      <c r="L739" s="44">
        <v>0</v>
      </c>
      <c r="M739" s="44">
        <v>0</v>
      </c>
      <c r="N739" s="44">
        <v>0</v>
      </c>
      <c r="O739" s="44">
        <v>0</v>
      </c>
      <c r="P739" s="45">
        <f t="shared" si="6102"/>
        <v>0</v>
      </c>
      <c r="Q739" s="44">
        <v>0</v>
      </c>
      <c r="R739" s="44">
        <v>0</v>
      </c>
      <c r="S739" s="44">
        <v>0</v>
      </c>
      <c r="T739" s="44">
        <v>0</v>
      </c>
      <c r="U739" s="45">
        <f t="shared" si="6105"/>
        <v>0</v>
      </c>
      <c r="V739" s="44">
        <v>0</v>
      </c>
      <c r="W739" s="44">
        <v>0</v>
      </c>
      <c r="X739" s="44">
        <v>0</v>
      </c>
      <c r="Y739" s="44">
        <v>0</v>
      </c>
      <c r="Z739" s="45">
        <f t="shared" si="6107"/>
        <v>0</v>
      </c>
      <c r="AA739" s="44">
        <v>0</v>
      </c>
      <c r="AB739" s="44">
        <v>0</v>
      </c>
      <c r="AC739" s="44">
        <v>0</v>
      </c>
      <c r="AD739" s="44">
        <v>0</v>
      </c>
      <c r="AE739" s="45">
        <f t="shared" si="6110"/>
        <v>0</v>
      </c>
      <c r="AF739" s="44">
        <v>0</v>
      </c>
      <c r="AG739" s="44">
        <v>0</v>
      </c>
      <c r="AH739" s="44">
        <v>0</v>
      </c>
      <c r="AI739" s="44">
        <v>0</v>
      </c>
      <c r="AJ739" s="45">
        <f t="shared" si="6113"/>
        <v>0</v>
      </c>
      <c r="AK739" s="44">
        <v>0</v>
      </c>
      <c r="AL739" s="44">
        <v>0</v>
      </c>
      <c r="AM739" s="44">
        <v>0</v>
      </c>
      <c r="AN739" s="44">
        <v>0</v>
      </c>
      <c r="AO739" s="45">
        <f t="shared" si="6116"/>
        <v>0</v>
      </c>
      <c r="AP739" s="44">
        <v>0</v>
      </c>
      <c r="AQ739" s="44">
        <v>0</v>
      </c>
      <c r="AR739" s="44">
        <v>0</v>
      </c>
      <c r="AS739" s="44">
        <v>0</v>
      </c>
      <c r="AT739" s="45">
        <f t="shared" si="6119"/>
        <v>0</v>
      </c>
      <c r="AU739" s="44">
        <v>0</v>
      </c>
      <c r="AV739" s="44">
        <v>0</v>
      </c>
      <c r="AW739" s="44">
        <v>0</v>
      </c>
      <c r="AX739" s="44">
        <v>0</v>
      </c>
      <c r="AY739" s="45">
        <f t="shared" si="6122"/>
        <v>0</v>
      </c>
      <c r="AZ739" s="44">
        <v>0</v>
      </c>
      <c r="BA739" s="44">
        <v>0</v>
      </c>
      <c r="BB739" s="44">
        <v>0</v>
      </c>
      <c r="BC739" s="44">
        <v>0</v>
      </c>
      <c r="BD739" s="45">
        <f t="shared" si="6125"/>
        <v>0</v>
      </c>
      <c r="BE739" s="44">
        <v>0</v>
      </c>
      <c r="BF739" s="44">
        <v>0</v>
      </c>
    </row>
    <row r="740" spans="1:58" x14ac:dyDescent="0.25">
      <c r="A740" s="42" t="s">
        <v>271</v>
      </c>
      <c r="B740" s="44">
        <f>IF(AND(B741="",B742=""),"",SUM(B741,B742))</f>
        <v>0</v>
      </c>
      <c r="C740" s="44">
        <f t="shared" ref="C740:G740" si="6127">IF(AND(C741="",C742=""),"",SUM(C741,C742))</f>
        <v>0</v>
      </c>
      <c r="D740" s="44">
        <f t="shared" si="6127"/>
        <v>0</v>
      </c>
      <c r="E740" s="44">
        <f t="shared" si="6127"/>
        <v>0</v>
      </c>
      <c r="F740" s="45">
        <f t="shared" si="6097"/>
        <v>0</v>
      </c>
      <c r="G740" s="44">
        <f t="shared" si="6127"/>
        <v>0</v>
      </c>
      <c r="H740" s="44">
        <f t="shared" ref="H740:J740" si="6128">IF(AND(H741="",H742=""),"",SUM(H741,H742))</f>
        <v>0</v>
      </c>
      <c r="I740" s="44">
        <f t="shared" si="6128"/>
        <v>0</v>
      </c>
      <c r="J740" s="44">
        <f t="shared" si="6128"/>
        <v>0</v>
      </c>
      <c r="K740" s="45">
        <f t="shared" si="6099"/>
        <v>0</v>
      </c>
      <c r="L740" s="44">
        <f t="shared" ref="L740:M740" si="6129">IF(AND(L741="",L742=""),"",SUM(L741,L742))</f>
        <v>0</v>
      </c>
      <c r="M740" s="44">
        <f t="shared" si="6129"/>
        <v>0</v>
      </c>
      <c r="N740" s="44">
        <f t="shared" ref="N740:O740" si="6130">IF(AND(N741="",N742=""),"",SUM(N741,N742))</f>
        <v>0</v>
      </c>
      <c r="O740" s="44">
        <f t="shared" si="6130"/>
        <v>0</v>
      </c>
      <c r="P740" s="45">
        <f t="shared" si="6102"/>
        <v>0</v>
      </c>
      <c r="Q740" s="44">
        <f t="shared" ref="Q740:R740" si="6131">IF(AND(Q741="",Q742=""),"",SUM(Q741,Q742))</f>
        <v>0</v>
      </c>
      <c r="R740" s="44">
        <f t="shared" si="6131"/>
        <v>0</v>
      </c>
      <c r="S740" s="44">
        <f t="shared" ref="S740:T740" si="6132">IF(AND(S741="",S742=""),"",SUM(S741,S742))</f>
        <v>0</v>
      </c>
      <c r="T740" s="44">
        <f t="shared" si="6132"/>
        <v>0</v>
      </c>
      <c r="U740" s="45">
        <f t="shared" si="6105"/>
        <v>0</v>
      </c>
      <c r="V740" s="44">
        <f t="shared" ref="V740:Y740" si="6133">IF(AND(V741="",V742=""),"",SUM(V741,V742))</f>
        <v>0</v>
      </c>
      <c r="W740" s="44">
        <f t="shared" si="6133"/>
        <v>0</v>
      </c>
      <c r="X740" s="44">
        <f t="shared" si="6133"/>
        <v>0</v>
      </c>
      <c r="Y740" s="44">
        <f t="shared" si="6133"/>
        <v>0</v>
      </c>
      <c r="Z740" s="45">
        <f t="shared" si="6107"/>
        <v>0</v>
      </c>
      <c r="AA740" s="44">
        <f t="shared" ref="AA740:AB740" si="6134">IF(AND(AA741="",AA742=""),"",SUM(AA741,AA742))</f>
        <v>0</v>
      </c>
      <c r="AB740" s="44">
        <f t="shared" si="6134"/>
        <v>0</v>
      </c>
      <c r="AC740" s="44">
        <f t="shared" ref="AC740:AD740" si="6135">IF(AND(AC741="",AC742=""),"",SUM(AC741,AC742))</f>
        <v>0</v>
      </c>
      <c r="AD740" s="44">
        <f t="shared" si="6135"/>
        <v>0</v>
      </c>
      <c r="AE740" s="45">
        <f t="shared" si="6110"/>
        <v>0</v>
      </c>
      <c r="AF740" s="44">
        <f t="shared" ref="AF740:AG740" si="6136">IF(AND(AF741="",AF742=""),"",SUM(AF741,AF742))</f>
        <v>0</v>
      </c>
      <c r="AG740" s="44">
        <f t="shared" si="6136"/>
        <v>0</v>
      </c>
      <c r="AH740" s="44">
        <f t="shared" ref="AH740:AI740" si="6137">IF(AND(AH741="",AH742=""),"",SUM(AH741,AH742))</f>
        <v>0</v>
      </c>
      <c r="AI740" s="44">
        <f t="shared" si="6137"/>
        <v>0</v>
      </c>
      <c r="AJ740" s="45">
        <f t="shared" si="6113"/>
        <v>0</v>
      </c>
      <c r="AK740" s="44">
        <f t="shared" ref="AK740:AL740" si="6138">IF(AND(AK741="",AK742=""),"",SUM(AK741,AK742))</f>
        <v>0</v>
      </c>
      <c r="AL740" s="44">
        <f t="shared" si="6138"/>
        <v>0</v>
      </c>
      <c r="AM740" s="44">
        <f t="shared" ref="AM740:AN740" si="6139">IF(AND(AM741="",AM742=""),"",SUM(AM741,AM742))</f>
        <v>0</v>
      </c>
      <c r="AN740" s="44">
        <f t="shared" si="6139"/>
        <v>0</v>
      </c>
      <c r="AO740" s="45">
        <f t="shared" si="6116"/>
        <v>0</v>
      </c>
      <c r="AP740" s="44">
        <f t="shared" ref="AP740:AQ740" si="6140">IF(AND(AP741="",AP742=""),"",SUM(AP741,AP742))</f>
        <v>0</v>
      </c>
      <c r="AQ740" s="44">
        <f t="shared" si="6140"/>
        <v>0</v>
      </c>
      <c r="AR740" s="44">
        <f t="shared" ref="AR740:AS740" si="6141">IF(AND(AR741="",AR742=""),"",SUM(AR741,AR742))</f>
        <v>0</v>
      </c>
      <c r="AS740" s="44">
        <f t="shared" si="6141"/>
        <v>0</v>
      </c>
      <c r="AT740" s="45">
        <f t="shared" si="6119"/>
        <v>0</v>
      </c>
      <c r="AU740" s="44">
        <f t="shared" ref="AU740:AV740" si="6142">IF(AND(AU741="",AU742=""),"",SUM(AU741,AU742))</f>
        <v>0</v>
      </c>
      <c r="AV740" s="44">
        <f t="shared" si="6142"/>
        <v>0</v>
      </c>
      <c r="AW740" s="44">
        <f t="shared" ref="AW740:AX740" si="6143">IF(AND(AW741="",AW742=""),"",SUM(AW741,AW742))</f>
        <v>0</v>
      </c>
      <c r="AX740" s="44">
        <f t="shared" si="6143"/>
        <v>0</v>
      </c>
      <c r="AY740" s="45">
        <f t="shared" si="6122"/>
        <v>0</v>
      </c>
      <c r="AZ740" s="44">
        <f t="shared" ref="AZ740:BA740" si="6144">IF(AND(AZ741="",AZ742=""),"",SUM(AZ741,AZ742))</f>
        <v>0</v>
      </c>
      <c r="BA740" s="44">
        <f t="shared" si="6144"/>
        <v>0</v>
      </c>
      <c r="BB740" s="44">
        <f t="shared" ref="BB740:BC740" si="6145">IF(AND(BB741="",BB742=""),"",SUM(BB741,BB742))</f>
        <v>0</v>
      </c>
      <c r="BC740" s="44">
        <f t="shared" si="6145"/>
        <v>0</v>
      </c>
      <c r="BD740" s="45">
        <f t="shared" si="6125"/>
        <v>0</v>
      </c>
      <c r="BE740" s="44">
        <f t="shared" ref="BE740:BF740" si="6146">IF(AND(BE741="",BE742=""),"",SUM(BE741,BE742))</f>
        <v>0</v>
      </c>
      <c r="BF740" s="44">
        <f t="shared" si="6146"/>
        <v>0</v>
      </c>
    </row>
    <row r="741" spans="1:58" x14ac:dyDescent="0.25">
      <c r="A741" s="42" t="s">
        <v>283</v>
      </c>
      <c r="B741" s="44">
        <v>0</v>
      </c>
      <c r="C741" s="44">
        <v>0</v>
      </c>
      <c r="D741" s="44">
        <v>0</v>
      </c>
      <c r="E741" s="44">
        <v>0</v>
      </c>
      <c r="F741" s="45">
        <f t="shared" si="6097"/>
        <v>0</v>
      </c>
      <c r="G741" s="44">
        <v>0</v>
      </c>
      <c r="H741" s="44">
        <v>0</v>
      </c>
      <c r="I741" s="44">
        <v>0</v>
      </c>
      <c r="J741" s="44">
        <v>0</v>
      </c>
      <c r="K741" s="45">
        <f t="shared" si="6099"/>
        <v>0</v>
      </c>
      <c r="L741" s="44">
        <v>0</v>
      </c>
      <c r="M741" s="44">
        <v>0</v>
      </c>
      <c r="N741" s="44">
        <v>0</v>
      </c>
      <c r="O741" s="44">
        <v>0</v>
      </c>
      <c r="P741" s="45">
        <f t="shared" si="6102"/>
        <v>0</v>
      </c>
      <c r="Q741" s="44">
        <v>0</v>
      </c>
      <c r="R741" s="44">
        <v>0</v>
      </c>
      <c r="S741" s="44">
        <v>0</v>
      </c>
      <c r="T741" s="44">
        <v>0</v>
      </c>
      <c r="U741" s="45">
        <f t="shared" si="6105"/>
        <v>0</v>
      </c>
      <c r="V741" s="44">
        <v>0</v>
      </c>
      <c r="W741" s="44">
        <v>0</v>
      </c>
      <c r="X741" s="44">
        <v>0</v>
      </c>
      <c r="Y741" s="44">
        <v>0</v>
      </c>
      <c r="Z741" s="45">
        <f t="shared" si="6107"/>
        <v>0</v>
      </c>
      <c r="AA741" s="44">
        <v>0</v>
      </c>
      <c r="AB741" s="44">
        <v>0</v>
      </c>
      <c r="AC741" s="44">
        <v>0</v>
      </c>
      <c r="AD741" s="44">
        <v>0</v>
      </c>
      <c r="AE741" s="45">
        <f t="shared" si="6110"/>
        <v>0</v>
      </c>
      <c r="AF741" s="44">
        <v>0</v>
      </c>
      <c r="AG741" s="44">
        <v>0</v>
      </c>
      <c r="AH741" s="44">
        <v>0</v>
      </c>
      <c r="AI741" s="44">
        <v>0</v>
      </c>
      <c r="AJ741" s="45">
        <f t="shared" si="6113"/>
        <v>0</v>
      </c>
      <c r="AK741" s="44">
        <v>0</v>
      </c>
      <c r="AL741" s="44">
        <v>0</v>
      </c>
      <c r="AM741" s="44">
        <v>0</v>
      </c>
      <c r="AN741" s="44">
        <v>0</v>
      </c>
      <c r="AO741" s="45">
        <f t="shared" si="6116"/>
        <v>0</v>
      </c>
      <c r="AP741" s="44">
        <v>0</v>
      </c>
      <c r="AQ741" s="44">
        <v>0</v>
      </c>
      <c r="AR741" s="44">
        <v>0</v>
      </c>
      <c r="AS741" s="44">
        <v>0</v>
      </c>
      <c r="AT741" s="45">
        <f t="shared" si="6119"/>
        <v>0</v>
      </c>
      <c r="AU741" s="44">
        <v>0</v>
      </c>
      <c r="AV741" s="44">
        <v>0</v>
      </c>
      <c r="AW741" s="44">
        <v>0</v>
      </c>
      <c r="AX741" s="44">
        <v>0</v>
      </c>
      <c r="AY741" s="45">
        <f t="shared" si="6122"/>
        <v>0</v>
      </c>
      <c r="AZ741" s="44">
        <v>0</v>
      </c>
      <c r="BA741" s="44">
        <v>0</v>
      </c>
      <c r="BB741" s="44">
        <v>0</v>
      </c>
      <c r="BC741" s="44">
        <v>0</v>
      </c>
      <c r="BD741" s="45">
        <f t="shared" si="6125"/>
        <v>0</v>
      </c>
      <c r="BE741" s="44">
        <v>0</v>
      </c>
      <c r="BF741" s="44">
        <v>0</v>
      </c>
    </row>
    <row r="742" spans="1:58" x14ac:dyDescent="0.25">
      <c r="A742" s="42" t="s">
        <v>324</v>
      </c>
      <c r="B742" s="44">
        <v>0</v>
      </c>
      <c r="C742" s="44">
        <v>0</v>
      </c>
      <c r="D742" s="44">
        <v>0</v>
      </c>
      <c r="E742" s="44">
        <v>0</v>
      </c>
      <c r="F742" s="45">
        <f t="shared" si="6097"/>
        <v>0</v>
      </c>
      <c r="G742" s="44">
        <v>0</v>
      </c>
      <c r="H742" s="44">
        <v>0</v>
      </c>
      <c r="I742" s="44">
        <v>0</v>
      </c>
      <c r="J742" s="44">
        <v>0</v>
      </c>
      <c r="K742" s="45">
        <f t="shared" si="6099"/>
        <v>0</v>
      </c>
      <c r="L742" s="44">
        <v>0</v>
      </c>
      <c r="M742" s="44">
        <v>0</v>
      </c>
      <c r="N742" s="44">
        <v>0</v>
      </c>
      <c r="O742" s="44">
        <v>0</v>
      </c>
      <c r="P742" s="45">
        <f t="shared" si="6102"/>
        <v>0</v>
      </c>
      <c r="Q742" s="44">
        <v>0</v>
      </c>
      <c r="R742" s="44">
        <v>0</v>
      </c>
      <c r="S742" s="44">
        <v>0</v>
      </c>
      <c r="T742" s="44">
        <v>0</v>
      </c>
      <c r="U742" s="45">
        <f t="shared" si="6105"/>
        <v>0</v>
      </c>
      <c r="V742" s="44">
        <v>0</v>
      </c>
      <c r="W742" s="44">
        <v>0</v>
      </c>
      <c r="X742" s="44">
        <v>0</v>
      </c>
      <c r="Y742" s="44">
        <v>0</v>
      </c>
      <c r="Z742" s="45">
        <f t="shared" si="6107"/>
        <v>0</v>
      </c>
      <c r="AA742" s="44">
        <v>0</v>
      </c>
      <c r="AB742" s="44">
        <v>0</v>
      </c>
      <c r="AC742" s="44">
        <v>0</v>
      </c>
      <c r="AD742" s="44">
        <v>0</v>
      </c>
      <c r="AE742" s="45">
        <f t="shared" si="6110"/>
        <v>0</v>
      </c>
      <c r="AF742" s="44">
        <v>0</v>
      </c>
      <c r="AG742" s="44">
        <v>0</v>
      </c>
      <c r="AH742" s="44">
        <v>0</v>
      </c>
      <c r="AI742" s="44">
        <v>0</v>
      </c>
      <c r="AJ742" s="45">
        <f t="shared" si="6113"/>
        <v>0</v>
      </c>
      <c r="AK742" s="44">
        <v>0</v>
      </c>
      <c r="AL742" s="44">
        <v>0</v>
      </c>
      <c r="AM742" s="44">
        <v>0</v>
      </c>
      <c r="AN742" s="44">
        <v>0</v>
      </c>
      <c r="AO742" s="45">
        <f t="shared" si="6116"/>
        <v>0</v>
      </c>
      <c r="AP742" s="44">
        <v>0</v>
      </c>
      <c r="AQ742" s="44">
        <v>0</v>
      </c>
      <c r="AR742" s="44">
        <v>0</v>
      </c>
      <c r="AS742" s="44">
        <v>0</v>
      </c>
      <c r="AT742" s="45">
        <f t="shared" si="6119"/>
        <v>0</v>
      </c>
      <c r="AU742" s="44">
        <v>0</v>
      </c>
      <c r="AV742" s="44">
        <v>0</v>
      </c>
      <c r="AW742" s="44">
        <v>0</v>
      </c>
      <c r="AX742" s="44">
        <v>0</v>
      </c>
      <c r="AY742" s="45">
        <f t="shared" si="6122"/>
        <v>0</v>
      </c>
      <c r="AZ742" s="44">
        <v>0</v>
      </c>
      <c r="BA742" s="44">
        <v>0</v>
      </c>
      <c r="BB742" s="44">
        <v>0</v>
      </c>
      <c r="BC742" s="44">
        <v>0</v>
      </c>
      <c r="BD742" s="45">
        <f t="shared" si="6125"/>
        <v>0</v>
      </c>
      <c r="BE742" s="44">
        <v>0</v>
      </c>
      <c r="BF742" s="44">
        <v>0</v>
      </c>
    </row>
    <row r="743" spans="1:58" x14ac:dyDescent="0.25">
      <c r="A743" s="42" t="s">
        <v>342</v>
      </c>
      <c r="B743" s="44">
        <v>0</v>
      </c>
      <c r="C743" s="44">
        <v>0</v>
      </c>
      <c r="D743" s="44">
        <v>0</v>
      </c>
      <c r="E743" s="44">
        <v>0</v>
      </c>
      <c r="F743" s="45">
        <f t="shared" si="6097"/>
        <v>0</v>
      </c>
      <c r="G743" s="44">
        <v>0</v>
      </c>
      <c r="H743" s="44">
        <v>0</v>
      </c>
      <c r="I743" s="44">
        <v>0</v>
      </c>
      <c r="J743" s="44">
        <v>0</v>
      </c>
      <c r="K743" s="45">
        <f t="shared" si="6099"/>
        <v>0</v>
      </c>
      <c r="L743" s="44">
        <v>0</v>
      </c>
      <c r="M743" s="44">
        <v>0</v>
      </c>
      <c r="N743" s="44">
        <v>0</v>
      </c>
      <c r="O743" s="44">
        <v>0</v>
      </c>
      <c r="P743" s="45">
        <f t="shared" si="6102"/>
        <v>0</v>
      </c>
      <c r="Q743" s="44">
        <v>0</v>
      </c>
      <c r="R743" s="44">
        <v>0</v>
      </c>
      <c r="S743" s="44">
        <v>0</v>
      </c>
      <c r="T743" s="44">
        <v>0</v>
      </c>
      <c r="U743" s="45">
        <f t="shared" si="6105"/>
        <v>0</v>
      </c>
      <c r="V743" s="44">
        <v>0</v>
      </c>
      <c r="W743" s="44">
        <v>0</v>
      </c>
      <c r="X743" s="44">
        <v>0</v>
      </c>
      <c r="Y743" s="44">
        <v>0</v>
      </c>
      <c r="Z743" s="45">
        <f t="shared" si="6107"/>
        <v>0</v>
      </c>
      <c r="AA743" s="44">
        <v>0</v>
      </c>
      <c r="AB743" s="44">
        <v>0</v>
      </c>
      <c r="AC743" s="44">
        <v>0</v>
      </c>
      <c r="AD743" s="44">
        <v>0</v>
      </c>
      <c r="AE743" s="45">
        <f t="shared" si="6110"/>
        <v>0</v>
      </c>
      <c r="AF743" s="44">
        <v>0</v>
      </c>
      <c r="AG743" s="44">
        <v>0</v>
      </c>
      <c r="AH743" s="44">
        <v>0</v>
      </c>
      <c r="AI743" s="44">
        <v>0</v>
      </c>
      <c r="AJ743" s="45">
        <f t="shared" si="6113"/>
        <v>0</v>
      </c>
      <c r="AK743" s="44">
        <v>0</v>
      </c>
      <c r="AL743" s="44">
        <v>0</v>
      </c>
      <c r="AM743" s="44">
        <v>0</v>
      </c>
      <c r="AN743" s="44">
        <v>0</v>
      </c>
      <c r="AO743" s="45">
        <f t="shared" si="6116"/>
        <v>0</v>
      </c>
      <c r="AP743" s="44">
        <v>0</v>
      </c>
      <c r="AQ743" s="44">
        <v>0</v>
      </c>
      <c r="AR743" s="44">
        <v>0</v>
      </c>
      <c r="AS743" s="44">
        <v>0</v>
      </c>
      <c r="AT743" s="45">
        <f t="shared" si="6119"/>
        <v>0</v>
      </c>
      <c r="AU743" s="44">
        <v>0</v>
      </c>
      <c r="AV743" s="44">
        <v>0</v>
      </c>
      <c r="AW743" s="44">
        <v>0</v>
      </c>
      <c r="AX743" s="44">
        <v>0</v>
      </c>
      <c r="AY743" s="45">
        <f t="shared" si="6122"/>
        <v>0</v>
      </c>
      <c r="AZ743" s="44">
        <v>0</v>
      </c>
      <c r="BA743" s="44">
        <v>0</v>
      </c>
      <c r="BB743" s="44">
        <v>0</v>
      </c>
      <c r="BC743" s="44">
        <v>0</v>
      </c>
      <c r="BD743" s="45">
        <f t="shared" si="6125"/>
        <v>0</v>
      </c>
      <c r="BE743" s="44">
        <v>0</v>
      </c>
      <c r="BF743" s="44">
        <v>0</v>
      </c>
    </row>
    <row r="744" spans="1:58" x14ac:dyDescent="0.25">
      <c r="A744" s="42" t="s">
        <v>343</v>
      </c>
      <c r="B744" s="44">
        <v>0</v>
      </c>
      <c r="C744" s="44">
        <v>0</v>
      </c>
      <c r="D744" s="44">
        <v>0</v>
      </c>
      <c r="E744" s="44">
        <v>0</v>
      </c>
      <c r="F744" s="45">
        <f t="shared" si="6097"/>
        <v>0</v>
      </c>
      <c r="G744" s="44">
        <v>0</v>
      </c>
      <c r="H744" s="44">
        <v>0</v>
      </c>
      <c r="I744" s="44">
        <v>0</v>
      </c>
      <c r="J744" s="44">
        <v>0</v>
      </c>
      <c r="K744" s="45">
        <f t="shared" si="6099"/>
        <v>0</v>
      </c>
      <c r="L744" s="44">
        <v>0</v>
      </c>
      <c r="M744" s="44">
        <v>0</v>
      </c>
      <c r="N744" s="44">
        <v>0</v>
      </c>
      <c r="O744" s="44">
        <v>0</v>
      </c>
      <c r="P744" s="45">
        <f t="shared" si="6102"/>
        <v>0</v>
      </c>
      <c r="Q744" s="44">
        <v>0</v>
      </c>
      <c r="R744" s="44">
        <v>0</v>
      </c>
      <c r="S744" s="44">
        <v>0</v>
      </c>
      <c r="T744" s="44">
        <v>0</v>
      </c>
      <c r="U744" s="45">
        <f t="shared" si="6105"/>
        <v>0</v>
      </c>
      <c r="V744" s="44">
        <v>0</v>
      </c>
      <c r="W744" s="44">
        <v>0</v>
      </c>
      <c r="X744" s="44">
        <v>0</v>
      </c>
      <c r="Y744" s="44">
        <v>0</v>
      </c>
      <c r="Z744" s="45">
        <f t="shared" si="6107"/>
        <v>0</v>
      </c>
      <c r="AA744" s="44">
        <v>0</v>
      </c>
      <c r="AB744" s="44">
        <v>0</v>
      </c>
      <c r="AC744" s="44">
        <v>0</v>
      </c>
      <c r="AD744" s="44">
        <v>0</v>
      </c>
      <c r="AE744" s="45">
        <f t="shared" si="6110"/>
        <v>0</v>
      </c>
      <c r="AF744" s="44">
        <v>0</v>
      </c>
      <c r="AG744" s="44">
        <v>0</v>
      </c>
      <c r="AH744" s="44">
        <v>0</v>
      </c>
      <c r="AI744" s="44">
        <v>0</v>
      </c>
      <c r="AJ744" s="45">
        <f t="shared" si="6113"/>
        <v>0</v>
      </c>
      <c r="AK744" s="44">
        <v>0</v>
      </c>
      <c r="AL744" s="44">
        <v>0</v>
      </c>
      <c r="AM744" s="44">
        <v>0</v>
      </c>
      <c r="AN744" s="44">
        <v>0</v>
      </c>
      <c r="AO744" s="45">
        <f t="shared" si="6116"/>
        <v>0</v>
      </c>
      <c r="AP744" s="44">
        <v>0</v>
      </c>
      <c r="AQ744" s="44">
        <v>0</v>
      </c>
      <c r="AR744" s="44">
        <v>0</v>
      </c>
      <c r="AS744" s="44">
        <v>0</v>
      </c>
      <c r="AT744" s="45">
        <f t="shared" si="6119"/>
        <v>0</v>
      </c>
      <c r="AU744" s="44">
        <v>0</v>
      </c>
      <c r="AV744" s="44">
        <v>0</v>
      </c>
      <c r="AW744" s="44">
        <v>0</v>
      </c>
      <c r="AX744" s="44">
        <v>0</v>
      </c>
      <c r="AY744" s="45">
        <f t="shared" si="6122"/>
        <v>0</v>
      </c>
      <c r="AZ744" s="44">
        <v>0</v>
      </c>
      <c r="BA744" s="44">
        <v>0</v>
      </c>
      <c r="BB744" s="44">
        <v>0</v>
      </c>
      <c r="BC744" s="44">
        <v>0</v>
      </c>
      <c r="BD744" s="45">
        <f t="shared" si="6125"/>
        <v>0</v>
      </c>
      <c r="BE744" s="44">
        <v>0</v>
      </c>
      <c r="BF744" s="44">
        <v>0</v>
      </c>
    </row>
    <row r="745" spans="1:58" x14ac:dyDescent="0.25">
      <c r="A745" s="42" t="s">
        <v>344</v>
      </c>
      <c r="B745" s="44">
        <v>0</v>
      </c>
      <c r="C745" s="44">
        <v>0</v>
      </c>
      <c r="D745" s="44">
        <v>0</v>
      </c>
      <c r="E745" s="44">
        <v>0</v>
      </c>
      <c r="F745" s="45">
        <f t="shared" si="6097"/>
        <v>0</v>
      </c>
      <c r="G745" s="44">
        <v>0</v>
      </c>
      <c r="H745" s="44">
        <v>0</v>
      </c>
      <c r="I745" s="44">
        <v>0</v>
      </c>
      <c r="J745" s="44">
        <v>0</v>
      </c>
      <c r="K745" s="45">
        <f t="shared" si="6099"/>
        <v>0</v>
      </c>
      <c r="L745" s="44">
        <v>0</v>
      </c>
      <c r="M745" s="44">
        <v>0</v>
      </c>
      <c r="N745" s="44">
        <v>0</v>
      </c>
      <c r="O745" s="44">
        <v>0</v>
      </c>
      <c r="P745" s="45">
        <f t="shared" si="6102"/>
        <v>0</v>
      </c>
      <c r="Q745" s="44">
        <v>0</v>
      </c>
      <c r="R745" s="44">
        <v>0</v>
      </c>
      <c r="S745" s="44">
        <v>0</v>
      </c>
      <c r="T745" s="44">
        <v>0</v>
      </c>
      <c r="U745" s="45">
        <f t="shared" si="6105"/>
        <v>0</v>
      </c>
      <c r="V745" s="44">
        <v>0</v>
      </c>
      <c r="W745" s="44">
        <v>0</v>
      </c>
      <c r="X745" s="44">
        <v>0</v>
      </c>
      <c r="Y745" s="44">
        <v>0</v>
      </c>
      <c r="Z745" s="45">
        <f t="shared" si="6107"/>
        <v>0</v>
      </c>
      <c r="AA745" s="44">
        <v>0</v>
      </c>
      <c r="AB745" s="44">
        <v>0</v>
      </c>
      <c r="AC745" s="44">
        <v>0</v>
      </c>
      <c r="AD745" s="44">
        <v>0</v>
      </c>
      <c r="AE745" s="45">
        <f t="shared" si="6110"/>
        <v>0</v>
      </c>
      <c r="AF745" s="44">
        <v>0</v>
      </c>
      <c r="AG745" s="44">
        <v>0</v>
      </c>
      <c r="AH745" s="44">
        <v>0</v>
      </c>
      <c r="AI745" s="44">
        <v>0</v>
      </c>
      <c r="AJ745" s="45">
        <f t="shared" si="6113"/>
        <v>0</v>
      </c>
      <c r="AK745" s="44">
        <v>0</v>
      </c>
      <c r="AL745" s="44">
        <v>0</v>
      </c>
      <c r="AM745" s="44">
        <v>0</v>
      </c>
      <c r="AN745" s="44">
        <v>0</v>
      </c>
      <c r="AO745" s="45">
        <f t="shared" si="6116"/>
        <v>0</v>
      </c>
      <c r="AP745" s="44">
        <v>0</v>
      </c>
      <c r="AQ745" s="44">
        <v>0</v>
      </c>
      <c r="AR745" s="44">
        <v>0</v>
      </c>
      <c r="AS745" s="44">
        <v>0</v>
      </c>
      <c r="AT745" s="45">
        <f t="shared" si="6119"/>
        <v>0</v>
      </c>
      <c r="AU745" s="44">
        <v>0</v>
      </c>
      <c r="AV745" s="44">
        <v>0</v>
      </c>
      <c r="AW745" s="44">
        <v>0</v>
      </c>
      <c r="AX745" s="44">
        <v>0</v>
      </c>
      <c r="AY745" s="45">
        <f t="shared" si="6122"/>
        <v>0</v>
      </c>
      <c r="AZ745" s="44">
        <v>0</v>
      </c>
      <c r="BA745" s="44">
        <v>0</v>
      </c>
      <c r="BB745" s="44">
        <v>0</v>
      </c>
      <c r="BC745" s="44">
        <v>0</v>
      </c>
      <c r="BD745" s="45">
        <f t="shared" si="6125"/>
        <v>0</v>
      </c>
      <c r="BE745" s="44">
        <v>0</v>
      </c>
      <c r="BF745" s="44">
        <v>0</v>
      </c>
    </row>
    <row r="746" spans="1:58" x14ac:dyDescent="0.25">
      <c r="A746" s="42" t="s">
        <v>345</v>
      </c>
      <c r="B746" s="44">
        <v>0</v>
      </c>
      <c r="C746" s="44">
        <v>0</v>
      </c>
      <c r="D746" s="44">
        <v>0</v>
      </c>
      <c r="E746" s="44">
        <v>0</v>
      </c>
      <c r="F746" s="45">
        <f t="shared" si="6097"/>
        <v>0</v>
      </c>
      <c r="G746" s="44">
        <v>0</v>
      </c>
      <c r="H746" s="44">
        <v>0</v>
      </c>
      <c r="I746" s="44">
        <v>0</v>
      </c>
      <c r="J746" s="44">
        <v>0</v>
      </c>
      <c r="K746" s="45">
        <f t="shared" si="6099"/>
        <v>0</v>
      </c>
      <c r="L746" s="44">
        <v>0</v>
      </c>
      <c r="M746" s="44">
        <v>0</v>
      </c>
      <c r="N746" s="44">
        <v>0</v>
      </c>
      <c r="O746" s="44">
        <v>0</v>
      </c>
      <c r="P746" s="45">
        <f t="shared" si="6102"/>
        <v>0</v>
      </c>
      <c r="Q746" s="44">
        <v>0</v>
      </c>
      <c r="R746" s="44">
        <v>0</v>
      </c>
      <c r="S746" s="44">
        <v>0</v>
      </c>
      <c r="T746" s="44">
        <v>0</v>
      </c>
      <c r="U746" s="45">
        <f t="shared" si="6105"/>
        <v>0</v>
      </c>
      <c r="V746" s="44">
        <v>0</v>
      </c>
      <c r="W746" s="44">
        <v>0</v>
      </c>
      <c r="X746" s="44">
        <v>0</v>
      </c>
      <c r="Y746" s="44">
        <v>0</v>
      </c>
      <c r="Z746" s="45">
        <f t="shared" si="6107"/>
        <v>0</v>
      </c>
      <c r="AA746" s="44">
        <v>0</v>
      </c>
      <c r="AB746" s="44">
        <v>0</v>
      </c>
      <c r="AC746" s="44">
        <v>0</v>
      </c>
      <c r="AD746" s="44">
        <v>0</v>
      </c>
      <c r="AE746" s="45">
        <f t="shared" si="6110"/>
        <v>0</v>
      </c>
      <c r="AF746" s="44">
        <v>0</v>
      </c>
      <c r="AG746" s="44">
        <v>0</v>
      </c>
      <c r="AH746" s="44">
        <v>0</v>
      </c>
      <c r="AI746" s="44">
        <v>0</v>
      </c>
      <c r="AJ746" s="45">
        <f t="shared" si="6113"/>
        <v>0</v>
      </c>
      <c r="AK746" s="44">
        <v>0</v>
      </c>
      <c r="AL746" s="44">
        <v>0</v>
      </c>
      <c r="AM746" s="44">
        <v>0</v>
      </c>
      <c r="AN746" s="44">
        <v>0</v>
      </c>
      <c r="AO746" s="45">
        <f t="shared" si="6116"/>
        <v>0</v>
      </c>
      <c r="AP746" s="44">
        <v>0</v>
      </c>
      <c r="AQ746" s="44">
        <v>0</v>
      </c>
      <c r="AR746" s="44">
        <v>0</v>
      </c>
      <c r="AS746" s="44">
        <v>0</v>
      </c>
      <c r="AT746" s="45">
        <f t="shared" si="6119"/>
        <v>0</v>
      </c>
      <c r="AU746" s="44">
        <v>0</v>
      </c>
      <c r="AV746" s="44">
        <v>0</v>
      </c>
      <c r="AW746" s="44">
        <v>0</v>
      </c>
      <c r="AX746" s="44">
        <v>0</v>
      </c>
      <c r="AY746" s="45">
        <f t="shared" si="6122"/>
        <v>0</v>
      </c>
      <c r="AZ746" s="44">
        <v>0</v>
      </c>
      <c r="BA746" s="44">
        <v>0</v>
      </c>
      <c r="BB746" s="44">
        <v>0</v>
      </c>
      <c r="BC746" s="44">
        <v>0</v>
      </c>
      <c r="BD746" s="45">
        <f t="shared" si="6125"/>
        <v>0</v>
      </c>
      <c r="BE746" s="44">
        <v>0</v>
      </c>
      <c r="BF746" s="44">
        <v>0</v>
      </c>
    </row>
    <row r="747" spans="1:58" x14ac:dyDescent="0.25">
      <c r="A747" s="42" t="s">
        <v>346</v>
      </c>
      <c r="B747" s="44">
        <v>0</v>
      </c>
      <c r="C747" s="44">
        <v>0</v>
      </c>
      <c r="D747" s="44">
        <v>0</v>
      </c>
      <c r="E747" s="44">
        <v>0</v>
      </c>
      <c r="F747" s="45">
        <f t="shared" si="6097"/>
        <v>0</v>
      </c>
      <c r="G747" s="44">
        <v>0</v>
      </c>
      <c r="H747" s="44">
        <v>0</v>
      </c>
      <c r="I747" s="44">
        <v>0</v>
      </c>
      <c r="J747" s="44">
        <v>0</v>
      </c>
      <c r="K747" s="45">
        <f t="shared" si="6099"/>
        <v>0</v>
      </c>
      <c r="L747" s="44">
        <v>0</v>
      </c>
      <c r="M747" s="44">
        <v>0</v>
      </c>
      <c r="N747" s="44">
        <v>0</v>
      </c>
      <c r="O747" s="44">
        <v>0</v>
      </c>
      <c r="P747" s="45">
        <f t="shared" si="6102"/>
        <v>0</v>
      </c>
      <c r="Q747" s="44">
        <v>0</v>
      </c>
      <c r="R747" s="44">
        <v>0</v>
      </c>
      <c r="S747" s="44">
        <v>0</v>
      </c>
      <c r="T747" s="44">
        <v>0</v>
      </c>
      <c r="U747" s="45">
        <f t="shared" si="6105"/>
        <v>0</v>
      </c>
      <c r="V747" s="44">
        <v>0</v>
      </c>
      <c r="W747" s="44">
        <v>0</v>
      </c>
      <c r="X747" s="44">
        <v>0</v>
      </c>
      <c r="Y747" s="44">
        <v>0</v>
      </c>
      <c r="Z747" s="45">
        <f t="shared" si="6107"/>
        <v>0</v>
      </c>
      <c r="AA747" s="44">
        <v>0</v>
      </c>
      <c r="AB747" s="44">
        <v>0</v>
      </c>
      <c r="AC747" s="44">
        <v>0</v>
      </c>
      <c r="AD747" s="44">
        <v>0</v>
      </c>
      <c r="AE747" s="45">
        <f t="shared" si="6110"/>
        <v>0</v>
      </c>
      <c r="AF747" s="44">
        <v>0</v>
      </c>
      <c r="AG747" s="44">
        <v>0</v>
      </c>
      <c r="AH747" s="44">
        <v>0</v>
      </c>
      <c r="AI747" s="44">
        <v>0</v>
      </c>
      <c r="AJ747" s="45">
        <f t="shared" si="6113"/>
        <v>0</v>
      </c>
      <c r="AK747" s="44">
        <v>0</v>
      </c>
      <c r="AL747" s="44">
        <v>0</v>
      </c>
      <c r="AM747" s="44">
        <v>0</v>
      </c>
      <c r="AN747" s="44">
        <v>0</v>
      </c>
      <c r="AO747" s="45">
        <f t="shared" si="6116"/>
        <v>0</v>
      </c>
      <c r="AP747" s="44">
        <v>0</v>
      </c>
      <c r="AQ747" s="44">
        <v>0</v>
      </c>
      <c r="AR747" s="44">
        <v>0</v>
      </c>
      <c r="AS747" s="44">
        <v>0</v>
      </c>
      <c r="AT747" s="45">
        <f t="shared" si="6119"/>
        <v>0</v>
      </c>
      <c r="AU747" s="44">
        <v>0</v>
      </c>
      <c r="AV747" s="44">
        <v>0</v>
      </c>
      <c r="AW747" s="44">
        <v>0</v>
      </c>
      <c r="AX747" s="44">
        <v>0</v>
      </c>
      <c r="AY747" s="45">
        <f t="shared" si="6122"/>
        <v>0</v>
      </c>
      <c r="AZ747" s="44">
        <v>0</v>
      </c>
      <c r="BA747" s="44">
        <v>0</v>
      </c>
      <c r="BB747" s="44">
        <v>0</v>
      </c>
      <c r="BC747" s="44">
        <v>0</v>
      </c>
      <c r="BD747" s="45">
        <f t="shared" si="6125"/>
        <v>0</v>
      </c>
      <c r="BE747" s="44">
        <v>0</v>
      </c>
      <c r="BF747" s="44">
        <v>0</v>
      </c>
    </row>
    <row r="748" spans="1:58" x14ac:dyDescent="0.25">
      <c r="A748" s="42" t="s">
        <v>347</v>
      </c>
      <c r="B748" s="44">
        <v>0</v>
      </c>
      <c r="C748" s="44">
        <v>0</v>
      </c>
      <c r="D748" s="44">
        <v>0</v>
      </c>
      <c r="E748" s="44">
        <v>0</v>
      </c>
      <c r="F748" s="45">
        <f t="shared" si="6097"/>
        <v>0</v>
      </c>
      <c r="G748" s="44">
        <v>0</v>
      </c>
      <c r="H748" s="44">
        <v>0</v>
      </c>
      <c r="I748" s="44">
        <v>0</v>
      </c>
      <c r="J748" s="44">
        <v>0</v>
      </c>
      <c r="K748" s="45">
        <f t="shared" si="6099"/>
        <v>0</v>
      </c>
      <c r="L748" s="44">
        <v>0</v>
      </c>
      <c r="M748" s="44">
        <v>0</v>
      </c>
      <c r="N748" s="44">
        <v>0</v>
      </c>
      <c r="O748" s="44">
        <v>0</v>
      </c>
      <c r="P748" s="45">
        <f t="shared" si="6102"/>
        <v>0</v>
      </c>
      <c r="Q748" s="44">
        <v>0</v>
      </c>
      <c r="R748" s="44">
        <v>0</v>
      </c>
      <c r="S748" s="44">
        <v>0</v>
      </c>
      <c r="T748" s="44">
        <v>0</v>
      </c>
      <c r="U748" s="45">
        <f t="shared" si="6105"/>
        <v>0</v>
      </c>
      <c r="V748" s="44">
        <v>0</v>
      </c>
      <c r="W748" s="44">
        <v>0</v>
      </c>
      <c r="X748" s="44">
        <v>0</v>
      </c>
      <c r="Y748" s="44">
        <v>0</v>
      </c>
      <c r="Z748" s="45">
        <f t="shared" si="6107"/>
        <v>0</v>
      </c>
      <c r="AA748" s="44">
        <v>0</v>
      </c>
      <c r="AB748" s="44">
        <v>0</v>
      </c>
      <c r="AC748" s="44">
        <v>0</v>
      </c>
      <c r="AD748" s="44">
        <v>0</v>
      </c>
      <c r="AE748" s="45">
        <f t="shared" si="6110"/>
        <v>0</v>
      </c>
      <c r="AF748" s="44">
        <v>0</v>
      </c>
      <c r="AG748" s="44">
        <v>0</v>
      </c>
      <c r="AH748" s="44">
        <v>0</v>
      </c>
      <c r="AI748" s="44">
        <v>0</v>
      </c>
      <c r="AJ748" s="45">
        <f t="shared" si="6113"/>
        <v>0</v>
      </c>
      <c r="AK748" s="44">
        <v>0</v>
      </c>
      <c r="AL748" s="44">
        <v>0</v>
      </c>
      <c r="AM748" s="44">
        <v>0</v>
      </c>
      <c r="AN748" s="44">
        <v>0</v>
      </c>
      <c r="AO748" s="45">
        <f t="shared" si="6116"/>
        <v>0</v>
      </c>
      <c r="AP748" s="44">
        <v>0</v>
      </c>
      <c r="AQ748" s="44">
        <v>0</v>
      </c>
      <c r="AR748" s="44">
        <v>0</v>
      </c>
      <c r="AS748" s="44">
        <v>0</v>
      </c>
      <c r="AT748" s="45">
        <f t="shared" si="6119"/>
        <v>0</v>
      </c>
      <c r="AU748" s="44">
        <v>0</v>
      </c>
      <c r="AV748" s="44">
        <v>0</v>
      </c>
      <c r="AW748" s="44">
        <v>0</v>
      </c>
      <c r="AX748" s="44">
        <v>0</v>
      </c>
      <c r="AY748" s="45">
        <f t="shared" si="6122"/>
        <v>0</v>
      </c>
      <c r="AZ748" s="44">
        <v>0</v>
      </c>
      <c r="BA748" s="44">
        <v>0</v>
      </c>
      <c r="BB748" s="44">
        <v>0</v>
      </c>
      <c r="BC748" s="44">
        <v>0</v>
      </c>
      <c r="BD748" s="45">
        <f t="shared" si="6125"/>
        <v>0</v>
      </c>
      <c r="BE748" s="44">
        <v>0</v>
      </c>
      <c r="BF748" s="44">
        <v>0</v>
      </c>
    </row>
    <row r="749" spans="1:58" x14ac:dyDescent="0.25">
      <c r="A749" s="42" t="s">
        <v>348</v>
      </c>
      <c r="B749" s="44">
        <f>IF(AND(B750="",B772=""),"",SUM(B750)-SUM(B772))</f>
        <v>14.627486095629934</v>
      </c>
      <c r="C749" s="44">
        <f t="shared" ref="C749:G749" si="6147">IF(AND(C750="",C772=""),"",SUM(C750)-SUM(C772))</f>
        <v>3.457585598695335</v>
      </c>
      <c r="D749" s="44">
        <f t="shared" si="6147"/>
        <v>48.399865329737565</v>
      </c>
      <c r="E749" s="44">
        <f t="shared" si="6147"/>
        <v>31.456687629071524</v>
      </c>
      <c r="F749" s="45">
        <f t="shared" si="6097"/>
        <v>97.941624653134355</v>
      </c>
      <c r="G749" s="44">
        <f t="shared" si="6147"/>
        <v>133.72650785800215</v>
      </c>
      <c r="H749" s="44">
        <f t="shared" ref="H749:J749" si="6148">IF(AND(H750="",H772=""),"",SUM(H750)-SUM(H772))</f>
        <v>118.08970605099336</v>
      </c>
      <c r="I749" s="44">
        <f t="shared" si="6148"/>
        <v>118.74201984046</v>
      </c>
      <c r="J749" s="44">
        <f t="shared" si="6148"/>
        <v>85.271281789445666</v>
      </c>
      <c r="K749" s="45">
        <f t="shared" si="6099"/>
        <v>455.82951553890115</v>
      </c>
      <c r="L749" s="44">
        <f t="shared" ref="L749:M749" si="6149">IF(AND(L750="",L772=""),"",SUM(L750)-SUM(L772))</f>
        <v>-64.110509899494588</v>
      </c>
      <c r="M749" s="44">
        <f t="shared" si="6149"/>
        <v>-107.55039732643593</v>
      </c>
      <c r="N749" s="44">
        <f t="shared" ref="N749:O749" si="6150">IF(AND(N750="",N772=""),"",SUM(N750)-SUM(N772))</f>
        <v>-74.240821588842806</v>
      </c>
      <c r="O749" s="44">
        <f t="shared" si="6150"/>
        <v>-92.039023676422062</v>
      </c>
      <c r="P749" s="45">
        <f t="shared" si="6102"/>
        <v>-337.94075249119538</v>
      </c>
      <c r="Q749" s="44">
        <f t="shared" ref="Q749:R749" si="6151">IF(AND(Q750="",Q772=""),"",SUM(Q750)-SUM(Q772))</f>
        <v>-50.674552849903336</v>
      </c>
      <c r="R749" s="44">
        <f t="shared" si="6151"/>
        <v>4.7460873510875707</v>
      </c>
      <c r="S749" s="44">
        <f t="shared" ref="S749:T749" si="6152">IF(AND(S750="",S772=""),"",SUM(S750)-SUM(S772))</f>
        <v>-65.033623203269926</v>
      </c>
      <c r="T749" s="44">
        <f t="shared" si="6152"/>
        <v>-78.908853222133075</v>
      </c>
      <c r="U749" s="45">
        <f t="shared" si="6105"/>
        <v>-189.87094192421876</v>
      </c>
      <c r="V749" s="44">
        <f t="shared" ref="V749:Y749" si="6153">IF(AND(V750="",V772=""),"",SUM(V750)-SUM(V772))</f>
        <v>113.13098864227325</v>
      </c>
      <c r="W749" s="44">
        <f t="shared" si="6153"/>
        <v>79.738430681872345</v>
      </c>
      <c r="X749" s="44">
        <f t="shared" si="6153"/>
        <v>-17.143663614153816</v>
      </c>
      <c r="Y749" s="44">
        <f t="shared" si="6153"/>
        <v>124.1978481716494</v>
      </c>
      <c r="Z749" s="45">
        <f t="shared" si="6107"/>
        <v>299.92360388164121</v>
      </c>
      <c r="AA749" s="44">
        <f t="shared" ref="AA749:AB749" si="6154">IF(AND(AA750="",AA772=""),"",SUM(AA750)-SUM(AA772))</f>
        <v>-221.528787275013</v>
      </c>
      <c r="AB749" s="44">
        <f t="shared" si="6154"/>
        <v>-324.10628028463464</v>
      </c>
      <c r="AC749" s="44">
        <f t="shared" ref="AC749:AD749" si="6155">IF(AND(AC750="",AC772=""),"",SUM(AC750)-SUM(AC772))</f>
        <v>-225.09789537058285</v>
      </c>
      <c r="AD749" s="44">
        <f t="shared" si="6155"/>
        <v>-177.65717787799747</v>
      </c>
      <c r="AE749" s="45">
        <f t="shared" si="6110"/>
        <v>-948.3901408082279</v>
      </c>
      <c r="AF749" s="44">
        <f t="shared" ref="AF749:AG749" si="6156">IF(AND(AF750="",AF772=""),"",SUM(AF750)-SUM(AF772))</f>
        <v>17.120810936458398</v>
      </c>
      <c r="AG749" s="44">
        <f t="shared" si="6156"/>
        <v>26.311432404883682</v>
      </c>
      <c r="AH749" s="44">
        <f t="shared" ref="AH749:AI749" si="6157">IF(AND(AH750="",AH772=""),"",SUM(AH750)-SUM(AH772))</f>
        <v>14.83895497418802</v>
      </c>
      <c r="AI749" s="44">
        <f t="shared" si="6157"/>
        <v>24.484748755467898</v>
      </c>
      <c r="AJ749" s="45">
        <f t="shared" si="6113"/>
        <v>82.755947070997991</v>
      </c>
      <c r="AK749" s="44">
        <f t="shared" ref="AK749:AL749" si="6158">IF(AND(AK750="",AK772=""),"",SUM(AK750)-SUM(AK772))</f>
        <v>-13.126922537330959</v>
      </c>
      <c r="AL749" s="44">
        <f t="shared" si="6158"/>
        <v>-6.1351393594156107</v>
      </c>
      <c r="AM749" s="44">
        <f t="shared" ref="AM749:AN749" si="6159">IF(AND(AM750="",AM772=""),"",SUM(AM750)-SUM(AM772))</f>
        <v>-22.424656634503641</v>
      </c>
      <c r="AN749" s="44">
        <f t="shared" si="6159"/>
        <v>-27.22183200108239</v>
      </c>
      <c r="AO749" s="45">
        <f t="shared" si="6116"/>
        <v>-68.908550532332598</v>
      </c>
      <c r="AP749" s="44">
        <f t="shared" ref="AP749:AQ749" si="6160">IF(AND(AP750="",AP772=""),"",SUM(AP750)-SUM(AP772))</f>
        <v>-242.59448326567869</v>
      </c>
      <c r="AQ749" s="44">
        <f t="shared" si="6160"/>
        <v>161.32190541544594</v>
      </c>
      <c r="AR749" s="44">
        <f t="shared" ref="AR749:AS749" si="6161">IF(AND(AR750="",AR772=""),"",SUM(AR750)-SUM(AR772))</f>
        <v>287.37811089037217</v>
      </c>
      <c r="AS749" s="44">
        <f t="shared" si="6161"/>
        <v>-68.523942194043741</v>
      </c>
      <c r="AT749" s="45">
        <f t="shared" si="6119"/>
        <v>137.58159084609568</v>
      </c>
      <c r="AU749" s="44">
        <f t="shared" ref="AU749:AV749" si="6162">IF(AND(AU750="",AU772=""),"",SUM(AU750)-SUM(AU772))</f>
        <v>-214.48576389112637</v>
      </c>
      <c r="AV749" s="44">
        <f t="shared" si="6162"/>
        <v>308.57489241276971</v>
      </c>
      <c r="AW749" s="44">
        <f t="shared" ref="AW749:AX749" si="6163">IF(AND(AW750="",AW772=""),"",SUM(AW750)-SUM(AW772))</f>
        <v>-626.06576725626667</v>
      </c>
      <c r="AX749" s="44">
        <f t="shared" si="6163"/>
        <v>211.76296545591535</v>
      </c>
      <c r="AY749" s="45">
        <f t="shared" si="6122"/>
        <v>-320.21367327870792</v>
      </c>
      <c r="AZ749" s="44">
        <f t="shared" ref="AZ749:BA749" si="6164">IF(AND(AZ750="",AZ772=""),"",SUM(AZ750)-SUM(AZ772))</f>
        <v>-515.78918587613293</v>
      </c>
      <c r="BA749" s="44">
        <f t="shared" si="6164"/>
        <v>-54.530203228187951</v>
      </c>
      <c r="BB749" s="44">
        <f t="shared" ref="BB749:BC749" si="6165">IF(AND(BB750="",BB772=""),"",SUM(BB750)-SUM(BB772))</f>
        <v>4.920374962085388</v>
      </c>
      <c r="BC749" s="44">
        <f t="shared" si="6165"/>
        <v>449.09871027257532</v>
      </c>
      <c r="BD749" s="45">
        <f t="shared" si="6125"/>
        <v>-116.30030386966018</v>
      </c>
      <c r="BE749" s="44">
        <f t="shared" ref="BE749:BF749" si="6166">IF(AND(BE750="",BE772=""),"",SUM(BE750)-SUM(BE772))</f>
        <v>-430.42655098569867</v>
      </c>
      <c r="BF749" s="44">
        <f t="shared" si="6166"/>
        <v>91.956999844841476</v>
      </c>
    </row>
    <row r="750" spans="1:58" x14ac:dyDescent="0.25">
      <c r="A750" s="42" t="s">
        <v>327</v>
      </c>
      <c r="B750" s="44">
        <f>IF(AND(B751="",AND(B757="",AND(B760="",B763=""))),"",SUM(B751,B757,B760,B763))</f>
        <v>33.863620421922036</v>
      </c>
      <c r="C750" s="44">
        <f t="shared" ref="C750:G750" si="6167">IF(AND(C751="",AND(C757="",AND(C760="",C763=""))),"",SUM(C751,C757,C760,C763))</f>
        <v>-6.1202560566484578</v>
      </c>
      <c r="D750" s="44">
        <f t="shared" si="6167"/>
        <v>36.928274956490085</v>
      </c>
      <c r="E750" s="44">
        <f t="shared" si="6167"/>
        <v>19.353745462083864</v>
      </c>
      <c r="F750" s="45">
        <f t="shared" si="6097"/>
        <v>84.025384783847528</v>
      </c>
      <c r="G750" s="44">
        <f t="shared" si="6167"/>
        <v>172.38650982070678</v>
      </c>
      <c r="H750" s="44">
        <f t="shared" ref="H750:J750" si="6168">IF(AND(H751="",AND(H757="",AND(H760="",H763=""))),"",SUM(H751,H757,H760,H763))</f>
        <v>253.04535466727876</v>
      </c>
      <c r="I750" s="44">
        <f t="shared" si="6168"/>
        <v>209.92875284382254</v>
      </c>
      <c r="J750" s="44">
        <f t="shared" si="6168"/>
        <v>122.88298563652471</v>
      </c>
      <c r="K750" s="45">
        <f t="shared" si="6099"/>
        <v>758.24360296833277</v>
      </c>
      <c r="L750" s="44">
        <f t="shared" ref="L750:M750" si="6169">IF(AND(L751="",AND(L757="",AND(L760="",L763=""))),"",SUM(L751,L757,L760,L763))</f>
        <v>-52.239260750409983</v>
      </c>
      <c r="M750" s="44">
        <f t="shared" si="6169"/>
        <v>-78.172358922040488</v>
      </c>
      <c r="N750" s="44">
        <f t="shared" ref="N750:O750" si="6170">IF(AND(N751="",AND(N757="",AND(N760="",N763=""))),"",SUM(N751,N757,N760,N763))</f>
        <v>-47.045668653422958</v>
      </c>
      <c r="O750" s="44">
        <f t="shared" si="6170"/>
        <v>-91.075660108685284</v>
      </c>
      <c r="P750" s="45">
        <f t="shared" si="6102"/>
        <v>-268.5329484345587</v>
      </c>
      <c r="Q750" s="44">
        <f t="shared" ref="Q750:R750" si="6171">IF(AND(Q751="",AND(Q757="",AND(Q760="",Q763=""))),"",SUM(Q751,Q757,Q760,Q763))</f>
        <v>-75.331802913899836</v>
      </c>
      <c r="R750" s="44">
        <f t="shared" si="6171"/>
        <v>10.656964846217734</v>
      </c>
      <c r="S750" s="44">
        <f t="shared" ref="S750:T750" si="6172">IF(AND(S751="",AND(S757="",AND(S760="",S763=""))),"",SUM(S751,S757,S760,S763))</f>
        <v>-71.17051613762716</v>
      </c>
      <c r="T750" s="44">
        <f t="shared" si="6172"/>
        <v>-100.21231167918175</v>
      </c>
      <c r="U750" s="45">
        <f t="shared" si="6105"/>
        <v>-236.05766588449103</v>
      </c>
      <c r="V750" s="44">
        <f t="shared" ref="V750:Y750" si="6173">IF(AND(V751="",AND(V757="",AND(V760="",V763=""))),"",SUM(V751,V757,V760,V763))</f>
        <v>52.68071607763838</v>
      </c>
      <c r="W750" s="44">
        <f t="shared" si="6173"/>
        <v>-38.621611789295471</v>
      </c>
      <c r="X750" s="44">
        <f t="shared" si="6173"/>
        <v>-80.902925044912607</v>
      </c>
      <c r="Y750" s="44">
        <f t="shared" si="6173"/>
        <v>72.730248619301335</v>
      </c>
      <c r="Z750" s="45">
        <f t="shared" si="6107"/>
        <v>5.8864278627316367</v>
      </c>
      <c r="AA750" s="44">
        <f t="shared" ref="AA750:AB750" si="6174">IF(AND(AA751="",AND(AA757="",AND(AA760="",AA763=""))),"",SUM(AA751,AA757,AA760,AA763))</f>
        <v>-180.20770167173072</v>
      </c>
      <c r="AB750" s="44">
        <f t="shared" si="6174"/>
        <v>-233.78933608786036</v>
      </c>
      <c r="AC750" s="44">
        <f t="shared" ref="AC750:AD750" si="6175">IF(AND(AC751="",AND(AC757="",AND(AC760="",AC763=""))),"",SUM(AC751,AC757,AC760,AC763))</f>
        <v>-182.6580541331717</v>
      </c>
      <c r="AD750" s="44">
        <f t="shared" si="6175"/>
        <v>-145.47079254517126</v>
      </c>
      <c r="AE750" s="45">
        <f t="shared" si="6110"/>
        <v>-742.12588443793402</v>
      </c>
      <c r="AF750" s="44">
        <f t="shared" ref="AF750:AG750" si="6176">IF(AND(AF751="",AND(AF757="",AND(AF760="",AF763=""))),"",SUM(AF751,AF757,AF760,AF763))</f>
        <v>59.841684991958743</v>
      </c>
      <c r="AG750" s="44">
        <f t="shared" si="6176"/>
        <v>82.904302789755349</v>
      </c>
      <c r="AH750" s="44">
        <f t="shared" ref="AH750:AI750" si="6177">IF(AND(AH751="",AND(AH757="",AND(AH760="",AH763=""))),"",SUM(AH751,AH757,AH760,AH763))</f>
        <v>74.127955569411256</v>
      </c>
      <c r="AI750" s="44">
        <f t="shared" si="6177"/>
        <v>69.647878645801498</v>
      </c>
      <c r="AJ750" s="45">
        <f t="shared" si="6113"/>
        <v>286.52182199692686</v>
      </c>
      <c r="AK750" s="44">
        <f t="shared" ref="AK750:AL750" si="6178">IF(AND(AK751="",AND(AK757="",AND(AK760="",AK763=""))),"",SUM(AK751,AK757,AK760,AK763))</f>
        <v>-44.85114527928107</v>
      </c>
      <c r="AL750" s="44">
        <f t="shared" si="6178"/>
        <v>-41.373041811887354</v>
      </c>
      <c r="AM750" s="44">
        <f t="shared" ref="AM750:AN750" si="6179">IF(AND(AM751="",AND(AM757="",AND(AM760="",AM763=""))),"",SUM(AM751,AM757,AM760,AM763))</f>
        <v>-57.797914861061422</v>
      </c>
      <c r="AN750" s="44">
        <f t="shared" si="6179"/>
        <v>-43.497386550997049</v>
      </c>
      <c r="AO750" s="45">
        <f t="shared" si="6116"/>
        <v>-187.51948850322691</v>
      </c>
      <c r="AP750" s="44">
        <f t="shared" ref="AP750:AQ750" si="6180">IF(AND(AP751="",AND(AP757="",AND(AP760="",AP763=""))),"",SUM(AP751,AP757,AP760,AP763))</f>
        <v>-24.504397639608772</v>
      </c>
      <c r="AQ750" s="44">
        <f t="shared" si="6180"/>
        <v>20.619036281517584</v>
      </c>
      <c r="AR750" s="44">
        <f t="shared" ref="AR750:AS750" si="6181">IF(AND(AR751="",AND(AR757="",AND(AR760="",AR763=""))),"",SUM(AR751,AR757,AR760,AR763))</f>
        <v>-0.12296730719858084</v>
      </c>
      <c r="AS750" s="44">
        <f t="shared" si="6181"/>
        <v>0.17823902067652719</v>
      </c>
      <c r="AT750" s="45">
        <f t="shared" si="6119"/>
        <v>-3.8300896446132415</v>
      </c>
      <c r="AU750" s="44">
        <f t="shared" ref="AU750:AV750" si="6182">IF(AND(AU751="",AND(AU757="",AND(AU760="",AU763=""))),"",SUM(AU751,AU757,AU760,AU763))</f>
        <v>205.10784168896024</v>
      </c>
      <c r="AV750" s="44">
        <f t="shared" si="6182"/>
        <v>579.48375693773221</v>
      </c>
      <c r="AW750" s="44">
        <f t="shared" ref="AW750:AX750" si="6183">IF(AND(AW751="",AND(AW757="",AND(AW760="",AW763=""))),"",SUM(AW751,AW757,AW760,AW763))</f>
        <v>-239.55064772873018</v>
      </c>
      <c r="AX750" s="44">
        <f t="shared" si="6183"/>
        <v>6.876771979880389</v>
      </c>
      <c r="AY750" s="45">
        <f t="shared" si="6122"/>
        <v>551.91772287784261</v>
      </c>
      <c r="AZ750" s="44">
        <f t="shared" ref="AZ750:BA750" si="6184">IF(AND(AZ751="",AND(AZ757="",AND(AZ760="",AZ763=""))),"",SUM(AZ751,AZ757,AZ760,AZ763))</f>
        <v>19.23578674463652</v>
      </c>
      <c r="BA750" s="44">
        <f t="shared" si="6184"/>
        <v>-47.422655058809532</v>
      </c>
      <c r="BB750" s="44">
        <f t="shared" ref="BB750:BC750" si="6185">IF(AND(BB751="",AND(BB757="",AND(BB760="",BB763=""))),"",SUM(BB751,BB757,BB760,BB763))</f>
        <v>-6.449148865527393</v>
      </c>
      <c r="BC750" s="44">
        <f t="shared" si="6185"/>
        <v>85.21205353016498</v>
      </c>
      <c r="BD750" s="45">
        <f t="shared" si="6125"/>
        <v>50.576036350464577</v>
      </c>
      <c r="BE750" s="44">
        <f t="shared" ref="BE750:BF750" si="6186">IF(AND(BE751="",AND(BE757="",AND(BE760="",BE763=""))),"",SUM(BE751,BE757,BE760,BE763))</f>
        <v>-75.997679894232604</v>
      </c>
      <c r="BF750" s="44">
        <f t="shared" si="6186"/>
        <v>-19.394879361811654</v>
      </c>
    </row>
    <row r="751" spans="1:58" x14ac:dyDescent="0.25">
      <c r="A751" s="42" t="s">
        <v>268</v>
      </c>
      <c r="B751" s="44">
        <f>IF(AND(B752="",B753=""),"",SUM(B752,B753))</f>
        <v>0</v>
      </c>
      <c r="C751" s="44">
        <f t="shared" ref="C751:G751" si="6187">IF(AND(C752="",C753=""),"",SUM(C752,C753))</f>
        <v>0</v>
      </c>
      <c r="D751" s="44">
        <f t="shared" si="6187"/>
        <v>0</v>
      </c>
      <c r="E751" s="44">
        <f t="shared" si="6187"/>
        <v>0</v>
      </c>
      <c r="F751" s="45">
        <f t="shared" si="6097"/>
        <v>0</v>
      </c>
      <c r="G751" s="44">
        <f t="shared" si="6187"/>
        <v>0</v>
      </c>
      <c r="H751" s="44">
        <f t="shared" ref="H751:J751" si="6188">IF(AND(H752="",H753=""),"",SUM(H752,H753))</f>
        <v>0</v>
      </c>
      <c r="I751" s="44">
        <f t="shared" si="6188"/>
        <v>0</v>
      </c>
      <c r="J751" s="44">
        <f t="shared" si="6188"/>
        <v>0</v>
      </c>
      <c r="K751" s="45">
        <f t="shared" si="6099"/>
        <v>0</v>
      </c>
      <c r="L751" s="44">
        <f t="shared" ref="L751:M751" si="6189">IF(AND(L752="",L753=""),"",SUM(L752,L753))</f>
        <v>0</v>
      </c>
      <c r="M751" s="44">
        <f t="shared" si="6189"/>
        <v>0</v>
      </c>
      <c r="N751" s="44">
        <f t="shared" ref="N751:O751" si="6190">IF(AND(N752="",N753=""),"",SUM(N752,N753))</f>
        <v>0</v>
      </c>
      <c r="O751" s="44">
        <f t="shared" si="6190"/>
        <v>0</v>
      </c>
      <c r="P751" s="45">
        <f t="shared" si="6102"/>
        <v>0</v>
      </c>
      <c r="Q751" s="44">
        <f t="shared" ref="Q751:R751" si="6191">IF(AND(Q752="",Q753=""),"",SUM(Q752,Q753))</f>
        <v>0</v>
      </c>
      <c r="R751" s="44">
        <f t="shared" si="6191"/>
        <v>0</v>
      </c>
      <c r="S751" s="44">
        <f t="shared" ref="S751:T751" si="6192">IF(AND(S752="",S753=""),"",SUM(S752,S753))</f>
        <v>0</v>
      </c>
      <c r="T751" s="44">
        <f t="shared" si="6192"/>
        <v>0</v>
      </c>
      <c r="U751" s="45">
        <f t="shared" si="6105"/>
        <v>0</v>
      </c>
      <c r="V751" s="44">
        <f t="shared" ref="V751:Y751" si="6193">IF(AND(V752="",V753=""),"",SUM(V752,V753))</f>
        <v>0</v>
      </c>
      <c r="W751" s="44">
        <f t="shared" si="6193"/>
        <v>0</v>
      </c>
      <c r="X751" s="44">
        <f t="shared" si="6193"/>
        <v>0</v>
      </c>
      <c r="Y751" s="44">
        <f t="shared" si="6193"/>
        <v>0</v>
      </c>
      <c r="Z751" s="45">
        <f t="shared" si="6107"/>
        <v>0</v>
      </c>
      <c r="AA751" s="44">
        <f t="shared" ref="AA751:AB751" si="6194">IF(AND(AA752="",AA753=""),"",SUM(AA752,AA753))</f>
        <v>0</v>
      </c>
      <c r="AB751" s="44">
        <f t="shared" si="6194"/>
        <v>0</v>
      </c>
      <c r="AC751" s="44">
        <f t="shared" ref="AC751:AD751" si="6195">IF(AND(AC752="",AC753=""),"",SUM(AC752,AC753))</f>
        <v>0</v>
      </c>
      <c r="AD751" s="44">
        <f t="shared" si="6195"/>
        <v>0</v>
      </c>
      <c r="AE751" s="45">
        <f t="shared" si="6110"/>
        <v>0</v>
      </c>
      <c r="AF751" s="44">
        <f t="shared" ref="AF751:AG751" si="6196">IF(AND(AF752="",AF753=""),"",SUM(AF752,AF753))</f>
        <v>0</v>
      </c>
      <c r="AG751" s="44">
        <f t="shared" si="6196"/>
        <v>0</v>
      </c>
      <c r="AH751" s="44">
        <f t="shared" ref="AH751:AI751" si="6197">IF(AND(AH752="",AH753=""),"",SUM(AH752,AH753))</f>
        <v>0</v>
      </c>
      <c r="AI751" s="44">
        <f t="shared" si="6197"/>
        <v>0</v>
      </c>
      <c r="AJ751" s="45">
        <f t="shared" si="6113"/>
        <v>0</v>
      </c>
      <c r="AK751" s="44">
        <f t="shared" ref="AK751:AL751" si="6198">IF(AND(AK752="",AK753=""),"",SUM(AK752,AK753))</f>
        <v>0</v>
      </c>
      <c r="AL751" s="44">
        <f t="shared" si="6198"/>
        <v>0</v>
      </c>
      <c r="AM751" s="44">
        <f t="shared" ref="AM751:AN751" si="6199">IF(AND(AM752="",AM753=""),"",SUM(AM752,AM753))</f>
        <v>0</v>
      </c>
      <c r="AN751" s="44">
        <f t="shared" si="6199"/>
        <v>0</v>
      </c>
      <c r="AO751" s="45">
        <f t="shared" si="6116"/>
        <v>0</v>
      </c>
      <c r="AP751" s="44">
        <f t="shared" ref="AP751:AQ751" si="6200">IF(AND(AP752="",AP753=""),"",SUM(AP752,AP753))</f>
        <v>0</v>
      </c>
      <c r="AQ751" s="44">
        <f t="shared" si="6200"/>
        <v>0</v>
      </c>
      <c r="AR751" s="44">
        <f t="shared" ref="AR751:AS751" si="6201">IF(AND(AR752="",AR753=""),"",SUM(AR752,AR753))</f>
        <v>0</v>
      </c>
      <c r="AS751" s="44">
        <f t="shared" si="6201"/>
        <v>0</v>
      </c>
      <c r="AT751" s="45">
        <f t="shared" si="6119"/>
        <v>0</v>
      </c>
      <c r="AU751" s="44">
        <f t="shared" ref="AU751:AV751" si="6202">IF(AND(AU752="",AU753=""),"",SUM(AU752,AU753))</f>
        <v>0</v>
      </c>
      <c r="AV751" s="44">
        <f t="shared" si="6202"/>
        <v>0</v>
      </c>
      <c r="AW751" s="44">
        <f t="shared" ref="AW751:AX751" si="6203">IF(AND(AW752="",AW753=""),"",SUM(AW752,AW753))</f>
        <v>0</v>
      </c>
      <c r="AX751" s="44">
        <f t="shared" si="6203"/>
        <v>0</v>
      </c>
      <c r="AY751" s="45">
        <f t="shared" si="6122"/>
        <v>0</v>
      </c>
      <c r="AZ751" s="44">
        <f t="shared" ref="AZ751:BA751" si="6204">IF(AND(AZ752="",AZ753=""),"",SUM(AZ752,AZ753))</f>
        <v>0</v>
      </c>
      <c r="BA751" s="44">
        <f t="shared" si="6204"/>
        <v>0</v>
      </c>
      <c r="BB751" s="44">
        <f t="shared" ref="BB751:BC751" si="6205">IF(AND(BB752="",BB753=""),"",SUM(BB752,BB753))</f>
        <v>0</v>
      </c>
      <c r="BC751" s="44">
        <f t="shared" si="6205"/>
        <v>0</v>
      </c>
      <c r="BD751" s="45">
        <f t="shared" si="6125"/>
        <v>0</v>
      </c>
      <c r="BE751" s="44">
        <f t="shared" ref="BE751:BF751" si="6206">IF(AND(BE752="",BE753=""),"",SUM(BE752,BE753))</f>
        <v>0</v>
      </c>
      <c r="BF751" s="44">
        <f t="shared" si="6206"/>
        <v>0</v>
      </c>
    </row>
    <row r="752" spans="1:58" x14ac:dyDescent="0.25">
      <c r="A752" s="42" t="s">
        <v>281</v>
      </c>
      <c r="B752" s="44">
        <v>0</v>
      </c>
      <c r="C752" s="44">
        <v>0</v>
      </c>
      <c r="D752" s="44">
        <v>0</v>
      </c>
      <c r="E752" s="44">
        <v>0</v>
      </c>
      <c r="F752" s="45">
        <f t="shared" si="6097"/>
        <v>0</v>
      </c>
      <c r="G752" s="44">
        <v>0</v>
      </c>
      <c r="H752" s="44">
        <v>0</v>
      </c>
      <c r="I752" s="44">
        <v>0</v>
      </c>
      <c r="J752" s="44">
        <v>0</v>
      </c>
      <c r="K752" s="45">
        <f t="shared" si="6099"/>
        <v>0</v>
      </c>
      <c r="L752" s="44">
        <v>0</v>
      </c>
      <c r="M752" s="44">
        <v>0</v>
      </c>
      <c r="N752" s="44">
        <v>0</v>
      </c>
      <c r="O752" s="44">
        <v>0</v>
      </c>
      <c r="P752" s="45">
        <f t="shared" si="6102"/>
        <v>0</v>
      </c>
      <c r="Q752" s="44">
        <v>0</v>
      </c>
      <c r="R752" s="44">
        <v>0</v>
      </c>
      <c r="S752" s="44">
        <v>0</v>
      </c>
      <c r="T752" s="44">
        <v>0</v>
      </c>
      <c r="U752" s="45">
        <f t="shared" si="6105"/>
        <v>0</v>
      </c>
      <c r="V752" s="44">
        <v>0</v>
      </c>
      <c r="W752" s="44">
        <v>0</v>
      </c>
      <c r="X752" s="44">
        <v>0</v>
      </c>
      <c r="Y752" s="44">
        <v>0</v>
      </c>
      <c r="Z752" s="45">
        <f t="shared" si="6107"/>
        <v>0</v>
      </c>
      <c r="AA752" s="44">
        <v>0</v>
      </c>
      <c r="AB752" s="44">
        <v>0</v>
      </c>
      <c r="AC752" s="44">
        <v>0</v>
      </c>
      <c r="AD752" s="44">
        <v>0</v>
      </c>
      <c r="AE752" s="45">
        <f t="shared" si="6110"/>
        <v>0</v>
      </c>
      <c r="AF752" s="44">
        <v>0</v>
      </c>
      <c r="AG752" s="44">
        <v>0</v>
      </c>
      <c r="AH752" s="44">
        <v>0</v>
      </c>
      <c r="AI752" s="44">
        <v>0</v>
      </c>
      <c r="AJ752" s="45">
        <f t="shared" si="6113"/>
        <v>0</v>
      </c>
      <c r="AK752" s="44">
        <v>0</v>
      </c>
      <c r="AL752" s="44">
        <v>0</v>
      </c>
      <c r="AM752" s="44">
        <v>0</v>
      </c>
      <c r="AN752" s="44">
        <v>0</v>
      </c>
      <c r="AO752" s="45">
        <f t="shared" si="6116"/>
        <v>0</v>
      </c>
      <c r="AP752" s="44">
        <v>0</v>
      </c>
      <c r="AQ752" s="44">
        <v>0</v>
      </c>
      <c r="AR752" s="44">
        <v>0</v>
      </c>
      <c r="AS752" s="44">
        <v>0</v>
      </c>
      <c r="AT752" s="45">
        <f t="shared" si="6119"/>
        <v>0</v>
      </c>
      <c r="AU752" s="44">
        <v>0</v>
      </c>
      <c r="AV752" s="44">
        <v>0</v>
      </c>
      <c r="AW752" s="44">
        <v>0</v>
      </c>
      <c r="AX752" s="44">
        <v>0</v>
      </c>
      <c r="AY752" s="45">
        <f t="shared" si="6122"/>
        <v>0</v>
      </c>
      <c r="AZ752" s="44">
        <v>0</v>
      </c>
      <c r="BA752" s="44">
        <v>0</v>
      </c>
      <c r="BB752" s="44">
        <v>0</v>
      </c>
      <c r="BC752" s="44">
        <v>0</v>
      </c>
      <c r="BD752" s="45">
        <f t="shared" si="6125"/>
        <v>0</v>
      </c>
      <c r="BE752" s="44">
        <v>0</v>
      </c>
      <c r="BF752" s="44">
        <v>0</v>
      </c>
    </row>
    <row r="753" spans="1:58" x14ac:dyDescent="0.25">
      <c r="A753" s="42" t="s">
        <v>282</v>
      </c>
      <c r="B753" s="44">
        <v>0</v>
      </c>
      <c r="C753" s="44">
        <v>0</v>
      </c>
      <c r="D753" s="44">
        <v>0</v>
      </c>
      <c r="E753" s="44">
        <v>0</v>
      </c>
      <c r="F753" s="45">
        <f t="shared" si="6097"/>
        <v>0</v>
      </c>
      <c r="G753" s="44">
        <v>0</v>
      </c>
      <c r="H753" s="44">
        <v>0</v>
      </c>
      <c r="I753" s="44">
        <v>0</v>
      </c>
      <c r="J753" s="44">
        <v>0</v>
      </c>
      <c r="K753" s="45">
        <f t="shared" si="6099"/>
        <v>0</v>
      </c>
      <c r="L753" s="44">
        <v>0</v>
      </c>
      <c r="M753" s="44">
        <v>0</v>
      </c>
      <c r="N753" s="44">
        <v>0</v>
      </c>
      <c r="O753" s="44">
        <v>0</v>
      </c>
      <c r="P753" s="45">
        <f t="shared" si="6102"/>
        <v>0</v>
      </c>
      <c r="Q753" s="44">
        <v>0</v>
      </c>
      <c r="R753" s="44">
        <v>0</v>
      </c>
      <c r="S753" s="44">
        <v>0</v>
      </c>
      <c r="T753" s="44">
        <v>0</v>
      </c>
      <c r="U753" s="45">
        <f t="shared" si="6105"/>
        <v>0</v>
      </c>
      <c r="V753" s="44">
        <v>0</v>
      </c>
      <c r="W753" s="44">
        <v>0</v>
      </c>
      <c r="X753" s="44">
        <v>0</v>
      </c>
      <c r="Y753" s="44">
        <v>0</v>
      </c>
      <c r="Z753" s="45">
        <f t="shared" si="6107"/>
        <v>0</v>
      </c>
      <c r="AA753" s="44">
        <v>0</v>
      </c>
      <c r="AB753" s="44">
        <v>0</v>
      </c>
      <c r="AC753" s="44">
        <v>0</v>
      </c>
      <c r="AD753" s="44">
        <v>0</v>
      </c>
      <c r="AE753" s="45">
        <f t="shared" si="6110"/>
        <v>0</v>
      </c>
      <c r="AF753" s="44">
        <v>0</v>
      </c>
      <c r="AG753" s="44">
        <v>0</v>
      </c>
      <c r="AH753" s="44">
        <v>0</v>
      </c>
      <c r="AI753" s="44">
        <v>0</v>
      </c>
      <c r="AJ753" s="45">
        <f t="shared" si="6113"/>
        <v>0</v>
      </c>
      <c r="AK753" s="44">
        <v>0</v>
      </c>
      <c r="AL753" s="44">
        <v>0</v>
      </c>
      <c r="AM753" s="44">
        <v>0</v>
      </c>
      <c r="AN753" s="44">
        <v>0</v>
      </c>
      <c r="AO753" s="45">
        <f t="shared" si="6116"/>
        <v>0</v>
      </c>
      <c r="AP753" s="44">
        <v>0</v>
      </c>
      <c r="AQ753" s="44">
        <v>0</v>
      </c>
      <c r="AR753" s="44">
        <v>0</v>
      </c>
      <c r="AS753" s="44">
        <v>0</v>
      </c>
      <c r="AT753" s="45">
        <f t="shared" si="6119"/>
        <v>0</v>
      </c>
      <c r="AU753" s="44">
        <v>0</v>
      </c>
      <c r="AV753" s="44">
        <v>0</v>
      </c>
      <c r="AW753" s="44">
        <v>0</v>
      </c>
      <c r="AX753" s="44">
        <v>0</v>
      </c>
      <c r="AY753" s="45">
        <f t="shared" si="6122"/>
        <v>0</v>
      </c>
      <c r="AZ753" s="44">
        <v>0</v>
      </c>
      <c r="BA753" s="44">
        <v>0</v>
      </c>
      <c r="BB753" s="44">
        <v>0</v>
      </c>
      <c r="BC753" s="44">
        <v>0</v>
      </c>
      <c r="BD753" s="45">
        <f t="shared" si="6125"/>
        <v>0</v>
      </c>
      <c r="BE753" s="44">
        <v>0</v>
      </c>
      <c r="BF753" s="44">
        <v>0</v>
      </c>
    </row>
    <row r="754" spans="1:58" x14ac:dyDescent="0.25">
      <c r="A754" s="42" t="s">
        <v>269</v>
      </c>
      <c r="B754" s="44" t="str">
        <f>IF(AND(B755="",B756=""),"",SUM(B755,B756))</f>
        <v/>
      </c>
      <c r="C754" s="44" t="str">
        <f t="shared" ref="C754:G754" si="6207">IF(AND(C755="",C756=""),"",SUM(C755,C756))</f>
        <v/>
      </c>
      <c r="D754" s="44" t="str">
        <f t="shared" si="6207"/>
        <v/>
      </c>
      <c r="E754" s="44" t="str">
        <f t="shared" si="6207"/>
        <v/>
      </c>
      <c r="F754" s="45"/>
      <c r="G754" s="44" t="str">
        <f t="shared" si="6207"/>
        <v/>
      </c>
      <c r="H754" s="44" t="str">
        <f t="shared" ref="H754:J754" si="6208">IF(AND(H755="",H756=""),"",SUM(H755,H756))</f>
        <v/>
      </c>
      <c r="I754" s="44" t="str">
        <f t="shared" si="6208"/>
        <v/>
      </c>
      <c r="J754" s="44" t="str">
        <f t="shared" si="6208"/>
        <v/>
      </c>
      <c r="K754" s="45"/>
      <c r="L754" s="44" t="str">
        <f t="shared" ref="L754:M754" si="6209">IF(AND(L755="",L756=""),"",SUM(L755,L756))</f>
        <v/>
      </c>
      <c r="M754" s="44" t="str">
        <f t="shared" si="6209"/>
        <v/>
      </c>
      <c r="N754" s="44" t="str">
        <f t="shared" ref="N754:O754" si="6210">IF(AND(N755="",N756=""),"",SUM(N755,N756))</f>
        <v/>
      </c>
      <c r="O754" s="44" t="str">
        <f t="shared" si="6210"/>
        <v/>
      </c>
      <c r="P754" s="45"/>
      <c r="Q754" s="44" t="str">
        <f t="shared" ref="Q754:R754" si="6211">IF(AND(Q755="",Q756=""),"",SUM(Q755,Q756))</f>
        <v/>
      </c>
      <c r="R754" s="44" t="str">
        <f t="shared" si="6211"/>
        <v/>
      </c>
      <c r="S754" s="44" t="str">
        <f t="shared" ref="S754:T754" si="6212">IF(AND(S755="",S756=""),"",SUM(S755,S756))</f>
        <v/>
      </c>
      <c r="T754" s="44" t="str">
        <f t="shared" si="6212"/>
        <v/>
      </c>
      <c r="U754" s="45"/>
      <c r="V754" s="44" t="str">
        <f t="shared" ref="V754:Y754" si="6213">IF(AND(V755="",V756=""),"",SUM(V755,V756))</f>
        <v/>
      </c>
      <c r="W754" s="44" t="str">
        <f t="shared" si="6213"/>
        <v/>
      </c>
      <c r="X754" s="44" t="str">
        <f t="shared" si="6213"/>
        <v/>
      </c>
      <c r="Y754" s="44" t="str">
        <f t="shared" si="6213"/>
        <v/>
      </c>
      <c r="Z754" s="45"/>
      <c r="AA754" s="44" t="str">
        <f t="shared" ref="AA754:AB754" si="6214">IF(AND(AA755="",AA756=""),"",SUM(AA755,AA756))</f>
        <v/>
      </c>
      <c r="AB754" s="44" t="str">
        <f t="shared" si="6214"/>
        <v/>
      </c>
      <c r="AC754" s="44" t="str">
        <f t="shared" ref="AC754:AD754" si="6215">IF(AND(AC755="",AC756=""),"",SUM(AC755,AC756))</f>
        <v/>
      </c>
      <c r="AD754" s="44" t="str">
        <f t="shared" si="6215"/>
        <v/>
      </c>
      <c r="AE754" s="45"/>
      <c r="AF754" s="44" t="str">
        <f t="shared" ref="AF754:AG754" si="6216">IF(AND(AF755="",AF756=""),"",SUM(AF755,AF756))</f>
        <v/>
      </c>
      <c r="AG754" s="44" t="str">
        <f t="shared" si="6216"/>
        <v/>
      </c>
      <c r="AH754" s="44" t="str">
        <f t="shared" ref="AH754:AI754" si="6217">IF(AND(AH755="",AH756=""),"",SUM(AH755,AH756))</f>
        <v/>
      </c>
      <c r="AI754" s="44" t="str">
        <f t="shared" si="6217"/>
        <v/>
      </c>
      <c r="AJ754" s="45"/>
      <c r="AK754" s="44" t="str">
        <f t="shared" ref="AK754:AL754" si="6218">IF(AND(AK755="",AK756=""),"",SUM(AK755,AK756))</f>
        <v/>
      </c>
      <c r="AL754" s="44" t="str">
        <f t="shared" si="6218"/>
        <v/>
      </c>
      <c r="AM754" s="44" t="str">
        <f t="shared" ref="AM754:AN754" si="6219">IF(AND(AM755="",AM756=""),"",SUM(AM755,AM756))</f>
        <v/>
      </c>
      <c r="AN754" s="44" t="str">
        <f t="shared" si="6219"/>
        <v/>
      </c>
      <c r="AO754" s="45"/>
      <c r="AP754" s="44" t="str">
        <f t="shared" ref="AP754:AQ754" si="6220">IF(AND(AP755="",AP756=""),"",SUM(AP755,AP756))</f>
        <v/>
      </c>
      <c r="AQ754" s="44" t="str">
        <f t="shared" si="6220"/>
        <v/>
      </c>
      <c r="AR754" s="44" t="str">
        <f t="shared" ref="AR754:AS754" si="6221">IF(AND(AR755="",AR756=""),"",SUM(AR755,AR756))</f>
        <v/>
      </c>
      <c r="AS754" s="44" t="str">
        <f t="shared" si="6221"/>
        <v/>
      </c>
      <c r="AT754" s="45"/>
      <c r="AU754" s="44" t="str">
        <f t="shared" ref="AU754:AV754" si="6222">IF(AND(AU755="",AU756=""),"",SUM(AU755,AU756))</f>
        <v/>
      </c>
      <c r="AV754" s="44" t="str">
        <f t="shared" si="6222"/>
        <v/>
      </c>
      <c r="AW754" s="44" t="str">
        <f t="shared" ref="AW754:AX754" si="6223">IF(AND(AW755="",AW756=""),"",SUM(AW755,AW756))</f>
        <v/>
      </c>
      <c r="AX754" s="44" t="str">
        <f t="shared" si="6223"/>
        <v/>
      </c>
      <c r="AY754" s="45"/>
      <c r="AZ754" s="44" t="str">
        <f t="shared" ref="AZ754:BA754" si="6224">IF(AND(AZ755="",AZ756=""),"",SUM(AZ755,AZ756))</f>
        <v/>
      </c>
      <c r="BA754" s="44" t="str">
        <f t="shared" si="6224"/>
        <v/>
      </c>
      <c r="BB754" s="44" t="str">
        <f t="shared" ref="BB754:BC754" si="6225">IF(AND(BB755="",BB756=""),"",SUM(BB755,BB756))</f>
        <v/>
      </c>
      <c r="BC754" s="44" t="str">
        <f t="shared" si="6225"/>
        <v/>
      </c>
      <c r="BD754" s="45"/>
      <c r="BE754" s="44" t="str">
        <f t="shared" ref="BE754:BF754" si="6226">IF(AND(BE755="",BE756=""),"",SUM(BE755,BE756))</f>
        <v/>
      </c>
      <c r="BF754" s="44" t="str">
        <f t="shared" si="6226"/>
        <v/>
      </c>
    </row>
    <row r="755" spans="1:58" x14ac:dyDescent="0.25">
      <c r="A755" s="42" t="s">
        <v>281</v>
      </c>
      <c r="B755" s="44"/>
      <c r="C755" s="44"/>
      <c r="D755" s="44"/>
      <c r="E755" s="44"/>
      <c r="F755" s="45"/>
      <c r="G755" s="44"/>
      <c r="H755" s="44"/>
      <c r="I755" s="44"/>
      <c r="J755" s="44"/>
      <c r="K755" s="45"/>
      <c r="L755" s="44"/>
      <c r="M755" s="44"/>
      <c r="N755" s="44"/>
      <c r="O755" s="44"/>
      <c r="P755" s="45"/>
      <c r="Q755" s="44"/>
      <c r="R755" s="44"/>
      <c r="S755" s="44"/>
      <c r="T755" s="44"/>
      <c r="U755" s="45"/>
      <c r="V755" s="44"/>
      <c r="W755" s="44"/>
      <c r="X755" s="44"/>
      <c r="Y755" s="44"/>
      <c r="Z755" s="45"/>
      <c r="AA755" s="44"/>
      <c r="AB755" s="44"/>
      <c r="AC755" s="44"/>
      <c r="AD755" s="44"/>
      <c r="AE755" s="45"/>
      <c r="AF755" s="44"/>
      <c r="AG755" s="44"/>
      <c r="AH755" s="44"/>
      <c r="AI755" s="44"/>
      <c r="AJ755" s="45"/>
      <c r="AK755" s="44"/>
      <c r="AL755" s="44"/>
      <c r="AM755" s="44"/>
      <c r="AN755" s="44"/>
      <c r="AO755" s="45"/>
      <c r="AP755" s="44"/>
      <c r="AQ755" s="44"/>
      <c r="AR755" s="44"/>
      <c r="AS755" s="44"/>
      <c r="AT755" s="45"/>
      <c r="AU755" s="44"/>
      <c r="AV755" s="44"/>
      <c r="AW755" s="44"/>
      <c r="AX755" s="44"/>
      <c r="AY755" s="45"/>
      <c r="AZ755" s="44"/>
      <c r="BA755" s="44"/>
      <c r="BB755" s="44"/>
      <c r="BC755" s="44"/>
      <c r="BD755" s="45"/>
      <c r="BE755" s="44"/>
      <c r="BF755" s="44"/>
    </row>
    <row r="756" spans="1:58" x14ac:dyDescent="0.25">
      <c r="A756" s="42" t="s">
        <v>282</v>
      </c>
      <c r="B756" s="44"/>
      <c r="C756" s="44"/>
      <c r="D756" s="44"/>
      <c r="E756" s="44"/>
      <c r="F756" s="45"/>
      <c r="G756" s="44"/>
      <c r="H756" s="44"/>
      <c r="I756" s="44"/>
      <c r="J756" s="44"/>
      <c r="K756" s="45"/>
      <c r="L756" s="44"/>
      <c r="M756" s="44"/>
      <c r="N756" s="44"/>
      <c r="O756" s="44"/>
      <c r="P756" s="45"/>
      <c r="Q756" s="44"/>
      <c r="R756" s="44"/>
      <c r="S756" s="44"/>
      <c r="T756" s="44"/>
      <c r="U756" s="45"/>
      <c r="V756" s="44"/>
      <c r="W756" s="44"/>
      <c r="X756" s="44"/>
      <c r="Y756" s="44"/>
      <c r="Z756" s="45"/>
      <c r="AA756" s="44"/>
      <c r="AB756" s="44"/>
      <c r="AC756" s="44"/>
      <c r="AD756" s="44"/>
      <c r="AE756" s="45"/>
      <c r="AF756" s="44"/>
      <c r="AG756" s="44"/>
      <c r="AH756" s="44"/>
      <c r="AI756" s="44"/>
      <c r="AJ756" s="45"/>
      <c r="AK756" s="44"/>
      <c r="AL756" s="44"/>
      <c r="AM756" s="44"/>
      <c r="AN756" s="44"/>
      <c r="AO756" s="45"/>
      <c r="AP756" s="44"/>
      <c r="AQ756" s="44"/>
      <c r="AR756" s="44"/>
      <c r="AS756" s="44"/>
      <c r="AT756" s="45"/>
      <c r="AU756" s="44"/>
      <c r="AV756" s="44"/>
      <c r="AW756" s="44"/>
      <c r="AX756" s="44"/>
      <c r="AY756" s="45"/>
      <c r="AZ756" s="44"/>
      <c r="BA756" s="44"/>
      <c r="BB756" s="44"/>
      <c r="BC756" s="44"/>
      <c r="BD756" s="45"/>
      <c r="BE756" s="44"/>
      <c r="BF756" s="44"/>
    </row>
    <row r="757" spans="1:58" x14ac:dyDescent="0.25">
      <c r="A757" s="42" t="s">
        <v>301</v>
      </c>
      <c r="B757" s="44">
        <f>IF(AND(B758="",B759=""),"",SUM(B758,B759))</f>
        <v>0</v>
      </c>
      <c r="C757" s="44">
        <f t="shared" ref="C757:G757" si="6227">IF(AND(C758="",C759=""),"",SUM(C758,C759))</f>
        <v>0</v>
      </c>
      <c r="D757" s="44">
        <f t="shared" si="6227"/>
        <v>0</v>
      </c>
      <c r="E757" s="44">
        <f t="shared" si="6227"/>
        <v>0</v>
      </c>
      <c r="F757" s="45">
        <f t="shared" ref="F757:F820" si="6228">SUM(B757:E757)</f>
        <v>0</v>
      </c>
      <c r="G757" s="44">
        <f t="shared" si="6227"/>
        <v>0</v>
      </c>
      <c r="H757" s="44">
        <f t="shared" ref="H757:J757" si="6229">IF(AND(H758="",H759=""),"",SUM(H758,H759))</f>
        <v>0</v>
      </c>
      <c r="I757" s="44">
        <f t="shared" si="6229"/>
        <v>0</v>
      </c>
      <c r="J757" s="44">
        <f t="shared" si="6229"/>
        <v>0</v>
      </c>
      <c r="K757" s="45">
        <f t="shared" ref="K757:K820" si="6230">SUM(G757:J757)</f>
        <v>0</v>
      </c>
      <c r="L757" s="44">
        <f t="shared" ref="L757:M757" si="6231">IF(AND(L758="",L759=""),"",SUM(L758,L759))</f>
        <v>0</v>
      </c>
      <c r="M757" s="44">
        <f t="shared" si="6231"/>
        <v>0</v>
      </c>
      <c r="N757" s="44">
        <f t="shared" ref="N757:O757" si="6232">IF(AND(N758="",N759=""),"",SUM(N758,N759))</f>
        <v>0</v>
      </c>
      <c r="O757" s="44">
        <f t="shared" si="6232"/>
        <v>0</v>
      </c>
      <c r="P757" s="45">
        <f t="shared" ref="P757:P820" si="6233">SUM(L757:O757)</f>
        <v>0</v>
      </c>
      <c r="Q757" s="44">
        <f t="shared" ref="Q757:R757" si="6234">IF(AND(Q758="",Q759=""),"",SUM(Q758,Q759))</f>
        <v>0</v>
      </c>
      <c r="R757" s="44">
        <f t="shared" si="6234"/>
        <v>0</v>
      </c>
      <c r="S757" s="44">
        <f t="shared" ref="S757:T757" si="6235">IF(AND(S758="",S759=""),"",SUM(S758,S759))</f>
        <v>0</v>
      </c>
      <c r="T757" s="44">
        <f t="shared" si="6235"/>
        <v>0</v>
      </c>
      <c r="U757" s="45">
        <f t="shared" ref="U757:U820" si="6236">SUM(Q757:T757)</f>
        <v>0</v>
      </c>
      <c r="V757" s="44">
        <f t="shared" ref="V757:Y757" si="6237">IF(AND(V758="",V759=""),"",SUM(V758,V759))</f>
        <v>0</v>
      </c>
      <c r="W757" s="44">
        <f t="shared" si="6237"/>
        <v>0</v>
      </c>
      <c r="X757" s="44">
        <f t="shared" si="6237"/>
        <v>0</v>
      </c>
      <c r="Y757" s="44">
        <f t="shared" si="6237"/>
        <v>0</v>
      </c>
      <c r="Z757" s="45">
        <f t="shared" ref="Z757:Z820" si="6238">SUM(V757:Y757)</f>
        <v>0</v>
      </c>
      <c r="AA757" s="44">
        <f t="shared" ref="AA757:AB757" si="6239">IF(AND(AA758="",AA759=""),"",SUM(AA758,AA759))</f>
        <v>0</v>
      </c>
      <c r="AB757" s="44">
        <f t="shared" si="6239"/>
        <v>0</v>
      </c>
      <c r="AC757" s="44">
        <f t="shared" ref="AC757:AD757" si="6240">IF(AND(AC758="",AC759=""),"",SUM(AC758,AC759))</f>
        <v>0</v>
      </c>
      <c r="AD757" s="44">
        <f t="shared" si="6240"/>
        <v>0</v>
      </c>
      <c r="AE757" s="45">
        <f t="shared" ref="AE757:AE820" si="6241">SUM(AA757:AD757)</f>
        <v>0</v>
      </c>
      <c r="AF757" s="44">
        <f t="shared" ref="AF757:AG757" si="6242">IF(AND(AF758="",AF759=""),"",SUM(AF758,AF759))</f>
        <v>0</v>
      </c>
      <c r="AG757" s="44">
        <f t="shared" si="6242"/>
        <v>0</v>
      </c>
      <c r="AH757" s="44">
        <f t="shared" ref="AH757:AI757" si="6243">IF(AND(AH758="",AH759=""),"",SUM(AH758,AH759))</f>
        <v>0</v>
      </c>
      <c r="AI757" s="44">
        <f t="shared" si="6243"/>
        <v>0</v>
      </c>
      <c r="AJ757" s="45">
        <f t="shared" ref="AJ757:AJ820" si="6244">SUM(AF757:AI757)</f>
        <v>0</v>
      </c>
      <c r="AK757" s="44">
        <f t="shared" ref="AK757:AL757" si="6245">IF(AND(AK758="",AK759=""),"",SUM(AK758,AK759))</f>
        <v>0</v>
      </c>
      <c r="AL757" s="44">
        <f t="shared" si="6245"/>
        <v>0</v>
      </c>
      <c r="AM757" s="44">
        <f t="shared" ref="AM757:AN757" si="6246">IF(AND(AM758="",AM759=""),"",SUM(AM758,AM759))</f>
        <v>0</v>
      </c>
      <c r="AN757" s="44">
        <f t="shared" si="6246"/>
        <v>0</v>
      </c>
      <c r="AO757" s="45">
        <f t="shared" ref="AO757:AO820" si="6247">SUM(AK757:AN757)</f>
        <v>0</v>
      </c>
      <c r="AP757" s="44">
        <f t="shared" ref="AP757:AQ757" si="6248">IF(AND(AP758="",AP759=""),"",SUM(AP758,AP759))</f>
        <v>0</v>
      </c>
      <c r="AQ757" s="44">
        <f t="shared" si="6248"/>
        <v>0</v>
      </c>
      <c r="AR757" s="44">
        <f t="shared" ref="AR757:AS757" si="6249">IF(AND(AR758="",AR759=""),"",SUM(AR758,AR759))</f>
        <v>0</v>
      </c>
      <c r="AS757" s="44">
        <f t="shared" si="6249"/>
        <v>0</v>
      </c>
      <c r="AT757" s="45">
        <f t="shared" ref="AT757:AT820" si="6250">SUM(AP757:AS757)</f>
        <v>0</v>
      </c>
      <c r="AU757" s="44">
        <f t="shared" ref="AU757:AV757" si="6251">IF(AND(AU758="",AU759=""),"",SUM(AU758,AU759))</f>
        <v>0</v>
      </c>
      <c r="AV757" s="44">
        <f t="shared" si="6251"/>
        <v>0</v>
      </c>
      <c r="AW757" s="44">
        <f t="shared" ref="AW757:AX757" si="6252">IF(AND(AW758="",AW759=""),"",SUM(AW758,AW759))</f>
        <v>0</v>
      </c>
      <c r="AX757" s="44">
        <f t="shared" si="6252"/>
        <v>0</v>
      </c>
      <c r="AY757" s="45">
        <f t="shared" ref="AY757:AY820" si="6253">SUM(AU757:AX757)</f>
        <v>0</v>
      </c>
      <c r="AZ757" s="44">
        <f t="shared" ref="AZ757:BA757" si="6254">IF(AND(AZ758="",AZ759=""),"",SUM(AZ758,AZ759))</f>
        <v>0</v>
      </c>
      <c r="BA757" s="44">
        <f t="shared" si="6254"/>
        <v>0</v>
      </c>
      <c r="BB757" s="44">
        <f t="shared" ref="BB757:BC757" si="6255">IF(AND(BB758="",BB759=""),"",SUM(BB758,BB759))</f>
        <v>0</v>
      </c>
      <c r="BC757" s="44">
        <f t="shared" si="6255"/>
        <v>0</v>
      </c>
      <c r="BD757" s="45">
        <f t="shared" ref="BD757:BD820" si="6256">SUM(AZ757:BC757)</f>
        <v>0</v>
      </c>
      <c r="BE757" s="44">
        <f t="shared" ref="BE757:BF757" si="6257">IF(AND(BE758="",BE759=""),"",SUM(BE758,BE759))</f>
        <v>0</v>
      </c>
      <c r="BF757" s="44">
        <f t="shared" si="6257"/>
        <v>0</v>
      </c>
    </row>
    <row r="758" spans="1:58" x14ac:dyDescent="0.25">
      <c r="A758" s="42" t="s">
        <v>281</v>
      </c>
      <c r="B758" s="44">
        <v>0</v>
      </c>
      <c r="C758" s="44">
        <v>0</v>
      </c>
      <c r="D758" s="44">
        <v>0</v>
      </c>
      <c r="E758" s="44">
        <v>0</v>
      </c>
      <c r="F758" s="45">
        <f t="shared" si="6228"/>
        <v>0</v>
      </c>
      <c r="G758" s="44">
        <v>0</v>
      </c>
      <c r="H758" s="44">
        <v>0</v>
      </c>
      <c r="I758" s="44">
        <v>0</v>
      </c>
      <c r="J758" s="44">
        <v>0</v>
      </c>
      <c r="K758" s="45">
        <f t="shared" si="6230"/>
        <v>0</v>
      </c>
      <c r="L758" s="44">
        <v>0</v>
      </c>
      <c r="M758" s="44">
        <v>0</v>
      </c>
      <c r="N758" s="44">
        <v>0</v>
      </c>
      <c r="O758" s="44">
        <v>0</v>
      </c>
      <c r="P758" s="45">
        <f t="shared" si="6233"/>
        <v>0</v>
      </c>
      <c r="Q758" s="44">
        <v>0</v>
      </c>
      <c r="R758" s="44">
        <v>0</v>
      </c>
      <c r="S758" s="44">
        <v>0</v>
      </c>
      <c r="T758" s="44">
        <v>0</v>
      </c>
      <c r="U758" s="45">
        <f t="shared" si="6236"/>
        <v>0</v>
      </c>
      <c r="V758" s="44">
        <v>0</v>
      </c>
      <c r="W758" s="44">
        <v>0</v>
      </c>
      <c r="X758" s="44">
        <v>0</v>
      </c>
      <c r="Y758" s="44">
        <v>0</v>
      </c>
      <c r="Z758" s="45">
        <f t="shared" si="6238"/>
        <v>0</v>
      </c>
      <c r="AA758" s="44">
        <v>0</v>
      </c>
      <c r="AB758" s="44">
        <v>0</v>
      </c>
      <c r="AC758" s="44">
        <v>0</v>
      </c>
      <c r="AD758" s="44">
        <v>0</v>
      </c>
      <c r="AE758" s="45">
        <f t="shared" si="6241"/>
        <v>0</v>
      </c>
      <c r="AF758" s="44">
        <v>0</v>
      </c>
      <c r="AG758" s="44">
        <v>0</v>
      </c>
      <c r="AH758" s="44">
        <v>0</v>
      </c>
      <c r="AI758" s="44">
        <v>0</v>
      </c>
      <c r="AJ758" s="45">
        <f t="shared" si="6244"/>
        <v>0</v>
      </c>
      <c r="AK758" s="44">
        <v>0</v>
      </c>
      <c r="AL758" s="44">
        <v>0</v>
      </c>
      <c r="AM758" s="44">
        <v>0</v>
      </c>
      <c r="AN758" s="44">
        <v>0</v>
      </c>
      <c r="AO758" s="45">
        <f t="shared" si="6247"/>
        <v>0</v>
      </c>
      <c r="AP758" s="44">
        <v>0</v>
      </c>
      <c r="AQ758" s="44">
        <v>0</v>
      </c>
      <c r="AR758" s="44">
        <v>0</v>
      </c>
      <c r="AS758" s="44">
        <v>0</v>
      </c>
      <c r="AT758" s="45">
        <f t="shared" si="6250"/>
        <v>0</v>
      </c>
      <c r="AU758" s="44">
        <v>0</v>
      </c>
      <c r="AV758" s="44">
        <v>0</v>
      </c>
      <c r="AW758" s="44">
        <v>0</v>
      </c>
      <c r="AX758" s="44">
        <v>0</v>
      </c>
      <c r="AY758" s="45">
        <f t="shared" si="6253"/>
        <v>0</v>
      </c>
      <c r="AZ758" s="44">
        <v>0</v>
      </c>
      <c r="BA758" s="44">
        <v>0</v>
      </c>
      <c r="BB758" s="44">
        <v>0</v>
      </c>
      <c r="BC758" s="44">
        <v>0</v>
      </c>
      <c r="BD758" s="45">
        <f t="shared" si="6256"/>
        <v>0</v>
      </c>
      <c r="BE758" s="44">
        <v>0</v>
      </c>
      <c r="BF758" s="44">
        <v>0</v>
      </c>
    </row>
    <row r="759" spans="1:58" x14ac:dyDescent="0.25">
      <c r="A759" s="42" t="s">
        <v>282</v>
      </c>
      <c r="B759" s="44">
        <v>0</v>
      </c>
      <c r="C759" s="44">
        <v>0</v>
      </c>
      <c r="D759" s="44">
        <v>0</v>
      </c>
      <c r="E759" s="44">
        <v>0</v>
      </c>
      <c r="F759" s="45">
        <f t="shared" si="6228"/>
        <v>0</v>
      </c>
      <c r="G759" s="44">
        <v>0</v>
      </c>
      <c r="H759" s="44">
        <v>0</v>
      </c>
      <c r="I759" s="44">
        <v>0</v>
      </c>
      <c r="J759" s="44">
        <v>0</v>
      </c>
      <c r="K759" s="45">
        <f t="shared" si="6230"/>
        <v>0</v>
      </c>
      <c r="L759" s="44">
        <v>0</v>
      </c>
      <c r="M759" s="44">
        <v>0</v>
      </c>
      <c r="N759" s="44">
        <v>0</v>
      </c>
      <c r="O759" s="44">
        <v>0</v>
      </c>
      <c r="P759" s="45">
        <f t="shared" si="6233"/>
        <v>0</v>
      </c>
      <c r="Q759" s="44">
        <v>0</v>
      </c>
      <c r="R759" s="44">
        <v>0</v>
      </c>
      <c r="S759" s="44">
        <v>0</v>
      </c>
      <c r="T759" s="44">
        <v>0</v>
      </c>
      <c r="U759" s="45">
        <f t="shared" si="6236"/>
        <v>0</v>
      </c>
      <c r="V759" s="44">
        <v>0</v>
      </c>
      <c r="W759" s="44">
        <v>0</v>
      </c>
      <c r="X759" s="44">
        <v>0</v>
      </c>
      <c r="Y759" s="44">
        <v>0</v>
      </c>
      <c r="Z759" s="45">
        <f t="shared" si="6238"/>
        <v>0</v>
      </c>
      <c r="AA759" s="44">
        <v>0</v>
      </c>
      <c r="AB759" s="44">
        <v>0</v>
      </c>
      <c r="AC759" s="44">
        <v>0</v>
      </c>
      <c r="AD759" s="44">
        <v>0</v>
      </c>
      <c r="AE759" s="45">
        <f t="shared" si="6241"/>
        <v>0</v>
      </c>
      <c r="AF759" s="44">
        <v>0</v>
      </c>
      <c r="AG759" s="44">
        <v>0</v>
      </c>
      <c r="AH759" s="44">
        <v>0</v>
      </c>
      <c r="AI759" s="44">
        <v>0</v>
      </c>
      <c r="AJ759" s="45">
        <f t="shared" si="6244"/>
        <v>0</v>
      </c>
      <c r="AK759" s="44">
        <v>0</v>
      </c>
      <c r="AL759" s="44">
        <v>0</v>
      </c>
      <c r="AM759" s="44">
        <v>0</v>
      </c>
      <c r="AN759" s="44">
        <v>0</v>
      </c>
      <c r="AO759" s="45">
        <f t="shared" si="6247"/>
        <v>0</v>
      </c>
      <c r="AP759" s="44">
        <v>0</v>
      </c>
      <c r="AQ759" s="44">
        <v>0</v>
      </c>
      <c r="AR759" s="44">
        <v>0</v>
      </c>
      <c r="AS759" s="44">
        <v>0</v>
      </c>
      <c r="AT759" s="45">
        <f t="shared" si="6250"/>
        <v>0</v>
      </c>
      <c r="AU759" s="44">
        <v>0</v>
      </c>
      <c r="AV759" s="44">
        <v>0</v>
      </c>
      <c r="AW759" s="44">
        <v>0</v>
      </c>
      <c r="AX759" s="44">
        <v>0</v>
      </c>
      <c r="AY759" s="45">
        <f t="shared" si="6253"/>
        <v>0</v>
      </c>
      <c r="AZ759" s="44">
        <v>0</v>
      </c>
      <c r="BA759" s="44">
        <v>0</v>
      </c>
      <c r="BB759" s="44">
        <v>0</v>
      </c>
      <c r="BC759" s="44">
        <v>0</v>
      </c>
      <c r="BD759" s="45">
        <f t="shared" si="6256"/>
        <v>0</v>
      </c>
      <c r="BE759" s="44">
        <v>0</v>
      </c>
      <c r="BF759" s="44">
        <v>0</v>
      </c>
    </row>
    <row r="760" spans="1:58" x14ac:dyDescent="0.25">
      <c r="A760" s="42" t="s">
        <v>302</v>
      </c>
      <c r="B760" s="44">
        <f>IF(AND(B761="",B762=""),"",SUM(B761,B762))</f>
        <v>0</v>
      </c>
      <c r="C760" s="44">
        <f t="shared" ref="C760:G760" si="6258">IF(AND(C761="",C762=""),"",SUM(C761,C762))</f>
        <v>0</v>
      </c>
      <c r="D760" s="44">
        <f t="shared" si="6258"/>
        <v>0</v>
      </c>
      <c r="E760" s="44">
        <f t="shared" si="6258"/>
        <v>0</v>
      </c>
      <c r="F760" s="45">
        <f t="shared" si="6228"/>
        <v>0</v>
      </c>
      <c r="G760" s="44">
        <f t="shared" si="6258"/>
        <v>0</v>
      </c>
      <c r="H760" s="44">
        <f t="shared" ref="H760:J760" si="6259">IF(AND(H761="",H762=""),"",SUM(H761,H762))</f>
        <v>0</v>
      </c>
      <c r="I760" s="44">
        <f t="shared" si="6259"/>
        <v>0</v>
      </c>
      <c r="J760" s="44">
        <f t="shared" si="6259"/>
        <v>0</v>
      </c>
      <c r="K760" s="45">
        <f t="shared" si="6230"/>
        <v>0</v>
      </c>
      <c r="L760" s="44">
        <f t="shared" ref="L760:M760" si="6260">IF(AND(L761="",L762=""),"",SUM(L761,L762))</f>
        <v>0</v>
      </c>
      <c r="M760" s="44">
        <f t="shared" si="6260"/>
        <v>0</v>
      </c>
      <c r="N760" s="44">
        <f t="shared" ref="N760:O760" si="6261">IF(AND(N761="",N762=""),"",SUM(N761,N762))</f>
        <v>0</v>
      </c>
      <c r="O760" s="44">
        <f t="shared" si="6261"/>
        <v>0</v>
      </c>
      <c r="P760" s="45">
        <f t="shared" si="6233"/>
        <v>0</v>
      </c>
      <c r="Q760" s="44">
        <f t="shared" ref="Q760:R760" si="6262">IF(AND(Q761="",Q762=""),"",SUM(Q761,Q762))</f>
        <v>0</v>
      </c>
      <c r="R760" s="44">
        <f t="shared" si="6262"/>
        <v>0</v>
      </c>
      <c r="S760" s="44">
        <f t="shared" ref="S760:T760" si="6263">IF(AND(S761="",S762=""),"",SUM(S761,S762))</f>
        <v>0</v>
      </c>
      <c r="T760" s="44">
        <f t="shared" si="6263"/>
        <v>0</v>
      </c>
      <c r="U760" s="45">
        <f t="shared" si="6236"/>
        <v>0</v>
      </c>
      <c r="V760" s="44">
        <f t="shared" ref="V760:Y760" si="6264">IF(AND(V761="",V762=""),"",SUM(V761,V762))</f>
        <v>0</v>
      </c>
      <c r="W760" s="44">
        <f t="shared" si="6264"/>
        <v>0</v>
      </c>
      <c r="X760" s="44">
        <f t="shared" si="6264"/>
        <v>0</v>
      </c>
      <c r="Y760" s="44">
        <f t="shared" si="6264"/>
        <v>0</v>
      </c>
      <c r="Z760" s="45">
        <f t="shared" si="6238"/>
        <v>0</v>
      </c>
      <c r="AA760" s="44">
        <f t="shared" ref="AA760:AB760" si="6265">IF(AND(AA761="",AA762=""),"",SUM(AA761,AA762))</f>
        <v>0</v>
      </c>
      <c r="AB760" s="44">
        <f t="shared" si="6265"/>
        <v>0</v>
      </c>
      <c r="AC760" s="44">
        <f t="shared" ref="AC760:AD760" si="6266">IF(AND(AC761="",AC762=""),"",SUM(AC761,AC762))</f>
        <v>0</v>
      </c>
      <c r="AD760" s="44">
        <f t="shared" si="6266"/>
        <v>0</v>
      </c>
      <c r="AE760" s="45">
        <f t="shared" si="6241"/>
        <v>0</v>
      </c>
      <c r="AF760" s="44">
        <f t="shared" ref="AF760:AG760" si="6267">IF(AND(AF761="",AF762=""),"",SUM(AF761,AF762))</f>
        <v>0</v>
      </c>
      <c r="AG760" s="44">
        <f t="shared" si="6267"/>
        <v>0</v>
      </c>
      <c r="AH760" s="44">
        <f t="shared" ref="AH760:AI760" si="6268">IF(AND(AH761="",AH762=""),"",SUM(AH761,AH762))</f>
        <v>0</v>
      </c>
      <c r="AI760" s="44">
        <f t="shared" si="6268"/>
        <v>0</v>
      </c>
      <c r="AJ760" s="45">
        <f t="shared" si="6244"/>
        <v>0</v>
      </c>
      <c r="AK760" s="44">
        <f t="shared" ref="AK760:AL760" si="6269">IF(AND(AK761="",AK762=""),"",SUM(AK761,AK762))</f>
        <v>0</v>
      </c>
      <c r="AL760" s="44">
        <f t="shared" si="6269"/>
        <v>0</v>
      </c>
      <c r="AM760" s="44">
        <f t="shared" ref="AM760:AN760" si="6270">IF(AND(AM761="",AM762=""),"",SUM(AM761,AM762))</f>
        <v>0</v>
      </c>
      <c r="AN760" s="44">
        <f t="shared" si="6270"/>
        <v>0</v>
      </c>
      <c r="AO760" s="45">
        <f t="shared" si="6247"/>
        <v>0</v>
      </c>
      <c r="AP760" s="44">
        <f t="shared" ref="AP760:AQ760" si="6271">IF(AND(AP761="",AP762=""),"",SUM(AP761,AP762))</f>
        <v>0</v>
      </c>
      <c r="AQ760" s="44">
        <f t="shared" si="6271"/>
        <v>0</v>
      </c>
      <c r="AR760" s="44">
        <f t="shared" ref="AR760:AS760" si="6272">IF(AND(AR761="",AR762=""),"",SUM(AR761,AR762))</f>
        <v>0</v>
      </c>
      <c r="AS760" s="44">
        <f t="shared" si="6272"/>
        <v>0</v>
      </c>
      <c r="AT760" s="45">
        <f t="shared" si="6250"/>
        <v>0</v>
      </c>
      <c r="AU760" s="44">
        <f t="shared" ref="AU760:AV760" si="6273">IF(AND(AU761="",AU762=""),"",SUM(AU761,AU762))</f>
        <v>0</v>
      </c>
      <c r="AV760" s="44">
        <f t="shared" si="6273"/>
        <v>0</v>
      </c>
      <c r="AW760" s="44">
        <f t="shared" ref="AW760:AX760" si="6274">IF(AND(AW761="",AW762=""),"",SUM(AW761,AW762))</f>
        <v>0</v>
      </c>
      <c r="AX760" s="44">
        <f t="shared" si="6274"/>
        <v>0</v>
      </c>
      <c r="AY760" s="45">
        <f t="shared" si="6253"/>
        <v>0</v>
      </c>
      <c r="AZ760" s="44">
        <f t="shared" ref="AZ760:BA760" si="6275">IF(AND(AZ761="",AZ762=""),"",SUM(AZ761,AZ762))</f>
        <v>0</v>
      </c>
      <c r="BA760" s="44">
        <f t="shared" si="6275"/>
        <v>0</v>
      </c>
      <c r="BB760" s="44">
        <f t="shared" ref="BB760:BC760" si="6276">IF(AND(BB761="",BB762=""),"",SUM(BB761,BB762))</f>
        <v>0</v>
      </c>
      <c r="BC760" s="44">
        <f t="shared" si="6276"/>
        <v>0</v>
      </c>
      <c r="BD760" s="45">
        <f t="shared" si="6256"/>
        <v>0</v>
      </c>
      <c r="BE760" s="44">
        <f t="shared" ref="BE760:BF760" si="6277">IF(AND(BE761="",BE762=""),"",SUM(BE761,BE762))</f>
        <v>0</v>
      </c>
      <c r="BF760" s="44">
        <f t="shared" si="6277"/>
        <v>0</v>
      </c>
    </row>
    <row r="761" spans="1:58" x14ac:dyDescent="0.25">
      <c r="A761" s="42" t="s">
        <v>281</v>
      </c>
      <c r="B761" s="44">
        <v>0</v>
      </c>
      <c r="C761" s="44">
        <v>0</v>
      </c>
      <c r="D761" s="44">
        <v>0</v>
      </c>
      <c r="E761" s="44">
        <v>0</v>
      </c>
      <c r="F761" s="45">
        <f t="shared" si="6228"/>
        <v>0</v>
      </c>
      <c r="G761" s="44">
        <v>0</v>
      </c>
      <c r="H761" s="44">
        <v>0</v>
      </c>
      <c r="I761" s="44">
        <v>0</v>
      </c>
      <c r="J761" s="44">
        <v>0</v>
      </c>
      <c r="K761" s="45">
        <f t="shared" si="6230"/>
        <v>0</v>
      </c>
      <c r="L761" s="44">
        <v>0</v>
      </c>
      <c r="M761" s="44">
        <v>0</v>
      </c>
      <c r="N761" s="44">
        <v>0</v>
      </c>
      <c r="O761" s="44">
        <v>0</v>
      </c>
      <c r="P761" s="45">
        <f t="shared" si="6233"/>
        <v>0</v>
      </c>
      <c r="Q761" s="44">
        <v>0</v>
      </c>
      <c r="R761" s="44">
        <v>0</v>
      </c>
      <c r="S761" s="44">
        <v>0</v>
      </c>
      <c r="T761" s="44">
        <v>0</v>
      </c>
      <c r="U761" s="45">
        <f t="shared" si="6236"/>
        <v>0</v>
      </c>
      <c r="V761" s="44">
        <v>0</v>
      </c>
      <c r="W761" s="44">
        <v>0</v>
      </c>
      <c r="X761" s="44">
        <v>0</v>
      </c>
      <c r="Y761" s="44">
        <v>0</v>
      </c>
      <c r="Z761" s="45">
        <f t="shared" si="6238"/>
        <v>0</v>
      </c>
      <c r="AA761" s="44">
        <v>0</v>
      </c>
      <c r="AB761" s="44">
        <v>0</v>
      </c>
      <c r="AC761" s="44">
        <v>0</v>
      </c>
      <c r="AD761" s="44">
        <v>0</v>
      </c>
      <c r="AE761" s="45">
        <f t="shared" si="6241"/>
        <v>0</v>
      </c>
      <c r="AF761" s="44">
        <v>0</v>
      </c>
      <c r="AG761" s="44">
        <v>0</v>
      </c>
      <c r="AH761" s="44">
        <v>0</v>
      </c>
      <c r="AI761" s="44">
        <v>0</v>
      </c>
      <c r="AJ761" s="45">
        <f t="shared" si="6244"/>
        <v>0</v>
      </c>
      <c r="AK761" s="44">
        <v>0</v>
      </c>
      <c r="AL761" s="44">
        <v>0</v>
      </c>
      <c r="AM761" s="44">
        <v>0</v>
      </c>
      <c r="AN761" s="44">
        <v>0</v>
      </c>
      <c r="AO761" s="45">
        <f t="shared" si="6247"/>
        <v>0</v>
      </c>
      <c r="AP761" s="44">
        <v>0</v>
      </c>
      <c r="AQ761" s="44">
        <v>0</v>
      </c>
      <c r="AR761" s="44">
        <v>0</v>
      </c>
      <c r="AS761" s="44">
        <v>0</v>
      </c>
      <c r="AT761" s="45">
        <f t="shared" si="6250"/>
        <v>0</v>
      </c>
      <c r="AU761" s="44">
        <v>0</v>
      </c>
      <c r="AV761" s="44">
        <v>0</v>
      </c>
      <c r="AW761" s="44">
        <v>0</v>
      </c>
      <c r="AX761" s="44">
        <v>0</v>
      </c>
      <c r="AY761" s="45">
        <f t="shared" si="6253"/>
        <v>0</v>
      </c>
      <c r="AZ761" s="44">
        <v>0</v>
      </c>
      <c r="BA761" s="44">
        <v>0</v>
      </c>
      <c r="BB761" s="44">
        <v>0</v>
      </c>
      <c r="BC761" s="44">
        <v>0</v>
      </c>
      <c r="BD761" s="45">
        <f t="shared" si="6256"/>
        <v>0</v>
      </c>
      <c r="BE761" s="44">
        <v>0</v>
      </c>
      <c r="BF761" s="44">
        <v>0</v>
      </c>
    </row>
    <row r="762" spans="1:58" x14ac:dyDescent="0.25">
      <c r="A762" s="42" t="s">
        <v>282</v>
      </c>
      <c r="B762" s="44">
        <v>0</v>
      </c>
      <c r="C762" s="44">
        <v>0</v>
      </c>
      <c r="D762" s="44">
        <v>0</v>
      </c>
      <c r="E762" s="44">
        <v>0</v>
      </c>
      <c r="F762" s="45">
        <f t="shared" si="6228"/>
        <v>0</v>
      </c>
      <c r="G762" s="44">
        <v>0</v>
      </c>
      <c r="H762" s="44">
        <v>0</v>
      </c>
      <c r="I762" s="44">
        <v>0</v>
      </c>
      <c r="J762" s="44">
        <v>0</v>
      </c>
      <c r="K762" s="45">
        <f t="shared" si="6230"/>
        <v>0</v>
      </c>
      <c r="L762" s="44">
        <v>0</v>
      </c>
      <c r="M762" s="44">
        <v>0</v>
      </c>
      <c r="N762" s="44">
        <v>0</v>
      </c>
      <c r="O762" s="44">
        <v>0</v>
      </c>
      <c r="P762" s="45">
        <f t="shared" si="6233"/>
        <v>0</v>
      </c>
      <c r="Q762" s="44">
        <v>0</v>
      </c>
      <c r="R762" s="44">
        <v>0</v>
      </c>
      <c r="S762" s="44">
        <v>0</v>
      </c>
      <c r="T762" s="44">
        <v>0</v>
      </c>
      <c r="U762" s="45">
        <f t="shared" si="6236"/>
        <v>0</v>
      </c>
      <c r="V762" s="44">
        <v>0</v>
      </c>
      <c r="W762" s="44">
        <v>0</v>
      </c>
      <c r="X762" s="44">
        <v>0</v>
      </c>
      <c r="Y762" s="44">
        <v>0</v>
      </c>
      <c r="Z762" s="45">
        <f t="shared" si="6238"/>
        <v>0</v>
      </c>
      <c r="AA762" s="44">
        <v>0</v>
      </c>
      <c r="AB762" s="44">
        <v>0</v>
      </c>
      <c r="AC762" s="44">
        <v>0</v>
      </c>
      <c r="AD762" s="44">
        <v>0</v>
      </c>
      <c r="AE762" s="45">
        <f t="shared" si="6241"/>
        <v>0</v>
      </c>
      <c r="AF762" s="44">
        <v>0</v>
      </c>
      <c r="AG762" s="44">
        <v>0</v>
      </c>
      <c r="AH762" s="44">
        <v>0</v>
      </c>
      <c r="AI762" s="44">
        <v>0</v>
      </c>
      <c r="AJ762" s="45">
        <f t="shared" si="6244"/>
        <v>0</v>
      </c>
      <c r="AK762" s="44">
        <v>0</v>
      </c>
      <c r="AL762" s="44">
        <v>0</v>
      </c>
      <c r="AM762" s="44">
        <v>0</v>
      </c>
      <c r="AN762" s="44">
        <v>0</v>
      </c>
      <c r="AO762" s="45">
        <f t="shared" si="6247"/>
        <v>0</v>
      </c>
      <c r="AP762" s="44">
        <v>0</v>
      </c>
      <c r="AQ762" s="44">
        <v>0</v>
      </c>
      <c r="AR762" s="44">
        <v>0</v>
      </c>
      <c r="AS762" s="44">
        <v>0</v>
      </c>
      <c r="AT762" s="45">
        <f t="shared" si="6250"/>
        <v>0</v>
      </c>
      <c r="AU762" s="44">
        <v>0</v>
      </c>
      <c r="AV762" s="44">
        <v>0</v>
      </c>
      <c r="AW762" s="44">
        <v>0</v>
      </c>
      <c r="AX762" s="44">
        <v>0</v>
      </c>
      <c r="AY762" s="45">
        <f t="shared" si="6253"/>
        <v>0</v>
      </c>
      <c r="AZ762" s="44">
        <v>0</v>
      </c>
      <c r="BA762" s="44">
        <v>0</v>
      </c>
      <c r="BB762" s="44">
        <v>0</v>
      </c>
      <c r="BC762" s="44">
        <v>0</v>
      </c>
      <c r="BD762" s="45">
        <f t="shared" si="6256"/>
        <v>0</v>
      </c>
      <c r="BE762" s="44">
        <v>0</v>
      </c>
      <c r="BF762" s="44">
        <v>0</v>
      </c>
    </row>
    <row r="763" spans="1:58" x14ac:dyDescent="0.25">
      <c r="A763" s="42" t="s">
        <v>303</v>
      </c>
      <c r="B763" s="44">
        <f>IF(AND(B764="",B765=""),"",SUM(B764,B765))</f>
        <v>33.863620421922036</v>
      </c>
      <c r="C763" s="44">
        <f t="shared" ref="C763:G763" si="6278">IF(AND(C764="",C765=""),"",SUM(C764,C765))</f>
        <v>-6.1202560566484578</v>
      </c>
      <c r="D763" s="44">
        <f t="shared" si="6278"/>
        <v>36.928274956490085</v>
      </c>
      <c r="E763" s="44">
        <f t="shared" si="6278"/>
        <v>19.353745462083864</v>
      </c>
      <c r="F763" s="45">
        <f t="shared" si="6228"/>
        <v>84.025384783847528</v>
      </c>
      <c r="G763" s="44">
        <f t="shared" si="6278"/>
        <v>172.38650982070678</v>
      </c>
      <c r="H763" s="44">
        <f t="shared" ref="H763:J763" si="6279">IF(AND(H764="",H765=""),"",SUM(H764,H765))</f>
        <v>253.04535466727876</v>
      </c>
      <c r="I763" s="44">
        <f t="shared" si="6279"/>
        <v>209.92875284382254</v>
      </c>
      <c r="J763" s="44">
        <f t="shared" si="6279"/>
        <v>122.88298563652471</v>
      </c>
      <c r="K763" s="45">
        <f t="shared" si="6230"/>
        <v>758.24360296833277</v>
      </c>
      <c r="L763" s="44">
        <f t="shared" ref="L763:M763" si="6280">IF(AND(L764="",L765=""),"",SUM(L764,L765))</f>
        <v>-52.239260750409983</v>
      </c>
      <c r="M763" s="44">
        <f t="shared" si="6280"/>
        <v>-78.172358922040488</v>
      </c>
      <c r="N763" s="44">
        <f t="shared" ref="N763:O763" si="6281">IF(AND(N764="",N765=""),"",SUM(N764,N765))</f>
        <v>-47.045668653422958</v>
      </c>
      <c r="O763" s="44">
        <f t="shared" si="6281"/>
        <v>-91.075660108685284</v>
      </c>
      <c r="P763" s="45">
        <f t="shared" si="6233"/>
        <v>-268.5329484345587</v>
      </c>
      <c r="Q763" s="44">
        <f t="shared" ref="Q763:R763" si="6282">IF(AND(Q764="",Q765=""),"",SUM(Q764,Q765))</f>
        <v>-75.331802913899836</v>
      </c>
      <c r="R763" s="44">
        <f t="shared" si="6282"/>
        <v>10.656964846217734</v>
      </c>
      <c r="S763" s="44">
        <f t="shared" ref="S763:T763" si="6283">IF(AND(S764="",S765=""),"",SUM(S764,S765))</f>
        <v>-71.17051613762716</v>
      </c>
      <c r="T763" s="44">
        <f t="shared" si="6283"/>
        <v>-100.21231167918175</v>
      </c>
      <c r="U763" s="45">
        <f t="shared" si="6236"/>
        <v>-236.05766588449103</v>
      </c>
      <c r="V763" s="44">
        <f t="shared" ref="V763:Y763" si="6284">IF(AND(V764="",V765=""),"",SUM(V764,V765))</f>
        <v>52.68071607763838</v>
      </c>
      <c r="W763" s="44">
        <f t="shared" si="6284"/>
        <v>-38.621611789295471</v>
      </c>
      <c r="X763" s="44">
        <f t="shared" si="6284"/>
        <v>-80.902925044912607</v>
      </c>
      <c r="Y763" s="44">
        <f t="shared" si="6284"/>
        <v>72.730248619301335</v>
      </c>
      <c r="Z763" s="45">
        <f t="shared" si="6238"/>
        <v>5.8864278627316367</v>
      </c>
      <c r="AA763" s="44">
        <f t="shared" ref="AA763:AB763" si="6285">IF(AND(AA764="",AA765=""),"",SUM(AA764,AA765))</f>
        <v>-180.20770167173072</v>
      </c>
      <c r="AB763" s="44">
        <f t="shared" si="6285"/>
        <v>-233.78933608786036</v>
      </c>
      <c r="AC763" s="44">
        <f t="shared" ref="AC763:AD763" si="6286">IF(AND(AC764="",AC765=""),"",SUM(AC764,AC765))</f>
        <v>-182.6580541331717</v>
      </c>
      <c r="AD763" s="44">
        <f t="shared" si="6286"/>
        <v>-145.47079254517126</v>
      </c>
      <c r="AE763" s="45">
        <f t="shared" si="6241"/>
        <v>-742.12588443793402</v>
      </c>
      <c r="AF763" s="44">
        <f t="shared" ref="AF763:AG763" si="6287">IF(AND(AF764="",AF765=""),"",SUM(AF764,AF765))</f>
        <v>59.841684991958743</v>
      </c>
      <c r="AG763" s="44">
        <f t="shared" si="6287"/>
        <v>82.904302789755349</v>
      </c>
      <c r="AH763" s="44">
        <f t="shared" ref="AH763:AI763" si="6288">IF(AND(AH764="",AH765=""),"",SUM(AH764,AH765))</f>
        <v>74.127955569411256</v>
      </c>
      <c r="AI763" s="44">
        <f t="shared" si="6288"/>
        <v>69.647878645801498</v>
      </c>
      <c r="AJ763" s="45">
        <f t="shared" si="6244"/>
        <v>286.52182199692686</v>
      </c>
      <c r="AK763" s="44">
        <f t="shared" ref="AK763:AL763" si="6289">IF(AND(AK764="",AK765=""),"",SUM(AK764,AK765))</f>
        <v>-44.85114527928107</v>
      </c>
      <c r="AL763" s="44">
        <f t="shared" si="6289"/>
        <v>-41.373041811887354</v>
      </c>
      <c r="AM763" s="44">
        <f t="shared" ref="AM763:AN763" si="6290">IF(AND(AM764="",AM765=""),"",SUM(AM764,AM765))</f>
        <v>-57.797914861061422</v>
      </c>
      <c r="AN763" s="44">
        <f t="shared" si="6290"/>
        <v>-43.497386550997049</v>
      </c>
      <c r="AO763" s="45">
        <f t="shared" si="6247"/>
        <v>-187.51948850322691</v>
      </c>
      <c r="AP763" s="44">
        <f t="shared" ref="AP763:AQ763" si="6291">IF(AND(AP764="",AP765=""),"",SUM(AP764,AP765))</f>
        <v>-24.504397639608772</v>
      </c>
      <c r="AQ763" s="44">
        <f t="shared" si="6291"/>
        <v>20.619036281517584</v>
      </c>
      <c r="AR763" s="44">
        <f t="shared" ref="AR763:AS763" si="6292">IF(AND(AR764="",AR765=""),"",SUM(AR764,AR765))</f>
        <v>-0.12296730719858084</v>
      </c>
      <c r="AS763" s="44">
        <f t="shared" si="6292"/>
        <v>0.17823902067652719</v>
      </c>
      <c r="AT763" s="45">
        <f t="shared" si="6250"/>
        <v>-3.8300896446132415</v>
      </c>
      <c r="AU763" s="44">
        <f t="shared" ref="AU763:AV763" si="6293">IF(AND(AU764="",AU765=""),"",SUM(AU764,AU765))</f>
        <v>205.10784168896024</v>
      </c>
      <c r="AV763" s="44">
        <f t="shared" si="6293"/>
        <v>579.48375693773221</v>
      </c>
      <c r="AW763" s="44">
        <f t="shared" ref="AW763:AX763" si="6294">IF(AND(AW764="",AW765=""),"",SUM(AW764,AW765))</f>
        <v>-239.55064772873018</v>
      </c>
      <c r="AX763" s="44">
        <f t="shared" si="6294"/>
        <v>6.876771979880389</v>
      </c>
      <c r="AY763" s="45">
        <f t="shared" si="6253"/>
        <v>551.91772287784261</v>
      </c>
      <c r="AZ763" s="44">
        <f t="shared" ref="AZ763:BA763" si="6295">IF(AND(AZ764="",AZ765=""),"",SUM(AZ764,AZ765))</f>
        <v>19.23578674463652</v>
      </c>
      <c r="BA763" s="44">
        <f t="shared" si="6295"/>
        <v>-47.422655058809532</v>
      </c>
      <c r="BB763" s="44">
        <f t="shared" ref="BB763:BC763" si="6296">IF(AND(BB764="",BB765=""),"",SUM(BB764,BB765))</f>
        <v>-6.449148865527393</v>
      </c>
      <c r="BC763" s="44">
        <f t="shared" si="6296"/>
        <v>85.21205353016498</v>
      </c>
      <c r="BD763" s="45">
        <f t="shared" si="6256"/>
        <v>50.576036350464577</v>
      </c>
      <c r="BE763" s="44">
        <f t="shared" ref="BE763:BF763" si="6297">IF(AND(BE764="",BE765=""),"",SUM(BE764,BE765))</f>
        <v>-75.997679894232604</v>
      </c>
      <c r="BF763" s="44">
        <f t="shared" si="6297"/>
        <v>-19.394879361811654</v>
      </c>
    </row>
    <row r="764" spans="1:58" x14ac:dyDescent="0.25">
      <c r="A764" s="42" t="s">
        <v>281</v>
      </c>
      <c r="B764" s="44">
        <f>IF(AND(B767="",B770=""),"",SUM(B767,B770))</f>
        <v>33.490142644488934</v>
      </c>
      <c r="C764" s="44">
        <f t="shared" ref="C764:G764" si="6298">IF(AND(C767="",C770=""),"",SUM(C767,C770))</f>
        <v>-6.6615995400031176</v>
      </c>
      <c r="D764" s="44">
        <f t="shared" si="6298"/>
        <v>36.334400532654072</v>
      </c>
      <c r="E764" s="44">
        <f t="shared" si="6298"/>
        <v>18.893472433470158</v>
      </c>
      <c r="F764" s="45">
        <f t="shared" si="6228"/>
        <v>82.056416070610055</v>
      </c>
      <c r="G764" s="44">
        <f t="shared" si="6298"/>
        <v>165.2101894779731</v>
      </c>
      <c r="H764" s="44">
        <f t="shared" ref="H764:J764" si="6299">IF(AND(H767="",H770=""),"",SUM(H767,H770))</f>
        <v>246.26150601169545</v>
      </c>
      <c r="I764" s="44">
        <f t="shared" si="6299"/>
        <v>203.31725659379987</v>
      </c>
      <c r="J764" s="44">
        <f t="shared" si="6299"/>
        <v>115.86602465157468</v>
      </c>
      <c r="K764" s="45">
        <f t="shared" si="6230"/>
        <v>730.65497673504308</v>
      </c>
      <c r="L764" s="44">
        <f t="shared" ref="L764:M764" si="6300">IF(AND(L767="",L770=""),"",SUM(L767,L770))</f>
        <v>-45.232297924601561</v>
      </c>
      <c r="M764" s="44">
        <f t="shared" si="6300"/>
        <v>-71.154926753960552</v>
      </c>
      <c r="N764" s="44">
        <f t="shared" ref="N764:O764" si="6301">IF(AND(N767="",N770=""),"",SUM(N767,N770))</f>
        <v>-41.0251527728662</v>
      </c>
      <c r="O764" s="44">
        <f t="shared" si="6301"/>
        <v>-87.068569083729855</v>
      </c>
      <c r="P764" s="45">
        <f t="shared" si="6233"/>
        <v>-244.48094653515818</v>
      </c>
      <c r="Q764" s="44">
        <f t="shared" ref="Q764:R764" si="6302">IF(AND(Q767="",Q770=""),"",SUM(Q767,Q770))</f>
        <v>-79.407253290156675</v>
      </c>
      <c r="R764" s="44">
        <f t="shared" si="6302"/>
        <v>6.1308399883270202</v>
      </c>
      <c r="S764" s="44">
        <f t="shared" ref="S764:T764" si="6303">IF(AND(S767="",S770=""),"",SUM(S767,S770))</f>
        <v>-75.848499939321513</v>
      </c>
      <c r="T764" s="44">
        <f t="shared" si="6303"/>
        <v>-104.58252679737051</v>
      </c>
      <c r="U764" s="45">
        <f t="shared" si="6236"/>
        <v>-253.70744003852167</v>
      </c>
      <c r="V764" s="44">
        <f t="shared" ref="V764:Y764" si="6304">IF(AND(V767="",V770=""),"",SUM(V767,V770))</f>
        <v>-34.171326994728261</v>
      </c>
      <c r="W764" s="44">
        <f t="shared" si="6304"/>
        <v>-150.10648290479475</v>
      </c>
      <c r="X764" s="44">
        <f t="shared" si="6304"/>
        <v>-200.29515727608637</v>
      </c>
      <c r="Y764" s="44">
        <f t="shared" si="6304"/>
        <v>-29.008837457499016</v>
      </c>
      <c r="Z764" s="45">
        <f t="shared" si="6238"/>
        <v>-413.58180463310839</v>
      </c>
      <c r="AA764" s="44">
        <f t="shared" ref="AA764:AB764" si="6305">IF(AND(AA767="",AA770=""),"",SUM(AA767,AA770))</f>
        <v>-104.62245113323986</v>
      </c>
      <c r="AB764" s="44">
        <f t="shared" si="6305"/>
        <v>-130.03789498528315</v>
      </c>
      <c r="AC764" s="44">
        <f t="shared" ref="AC764:AD764" si="6306">IF(AND(AC767="",AC770=""),"",SUM(AC767,AC770))</f>
        <v>-82.813998935739235</v>
      </c>
      <c r="AD764" s="44">
        <f t="shared" si="6306"/>
        <v>-54.58386408998382</v>
      </c>
      <c r="AE764" s="45">
        <f t="shared" si="6241"/>
        <v>-372.05820914424606</v>
      </c>
      <c r="AF764" s="44">
        <f t="shared" ref="AF764:AG764" si="6307">IF(AND(AF767="",AF770=""),"",SUM(AF767,AF770))</f>
        <v>69.165573635921419</v>
      </c>
      <c r="AG764" s="44">
        <f t="shared" si="6307"/>
        <v>92.199525053661233</v>
      </c>
      <c r="AH764" s="44">
        <f t="shared" ref="AH764:AI764" si="6308">IF(AND(AH767="",AH770=""),"",SUM(AH767,AH770))</f>
        <v>83.437013045615089</v>
      </c>
      <c r="AI764" s="44">
        <f t="shared" si="6308"/>
        <v>78.965084715588802</v>
      </c>
      <c r="AJ764" s="45">
        <f t="shared" si="6244"/>
        <v>323.76719645078651</v>
      </c>
      <c r="AK764" s="44">
        <f t="shared" ref="AK764:AL764" si="6309">IF(AND(AK767="",AK770=""),"",SUM(AK767,AK770))</f>
        <v>-46.00530613713812</v>
      </c>
      <c r="AL764" s="44">
        <f t="shared" si="6309"/>
        <v>-43.932417400582423</v>
      </c>
      <c r="AM764" s="44">
        <f t="shared" ref="AM764:AN764" si="6310">IF(AND(AM767="",AM770=""),"",SUM(AM767,AM770))</f>
        <v>-59.378555633839049</v>
      </c>
      <c r="AN764" s="44">
        <f t="shared" si="6310"/>
        <v>-44.785135486503712</v>
      </c>
      <c r="AO764" s="45">
        <f t="shared" si="6247"/>
        <v>-194.10141465806331</v>
      </c>
      <c r="AP764" s="44">
        <f t="shared" ref="AP764:AQ764" si="6311">IF(AND(AP767="",AP770=""),"",SUM(AP767,AP770))</f>
        <v>-25.750158561972178</v>
      </c>
      <c r="AQ764" s="44">
        <f t="shared" si="6311"/>
        <v>18.236020606115154</v>
      </c>
      <c r="AR764" s="44">
        <f t="shared" ref="AR764:AS764" si="6312">IF(AND(AR767="",AR770=""),"",SUM(AR767,AR770))</f>
        <v>-2.8865202158140351</v>
      </c>
      <c r="AS764" s="44">
        <f t="shared" si="6312"/>
        <v>-2.4534640634864298</v>
      </c>
      <c r="AT764" s="45">
        <f t="shared" si="6250"/>
        <v>-12.854122235157487</v>
      </c>
      <c r="AU764" s="44">
        <f t="shared" ref="AU764:AV764" si="6313">IF(AND(AU767="",AU770=""),"",SUM(AU767,AU770))</f>
        <v>210.1101259966689</v>
      </c>
      <c r="AV764" s="44">
        <f t="shared" si="6313"/>
        <v>582.64200311545596</v>
      </c>
      <c r="AW764" s="44">
        <f t="shared" ref="AW764:AX764" si="6314">IF(AND(AW767="",AW770=""),"",SUM(AW767,AW770))</f>
        <v>-234.96774132078187</v>
      </c>
      <c r="AX764" s="44">
        <f t="shared" si="6314"/>
        <v>8.8117824697195388</v>
      </c>
      <c r="AY764" s="45">
        <f t="shared" si="6253"/>
        <v>566.59617026106253</v>
      </c>
      <c r="AZ764" s="44">
        <f t="shared" ref="AZ764:BA764" si="6315">IF(AND(AZ767="",AZ770=""),"",SUM(AZ767,AZ770))</f>
        <v>21.840491839266591</v>
      </c>
      <c r="BA764" s="44">
        <f t="shared" si="6315"/>
        <v>-44.264308609042587</v>
      </c>
      <c r="BB764" s="44">
        <f t="shared" ref="BB764:BC764" si="6316">IF(AND(BB767="",BB770=""),"",SUM(BB767,BB770))</f>
        <v>-3.2867694221764339</v>
      </c>
      <c r="BC764" s="44">
        <f t="shared" si="6316"/>
        <v>87.775070156100611</v>
      </c>
      <c r="BD764" s="45">
        <f t="shared" si="6256"/>
        <v>62.064483964148181</v>
      </c>
      <c r="BE764" s="44">
        <f t="shared" ref="BE764:BF764" si="6317">IF(AND(BE767="",BE770=""),"",SUM(BE767,BE770))</f>
        <v>-77.049629058350476</v>
      </c>
      <c r="BF764" s="44">
        <f t="shared" si="6317"/>
        <v>-20.702321025537362</v>
      </c>
    </row>
    <row r="765" spans="1:58" x14ac:dyDescent="0.25">
      <c r="A765" s="42" t="s">
        <v>282</v>
      </c>
      <c r="B765" s="44">
        <f>IF(AND(B768="",B771=""),"",SUM(B768,B771))</f>
        <v>0.37347777743310134</v>
      </c>
      <c r="C765" s="44">
        <f t="shared" ref="C765:G765" si="6318">IF(AND(C768="",C771=""),"",SUM(C768,C771))</f>
        <v>0.54134348335465943</v>
      </c>
      <c r="D765" s="44">
        <f t="shared" si="6318"/>
        <v>0.59387442383601274</v>
      </c>
      <c r="E765" s="44">
        <f t="shared" si="6318"/>
        <v>0.46027302861370745</v>
      </c>
      <c r="F765" s="45">
        <f t="shared" si="6228"/>
        <v>1.9689687132374809</v>
      </c>
      <c r="G765" s="44">
        <f t="shared" si="6318"/>
        <v>7.1763203427336837</v>
      </c>
      <c r="H765" s="44">
        <f t="shared" ref="H765:J765" si="6319">IF(AND(H768="",H771=""),"",SUM(H768,H771))</f>
        <v>6.7838486555833049</v>
      </c>
      <c r="I765" s="44">
        <f t="shared" si="6319"/>
        <v>6.6114962500226744</v>
      </c>
      <c r="J765" s="44">
        <f t="shared" si="6319"/>
        <v>7.0169609849500274</v>
      </c>
      <c r="K765" s="45">
        <f t="shared" si="6230"/>
        <v>27.588626233289691</v>
      </c>
      <c r="L765" s="44">
        <f t="shared" ref="L765:M765" si="6320">IF(AND(L768="",L771=""),"",SUM(L768,L771))</f>
        <v>-7.0069628258084231</v>
      </c>
      <c r="M765" s="44">
        <f t="shared" si="6320"/>
        <v>-7.017432168079929</v>
      </c>
      <c r="N765" s="44">
        <f t="shared" ref="N765:O765" si="6321">IF(AND(N768="",N771=""),"",SUM(N768,N771))</f>
        <v>-6.0205158805567596</v>
      </c>
      <c r="O765" s="44">
        <f t="shared" si="6321"/>
        <v>-4.0070910249554323</v>
      </c>
      <c r="P765" s="45">
        <f t="shared" si="6233"/>
        <v>-24.052001899400544</v>
      </c>
      <c r="Q765" s="44">
        <f t="shared" ref="Q765:R765" si="6322">IF(AND(Q768="",Q771=""),"",SUM(Q768,Q771))</f>
        <v>4.0754503762568337</v>
      </c>
      <c r="R765" s="44">
        <f t="shared" si="6322"/>
        <v>4.5261248578907143</v>
      </c>
      <c r="S765" s="44">
        <f t="shared" ref="S765:T765" si="6323">IF(AND(S768="",S771=""),"",SUM(S768,S771))</f>
        <v>4.6779838016943494</v>
      </c>
      <c r="T765" s="44">
        <f t="shared" si="6323"/>
        <v>4.3702151181887539</v>
      </c>
      <c r="U765" s="45">
        <f t="shared" si="6236"/>
        <v>17.649774154030652</v>
      </c>
      <c r="V765" s="44">
        <f t="shared" ref="V765:Y765" si="6324">IF(AND(V768="",V771=""),"",SUM(V768,V771))</f>
        <v>86.852043072366641</v>
      </c>
      <c r="W765" s="44">
        <f t="shared" si="6324"/>
        <v>111.48487111549927</v>
      </c>
      <c r="X765" s="44">
        <f t="shared" si="6324"/>
        <v>119.39223223117376</v>
      </c>
      <c r="Y765" s="44">
        <f t="shared" si="6324"/>
        <v>101.73908607680035</v>
      </c>
      <c r="Z765" s="45">
        <f t="shared" si="6238"/>
        <v>419.46823249584003</v>
      </c>
      <c r="AA765" s="44">
        <f t="shared" ref="AA765:AB765" si="6325">IF(AND(AA768="",AA771=""),"",SUM(AA768,AA771))</f>
        <v>-75.585250538490854</v>
      </c>
      <c r="AB765" s="44">
        <f t="shared" si="6325"/>
        <v>-103.7514411025772</v>
      </c>
      <c r="AC765" s="44">
        <f t="shared" ref="AC765:AD765" si="6326">IF(AND(AC768="",AC771=""),"",SUM(AC768,AC771))</f>
        <v>-99.844055197432468</v>
      </c>
      <c r="AD765" s="44">
        <f t="shared" si="6326"/>
        <v>-90.886928455187459</v>
      </c>
      <c r="AE765" s="45">
        <f t="shared" si="6241"/>
        <v>-370.06767529368796</v>
      </c>
      <c r="AF765" s="44">
        <f t="shared" ref="AF765:AG765" si="6327">IF(AND(AF768="",AF771=""),"",SUM(AF768,AF771))</f>
        <v>-9.3238886439626736</v>
      </c>
      <c r="AG765" s="44">
        <f t="shared" si="6327"/>
        <v>-9.295222263905881</v>
      </c>
      <c r="AH765" s="44">
        <f t="shared" ref="AH765:AI765" si="6328">IF(AND(AH768="",AH771=""),"",SUM(AH768,AH771))</f>
        <v>-9.3090574762038347</v>
      </c>
      <c r="AI765" s="44">
        <f t="shared" si="6328"/>
        <v>-9.3172060697873036</v>
      </c>
      <c r="AJ765" s="45">
        <f t="shared" si="6244"/>
        <v>-37.245374453859689</v>
      </c>
      <c r="AK765" s="44">
        <f t="shared" ref="AK765:AL765" si="6329">IF(AND(AK768="",AK771=""),"",SUM(AK768,AK771))</f>
        <v>1.1541608578570537</v>
      </c>
      <c r="AL765" s="44">
        <f t="shared" si="6329"/>
        <v>2.5593755886950684</v>
      </c>
      <c r="AM765" s="44">
        <f t="shared" ref="AM765:AN765" si="6330">IF(AND(AM768="",AM771=""),"",SUM(AM768,AM771))</f>
        <v>1.5806407727776266</v>
      </c>
      <c r="AN765" s="44">
        <f t="shared" si="6330"/>
        <v>1.2877489355066642</v>
      </c>
      <c r="AO765" s="45">
        <f t="shared" si="6247"/>
        <v>6.5819261548364132</v>
      </c>
      <c r="AP765" s="44">
        <f t="shared" ref="AP765:AQ765" si="6331">IF(AND(AP768="",AP771=""),"",SUM(AP768,AP771))</f>
        <v>1.2457609223634065</v>
      </c>
      <c r="AQ765" s="44">
        <f t="shared" si="6331"/>
        <v>2.3830156754024308</v>
      </c>
      <c r="AR765" s="44">
        <f t="shared" ref="AR765:AS765" si="6332">IF(AND(AR768="",AR771=""),"",SUM(AR768,AR771))</f>
        <v>2.7635529086154542</v>
      </c>
      <c r="AS765" s="44">
        <f t="shared" si="6332"/>
        <v>2.631703084162957</v>
      </c>
      <c r="AT765" s="45">
        <f t="shared" si="6250"/>
        <v>9.0240325905442482</v>
      </c>
      <c r="AU765" s="44">
        <f t="shared" ref="AU765:AV765" si="6333">IF(AND(AU768="",AU771=""),"",SUM(AU768,AU771))</f>
        <v>-5.0022843077086581</v>
      </c>
      <c r="AV765" s="44">
        <f t="shared" si="6333"/>
        <v>-3.1582461777237323</v>
      </c>
      <c r="AW765" s="44">
        <f t="shared" ref="AW765:AX765" si="6334">IF(AND(AW768="",AW771=""),"",SUM(AW768,AW771))</f>
        <v>-4.5829064079483226</v>
      </c>
      <c r="AX765" s="44">
        <f t="shared" si="6334"/>
        <v>-1.9350104898391498</v>
      </c>
      <c r="AY765" s="45">
        <f t="shared" si="6253"/>
        <v>-14.678447383219865</v>
      </c>
      <c r="AZ765" s="44">
        <f t="shared" ref="AZ765:BA765" si="6335">IF(AND(AZ768="",AZ771=""),"",SUM(AZ768,AZ771))</f>
        <v>-2.6047050946300683</v>
      </c>
      <c r="BA765" s="44">
        <f t="shared" si="6335"/>
        <v>-3.1583464497669462</v>
      </c>
      <c r="BB765" s="44">
        <f t="shared" ref="BB765:BC765" si="6336">IF(AND(BB768="",BB771=""),"",SUM(BB768,BB771))</f>
        <v>-3.1623794433509587</v>
      </c>
      <c r="BC765" s="44">
        <f t="shared" si="6336"/>
        <v>-2.5630166259356337</v>
      </c>
      <c r="BD765" s="45">
        <f t="shared" si="6256"/>
        <v>-11.488447613683606</v>
      </c>
      <c r="BE765" s="44">
        <f t="shared" ref="BE765:BF765" si="6337">IF(AND(BE768="",BE771=""),"",SUM(BE768,BE771))</f>
        <v>1.0519491641178738</v>
      </c>
      <c r="BF765" s="44">
        <f t="shared" si="6337"/>
        <v>1.3074416637257085</v>
      </c>
    </row>
    <row r="766" spans="1:58" x14ac:dyDescent="0.25">
      <c r="A766" s="42" t="s">
        <v>272</v>
      </c>
      <c r="B766" s="44">
        <f>IF(AND(B767="",B768=""),"",SUM(B767,B768))</f>
        <v>0.85767025400111241</v>
      </c>
      <c r="C766" s="44">
        <f t="shared" ref="C766:G766" si="6338">IF(AND(C767="",C768=""),"",SUM(C767,C768))</f>
        <v>0.82019743276833812</v>
      </c>
      <c r="D766" s="44">
        <f t="shared" si="6338"/>
        <v>0.74525179030279443</v>
      </c>
      <c r="E766" s="44">
        <f t="shared" si="6338"/>
        <v>0.63283332660448122</v>
      </c>
      <c r="F766" s="45">
        <f t="shared" si="6228"/>
        <v>3.0559528036767265</v>
      </c>
      <c r="G766" s="44">
        <f t="shared" si="6338"/>
        <v>8.9348009707970597</v>
      </c>
      <c r="H766" s="44">
        <f t="shared" ref="H766:J766" si="6339">IF(AND(H767="",H768=""),"",SUM(H767,H768))</f>
        <v>8.0502325195030675</v>
      </c>
      <c r="I766" s="44">
        <f t="shared" si="6339"/>
        <v>7.9476297824688231</v>
      </c>
      <c r="J766" s="44">
        <f t="shared" si="6339"/>
        <v>8.6269927596942004</v>
      </c>
      <c r="K766" s="45">
        <f t="shared" si="6230"/>
        <v>33.559656032463153</v>
      </c>
      <c r="L766" s="44">
        <f t="shared" ref="L766:M766" si="6340">IF(AND(L767="",L768=""),"",SUM(L767,L768))</f>
        <v>-8.9344564968540841</v>
      </c>
      <c r="M766" s="44">
        <f t="shared" si="6340"/>
        <v>-9.0230745149952387</v>
      </c>
      <c r="N766" s="44">
        <f t="shared" ref="N766:O766" si="6341">IF(AND(N767="",N768=""),"",SUM(N767,N768))</f>
        <v>-7.9061232392591689</v>
      </c>
      <c r="O766" s="44">
        <f t="shared" si="6341"/>
        <v>-5.5836026696459173</v>
      </c>
      <c r="P766" s="45">
        <f t="shared" si="6233"/>
        <v>-31.447256920754409</v>
      </c>
      <c r="Q766" s="44">
        <f t="shared" ref="Q766:R766" si="6342">IF(AND(Q767="",Q768=""),"",SUM(Q767,Q768))</f>
        <v>18.252482335579614</v>
      </c>
      <c r="R766" s="44">
        <f t="shared" si="6342"/>
        <v>18.252482335579614</v>
      </c>
      <c r="S766" s="44">
        <f t="shared" ref="S766:T766" si="6343">IF(AND(S767="",S768=""),"",SUM(S767,S768))</f>
        <v>18.252482335579614</v>
      </c>
      <c r="T766" s="44">
        <f t="shared" si="6343"/>
        <v>18.252482335579614</v>
      </c>
      <c r="U766" s="45">
        <f t="shared" si="6236"/>
        <v>73.009929342318458</v>
      </c>
      <c r="V766" s="44">
        <f t="shared" ref="V766:Y766" si="6344">IF(AND(V767="",V768=""),"",SUM(V767,V768))</f>
        <v>3.5704650443447616</v>
      </c>
      <c r="W766" s="44">
        <f t="shared" si="6344"/>
        <v>3.5704650443447616</v>
      </c>
      <c r="X766" s="44">
        <f t="shared" si="6344"/>
        <v>3.5704650443447616</v>
      </c>
      <c r="Y766" s="44">
        <f t="shared" si="6344"/>
        <v>3.5704650443447616</v>
      </c>
      <c r="Z766" s="45">
        <f t="shared" si="6238"/>
        <v>14.281860177379047</v>
      </c>
      <c r="AA766" s="44">
        <f t="shared" ref="AA766:AB766" si="6345">IF(AND(AA767="",AA768=""),"",SUM(AA767,AA768))</f>
        <v>-14.386854121282903</v>
      </c>
      <c r="AB766" s="44">
        <f t="shared" si="6345"/>
        <v>-14.386854121282903</v>
      </c>
      <c r="AC766" s="44">
        <f t="shared" ref="AC766:AD766" si="6346">IF(AND(AC767="",AC768=""),"",SUM(AC767,AC768))</f>
        <v>-14.386854121282903</v>
      </c>
      <c r="AD766" s="44">
        <f t="shared" si="6346"/>
        <v>-14.386854121282903</v>
      </c>
      <c r="AE766" s="45">
        <f t="shared" si="6241"/>
        <v>-57.547416485131613</v>
      </c>
      <c r="AF766" s="44">
        <f t="shared" ref="AF766:AG766" si="6347">IF(AND(AF767="",AF768=""),"",SUM(AF767,AF768))</f>
        <v>-1.0235357499999598E-2</v>
      </c>
      <c r="AG766" s="44">
        <f t="shared" si="6347"/>
        <v>-1.0235357499999598E-2</v>
      </c>
      <c r="AH766" s="44">
        <f t="shared" ref="AH766:AI766" si="6348">IF(AND(AH767="",AH768=""),"",SUM(AH767,AH768))</f>
        <v>-1.0235357499999598E-2</v>
      </c>
      <c r="AI766" s="44">
        <f t="shared" si="6348"/>
        <v>-1.0235357499999598E-2</v>
      </c>
      <c r="AJ766" s="45">
        <f t="shared" si="6244"/>
        <v>-4.0941429999998391E-2</v>
      </c>
      <c r="AK766" s="44">
        <f t="shared" ref="AK766:AL766" si="6349">IF(AND(AK767="",AK768=""),"",SUM(AK767,AK768))</f>
        <v>3.5313140584367857</v>
      </c>
      <c r="AL766" s="44">
        <f t="shared" si="6349"/>
        <v>3.5313140584367857</v>
      </c>
      <c r="AM766" s="44">
        <f t="shared" ref="AM766:AN766" si="6350">IF(AND(AM767="",AM768=""),"",SUM(AM767,AM768))</f>
        <v>3.5313140584367857</v>
      </c>
      <c r="AN766" s="44">
        <f t="shared" si="6350"/>
        <v>3.5313140584367857</v>
      </c>
      <c r="AO766" s="45">
        <f t="shared" si="6247"/>
        <v>14.125256233747143</v>
      </c>
      <c r="AP766" s="44">
        <f t="shared" ref="AP766:AQ766" si="6351">IF(AND(AP767="",AP768=""),"",SUM(AP767,AP768))</f>
        <v>-2.6050336308211524</v>
      </c>
      <c r="AQ766" s="44">
        <f t="shared" si="6351"/>
        <v>-2.2247225196938349</v>
      </c>
      <c r="AR766" s="44">
        <f t="shared" ref="AR766:AS766" si="6352">IF(AND(AR767="",AR768=""),"",SUM(AR767,AR768))</f>
        <v>-2.5288086096149112</v>
      </c>
      <c r="AS766" s="44">
        <f t="shared" si="6352"/>
        <v>-2.3858803358928711</v>
      </c>
      <c r="AT766" s="45">
        <f t="shared" si="6250"/>
        <v>-9.7444450960227691</v>
      </c>
      <c r="AU766" s="44">
        <f t="shared" ref="AU766:AV766" si="6353">IF(AND(AU767="",AU768=""),"",SUM(AU767,AU768))</f>
        <v>0.72442847132808874</v>
      </c>
      <c r="AV766" s="44">
        <f t="shared" si="6353"/>
        <v>1.2705663400289045</v>
      </c>
      <c r="AW766" s="44">
        <f t="shared" ref="AW766:AX766" si="6354">IF(AND(AW767="",AW768=""),"",SUM(AW767,AW768))</f>
        <v>9.7712291713663094E-2</v>
      </c>
      <c r="AX766" s="44">
        <f t="shared" si="6354"/>
        <v>2.8928327199383186</v>
      </c>
      <c r="AY766" s="45">
        <f t="shared" si="6253"/>
        <v>4.9855398230089749</v>
      </c>
      <c r="AZ766" s="44">
        <f t="shared" ref="AZ766:BA766" si="6355">IF(AND(AZ767="",AZ768=""),"",SUM(AZ767,AZ768))</f>
        <v>4.3587018013380359</v>
      </c>
      <c r="BA766" s="44">
        <f t="shared" si="6355"/>
        <v>6.0977088143564409</v>
      </c>
      <c r="BB766" s="44">
        <f t="shared" ref="BB766:BC766" si="6356">IF(AND(BB767="",BB768=""),"",SUM(BB767,BB768))</f>
        <v>3.3315172831013715</v>
      </c>
      <c r="BC766" s="44">
        <f t="shared" si="6356"/>
        <v>6.0163827311153106</v>
      </c>
      <c r="BD766" s="45">
        <f t="shared" si="6256"/>
        <v>19.804310629911157</v>
      </c>
      <c r="BE766" s="44">
        <f t="shared" ref="BE766:BF766" si="6357">IF(AND(BE767="",BE768=""),"",SUM(BE767,BE768))</f>
        <v>4.6651688900716044</v>
      </c>
      <c r="BF766" s="44">
        <f t="shared" si="6357"/>
        <v>4.7417018747061164</v>
      </c>
    </row>
    <row r="767" spans="1:58" x14ac:dyDescent="0.25">
      <c r="A767" s="42" t="s">
        <v>316</v>
      </c>
      <c r="B767" s="44">
        <v>0.85767025400111241</v>
      </c>
      <c r="C767" s="44">
        <v>0.82019743276833812</v>
      </c>
      <c r="D767" s="44">
        <v>0.74525179030279443</v>
      </c>
      <c r="E767" s="44">
        <v>0.63283332660448122</v>
      </c>
      <c r="F767" s="45">
        <f t="shared" si="6228"/>
        <v>3.0559528036767265</v>
      </c>
      <c r="G767" s="44">
        <v>1.5279908437654672</v>
      </c>
      <c r="H767" s="44">
        <v>1.3767157903335332</v>
      </c>
      <c r="I767" s="44">
        <v>1.3591691160152117</v>
      </c>
      <c r="J767" s="44">
        <v>1.4753508208104802</v>
      </c>
      <c r="K767" s="45">
        <f t="shared" si="6230"/>
        <v>5.7392265709246928</v>
      </c>
      <c r="L767" s="44">
        <v>-1.0462185097158752</v>
      </c>
      <c r="M767" s="44">
        <v>-1.0565956166956068</v>
      </c>
      <c r="N767" s="44">
        <v>-0.92580141566756358</v>
      </c>
      <c r="O767" s="44">
        <v>-0.65383590663175162</v>
      </c>
      <c r="P767" s="45">
        <f t="shared" si="6233"/>
        <v>-3.6824514487107969</v>
      </c>
      <c r="Q767" s="44">
        <v>18.256898584055236</v>
      </c>
      <c r="R767" s="44">
        <v>18.256898584055236</v>
      </c>
      <c r="S767" s="44">
        <v>18.256898584055236</v>
      </c>
      <c r="T767" s="44">
        <v>18.256898584055236</v>
      </c>
      <c r="U767" s="45">
        <f t="shared" si="6236"/>
        <v>73.027594336220943</v>
      </c>
      <c r="V767" s="44">
        <v>3.5758803130110861</v>
      </c>
      <c r="W767" s="44">
        <v>3.5758803130110861</v>
      </c>
      <c r="X767" s="44">
        <v>3.5758803130110861</v>
      </c>
      <c r="Y767" s="44">
        <v>3.5758803130110861</v>
      </c>
      <c r="Z767" s="45">
        <f t="shared" si="6238"/>
        <v>14.303521252044344</v>
      </c>
      <c r="AA767" s="44">
        <v>-14.788867391051138</v>
      </c>
      <c r="AB767" s="44">
        <v>-14.788867391051138</v>
      </c>
      <c r="AC767" s="44">
        <v>-14.788867391051138</v>
      </c>
      <c r="AD767" s="44">
        <v>-14.788867391051138</v>
      </c>
      <c r="AE767" s="45">
        <f t="shared" si="6241"/>
        <v>-59.155469564204552</v>
      </c>
      <c r="AF767" s="44">
        <v>0.19246214250000038</v>
      </c>
      <c r="AG767" s="44">
        <v>0.19246214250000038</v>
      </c>
      <c r="AH767" s="44">
        <v>0.19246214250000038</v>
      </c>
      <c r="AI767" s="44">
        <v>0.19246214250000038</v>
      </c>
      <c r="AJ767" s="45">
        <f t="shared" si="6244"/>
        <v>0.76984857000000151</v>
      </c>
      <c r="AK767" s="44">
        <v>3.6087415584367859</v>
      </c>
      <c r="AL767" s="44">
        <v>3.6087415584367859</v>
      </c>
      <c r="AM767" s="44">
        <v>3.6087415584367859</v>
      </c>
      <c r="AN767" s="44">
        <v>3.6087415584367859</v>
      </c>
      <c r="AO767" s="45">
        <f t="shared" si="6247"/>
        <v>14.434966233747144</v>
      </c>
      <c r="AP767" s="44">
        <v>-2.5794862419679072</v>
      </c>
      <c r="AQ767" s="44">
        <v>-2.2023420318672962</v>
      </c>
      <c r="AR767" s="44">
        <v>-2.5038959566156964</v>
      </c>
      <c r="AS767" s="44">
        <v>-2.3621578655718696</v>
      </c>
      <c r="AT767" s="45">
        <f t="shared" si="6250"/>
        <v>-9.6478820960227694</v>
      </c>
      <c r="AU767" s="44">
        <v>0.71668574577421906</v>
      </c>
      <c r="AV767" s="44">
        <v>1.4198339121563901</v>
      </c>
      <c r="AW767" s="44">
        <v>1.7703176840380364E-2</v>
      </c>
      <c r="AX767" s="44">
        <v>2.8083399882379854</v>
      </c>
      <c r="AY767" s="45">
        <f t="shared" si="6253"/>
        <v>4.9625628230089749</v>
      </c>
      <c r="AZ767" s="44">
        <v>4.4121945589181246</v>
      </c>
      <c r="BA767" s="44">
        <v>6.1724444052030396</v>
      </c>
      <c r="BB767" s="44">
        <v>3.3724624722751848</v>
      </c>
      <c r="BC767" s="44">
        <v>6.0901248835148092</v>
      </c>
      <c r="BD767" s="45">
        <f t="shared" si="6256"/>
        <v>20.047226319911161</v>
      </c>
      <c r="BE767" s="44">
        <v>4.7226144442210956</v>
      </c>
      <c r="BF767" s="44">
        <v>4.7988789698818506</v>
      </c>
    </row>
    <row r="768" spans="1:58" x14ac:dyDescent="0.25">
      <c r="A768" s="42" t="s">
        <v>317</v>
      </c>
      <c r="B768" s="44">
        <v>0</v>
      </c>
      <c r="C768" s="44">
        <v>0</v>
      </c>
      <c r="D768" s="44">
        <v>0</v>
      </c>
      <c r="E768" s="44">
        <v>0</v>
      </c>
      <c r="F768" s="45">
        <f t="shared" si="6228"/>
        <v>0</v>
      </c>
      <c r="G768" s="44">
        <v>7.4068101270315925</v>
      </c>
      <c r="H768" s="44">
        <v>6.6735167291695348</v>
      </c>
      <c r="I768" s="44">
        <v>6.5884606664536118</v>
      </c>
      <c r="J768" s="44">
        <v>7.1516419388837207</v>
      </c>
      <c r="K768" s="45">
        <f t="shared" si="6230"/>
        <v>27.82042946153846</v>
      </c>
      <c r="L768" s="44">
        <v>-7.8882379871382096</v>
      </c>
      <c r="M768" s="44">
        <v>-7.9664788982996315</v>
      </c>
      <c r="N768" s="44">
        <v>-6.9803218235916056</v>
      </c>
      <c r="O768" s="44">
        <v>-4.9297667630141655</v>
      </c>
      <c r="P768" s="45">
        <f t="shared" si="6233"/>
        <v>-27.764805472043612</v>
      </c>
      <c r="Q768" s="44">
        <v>-4.4162484756224809E-3</v>
      </c>
      <c r="R768" s="44">
        <v>-4.4162484756224809E-3</v>
      </c>
      <c r="S768" s="44">
        <v>-4.4162484756224809E-3</v>
      </c>
      <c r="T768" s="44">
        <v>-4.4162484756224809E-3</v>
      </c>
      <c r="U768" s="45">
        <f t="shared" si="6236"/>
        <v>-1.7664993902489923E-2</v>
      </c>
      <c r="V768" s="44">
        <v>-5.4152686663245147E-3</v>
      </c>
      <c r="W768" s="44">
        <v>-5.4152686663245147E-3</v>
      </c>
      <c r="X768" s="44">
        <v>-5.4152686663245147E-3</v>
      </c>
      <c r="Y768" s="44">
        <v>-5.4152686663245147E-3</v>
      </c>
      <c r="Z768" s="45">
        <f t="shared" si="6238"/>
        <v>-2.1661074665298059E-2</v>
      </c>
      <c r="AA768" s="44">
        <v>0.40201326976823448</v>
      </c>
      <c r="AB768" s="44">
        <v>0.40201326976823448</v>
      </c>
      <c r="AC768" s="44">
        <v>0.40201326976823448</v>
      </c>
      <c r="AD768" s="44">
        <v>0.40201326976823448</v>
      </c>
      <c r="AE768" s="45">
        <f t="shared" si="6241"/>
        <v>1.6080530790729379</v>
      </c>
      <c r="AF768" s="44">
        <v>-0.20269749999999997</v>
      </c>
      <c r="AG768" s="44">
        <v>-0.20269749999999997</v>
      </c>
      <c r="AH768" s="44">
        <v>-0.20269749999999997</v>
      </c>
      <c r="AI768" s="44">
        <v>-0.20269749999999997</v>
      </c>
      <c r="AJ768" s="45">
        <f t="shared" si="6244"/>
        <v>-0.8107899999999999</v>
      </c>
      <c r="AK768" s="44">
        <v>-7.742750000000001E-2</v>
      </c>
      <c r="AL768" s="44">
        <v>-7.742750000000001E-2</v>
      </c>
      <c r="AM768" s="44">
        <v>-7.742750000000001E-2</v>
      </c>
      <c r="AN768" s="44">
        <v>-7.742750000000001E-2</v>
      </c>
      <c r="AO768" s="45">
        <f t="shared" si="6247"/>
        <v>-0.30971000000000004</v>
      </c>
      <c r="AP768" s="44">
        <v>-2.5547388853245361E-2</v>
      </c>
      <c r="AQ768" s="44">
        <v>-2.2380487826538627E-2</v>
      </c>
      <c r="AR768" s="44">
        <v>-2.4912652999214593E-2</v>
      </c>
      <c r="AS768" s="44">
        <v>-2.3722470321001391E-2</v>
      </c>
      <c r="AT768" s="45">
        <f t="shared" si="6250"/>
        <v>-9.6562999999999968E-2</v>
      </c>
      <c r="AU768" s="44">
        <v>7.74272555386966E-3</v>
      </c>
      <c r="AV768" s="44">
        <v>-0.14926757212748568</v>
      </c>
      <c r="AW768" s="44">
        <v>8.000911487328273E-2</v>
      </c>
      <c r="AX768" s="44">
        <v>8.4492731700333237E-2</v>
      </c>
      <c r="AY768" s="45">
        <f t="shared" si="6253"/>
        <v>2.2976999999999942E-2</v>
      </c>
      <c r="AZ768" s="44">
        <v>-5.3492757580089124E-2</v>
      </c>
      <c r="BA768" s="44">
        <v>-7.4735590846598948E-2</v>
      </c>
      <c r="BB768" s="44">
        <v>-4.0945189173813373E-2</v>
      </c>
      <c r="BC768" s="44">
        <v>-7.3742152399498606E-2</v>
      </c>
      <c r="BD768" s="45">
        <f t="shared" si="6256"/>
        <v>-0.24291569000000005</v>
      </c>
      <c r="BE768" s="44">
        <v>-5.7445554149491068E-2</v>
      </c>
      <c r="BF768" s="44">
        <v>-5.7177095175733883E-2</v>
      </c>
    </row>
    <row r="769" spans="1:58" x14ac:dyDescent="0.25">
      <c r="A769" s="42" t="s">
        <v>273</v>
      </c>
      <c r="B769" s="44">
        <f>IF(AND(B770="",B771=""),"",SUM(B770,B771))</f>
        <v>33.005950167920922</v>
      </c>
      <c r="C769" s="44">
        <f t="shared" ref="C769:G769" si="6358">IF(AND(C770="",C771=""),"",SUM(C770,C771))</f>
        <v>-6.9404534894167957</v>
      </c>
      <c r="D769" s="44">
        <f t="shared" si="6358"/>
        <v>36.18302316618729</v>
      </c>
      <c r="E769" s="44">
        <f t="shared" si="6358"/>
        <v>18.720912135479384</v>
      </c>
      <c r="F769" s="45">
        <f t="shared" si="6228"/>
        <v>80.969431980170796</v>
      </c>
      <c r="G769" s="44">
        <f t="shared" si="6358"/>
        <v>163.45170884990972</v>
      </c>
      <c r="H769" s="44">
        <f t="shared" ref="H769:J769" si="6359">IF(AND(H770="",H771=""),"",SUM(H770,H771))</f>
        <v>244.9951221477757</v>
      </c>
      <c r="I769" s="44">
        <f t="shared" si="6359"/>
        <v>201.98112306135371</v>
      </c>
      <c r="J769" s="44">
        <f t="shared" si="6359"/>
        <v>114.2559928768305</v>
      </c>
      <c r="K769" s="45">
        <f t="shared" si="6230"/>
        <v>724.6839469358697</v>
      </c>
      <c r="L769" s="44">
        <f t="shared" ref="L769:M769" si="6360">IF(AND(L770="",L771=""),"",SUM(L770,L771))</f>
        <v>-43.304804253555893</v>
      </c>
      <c r="M769" s="44">
        <f t="shared" si="6360"/>
        <v>-69.149284407045243</v>
      </c>
      <c r="N769" s="44">
        <f t="shared" ref="N769:O769" si="6361">IF(AND(N770="",N771=""),"",SUM(N770,N771))</f>
        <v>-39.139545414163791</v>
      </c>
      <c r="O769" s="44">
        <f t="shared" si="6361"/>
        <v>-85.492057439039371</v>
      </c>
      <c r="P769" s="45">
        <f t="shared" si="6233"/>
        <v>-237.08569151380431</v>
      </c>
      <c r="Q769" s="44">
        <f t="shared" ref="Q769:R769" si="6362">IF(AND(Q770="",Q771=""),"",SUM(Q770,Q771))</f>
        <v>-93.58428524947945</v>
      </c>
      <c r="R769" s="44">
        <f t="shared" si="6362"/>
        <v>-7.5955174893618791</v>
      </c>
      <c r="S769" s="44">
        <f t="shared" ref="S769:T769" si="6363">IF(AND(S770="",S771=""),"",SUM(S770,S771))</f>
        <v>-89.422998473206775</v>
      </c>
      <c r="T769" s="44">
        <f t="shared" si="6363"/>
        <v>-118.46479401476137</v>
      </c>
      <c r="U769" s="45">
        <f t="shared" si="6236"/>
        <v>-309.06759522680949</v>
      </c>
      <c r="V769" s="44">
        <f t="shared" ref="V769:Y769" si="6364">IF(AND(V770="",V771=""),"",SUM(V770,V771))</f>
        <v>49.110251033293622</v>
      </c>
      <c r="W769" s="44">
        <f t="shared" si="6364"/>
        <v>-42.192076833640229</v>
      </c>
      <c r="X769" s="44">
        <f t="shared" si="6364"/>
        <v>-84.473390089257364</v>
      </c>
      <c r="Y769" s="44">
        <f t="shared" si="6364"/>
        <v>69.159783574956577</v>
      </c>
      <c r="Z769" s="45">
        <f t="shared" si="6238"/>
        <v>-8.3954323146473939</v>
      </c>
      <c r="AA769" s="44">
        <f t="shared" ref="AA769:AB769" si="6365">IF(AND(AA770="",AA771=""),"",SUM(AA770,AA771))</f>
        <v>-165.82084755044781</v>
      </c>
      <c r="AB769" s="44">
        <f t="shared" si="6365"/>
        <v>-219.40248196657745</v>
      </c>
      <c r="AC769" s="44">
        <f t="shared" ref="AC769:AD769" si="6366">IF(AND(AC770="",AC771=""),"",SUM(AC770,AC771))</f>
        <v>-168.27120001188879</v>
      </c>
      <c r="AD769" s="44">
        <f t="shared" si="6366"/>
        <v>-131.08393842388836</v>
      </c>
      <c r="AE769" s="45">
        <f t="shared" si="6241"/>
        <v>-684.57846795280238</v>
      </c>
      <c r="AF769" s="44">
        <f t="shared" ref="AF769:AG769" si="6367">IF(AND(AF770="",AF771=""),"",SUM(AF770,AF771))</f>
        <v>59.851920349458737</v>
      </c>
      <c r="AG769" s="44">
        <f t="shared" si="6367"/>
        <v>82.914538147255342</v>
      </c>
      <c r="AH769" s="44">
        <f t="shared" ref="AH769:AI769" si="6368">IF(AND(AH770="",AH771=""),"",SUM(AH770,AH771))</f>
        <v>74.13819092691125</v>
      </c>
      <c r="AI769" s="44">
        <f t="shared" si="6368"/>
        <v>69.658114003301492</v>
      </c>
      <c r="AJ769" s="45">
        <f t="shared" si="6244"/>
        <v>286.56276342692684</v>
      </c>
      <c r="AK769" s="44">
        <f t="shared" ref="AK769:AL769" si="6369">IF(AND(AK770="",AK771=""),"",SUM(AK770,AK771))</f>
        <v>-48.382459337717847</v>
      </c>
      <c r="AL769" s="44">
        <f t="shared" si="6369"/>
        <v>-44.904355870324139</v>
      </c>
      <c r="AM769" s="44">
        <f t="shared" ref="AM769:AN769" si="6370">IF(AND(AM770="",AM771=""),"",SUM(AM770,AM771))</f>
        <v>-61.329228919498206</v>
      </c>
      <c r="AN769" s="44">
        <f t="shared" si="6370"/>
        <v>-47.028700609433834</v>
      </c>
      <c r="AO769" s="45">
        <f t="shared" si="6247"/>
        <v>-201.64474473697402</v>
      </c>
      <c r="AP769" s="44">
        <f t="shared" ref="AP769:AQ769" si="6371">IF(AND(AP770="",AP771=""),"",SUM(AP770,AP771))</f>
        <v>-21.899364008787622</v>
      </c>
      <c r="AQ769" s="44">
        <f t="shared" si="6371"/>
        <v>22.843758801211422</v>
      </c>
      <c r="AR769" s="44">
        <f t="shared" ref="AR769:AS769" si="6372">IF(AND(AR770="",AR771=""),"",SUM(AR770,AR771))</f>
        <v>2.4058413024163303</v>
      </c>
      <c r="AS769" s="44">
        <f t="shared" si="6372"/>
        <v>2.5641193565693983</v>
      </c>
      <c r="AT769" s="45">
        <f t="shared" si="6250"/>
        <v>5.9143554514095289</v>
      </c>
      <c r="AU769" s="44">
        <f t="shared" ref="AU769:AV769" si="6373">IF(AND(AU770="",AU771=""),"",SUM(AU770,AU771))</f>
        <v>204.38341321763215</v>
      </c>
      <c r="AV769" s="44">
        <f t="shared" si="6373"/>
        <v>578.21319059770337</v>
      </c>
      <c r="AW769" s="44">
        <f t="shared" ref="AW769:AX769" si="6374">IF(AND(AW770="",AW771=""),"",SUM(AW770,AW771))</f>
        <v>-239.64836002044385</v>
      </c>
      <c r="AX769" s="44">
        <f t="shared" si="6374"/>
        <v>3.98393925994207</v>
      </c>
      <c r="AY769" s="45">
        <f t="shared" si="6253"/>
        <v>546.93218305483379</v>
      </c>
      <c r="AZ769" s="44">
        <f t="shared" ref="AZ769:BA769" si="6375">IF(AND(AZ770="",AZ771=""),"",SUM(AZ770,AZ771))</f>
        <v>14.877084943298488</v>
      </c>
      <c r="BA769" s="44">
        <f t="shared" si="6375"/>
        <v>-53.520363873165969</v>
      </c>
      <c r="BB769" s="44">
        <f t="shared" ref="BB769:BC769" si="6376">IF(AND(BB770="",BB771=""),"",SUM(BB770,BB771))</f>
        <v>-9.7806661486287645</v>
      </c>
      <c r="BC769" s="44">
        <f t="shared" si="6376"/>
        <v>79.195670799049665</v>
      </c>
      <c r="BD769" s="45">
        <f t="shared" si="6256"/>
        <v>30.77172572055342</v>
      </c>
      <c r="BE769" s="44">
        <f t="shared" ref="BE769:BF769" si="6377">IF(AND(BE770="",BE771=""),"",SUM(BE770,BE771))</f>
        <v>-80.662848784304202</v>
      </c>
      <c r="BF769" s="44">
        <f t="shared" si="6377"/>
        <v>-24.13658123651777</v>
      </c>
    </row>
    <row r="770" spans="1:58" x14ac:dyDescent="0.25">
      <c r="A770" s="42" t="s">
        <v>316</v>
      </c>
      <c r="B770" s="44">
        <v>32.63247239048782</v>
      </c>
      <c r="C770" s="44">
        <v>-7.4817969727714555</v>
      </c>
      <c r="D770" s="44">
        <v>35.589148742351277</v>
      </c>
      <c r="E770" s="44">
        <v>18.260639106865678</v>
      </c>
      <c r="F770" s="45">
        <f t="shared" si="6228"/>
        <v>79.000463266933323</v>
      </c>
      <c r="G770" s="44">
        <v>163.68219863420762</v>
      </c>
      <c r="H770" s="44">
        <v>244.88479022136192</v>
      </c>
      <c r="I770" s="44">
        <v>201.95808747778466</v>
      </c>
      <c r="J770" s="44">
        <v>114.3906738307642</v>
      </c>
      <c r="K770" s="45">
        <f t="shared" si="6230"/>
        <v>724.91575016411844</v>
      </c>
      <c r="L770" s="44">
        <v>-44.186079414885683</v>
      </c>
      <c r="M770" s="44">
        <v>-70.09833113726495</v>
      </c>
      <c r="N770" s="44">
        <v>-40.099351357198636</v>
      </c>
      <c r="O770" s="44">
        <v>-86.4147331770981</v>
      </c>
      <c r="P770" s="45">
        <f t="shared" si="6233"/>
        <v>-240.79849508644736</v>
      </c>
      <c r="Q770" s="44">
        <v>-97.66415187421191</v>
      </c>
      <c r="R770" s="44">
        <v>-12.126058595728216</v>
      </c>
      <c r="S770" s="44">
        <v>-94.105398523376749</v>
      </c>
      <c r="T770" s="44">
        <v>-122.83942538142574</v>
      </c>
      <c r="U770" s="45">
        <f t="shared" si="6236"/>
        <v>-326.73503437474261</v>
      </c>
      <c r="V770" s="44">
        <v>-37.747207307739345</v>
      </c>
      <c r="W770" s="44">
        <v>-153.68236321780583</v>
      </c>
      <c r="X770" s="44">
        <v>-203.87103758909745</v>
      </c>
      <c r="Y770" s="44">
        <v>-32.584717770510103</v>
      </c>
      <c r="Z770" s="45">
        <f t="shared" si="6238"/>
        <v>-427.88532588515272</v>
      </c>
      <c r="AA770" s="44">
        <v>-89.833583742188722</v>
      </c>
      <c r="AB770" s="44">
        <v>-115.24902759423202</v>
      </c>
      <c r="AC770" s="44">
        <v>-68.025131544688094</v>
      </c>
      <c r="AD770" s="44">
        <v>-39.794996698932678</v>
      </c>
      <c r="AE770" s="45">
        <f t="shared" si="6241"/>
        <v>-312.9027395800415</v>
      </c>
      <c r="AF770" s="44">
        <v>68.973111493421413</v>
      </c>
      <c r="AG770" s="44">
        <v>92.007062911161228</v>
      </c>
      <c r="AH770" s="44">
        <v>83.244550903115083</v>
      </c>
      <c r="AI770" s="44">
        <v>78.772622573088796</v>
      </c>
      <c r="AJ770" s="45">
        <f t="shared" si="6244"/>
        <v>322.99734788078649</v>
      </c>
      <c r="AK770" s="44">
        <v>-49.614047695574904</v>
      </c>
      <c r="AL770" s="44">
        <v>-47.541158959019207</v>
      </c>
      <c r="AM770" s="44">
        <v>-62.987297192275832</v>
      </c>
      <c r="AN770" s="44">
        <v>-48.393877044940496</v>
      </c>
      <c r="AO770" s="45">
        <f t="shared" si="6247"/>
        <v>-208.53638089181044</v>
      </c>
      <c r="AP770" s="44">
        <v>-23.170672320004272</v>
      </c>
      <c r="AQ770" s="44">
        <v>20.438362637982451</v>
      </c>
      <c r="AR770" s="44">
        <v>-0.38262425919833848</v>
      </c>
      <c r="AS770" s="44">
        <v>-9.1306197914560017E-2</v>
      </c>
      <c r="AT770" s="45">
        <f t="shared" si="6250"/>
        <v>-3.2062401391347199</v>
      </c>
      <c r="AU770" s="44">
        <v>209.39344025089468</v>
      </c>
      <c r="AV770" s="44">
        <v>581.22216920329959</v>
      </c>
      <c r="AW770" s="44">
        <v>-234.98544449762224</v>
      </c>
      <c r="AX770" s="44">
        <v>6.003442481481553</v>
      </c>
      <c r="AY770" s="45">
        <f t="shared" si="6253"/>
        <v>561.63360743805367</v>
      </c>
      <c r="AZ770" s="44">
        <v>17.428297280348467</v>
      </c>
      <c r="BA770" s="44">
        <v>-50.436753014245625</v>
      </c>
      <c r="BB770" s="44">
        <v>-6.6592318944516187</v>
      </c>
      <c r="BC770" s="44">
        <v>81.684945272585807</v>
      </c>
      <c r="BD770" s="45">
        <f t="shared" si="6256"/>
        <v>42.017257644237034</v>
      </c>
      <c r="BE770" s="44">
        <v>-81.77224350257157</v>
      </c>
      <c r="BF770" s="44">
        <v>-25.501199995419213</v>
      </c>
    </row>
    <row r="771" spans="1:58" x14ac:dyDescent="0.25">
      <c r="A771" s="42" t="s">
        <v>317</v>
      </c>
      <c r="B771" s="44">
        <v>0.37347777743310134</v>
      </c>
      <c r="C771" s="44">
        <v>0.54134348335465943</v>
      </c>
      <c r="D771" s="44">
        <v>0.59387442383601274</v>
      </c>
      <c r="E771" s="44">
        <v>0.46027302861370745</v>
      </c>
      <c r="F771" s="45">
        <f t="shared" si="6228"/>
        <v>1.9689687132374809</v>
      </c>
      <c r="G771" s="44">
        <v>-0.23048978429790845</v>
      </c>
      <c r="H771" s="44">
        <v>0.11033192641377042</v>
      </c>
      <c r="I771" s="44">
        <v>2.3035583569062268E-2</v>
      </c>
      <c r="J771" s="44">
        <v>-0.13468095393369331</v>
      </c>
      <c r="K771" s="45">
        <f t="shared" si="6230"/>
        <v>-0.23180322824876909</v>
      </c>
      <c r="L771" s="44">
        <v>0.88127516132978645</v>
      </c>
      <c r="M771" s="44">
        <v>0.94904673021970232</v>
      </c>
      <c r="N771" s="44">
        <v>0.95980594303484557</v>
      </c>
      <c r="O771" s="44">
        <v>0.92267573805873293</v>
      </c>
      <c r="P771" s="45">
        <f t="shared" si="6233"/>
        <v>3.7128035726430673</v>
      </c>
      <c r="Q771" s="44">
        <v>4.079866624732456</v>
      </c>
      <c r="R771" s="44">
        <v>4.5305411063663366</v>
      </c>
      <c r="S771" s="44">
        <v>4.6824000501699716</v>
      </c>
      <c r="T771" s="44">
        <v>4.3746313666643761</v>
      </c>
      <c r="U771" s="45">
        <f t="shared" si="6236"/>
        <v>17.667439147933138</v>
      </c>
      <c r="V771" s="44">
        <v>86.857458341032967</v>
      </c>
      <c r="W771" s="44">
        <v>111.4902863841656</v>
      </c>
      <c r="X771" s="44">
        <v>119.39764749984009</v>
      </c>
      <c r="Y771" s="44">
        <v>101.74450134546667</v>
      </c>
      <c r="Z771" s="45">
        <f t="shared" si="6238"/>
        <v>419.48989357050533</v>
      </c>
      <c r="AA771" s="44">
        <v>-75.987263808259087</v>
      </c>
      <c r="AB771" s="44">
        <v>-104.15345437234544</v>
      </c>
      <c r="AC771" s="44">
        <v>-100.2460684672007</v>
      </c>
      <c r="AD771" s="44">
        <v>-91.288941724955691</v>
      </c>
      <c r="AE771" s="45">
        <f t="shared" si="6241"/>
        <v>-371.67572837276094</v>
      </c>
      <c r="AF771" s="44">
        <v>-9.1211911439626743</v>
      </c>
      <c r="AG771" s="44">
        <v>-9.0925247639058817</v>
      </c>
      <c r="AH771" s="44">
        <v>-9.1063599762038354</v>
      </c>
      <c r="AI771" s="44">
        <v>-9.1145085697873043</v>
      </c>
      <c r="AJ771" s="45">
        <f t="shared" si="6244"/>
        <v>-36.434584453859692</v>
      </c>
      <c r="AK771" s="44">
        <v>1.2315883578570537</v>
      </c>
      <c r="AL771" s="44">
        <v>2.6368030886950686</v>
      </c>
      <c r="AM771" s="44">
        <v>1.6580682727776266</v>
      </c>
      <c r="AN771" s="44">
        <v>1.3651764355066642</v>
      </c>
      <c r="AO771" s="45">
        <f t="shared" si="6247"/>
        <v>6.8916361548364131</v>
      </c>
      <c r="AP771" s="44">
        <v>1.2713083112166519</v>
      </c>
      <c r="AQ771" s="44">
        <v>2.4053961632289695</v>
      </c>
      <c r="AR771" s="44">
        <v>2.788465561614669</v>
      </c>
      <c r="AS771" s="44">
        <v>2.6554255544839585</v>
      </c>
      <c r="AT771" s="45">
        <f t="shared" si="6250"/>
        <v>9.120595590544248</v>
      </c>
      <c r="AU771" s="44">
        <v>-5.0100270332625279</v>
      </c>
      <c r="AV771" s="44">
        <v>-3.0089786055962464</v>
      </c>
      <c r="AW771" s="44">
        <v>-4.6629155228216055</v>
      </c>
      <c r="AX771" s="44">
        <v>-2.019503221539483</v>
      </c>
      <c r="AY771" s="45">
        <f t="shared" si="6253"/>
        <v>-14.701424383219862</v>
      </c>
      <c r="AZ771" s="44">
        <v>-2.5512123370499791</v>
      </c>
      <c r="BA771" s="44">
        <v>-3.0836108589203475</v>
      </c>
      <c r="BB771" s="44">
        <v>-3.1214342541771454</v>
      </c>
      <c r="BC771" s="44">
        <v>-2.4892744735361352</v>
      </c>
      <c r="BD771" s="45">
        <f t="shared" si="6256"/>
        <v>-11.245531923683608</v>
      </c>
      <c r="BE771" s="44">
        <v>1.1093947182673649</v>
      </c>
      <c r="BF771" s="44">
        <v>1.3646187589014422</v>
      </c>
    </row>
    <row r="772" spans="1:58" x14ac:dyDescent="0.25">
      <c r="A772" s="42" t="s">
        <v>340</v>
      </c>
      <c r="B772" s="44">
        <f>IF(AND(B773="",AND(B779="",AND(B782="",B785=""))),"",SUM(B773,B779,B782,B785))</f>
        <v>19.236134326292103</v>
      </c>
      <c r="C772" s="44">
        <f t="shared" ref="C772:G772" si="6378">IF(AND(C773="",AND(C779="",AND(C782="",C785=""))),"",SUM(C773,C779,C782,C785))</f>
        <v>-9.5778416553437928</v>
      </c>
      <c r="D772" s="44">
        <f t="shared" si="6378"/>
        <v>-11.471590373247476</v>
      </c>
      <c r="E772" s="44">
        <f t="shared" si="6378"/>
        <v>-12.102942166987658</v>
      </c>
      <c r="F772" s="45">
        <f t="shared" si="6228"/>
        <v>-13.916239869286825</v>
      </c>
      <c r="G772" s="44">
        <f t="shared" si="6378"/>
        <v>38.660001962704641</v>
      </c>
      <c r="H772" s="44">
        <f t="shared" ref="H772:J772" si="6379">IF(AND(H773="",AND(H779="",AND(H782="",H785=""))),"",SUM(H773,H779,H782,H785))</f>
        <v>134.9556486162854</v>
      </c>
      <c r="I772" s="44">
        <f t="shared" si="6379"/>
        <v>91.186733003362534</v>
      </c>
      <c r="J772" s="44">
        <f t="shared" si="6379"/>
        <v>37.611703847079042</v>
      </c>
      <c r="K772" s="45">
        <f t="shared" si="6230"/>
        <v>302.41408742943156</v>
      </c>
      <c r="L772" s="44">
        <f t="shared" ref="L772:M772" si="6380">IF(AND(L773="",AND(L779="",AND(L782="",L785=""))),"",SUM(L773,L779,L782,L785))</f>
        <v>11.871249149084612</v>
      </c>
      <c r="M772" s="44">
        <f t="shared" si="6380"/>
        <v>29.378038404395447</v>
      </c>
      <c r="N772" s="44">
        <f t="shared" ref="N772:O772" si="6381">IF(AND(N773="",AND(N779="",AND(N782="",N785=""))),"",SUM(N773,N779,N782,N785))</f>
        <v>27.195152935419848</v>
      </c>
      <c r="O772" s="44">
        <f t="shared" si="6381"/>
        <v>0.96336356773678355</v>
      </c>
      <c r="P772" s="45">
        <f t="shared" si="6233"/>
        <v>69.407804056636692</v>
      </c>
      <c r="Q772" s="44">
        <f t="shared" ref="Q772:R772" si="6382">IF(AND(Q773="",AND(Q779="",AND(Q782="",Q785=""))),"",SUM(Q773,Q779,Q782,Q785))</f>
        <v>-24.657250063996504</v>
      </c>
      <c r="R772" s="44">
        <f t="shared" si="6382"/>
        <v>5.9108774951301637</v>
      </c>
      <c r="S772" s="44">
        <f t="shared" ref="S772:T772" si="6383">IF(AND(S773="",AND(S779="",AND(S782="",S785=""))),"",SUM(S773,S779,S782,S785))</f>
        <v>-6.1368929343572383</v>
      </c>
      <c r="T772" s="44">
        <f t="shared" si="6383"/>
        <v>-21.303458457048677</v>
      </c>
      <c r="U772" s="45">
        <f t="shared" si="6236"/>
        <v>-46.186723960272261</v>
      </c>
      <c r="V772" s="44">
        <f t="shared" ref="V772:Y772" si="6384">IF(AND(V773="",AND(V779="",AND(V782="",V785=""))),"",SUM(V773,V779,V782,V785))</f>
        <v>-60.450272564634865</v>
      </c>
      <c r="W772" s="44">
        <f t="shared" si="6384"/>
        <v>-118.36004247116782</v>
      </c>
      <c r="X772" s="44">
        <f t="shared" si="6384"/>
        <v>-63.759261430758791</v>
      </c>
      <c r="Y772" s="44">
        <f t="shared" si="6384"/>
        <v>-51.467599552348062</v>
      </c>
      <c r="Z772" s="45">
        <f t="shared" si="6238"/>
        <v>-294.03717601890952</v>
      </c>
      <c r="AA772" s="44">
        <f t="shared" ref="AA772:AB772" si="6385">IF(AND(AA773="",AND(AA779="",AND(AA782="",AA785=""))),"",SUM(AA773,AA779,AA782,AA785))</f>
        <v>41.321085603282292</v>
      </c>
      <c r="AB772" s="44">
        <f t="shared" si="6385"/>
        <v>90.316944196774244</v>
      </c>
      <c r="AC772" s="44">
        <f t="shared" ref="AC772:AD772" si="6386">IF(AND(AC773="",AND(AC779="",AND(AC782="",AC785=""))),"",SUM(AC773,AC779,AC782,AC785))</f>
        <v>42.439841237411144</v>
      </c>
      <c r="AD772" s="44">
        <f t="shared" si="6386"/>
        <v>32.186385332826198</v>
      </c>
      <c r="AE772" s="45">
        <f t="shared" si="6241"/>
        <v>206.26425637029388</v>
      </c>
      <c r="AF772" s="44">
        <f t="shared" ref="AF772:AG772" si="6387">IF(AND(AF773="",AND(AF779="",AND(AF782="",AF785=""))),"",SUM(AF773,AF779,AF782,AF785))</f>
        <v>42.720874055500346</v>
      </c>
      <c r="AG772" s="44">
        <f t="shared" si="6387"/>
        <v>56.592870384871667</v>
      </c>
      <c r="AH772" s="44">
        <f t="shared" ref="AH772:AI772" si="6388">IF(AND(AH773="",AND(AH779="",AND(AH782="",AH785=""))),"",SUM(AH773,AH779,AH782,AH785))</f>
        <v>59.289000595223236</v>
      </c>
      <c r="AI772" s="44">
        <f t="shared" si="6388"/>
        <v>45.1631298903336</v>
      </c>
      <c r="AJ772" s="45">
        <f t="shared" si="6244"/>
        <v>203.76587492592884</v>
      </c>
      <c r="AK772" s="44">
        <f t="shared" ref="AK772:AL772" si="6389">IF(AND(AK773="",AND(AK779="",AND(AK782="",AK785=""))),"",SUM(AK773,AK779,AK782,AK785))</f>
        <v>-31.724222741950111</v>
      </c>
      <c r="AL772" s="44">
        <f t="shared" si="6389"/>
        <v>-35.237902452471744</v>
      </c>
      <c r="AM772" s="44">
        <f t="shared" ref="AM772:AN772" si="6390">IF(AND(AM773="",AND(AM779="",AND(AM782="",AM785=""))),"",SUM(AM773,AM779,AM782,AM785))</f>
        <v>-35.37325822655778</v>
      </c>
      <c r="AN772" s="44">
        <f t="shared" si="6390"/>
        <v>-16.275554549914659</v>
      </c>
      <c r="AO772" s="45">
        <f t="shared" si="6247"/>
        <v>-118.6109379708943</v>
      </c>
      <c r="AP772" s="44">
        <f t="shared" ref="AP772:AQ772" si="6391">IF(AND(AP773="",AND(AP779="",AND(AP782="",AP785=""))),"",SUM(AP773,AP779,AP782,AP785))</f>
        <v>218.09008562606991</v>
      </c>
      <c r="AQ772" s="44">
        <f t="shared" si="6391"/>
        <v>-140.70286913392835</v>
      </c>
      <c r="AR772" s="44">
        <f t="shared" ref="AR772:AS772" si="6392">IF(AND(AR773="",AND(AR779="",AND(AR782="",AR785=""))),"",SUM(AR773,AR779,AR782,AR785))</f>
        <v>-287.50107819757073</v>
      </c>
      <c r="AS772" s="44">
        <f t="shared" si="6392"/>
        <v>68.70218121472027</v>
      </c>
      <c r="AT772" s="45">
        <f t="shared" si="6250"/>
        <v>-141.4116804907089</v>
      </c>
      <c r="AU772" s="44">
        <f t="shared" ref="AU772:AV772" si="6393">IF(AND(AU773="",AND(AU779="",AND(AU782="",AU785=""))),"",SUM(AU773,AU779,AU782,AU785))</f>
        <v>419.5936055800866</v>
      </c>
      <c r="AV772" s="44">
        <f t="shared" si="6393"/>
        <v>270.9088645249625</v>
      </c>
      <c r="AW772" s="44">
        <f t="shared" ref="AW772:AX772" si="6394">IF(AND(AW773="",AND(AW779="",AND(AW782="",AW785=""))),"",SUM(AW773,AW779,AW782,AW785))</f>
        <v>386.51511952753646</v>
      </c>
      <c r="AX772" s="44">
        <f t="shared" si="6394"/>
        <v>-204.88619347603495</v>
      </c>
      <c r="AY772" s="45">
        <f t="shared" si="6253"/>
        <v>872.13139615655052</v>
      </c>
      <c r="AZ772" s="44">
        <f t="shared" ref="AZ772:BA772" si="6395">IF(AND(AZ773="",AND(AZ779="",AND(AZ782="",AZ785=""))),"",SUM(AZ773,AZ779,AZ782,AZ785))</f>
        <v>535.0249726207694</v>
      </c>
      <c r="BA772" s="44">
        <f t="shared" si="6395"/>
        <v>7.107548169378421</v>
      </c>
      <c r="BB772" s="44">
        <f t="shared" ref="BB772:BC772" si="6396">IF(AND(BB773="",AND(BB779="",AND(BB782="",BB785=""))),"",SUM(BB773,BB779,BB782,BB785))</f>
        <v>-11.369523827612781</v>
      </c>
      <c r="BC772" s="44">
        <f t="shared" si="6396"/>
        <v>-363.88665674241037</v>
      </c>
      <c r="BD772" s="45">
        <f t="shared" si="6256"/>
        <v>166.87634022012475</v>
      </c>
      <c r="BE772" s="44">
        <f t="shared" ref="BE772:BF772" si="6397">IF(AND(BE773="",AND(BE779="",AND(BE782="",BE785=""))),"",SUM(BE773,BE779,BE782,BE785))</f>
        <v>354.42887109146608</v>
      </c>
      <c r="BF772" s="44">
        <f t="shared" si="6397"/>
        <v>-111.35187920665314</v>
      </c>
    </row>
    <row r="773" spans="1:58" x14ac:dyDescent="0.25">
      <c r="A773" s="42" t="s">
        <v>268</v>
      </c>
      <c r="B773" s="44">
        <f>IF(AND(B774="",B775=""),"",SUM(B774,B775))</f>
        <v>0</v>
      </c>
      <c r="C773" s="44">
        <f t="shared" ref="C773:G773" si="6398">IF(AND(C774="",C775=""),"",SUM(C774,C775))</f>
        <v>7.9999999999999993E-4</v>
      </c>
      <c r="D773" s="44">
        <f t="shared" si="6398"/>
        <v>-1.0000000000000005E-4</v>
      </c>
      <c r="E773" s="44">
        <f t="shared" si="6398"/>
        <v>-2.7830999999999998E-2</v>
      </c>
      <c r="F773" s="45">
        <f t="shared" si="6228"/>
        <v>-2.7130999999999999E-2</v>
      </c>
      <c r="G773" s="44">
        <f t="shared" si="6398"/>
        <v>2.7831000000000002E-2</v>
      </c>
      <c r="H773" s="44">
        <f t="shared" ref="H773:J773" si="6399">IF(AND(H774="",H775=""),"",SUM(H774,H775))</f>
        <v>2.6251983899999995</v>
      </c>
      <c r="I773" s="44">
        <f t="shared" si="6399"/>
        <v>-1.9931243299999999</v>
      </c>
      <c r="J773" s="44">
        <f t="shared" si="6399"/>
        <v>0.14838875000000001</v>
      </c>
      <c r="K773" s="45">
        <f t="shared" si="6230"/>
        <v>0.80829380999999967</v>
      </c>
      <c r="L773" s="44">
        <f t="shared" ref="L773:M773" si="6400">IF(AND(L774="",L775=""),"",SUM(L774,L775))</f>
        <v>0.82445810000000008</v>
      </c>
      <c r="M773" s="44">
        <f t="shared" si="6400"/>
        <v>-0.74124393999999993</v>
      </c>
      <c r="N773" s="44">
        <f t="shared" ref="N773:O773" si="6401">IF(AND(N774="",N775=""),"",SUM(N774,N775))</f>
        <v>0.98595235000000003</v>
      </c>
      <c r="O773" s="44">
        <f t="shared" si="6401"/>
        <v>-1.6282380999999999</v>
      </c>
      <c r="P773" s="45">
        <f t="shared" si="6233"/>
        <v>-0.55907158999999984</v>
      </c>
      <c r="Q773" s="44">
        <f t="shared" ref="Q773:R773" si="6402">IF(AND(Q774="",Q775=""),"",SUM(Q774,Q775))</f>
        <v>1.6296160500000001</v>
      </c>
      <c r="R773" s="44">
        <f t="shared" si="6402"/>
        <v>1.14808142</v>
      </c>
      <c r="S773" s="44">
        <f t="shared" ref="S773:T773" si="6403">IF(AND(S774="",S775=""),"",SUM(S774,S775))</f>
        <v>4.4050555300000003</v>
      </c>
      <c r="T773" s="44">
        <f t="shared" si="6403"/>
        <v>0.73292616000000022</v>
      </c>
      <c r="U773" s="45">
        <f t="shared" si="6236"/>
        <v>7.9156791599999998</v>
      </c>
      <c r="V773" s="44">
        <f t="shared" ref="V773:Y773" si="6404">IF(AND(V774="",V775=""),"",SUM(V774,V775))</f>
        <v>-2.0957134100000001</v>
      </c>
      <c r="W773" s="44">
        <f t="shared" si="6404"/>
        <v>-4.7334107799999998</v>
      </c>
      <c r="X773" s="44">
        <f t="shared" si="6404"/>
        <v>-1.0698981599999999</v>
      </c>
      <c r="Y773" s="44">
        <f t="shared" si="6404"/>
        <v>0.10167559</v>
      </c>
      <c r="Z773" s="45">
        <f t="shared" si="6238"/>
        <v>-7.7973467599999999</v>
      </c>
      <c r="AA773" s="44">
        <f t="shared" ref="AA773:AB773" si="6405">IF(AND(AA774="",AA775=""),"",SUM(AA774,AA775))</f>
        <v>-0.1217423</v>
      </c>
      <c r="AB773" s="44">
        <f t="shared" si="6405"/>
        <v>-2.1886899999999931E-3</v>
      </c>
      <c r="AC773" s="44">
        <f t="shared" ref="AC773:AD773" si="6406">IF(AND(AC774="",AC775=""),"",SUM(AC774,AC775))</f>
        <v>6.5608939999999991E-2</v>
      </c>
      <c r="AD773" s="44">
        <f t="shared" si="6406"/>
        <v>0.11310081999999999</v>
      </c>
      <c r="AE773" s="45">
        <f t="shared" si="6241"/>
        <v>5.4778769999999991E-2</v>
      </c>
      <c r="AF773" s="44">
        <f t="shared" ref="AF773:AG773" si="6407">IF(AND(AF774="",AF775=""),"",SUM(AF774,AF775))</f>
        <v>-0.13817341</v>
      </c>
      <c r="AG773" s="44">
        <f t="shared" si="6407"/>
        <v>0.71547893000000007</v>
      </c>
      <c r="AH773" s="44">
        <f t="shared" ref="AH773:AI773" si="6408">IF(AND(AH774="",AH775=""),"",SUM(AH774,AH775))</f>
        <v>-0.15852540000000004</v>
      </c>
      <c r="AI773" s="44">
        <f t="shared" si="6408"/>
        <v>-0.39423111999999988</v>
      </c>
      <c r="AJ773" s="45">
        <f t="shared" si="6244"/>
        <v>2.454900000000021E-2</v>
      </c>
      <c r="AK773" s="44">
        <f t="shared" ref="AK773:AL773" si="6409">IF(AND(AK774="",AK775=""),"",SUM(AK774,AK775))</f>
        <v>3.9539000000000761E-4</v>
      </c>
      <c r="AL773" s="44">
        <f t="shared" si="6409"/>
        <v>-4.34014E-2</v>
      </c>
      <c r="AM773" s="44">
        <f t="shared" ref="AM773:AN773" si="6410">IF(AND(AM774="",AM775=""),"",SUM(AM774,AM775))</f>
        <v>3.4569517100000002</v>
      </c>
      <c r="AN773" s="44">
        <f t="shared" si="6410"/>
        <v>-3.5198429499999997</v>
      </c>
      <c r="AO773" s="45">
        <f t="shared" si="6247"/>
        <v>-0.1058972499999995</v>
      </c>
      <c r="AP773" s="44">
        <f t="shared" ref="AP773:AQ773" si="6411">IF(AND(AP774="",AP775=""),"",SUM(AP774,AP775))</f>
        <v>3.2826540000000001E-2</v>
      </c>
      <c r="AQ773" s="44">
        <f t="shared" si="6411"/>
        <v>5.0469338100000005</v>
      </c>
      <c r="AR773" s="44">
        <f t="shared" ref="AR773:AS773" si="6412">IF(AND(AR774="",AR775=""),"",SUM(AR774,AR775))</f>
        <v>-4.952636720000001</v>
      </c>
      <c r="AS773" s="44">
        <f t="shared" si="6412"/>
        <v>0.67462540999999998</v>
      </c>
      <c r="AT773" s="45">
        <f t="shared" si="6250"/>
        <v>0.8017490399999998</v>
      </c>
      <c r="AU773" s="44">
        <f t="shared" ref="AU773:AV773" si="6413">IF(AND(AU774="",AU775=""),"",SUM(AU774,AU775))</f>
        <v>-0.92829974999999998</v>
      </c>
      <c r="AV773" s="44">
        <f t="shared" si="6413"/>
        <v>-1.2211469999999988E-2</v>
      </c>
      <c r="AW773" s="44">
        <f t="shared" ref="AW773:AX773" si="6414">IF(AND(AW774="",AW775=""),"",SUM(AW774,AW775))</f>
        <v>3.2931289399999999</v>
      </c>
      <c r="AX773" s="44">
        <f t="shared" si="6414"/>
        <v>-3.0383994899999993</v>
      </c>
      <c r="AY773" s="45">
        <f t="shared" si="6253"/>
        <v>-0.68578176999999929</v>
      </c>
      <c r="AZ773" s="44">
        <f t="shared" ref="AZ773:BA773" si="6415">IF(AND(AZ774="",AZ775=""),"",SUM(AZ774,AZ775))</f>
        <v>-8.8596950000000008E-2</v>
      </c>
      <c r="BA773" s="44">
        <f t="shared" si="6415"/>
        <v>-0.22376648999999998</v>
      </c>
      <c r="BB773" s="44">
        <f t="shared" ref="BB773:BC773" si="6416">IF(AND(BB774="",BB775=""),"",SUM(BB774,BB775))</f>
        <v>0.13308956999999999</v>
      </c>
      <c r="BC773" s="44">
        <f t="shared" si="6416"/>
        <v>-9.3603359854259993E-2</v>
      </c>
      <c r="BD773" s="45">
        <f t="shared" si="6256"/>
        <v>-0.27287722985426</v>
      </c>
      <c r="BE773" s="44">
        <f t="shared" ref="BE773:BF773" si="6417">IF(AND(BE774="",BE775=""),"",SUM(BE774,BE775))</f>
        <v>6.5149966605600046E-3</v>
      </c>
      <c r="BF773" s="44">
        <f t="shared" si="6417"/>
        <v>-9.9522365072539989E-2</v>
      </c>
    </row>
    <row r="774" spans="1:58" x14ac:dyDescent="0.25">
      <c r="A774" s="42" t="s">
        <v>281</v>
      </c>
      <c r="B774" s="44">
        <v>0</v>
      </c>
      <c r="C774" s="44">
        <v>7.9999999999999993E-4</v>
      </c>
      <c r="D774" s="44">
        <v>-1.0000000000000005E-4</v>
      </c>
      <c r="E774" s="44">
        <v>-2.7830999999999998E-2</v>
      </c>
      <c r="F774" s="45">
        <f t="shared" si="6228"/>
        <v>-2.7130999999999999E-2</v>
      </c>
      <c r="G774" s="44">
        <v>2.7831000000000002E-2</v>
      </c>
      <c r="H774" s="44">
        <v>2.6251983899999995</v>
      </c>
      <c r="I774" s="44">
        <v>-1.9931243299999999</v>
      </c>
      <c r="J774" s="44">
        <v>0.14657764000000001</v>
      </c>
      <c r="K774" s="45">
        <f t="shared" si="6230"/>
        <v>0.80648269999999966</v>
      </c>
      <c r="L774" s="44">
        <v>0.82626921000000009</v>
      </c>
      <c r="M774" s="44">
        <v>-0.74124393999999993</v>
      </c>
      <c r="N774" s="44">
        <v>0.98595235000000003</v>
      </c>
      <c r="O774" s="44">
        <v>-1.6282380999999999</v>
      </c>
      <c r="P774" s="45">
        <f t="shared" si="6233"/>
        <v>-0.55726047999999961</v>
      </c>
      <c r="Q774" s="44">
        <v>1.6296160500000001</v>
      </c>
      <c r="R774" s="44">
        <v>1.14808142</v>
      </c>
      <c r="S774" s="44">
        <v>4.4050555300000003</v>
      </c>
      <c r="T774" s="44">
        <v>0.73182792000000019</v>
      </c>
      <c r="U774" s="45">
        <f t="shared" si="6236"/>
        <v>7.9145809200000006</v>
      </c>
      <c r="V774" s="44">
        <v>-2.0947574100000002</v>
      </c>
      <c r="W774" s="44">
        <v>-4.7334107799999998</v>
      </c>
      <c r="X774" s="44">
        <v>-1.0698981599999999</v>
      </c>
      <c r="Y774" s="44">
        <v>0.10167559</v>
      </c>
      <c r="Z774" s="45">
        <f t="shared" si="6238"/>
        <v>-7.7963907599999995</v>
      </c>
      <c r="AA774" s="44">
        <v>-0.1217423</v>
      </c>
      <c r="AB774" s="44">
        <v>-2.1886899999999931E-3</v>
      </c>
      <c r="AC774" s="44">
        <v>6.5608939999999991E-2</v>
      </c>
      <c r="AD774" s="44">
        <v>0.11310081999999999</v>
      </c>
      <c r="AE774" s="45">
        <f t="shared" si="6241"/>
        <v>5.4778769999999991E-2</v>
      </c>
      <c r="AF774" s="44">
        <v>-0.13817341</v>
      </c>
      <c r="AG774" s="44">
        <v>0.71562117000000003</v>
      </c>
      <c r="AH774" s="44">
        <v>-0.15852540000000004</v>
      </c>
      <c r="AI774" s="44">
        <v>-0.39423111999999988</v>
      </c>
      <c r="AJ774" s="45">
        <f t="shared" si="6244"/>
        <v>2.469124000000017E-2</v>
      </c>
      <c r="AK774" s="44">
        <v>3.9539000000000761E-4</v>
      </c>
      <c r="AL774" s="44">
        <v>-4.34014E-2</v>
      </c>
      <c r="AM774" s="44">
        <v>3.4404517100000001</v>
      </c>
      <c r="AN774" s="44">
        <v>-3.5198429499999997</v>
      </c>
      <c r="AO774" s="45">
        <f t="shared" si="6247"/>
        <v>-0.12239724999999968</v>
      </c>
      <c r="AP774" s="44">
        <v>3.2826540000000001E-2</v>
      </c>
      <c r="AQ774" s="44">
        <v>5.0469338100000005</v>
      </c>
      <c r="AR774" s="44">
        <v>-4.952636720000001</v>
      </c>
      <c r="AS774" s="44">
        <v>0.60686149999999994</v>
      </c>
      <c r="AT774" s="45">
        <f t="shared" si="6250"/>
        <v>0.73398512999999976</v>
      </c>
      <c r="AU774" s="44">
        <v>-0.86653751000000001</v>
      </c>
      <c r="AV774" s="44">
        <v>-1.2211469999999988E-2</v>
      </c>
      <c r="AW774" s="44">
        <v>3.2931289399999999</v>
      </c>
      <c r="AX774" s="44">
        <v>-3.1107868399999994</v>
      </c>
      <c r="AY774" s="45">
        <f t="shared" si="6253"/>
        <v>-0.69640687999999962</v>
      </c>
      <c r="AZ774" s="44">
        <v>-2.4185720000000004E-2</v>
      </c>
      <c r="BA774" s="44">
        <v>-0.22376648999999998</v>
      </c>
      <c r="BB774" s="44">
        <v>0.12965572</v>
      </c>
      <c r="BC774" s="44">
        <v>0</v>
      </c>
      <c r="BD774" s="45">
        <f t="shared" si="6256"/>
        <v>-0.11829648999999998</v>
      </c>
      <c r="BE774" s="44">
        <v>0</v>
      </c>
      <c r="BF774" s="44">
        <v>0</v>
      </c>
    </row>
    <row r="775" spans="1:58" x14ac:dyDescent="0.25">
      <c r="A775" s="42" t="s">
        <v>282</v>
      </c>
      <c r="B775" s="44">
        <v>0</v>
      </c>
      <c r="C775" s="44">
        <v>0</v>
      </c>
      <c r="D775" s="44">
        <v>0</v>
      </c>
      <c r="E775" s="44">
        <v>0</v>
      </c>
      <c r="F775" s="45">
        <f t="shared" si="6228"/>
        <v>0</v>
      </c>
      <c r="G775" s="44">
        <v>0</v>
      </c>
      <c r="H775" s="44">
        <v>0</v>
      </c>
      <c r="I775" s="44">
        <v>0</v>
      </c>
      <c r="J775" s="44">
        <v>1.8111100000000001E-3</v>
      </c>
      <c r="K775" s="45">
        <f t="shared" si="6230"/>
        <v>1.8111100000000001E-3</v>
      </c>
      <c r="L775" s="44">
        <v>-1.8111100000000001E-3</v>
      </c>
      <c r="M775" s="44">
        <v>0</v>
      </c>
      <c r="N775" s="44">
        <v>0</v>
      </c>
      <c r="O775" s="44">
        <v>0</v>
      </c>
      <c r="P775" s="45">
        <f t="shared" si="6233"/>
        <v>-1.8111100000000001E-3</v>
      </c>
      <c r="Q775" s="44">
        <v>0</v>
      </c>
      <c r="R775" s="44">
        <v>0</v>
      </c>
      <c r="S775" s="44">
        <v>0</v>
      </c>
      <c r="T775" s="44">
        <v>1.0982400000000001E-3</v>
      </c>
      <c r="U775" s="45">
        <f t="shared" si="6236"/>
        <v>1.0982400000000001E-3</v>
      </c>
      <c r="V775" s="44">
        <v>-9.5600000000000004E-4</v>
      </c>
      <c r="W775" s="44">
        <v>0</v>
      </c>
      <c r="X775" s="44">
        <v>0</v>
      </c>
      <c r="Y775" s="44">
        <v>0</v>
      </c>
      <c r="Z775" s="45">
        <f t="shared" si="6238"/>
        <v>-9.5600000000000004E-4</v>
      </c>
      <c r="AA775" s="44">
        <v>0</v>
      </c>
      <c r="AB775" s="44">
        <v>0</v>
      </c>
      <c r="AC775" s="44">
        <v>0</v>
      </c>
      <c r="AD775" s="44">
        <v>0</v>
      </c>
      <c r="AE775" s="45">
        <f t="shared" si="6241"/>
        <v>0</v>
      </c>
      <c r="AF775" s="44">
        <v>0</v>
      </c>
      <c r="AG775" s="44">
        <v>-1.4223999999999999E-4</v>
      </c>
      <c r="AH775" s="44">
        <v>0</v>
      </c>
      <c r="AI775" s="44">
        <v>0</v>
      </c>
      <c r="AJ775" s="45">
        <f t="shared" si="6244"/>
        <v>-1.4223999999999999E-4</v>
      </c>
      <c r="AK775" s="44">
        <v>0</v>
      </c>
      <c r="AL775" s="44">
        <v>0</v>
      </c>
      <c r="AM775" s="44">
        <v>1.6500000000000001E-2</v>
      </c>
      <c r="AN775" s="44">
        <v>0</v>
      </c>
      <c r="AO775" s="45">
        <f t="shared" si="6247"/>
        <v>1.6500000000000001E-2</v>
      </c>
      <c r="AP775" s="44">
        <v>0</v>
      </c>
      <c r="AQ775" s="44">
        <v>0</v>
      </c>
      <c r="AR775" s="44">
        <v>0</v>
      </c>
      <c r="AS775" s="44">
        <v>6.7763909999999997E-2</v>
      </c>
      <c r="AT775" s="45">
        <f t="shared" si="6250"/>
        <v>6.7763909999999997E-2</v>
      </c>
      <c r="AU775" s="44">
        <v>-6.1762239999999996E-2</v>
      </c>
      <c r="AV775" s="44">
        <v>0</v>
      </c>
      <c r="AW775" s="44">
        <v>0</v>
      </c>
      <c r="AX775" s="44">
        <v>7.2387350000000003E-2</v>
      </c>
      <c r="AY775" s="45">
        <f t="shared" si="6253"/>
        <v>1.0625110000000007E-2</v>
      </c>
      <c r="AZ775" s="44">
        <v>-6.441123E-2</v>
      </c>
      <c r="BA775" s="44">
        <v>0</v>
      </c>
      <c r="BB775" s="44">
        <v>3.4338499999999996E-3</v>
      </c>
      <c r="BC775" s="44">
        <v>-9.3603359854259993E-2</v>
      </c>
      <c r="BD775" s="45">
        <f t="shared" si="6256"/>
        <v>-0.15458073985425999</v>
      </c>
      <c r="BE775" s="44">
        <v>6.5149966605600046E-3</v>
      </c>
      <c r="BF775" s="44">
        <v>-9.9522365072539989E-2</v>
      </c>
    </row>
    <row r="776" spans="1:58" x14ac:dyDescent="0.25">
      <c r="A776" s="42" t="s">
        <v>269</v>
      </c>
      <c r="B776" s="44" t="str">
        <f>IF(AND(B777="",B778=""),"",SUM(B777,B778))</f>
        <v/>
      </c>
      <c r="C776" s="44" t="str">
        <f t="shared" ref="C776:G776" si="6418">IF(AND(C777="",C778=""),"",SUM(C777,C778))</f>
        <v/>
      </c>
      <c r="D776" s="44" t="str">
        <f t="shared" si="6418"/>
        <v/>
      </c>
      <c r="E776" s="44" t="str">
        <f t="shared" si="6418"/>
        <v/>
      </c>
      <c r="F776" s="45"/>
      <c r="G776" s="44" t="str">
        <f t="shared" si="6418"/>
        <v/>
      </c>
      <c r="H776" s="44" t="str">
        <f t="shared" ref="H776:J776" si="6419">IF(AND(H777="",H778=""),"",SUM(H777,H778))</f>
        <v/>
      </c>
      <c r="I776" s="44" t="str">
        <f t="shared" si="6419"/>
        <v/>
      </c>
      <c r="J776" s="44" t="str">
        <f t="shared" si="6419"/>
        <v/>
      </c>
      <c r="K776" s="45"/>
      <c r="L776" s="44" t="str">
        <f t="shared" ref="L776:M776" si="6420">IF(AND(L777="",L778=""),"",SUM(L777,L778))</f>
        <v/>
      </c>
      <c r="M776" s="44" t="str">
        <f t="shared" si="6420"/>
        <v/>
      </c>
      <c r="N776" s="44" t="str">
        <f t="shared" ref="N776:O776" si="6421">IF(AND(N777="",N778=""),"",SUM(N777,N778))</f>
        <v/>
      </c>
      <c r="O776" s="44" t="str">
        <f t="shared" si="6421"/>
        <v/>
      </c>
      <c r="P776" s="45"/>
      <c r="Q776" s="44" t="str">
        <f t="shared" ref="Q776:R776" si="6422">IF(AND(Q777="",Q778=""),"",SUM(Q777,Q778))</f>
        <v/>
      </c>
      <c r="R776" s="44" t="str">
        <f t="shared" si="6422"/>
        <v/>
      </c>
      <c r="S776" s="44" t="str">
        <f t="shared" ref="S776:T776" si="6423">IF(AND(S777="",S778=""),"",SUM(S777,S778))</f>
        <v/>
      </c>
      <c r="T776" s="44" t="str">
        <f t="shared" si="6423"/>
        <v/>
      </c>
      <c r="U776" s="45"/>
      <c r="V776" s="44" t="str">
        <f t="shared" ref="V776:Y776" si="6424">IF(AND(V777="",V778=""),"",SUM(V777,V778))</f>
        <v/>
      </c>
      <c r="W776" s="44" t="str">
        <f t="shared" si="6424"/>
        <v/>
      </c>
      <c r="X776" s="44" t="str">
        <f t="shared" si="6424"/>
        <v/>
      </c>
      <c r="Y776" s="44" t="str">
        <f t="shared" si="6424"/>
        <v/>
      </c>
      <c r="Z776" s="45"/>
      <c r="AA776" s="44" t="str">
        <f t="shared" ref="AA776:AB776" si="6425">IF(AND(AA777="",AA778=""),"",SUM(AA777,AA778))</f>
        <v/>
      </c>
      <c r="AB776" s="44" t="str">
        <f t="shared" si="6425"/>
        <v/>
      </c>
      <c r="AC776" s="44" t="str">
        <f t="shared" ref="AC776:AD776" si="6426">IF(AND(AC777="",AC778=""),"",SUM(AC777,AC778))</f>
        <v/>
      </c>
      <c r="AD776" s="44" t="str">
        <f t="shared" si="6426"/>
        <v/>
      </c>
      <c r="AE776" s="45"/>
      <c r="AF776" s="44" t="str">
        <f t="shared" ref="AF776:AG776" si="6427">IF(AND(AF777="",AF778=""),"",SUM(AF777,AF778))</f>
        <v/>
      </c>
      <c r="AG776" s="44" t="str">
        <f t="shared" si="6427"/>
        <v/>
      </c>
      <c r="AH776" s="44" t="str">
        <f t="shared" ref="AH776:AI776" si="6428">IF(AND(AH777="",AH778=""),"",SUM(AH777,AH778))</f>
        <v/>
      </c>
      <c r="AI776" s="44" t="str">
        <f t="shared" si="6428"/>
        <v/>
      </c>
      <c r="AJ776" s="45"/>
      <c r="AK776" s="44" t="str">
        <f t="shared" ref="AK776:AL776" si="6429">IF(AND(AK777="",AK778=""),"",SUM(AK777,AK778))</f>
        <v/>
      </c>
      <c r="AL776" s="44" t="str">
        <f t="shared" si="6429"/>
        <v/>
      </c>
      <c r="AM776" s="44" t="str">
        <f t="shared" ref="AM776:AN776" si="6430">IF(AND(AM777="",AM778=""),"",SUM(AM777,AM778))</f>
        <v/>
      </c>
      <c r="AN776" s="44" t="str">
        <f t="shared" si="6430"/>
        <v/>
      </c>
      <c r="AO776" s="45"/>
      <c r="AP776" s="44" t="str">
        <f t="shared" ref="AP776:AQ776" si="6431">IF(AND(AP777="",AP778=""),"",SUM(AP777,AP778))</f>
        <v/>
      </c>
      <c r="AQ776" s="44" t="str">
        <f t="shared" si="6431"/>
        <v/>
      </c>
      <c r="AR776" s="44" t="str">
        <f t="shared" ref="AR776:AS776" si="6432">IF(AND(AR777="",AR778=""),"",SUM(AR777,AR778))</f>
        <v/>
      </c>
      <c r="AS776" s="44" t="str">
        <f t="shared" si="6432"/>
        <v/>
      </c>
      <c r="AT776" s="45"/>
      <c r="AU776" s="44" t="str">
        <f t="shared" ref="AU776:AV776" si="6433">IF(AND(AU777="",AU778=""),"",SUM(AU777,AU778))</f>
        <v/>
      </c>
      <c r="AV776" s="44" t="str">
        <f t="shared" si="6433"/>
        <v/>
      </c>
      <c r="AW776" s="44" t="str">
        <f t="shared" ref="AW776:AX776" si="6434">IF(AND(AW777="",AW778=""),"",SUM(AW777,AW778))</f>
        <v/>
      </c>
      <c r="AX776" s="44" t="str">
        <f t="shared" si="6434"/>
        <v/>
      </c>
      <c r="AY776" s="45"/>
      <c r="AZ776" s="44" t="str">
        <f t="shared" ref="AZ776:BA776" si="6435">IF(AND(AZ777="",AZ778=""),"",SUM(AZ777,AZ778))</f>
        <v/>
      </c>
      <c r="BA776" s="44" t="str">
        <f t="shared" si="6435"/>
        <v/>
      </c>
      <c r="BB776" s="44" t="str">
        <f t="shared" ref="BB776:BC776" si="6436">IF(AND(BB777="",BB778=""),"",SUM(BB777,BB778))</f>
        <v/>
      </c>
      <c r="BC776" s="44" t="str">
        <f t="shared" si="6436"/>
        <v/>
      </c>
      <c r="BD776" s="45"/>
      <c r="BE776" s="44" t="str">
        <f t="shared" ref="BE776:BF776" si="6437">IF(AND(BE777="",BE778=""),"",SUM(BE777,BE778))</f>
        <v/>
      </c>
      <c r="BF776" s="44" t="str">
        <f t="shared" si="6437"/>
        <v/>
      </c>
    </row>
    <row r="777" spans="1:58" x14ac:dyDescent="0.25">
      <c r="A777" s="42" t="s">
        <v>281</v>
      </c>
      <c r="B777" s="44"/>
      <c r="C777" s="44"/>
      <c r="D777" s="44"/>
      <c r="E777" s="44"/>
      <c r="F777" s="45"/>
      <c r="G777" s="44"/>
      <c r="H777" s="44"/>
      <c r="I777" s="44"/>
      <c r="J777" s="44"/>
      <c r="K777" s="45"/>
      <c r="L777" s="44"/>
      <c r="M777" s="44"/>
      <c r="N777" s="44"/>
      <c r="O777" s="44"/>
      <c r="P777" s="45"/>
      <c r="Q777" s="44"/>
      <c r="R777" s="44"/>
      <c r="S777" s="44"/>
      <c r="T777" s="44"/>
      <c r="U777" s="45"/>
      <c r="V777" s="44"/>
      <c r="W777" s="44"/>
      <c r="X777" s="44"/>
      <c r="Y777" s="44"/>
      <c r="Z777" s="45"/>
      <c r="AA777" s="44"/>
      <c r="AB777" s="44"/>
      <c r="AC777" s="44"/>
      <c r="AD777" s="44"/>
      <c r="AE777" s="45"/>
      <c r="AF777" s="44"/>
      <c r="AG777" s="44"/>
      <c r="AH777" s="44"/>
      <c r="AI777" s="44"/>
      <c r="AJ777" s="45"/>
      <c r="AK777" s="44"/>
      <c r="AL777" s="44"/>
      <c r="AM777" s="44"/>
      <c r="AN777" s="44"/>
      <c r="AO777" s="45"/>
      <c r="AP777" s="44"/>
      <c r="AQ777" s="44"/>
      <c r="AR777" s="44"/>
      <c r="AS777" s="44"/>
      <c r="AT777" s="45"/>
      <c r="AU777" s="44"/>
      <c r="AV777" s="44"/>
      <c r="AW777" s="44"/>
      <c r="AX777" s="44"/>
      <c r="AY777" s="45"/>
      <c r="AZ777" s="44"/>
      <c r="BA777" s="44"/>
      <c r="BB777" s="44"/>
      <c r="BC777" s="44"/>
      <c r="BD777" s="45"/>
      <c r="BE777" s="44"/>
      <c r="BF777" s="44"/>
    </row>
    <row r="778" spans="1:58" x14ac:dyDescent="0.25">
      <c r="A778" s="42" t="s">
        <v>282</v>
      </c>
      <c r="B778" s="44"/>
      <c r="C778" s="44"/>
      <c r="D778" s="44"/>
      <c r="E778" s="44"/>
      <c r="F778" s="45"/>
      <c r="G778" s="44"/>
      <c r="H778" s="44"/>
      <c r="I778" s="44"/>
      <c r="J778" s="44"/>
      <c r="K778" s="45"/>
      <c r="L778" s="44"/>
      <c r="M778" s="44"/>
      <c r="N778" s="44"/>
      <c r="O778" s="44"/>
      <c r="P778" s="45"/>
      <c r="Q778" s="44"/>
      <c r="R778" s="44"/>
      <c r="S778" s="44"/>
      <c r="T778" s="44"/>
      <c r="U778" s="45"/>
      <c r="V778" s="44"/>
      <c r="W778" s="44"/>
      <c r="X778" s="44"/>
      <c r="Y778" s="44"/>
      <c r="Z778" s="45"/>
      <c r="AA778" s="44"/>
      <c r="AB778" s="44"/>
      <c r="AC778" s="44"/>
      <c r="AD778" s="44"/>
      <c r="AE778" s="45"/>
      <c r="AF778" s="44"/>
      <c r="AG778" s="44"/>
      <c r="AH778" s="44"/>
      <c r="AI778" s="44"/>
      <c r="AJ778" s="45"/>
      <c r="AK778" s="44"/>
      <c r="AL778" s="44"/>
      <c r="AM778" s="44"/>
      <c r="AN778" s="44"/>
      <c r="AO778" s="45"/>
      <c r="AP778" s="44"/>
      <c r="AQ778" s="44"/>
      <c r="AR778" s="44"/>
      <c r="AS778" s="44"/>
      <c r="AT778" s="45"/>
      <c r="AU778" s="44"/>
      <c r="AV778" s="44"/>
      <c r="AW778" s="44"/>
      <c r="AX778" s="44"/>
      <c r="AY778" s="45"/>
      <c r="AZ778" s="44"/>
      <c r="BA778" s="44"/>
      <c r="BB778" s="44"/>
      <c r="BC778" s="44"/>
      <c r="BD778" s="45"/>
      <c r="BE778" s="44"/>
      <c r="BF778" s="44"/>
    </row>
    <row r="779" spans="1:58" x14ac:dyDescent="0.25">
      <c r="A779" s="42" t="s">
        <v>301</v>
      </c>
      <c r="B779" s="44">
        <f>IF(AND(B780="",B781=""),"",SUM(B780,B781))</f>
        <v>0</v>
      </c>
      <c r="C779" s="44">
        <f t="shared" ref="C779:G779" si="6438">IF(AND(C780="",C781=""),"",SUM(C780,C781))</f>
        <v>0</v>
      </c>
      <c r="D779" s="44">
        <f t="shared" si="6438"/>
        <v>0</v>
      </c>
      <c r="E779" s="44">
        <f t="shared" si="6438"/>
        <v>0</v>
      </c>
      <c r="F779" s="45">
        <f t="shared" si="6228"/>
        <v>0</v>
      </c>
      <c r="G779" s="44">
        <f t="shared" si="6438"/>
        <v>0</v>
      </c>
      <c r="H779" s="44">
        <f t="shared" ref="H779:J779" si="6439">IF(AND(H780="",H781=""),"",SUM(H780,H781))</f>
        <v>0</v>
      </c>
      <c r="I779" s="44">
        <f t="shared" si="6439"/>
        <v>0</v>
      </c>
      <c r="J779" s="44">
        <f t="shared" si="6439"/>
        <v>0</v>
      </c>
      <c r="K779" s="45">
        <f t="shared" si="6230"/>
        <v>0</v>
      </c>
      <c r="L779" s="44">
        <f t="shared" ref="L779:M779" si="6440">IF(AND(L780="",L781=""),"",SUM(L780,L781))</f>
        <v>0</v>
      </c>
      <c r="M779" s="44">
        <f t="shared" si="6440"/>
        <v>0</v>
      </c>
      <c r="N779" s="44">
        <f t="shared" ref="N779:O779" si="6441">IF(AND(N780="",N781=""),"",SUM(N780,N781))</f>
        <v>0</v>
      </c>
      <c r="O779" s="44">
        <f t="shared" si="6441"/>
        <v>0</v>
      </c>
      <c r="P779" s="45">
        <f t="shared" si="6233"/>
        <v>0</v>
      </c>
      <c r="Q779" s="44">
        <f t="shared" ref="Q779:R779" si="6442">IF(AND(Q780="",Q781=""),"",SUM(Q780,Q781))</f>
        <v>0</v>
      </c>
      <c r="R779" s="44">
        <f t="shared" si="6442"/>
        <v>0</v>
      </c>
      <c r="S779" s="44">
        <f t="shared" ref="S779:T779" si="6443">IF(AND(S780="",S781=""),"",SUM(S780,S781))</f>
        <v>0</v>
      </c>
      <c r="T779" s="44">
        <f t="shared" si="6443"/>
        <v>0</v>
      </c>
      <c r="U779" s="45">
        <f t="shared" si="6236"/>
        <v>0</v>
      </c>
      <c r="V779" s="44">
        <f t="shared" ref="V779:Y779" si="6444">IF(AND(V780="",V781=""),"",SUM(V780,V781))</f>
        <v>0</v>
      </c>
      <c r="W779" s="44">
        <f t="shared" si="6444"/>
        <v>0</v>
      </c>
      <c r="X779" s="44">
        <f t="shared" si="6444"/>
        <v>0</v>
      </c>
      <c r="Y779" s="44">
        <f t="shared" si="6444"/>
        <v>0</v>
      </c>
      <c r="Z779" s="45">
        <f t="shared" si="6238"/>
        <v>0</v>
      </c>
      <c r="AA779" s="44">
        <f t="shared" ref="AA779:AB779" si="6445">IF(AND(AA780="",AA781=""),"",SUM(AA780,AA781))</f>
        <v>0</v>
      </c>
      <c r="AB779" s="44">
        <f t="shared" si="6445"/>
        <v>0</v>
      </c>
      <c r="AC779" s="44">
        <f t="shared" ref="AC779:AD779" si="6446">IF(AND(AC780="",AC781=""),"",SUM(AC780,AC781))</f>
        <v>0</v>
      </c>
      <c r="AD779" s="44">
        <f t="shared" si="6446"/>
        <v>0</v>
      </c>
      <c r="AE779" s="45">
        <f t="shared" si="6241"/>
        <v>0</v>
      </c>
      <c r="AF779" s="44">
        <f t="shared" ref="AF779:AG779" si="6447">IF(AND(AF780="",AF781=""),"",SUM(AF780,AF781))</f>
        <v>0</v>
      </c>
      <c r="AG779" s="44">
        <f t="shared" si="6447"/>
        <v>0</v>
      </c>
      <c r="AH779" s="44">
        <f t="shared" ref="AH779:AI779" si="6448">IF(AND(AH780="",AH781=""),"",SUM(AH780,AH781))</f>
        <v>0</v>
      </c>
      <c r="AI779" s="44">
        <f t="shared" si="6448"/>
        <v>0</v>
      </c>
      <c r="AJ779" s="45">
        <f t="shared" si="6244"/>
        <v>0</v>
      </c>
      <c r="AK779" s="44">
        <f t="shared" ref="AK779:AL779" si="6449">IF(AND(AK780="",AK781=""),"",SUM(AK780,AK781))</f>
        <v>0</v>
      </c>
      <c r="AL779" s="44">
        <f t="shared" si="6449"/>
        <v>0</v>
      </c>
      <c r="AM779" s="44">
        <f t="shared" ref="AM779:AN779" si="6450">IF(AND(AM780="",AM781=""),"",SUM(AM780,AM781))</f>
        <v>0</v>
      </c>
      <c r="AN779" s="44">
        <f t="shared" si="6450"/>
        <v>0</v>
      </c>
      <c r="AO779" s="45">
        <f t="shared" si="6247"/>
        <v>0</v>
      </c>
      <c r="AP779" s="44">
        <f t="shared" ref="AP779:AQ779" si="6451">IF(AND(AP780="",AP781=""),"",SUM(AP780,AP781))</f>
        <v>0</v>
      </c>
      <c r="AQ779" s="44">
        <f t="shared" si="6451"/>
        <v>0</v>
      </c>
      <c r="AR779" s="44">
        <f t="shared" ref="AR779:AS779" si="6452">IF(AND(AR780="",AR781=""),"",SUM(AR780,AR781))</f>
        <v>0</v>
      </c>
      <c r="AS779" s="44">
        <f t="shared" si="6452"/>
        <v>0</v>
      </c>
      <c r="AT779" s="45">
        <f t="shared" si="6250"/>
        <v>0</v>
      </c>
      <c r="AU779" s="44">
        <f t="shared" ref="AU779:AV779" si="6453">IF(AND(AU780="",AU781=""),"",SUM(AU780,AU781))</f>
        <v>0</v>
      </c>
      <c r="AV779" s="44">
        <f t="shared" si="6453"/>
        <v>0</v>
      </c>
      <c r="AW779" s="44">
        <f t="shared" ref="AW779:AX779" si="6454">IF(AND(AW780="",AW781=""),"",SUM(AW780,AW781))</f>
        <v>0</v>
      </c>
      <c r="AX779" s="44">
        <f t="shared" si="6454"/>
        <v>0</v>
      </c>
      <c r="AY779" s="45">
        <f t="shared" si="6253"/>
        <v>0</v>
      </c>
      <c r="AZ779" s="44">
        <f t="shared" ref="AZ779:BA779" si="6455">IF(AND(AZ780="",AZ781=""),"",SUM(AZ780,AZ781))</f>
        <v>0</v>
      </c>
      <c r="BA779" s="44">
        <f t="shared" si="6455"/>
        <v>0</v>
      </c>
      <c r="BB779" s="44">
        <f t="shared" ref="BB779:BC779" si="6456">IF(AND(BB780="",BB781=""),"",SUM(BB780,BB781))</f>
        <v>0</v>
      </c>
      <c r="BC779" s="44">
        <f t="shared" si="6456"/>
        <v>0</v>
      </c>
      <c r="BD779" s="45">
        <f t="shared" si="6256"/>
        <v>0</v>
      </c>
      <c r="BE779" s="44">
        <f t="shared" ref="BE779:BF779" si="6457">IF(AND(BE780="",BE781=""),"",SUM(BE780,BE781))</f>
        <v>0</v>
      </c>
      <c r="BF779" s="44">
        <f t="shared" si="6457"/>
        <v>0</v>
      </c>
    </row>
    <row r="780" spans="1:58" x14ac:dyDescent="0.25">
      <c r="A780" s="42" t="s">
        <v>281</v>
      </c>
      <c r="B780" s="44">
        <v>0</v>
      </c>
      <c r="C780" s="44">
        <v>0</v>
      </c>
      <c r="D780" s="44">
        <v>0</v>
      </c>
      <c r="E780" s="44">
        <v>0</v>
      </c>
      <c r="F780" s="45">
        <f t="shared" si="6228"/>
        <v>0</v>
      </c>
      <c r="G780" s="44">
        <v>0</v>
      </c>
      <c r="H780" s="44">
        <v>0</v>
      </c>
      <c r="I780" s="44">
        <v>0</v>
      </c>
      <c r="J780" s="44">
        <v>0</v>
      </c>
      <c r="K780" s="45">
        <f t="shared" si="6230"/>
        <v>0</v>
      </c>
      <c r="L780" s="44">
        <v>0</v>
      </c>
      <c r="M780" s="44">
        <v>0</v>
      </c>
      <c r="N780" s="44">
        <v>0</v>
      </c>
      <c r="O780" s="44">
        <v>0</v>
      </c>
      <c r="P780" s="45">
        <f t="shared" si="6233"/>
        <v>0</v>
      </c>
      <c r="Q780" s="44">
        <v>0</v>
      </c>
      <c r="R780" s="44">
        <v>0</v>
      </c>
      <c r="S780" s="44">
        <v>0</v>
      </c>
      <c r="T780" s="44">
        <v>0</v>
      </c>
      <c r="U780" s="45">
        <f t="shared" si="6236"/>
        <v>0</v>
      </c>
      <c r="V780" s="44">
        <v>0</v>
      </c>
      <c r="W780" s="44">
        <v>0</v>
      </c>
      <c r="X780" s="44">
        <v>0</v>
      </c>
      <c r="Y780" s="44">
        <v>0</v>
      </c>
      <c r="Z780" s="45">
        <f t="shared" si="6238"/>
        <v>0</v>
      </c>
      <c r="AA780" s="44">
        <v>0</v>
      </c>
      <c r="AB780" s="44">
        <v>0</v>
      </c>
      <c r="AC780" s="44">
        <v>0</v>
      </c>
      <c r="AD780" s="44">
        <v>0</v>
      </c>
      <c r="AE780" s="45">
        <f t="shared" si="6241"/>
        <v>0</v>
      </c>
      <c r="AF780" s="44">
        <v>0</v>
      </c>
      <c r="AG780" s="44">
        <v>0</v>
      </c>
      <c r="AH780" s="44">
        <v>0</v>
      </c>
      <c r="AI780" s="44">
        <v>0</v>
      </c>
      <c r="AJ780" s="45">
        <f t="shared" si="6244"/>
        <v>0</v>
      </c>
      <c r="AK780" s="44">
        <v>0</v>
      </c>
      <c r="AL780" s="44">
        <v>0</v>
      </c>
      <c r="AM780" s="44">
        <v>0</v>
      </c>
      <c r="AN780" s="44">
        <v>0</v>
      </c>
      <c r="AO780" s="45">
        <f t="shared" si="6247"/>
        <v>0</v>
      </c>
      <c r="AP780" s="44">
        <v>0</v>
      </c>
      <c r="AQ780" s="44">
        <v>0</v>
      </c>
      <c r="AR780" s="44">
        <v>0</v>
      </c>
      <c r="AS780" s="44">
        <v>0</v>
      </c>
      <c r="AT780" s="45">
        <f t="shared" si="6250"/>
        <v>0</v>
      </c>
      <c r="AU780" s="44">
        <v>0</v>
      </c>
      <c r="AV780" s="44">
        <v>0</v>
      </c>
      <c r="AW780" s="44">
        <v>0</v>
      </c>
      <c r="AX780" s="44">
        <v>0</v>
      </c>
      <c r="AY780" s="45">
        <f t="shared" si="6253"/>
        <v>0</v>
      </c>
      <c r="AZ780" s="44">
        <v>0</v>
      </c>
      <c r="BA780" s="44">
        <v>0</v>
      </c>
      <c r="BB780" s="44">
        <v>0</v>
      </c>
      <c r="BC780" s="44">
        <v>0</v>
      </c>
      <c r="BD780" s="45">
        <f t="shared" si="6256"/>
        <v>0</v>
      </c>
      <c r="BE780" s="44">
        <v>0</v>
      </c>
      <c r="BF780" s="44">
        <v>0</v>
      </c>
    </row>
    <row r="781" spans="1:58" x14ac:dyDescent="0.25">
      <c r="A781" s="42" t="s">
        <v>282</v>
      </c>
      <c r="B781" s="44">
        <v>0</v>
      </c>
      <c r="C781" s="44">
        <v>0</v>
      </c>
      <c r="D781" s="44">
        <v>0</v>
      </c>
      <c r="E781" s="44">
        <v>0</v>
      </c>
      <c r="F781" s="45">
        <f t="shared" si="6228"/>
        <v>0</v>
      </c>
      <c r="G781" s="44">
        <v>0</v>
      </c>
      <c r="H781" s="44">
        <v>0</v>
      </c>
      <c r="I781" s="44">
        <v>0</v>
      </c>
      <c r="J781" s="44">
        <v>0</v>
      </c>
      <c r="K781" s="45">
        <f t="shared" si="6230"/>
        <v>0</v>
      </c>
      <c r="L781" s="44">
        <v>0</v>
      </c>
      <c r="M781" s="44">
        <v>0</v>
      </c>
      <c r="N781" s="44">
        <v>0</v>
      </c>
      <c r="O781" s="44">
        <v>0</v>
      </c>
      <c r="P781" s="45">
        <f t="shared" si="6233"/>
        <v>0</v>
      </c>
      <c r="Q781" s="44">
        <v>0</v>
      </c>
      <c r="R781" s="44">
        <v>0</v>
      </c>
      <c r="S781" s="44">
        <v>0</v>
      </c>
      <c r="T781" s="44">
        <v>0</v>
      </c>
      <c r="U781" s="45">
        <f t="shared" si="6236"/>
        <v>0</v>
      </c>
      <c r="V781" s="44">
        <v>0</v>
      </c>
      <c r="W781" s="44">
        <v>0</v>
      </c>
      <c r="X781" s="44">
        <v>0</v>
      </c>
      <c r="Y781" s="44">
        <v>0</v>
      </c>
      <c r="Z781" s="45">
        <f t="shared" si="6238"/>
        <v>0</v>
      </c>
      <c r="AA781" s="44">
        <v>0</v>
      </c>
      <c r="AB781" s="44">
        <v>0</v>
      </c>
      <c r="AC781" s="44">
        <v>0</v>
      </c>
      <c r="AD781" s="44">
        <v>0</v>
      </c>
      <c r="AE781" s="45">
        <f t="shared" si="6241"/>
        <v>0</v>
      </c>
      <c r="AF781" s="44">
        <v>0</v>
      </c>
      <c r="AG781" s="44">
        <v>0</v>
      </c>
      <c r="AH781" s="44">
        <v>0</v>
      </c>
      <c r="AI781" s="44">
        <v>0</v>
      </c>
      <c r="AJ781" s="45">
        <f t="shared" si="6244"/>
        <v>0</v>
      </c>
      <c r="AK781" s="44">
        <v>0</v>
      </c>
      <c r="AL781" s="44">
        <v>0</v>
      </c>
      <c r="AM781" s="44">
        <v>0</v>
      </c>
      <c r="AN781" s="44">
        <v>0</v>
      </c>
      <c r="AO781" s="45">
        <f t="shared" si="6247"/>
        <v>0</v>
      </c>
      <c r="AP781" s="44">
        <v>0</v>
      </c>
      <c r="AQ781" s="44">
        <v>0</v>
      </c>
      <c r="AR781" s="44">
        <v>0</v>
      </c>
      <c r="AS781" s="44">
        <v>0</v>
      </c>
      <c r="AT781" s="45">
        <f t="shared" si="6250"/>
        <v>0</v>
      </c>
      <c r="AU781" s="44">
        <v>0</v>
      </c>
      <c r="AV781" s="44">
        <v>0</v>
      </c>
      <c r="AW781" s="44">
        <v>0</v>
      </c>
      <c r="AX781" s="44">
        <v>0</v>
      </c>
      <c r="AY781" s="45">
        <f t="shared" si="6253"/>
        <v>0</v>
      </c>
      <c r="AZ781" s="44">
        <v>0</v>
      </c>
      <c r="BA781" s="44">
        <v>0</v>
      </c>
      <c r="BB781" s="44">
        <v>0</v>
      </c>
      <c r="BC781" s="44">
        <v>0</v>
      </c>
      <c r="BD781" s="45">
        <f t="shared" si="6256"/>
        <v>0</v>
      </c>
      <c r="BE781" s="44">
        <v>0</v>
      </c>
      <c r="BF781" s="44">
        <v>0</v>
      </c>
    </row>
    <row r="782" spans="1:58" x14ac:dyDescent="0.25">
      <c r="A782" s="42" t="s">
        <v>302</v>
      </c>
      <c r="B782" s="44">
        <f>IF(AND(B783="",B784=""),"",SUM(B783,B784))</f>
        <v>0</v>
      </c>
      <c r="C782" s="44">
        <f t="shared" ref="C782:G782" si="6458">IF(AND(C783="",C784=""),"",SUM(C783,C784))</f>
        <v>0</v>
      </c>
      <c r="D782" s="44">
        <f t="shared" si="6458"/>
        <v>0</v>
      </c>
      <c r="E782" s="44">
        <f t="shared" si="6458"/>
        <v>0</v>
      </c>
      <c r="F782" s="45">
        <f t="shared" si="6228"/>
        <v>0</v>
      </c>
      <c r="G782" s="44">
        <f t="shared" si="6458"/>
        <v>0</v>
      </c>
      <c r="H782" s="44">
        <f t="shared" ref="H782:J782" si="6459">IF(AND(H783="",H784=""),"",SUM(H783,H784))</f>
        <v>0</v>
      </c>
      <c r="I782" s="44">
        <f t="shared" si="6459"/>
        <v>0</v>
      </c>
      <c r="J782" s="44">
        <f t="shared" si="6459"/>
        <v>0</v>
      </c>
      <c r="K782" s="45">
        <f t="shared" si="6230"/>
        <v>0</v>
      </c>
      <c r="L782" s="44">
        <f t="shared" ref="L782:M782" si="6460">IF(AND(L783="",L784=""),"",SUM(L783,L784))</f>
        <v>0</v>
      </c>
      <c r="M782" s="44">
        <f t="shared" si="6460"/>
        <v>0</v>
      </c>
      <c r="N782" s="44">
        <f t="shared" ref="N782:O782" si="6461">IF(AND(N783="",N784=""),"",SUM(N783,N784))</f>
        <v>0</v>
      </c>
      <c r="O782" s="44">
        <f t="shared" si="6461"/>
        <v>0</v>
      </c>
      <c r="P782" s="45">
        <f t="shared" si="6233"/>
        <v>0</v>
      </c>
      <c r="Q782" s="44">
        <f t="shared" ref="Q782:R782" si="6462">IF(AND(Q783="",Q784=""),"",SUM(Q783,Q784))</f>
        <v>0</v>
      </c>
      <c r="R782" s="44">
        <f t="shared" si="6462"/>
        <v>0</v>
      </c>
      <c r="S782" s="44">
        <f t="shared" ref="S782:T782" si="6463">IF(AND(S783="",S784=""),"",SUM(S783,S784))</f>
        <v>0</v>
      </c>
      <c r="T782" s="44">
        <f t="shared" si="6463"/>
        <v>0</v>
      </c>
      <c r="U782" s="45">
        <f t="shared" si="6236"/>
        <v>0</v>
      </c>
      <c r="V782" s="44">
        <f t="shared" ref="V782:Y782" si="6464">IF(AND(V783="",V784=""),"",SUM(V783,V784))</f>
        <v>0</v>
      </c>
      <c r="W782" s="44">
        <f t="shared" si="6464"/>
        <v>0</v>
      </c>
      <c r="X782" s="44">
        <f t="shared" si="6464"/>
        <v>0</v>
      </c>
      <c r="Y782" s="44">
        <f t="shared" si="6464"/>
        <v>0</v>
      </c>
      <c r="Z782" s="45">
        <f t="shared" si="6238"/>
        <v>0</v>
      </c>
      <c r="AA782" s="44">
        <f t="shared" ref="AA782:AB782" si="6465">IF(AND(AA783="",AA784=""),"",SUM(AA783,AA784))</f>
        <v>0</v>
      </c>
      <c r="AB782" s="44">
        <f t="shared" si="6465"/>
        <v>0</v>
      </c>
      <c r="AC782" s="44">
        <f t="shared" ref="AC782:AD782" si="6466">IF(AND(AC783="",AC784=""),"",SUM(AC783,AC784))</f>
        <v>0</v>
      </c>
      <c r="AD782" s="44">
        <f t="shared" si="6466"/>
        <v>0</v>
      </c>
      <c r="AE782" s="45">
        <f t="shared" si="6241"/>
        <v>0</v>
      </c>
      <c r="AF782" s="44">
        <f t="shared" ref="AF782:AG782" si="6467">IF(AND(AF783="",AF784=""),"",SUM(AF783,AF784))</f>
        <v>0</v>
      </c>
      <c r="AG782" s="44">
        <f t="shared" si="6467"/>
        <v>0</v>
      </c>
      <c r="AH782" s="44">
        <f t="shared" ref="AH782:AI782" si="6468">IF(AND(AH783="",AH784=""),"",SUM(AH783,AH784))</f>
        <v>0</v>
      </c>
      <c r="AI782" s="44">
        <f t="shared" si="6468"/>
        <v>0</v>
      </c>
      <c r="AJ782" s="45">
        <f t="shared" si="6244"/>
        <v>0</v>
      </c>
      <c r="AK782" s="44">
        <f t="shared" ref="AK782:AL782" si="6469">IF(AND(AK783="",AK784=""),"",SUM(AK783,AK784))</f>
        <v>0</v>
      </c>
      <c r="AL782" s="44">
        <f t="shared" si="6469"/>
        <v>0</v>
      </c>
      <c r="AM782" s="44">
        <f t="shared" ref="AM782:AN782" si="6470">IF(AND(AM783="",AM784=""),"",SUM(AM783,AM784))</f>
        <v>0</v>
      </c>
      <c r="AN782" s="44">
        <f t="shared" si="6470"/>
        <v>0</v>
      </c>
      <c r="AO782" s="45">
        <f t="shared" si="6247"/>
        <v>0</v>
      </c>
      <c r="AP782" s="44">
        <f t="shared" ref="AP782:AQ782" si="6471">IF(AND(AP783="",AP784=""),"",SUM(AP783,AP784))</f>
        <v>0</v>
      </c>
      <c r="AQ782" s="44">
        <f t="shared" si="6471"/>
        <v>0</v>
      </c>
      <c r="AR782" s="44">
        <f t="shared" ref="AR782:AS782" si="6472">IF(AND(AR783="",AR784=""),"",SUM(AR783,AR784))</f>
        <v>0</v>
      </c>
      <c r="AS782" s="44">
        <f t="shared" si="6472"/>
        <v>0</v>
      </c>
      <c r="AT782" s="45">
        <f t="shared" si="6250"/>
        <v>0</v>
      </c>
      <c r="AU782" s="44">
        <f t="shared" ref="AU782:AV782" si="6473">IF(AND(AU783="",AU784=""),"",SUM(AU783,AU784))</f>
        <v>0</v>
      </c>
      <c r="AV782" s="44">
        <f t="shared" si="6473"/>
        <v>0</v>
      </c>
      <c r="AW782" s="44">
        <f t="shared" ref="AW782:AX782" si="6474">IF(AND(AW783="",AW784=""),"",SUM(AW783,AW784))</f>
        <v>0</v>
      </c>
      <c r="AX782" s="44">
        <f t="shared" si="6474"/>
        <v>0</v>
      </c>
      <c r="AY782" s="45">
        <f t="shared" si="6253"/>
        <v>0</v>
      </c>
      <c r="AZ782" s="44">
        <f t="shared" ref="AZ782:BA782" si="6475">IF(AND(AZ783="",AZ784=""),"",SUM(AZ783,AZ784))</f>
        <v>0</v>
      </c>
      <c r="BA782" s="44">
        <f t="shared" si="6475"/>
        <v>0</v>
      </c>
      <c r="BB782" s="44">
        <f t="shared" ref="BB782:BC782" si="6476">IF(AND(BB783="",BB784=""),"",SUM(BB783,BB784))</f>
        <v>0</v>
      </c>
      <c r="BC782" s="44">
        <f t="shared" si="6476"/>
        <v>0</v>
      </c>
      <c r="BD782" s="45">
        <f t="shared" si="6256"/>
        <v>0</v>
      </c>
      <c r="BE782" s="44">
        <f t="shared" ref="BE782:BF782" si="6477">IF(AND(BE783="",BE784=""),"",SUM(BE783,BE784))</f>
        <v>0</v>
      </c>
      <c r="BF782" s="44">
        <f t="shared" si="6477"/>
        <v>0</v>
      </c>
    </row>
    <row r="783" spans="1:58" x14ac:dyDescent="0.25">
      <c r="A783" s="42" t="s">
        <v>281</v>
      </c>
      <c r="B783" s="44">
        <v>0</v>
      </c>
      <c r="C783" s="44">
        <v>0</v>
      </c>
      <c r="D783" s="44">
        <v>0</v>
      </c>
      <c r="E783" s="44">
        <v>0</v>
      </c>
      <c r="F783" s="45">
        <f t="shared" si="6228"/>
        <v>0</v>
      </c>
      <c r="G783" s="44">
        <v>0</v>
      </c>
      <c r="H783" s="44">
        <v>0</v>
      </c>
      <c r="I783" s="44">
        <v>0</v>
      </c>
      <c r="J783" s="44">
        <v>0</v>
      </c>
      <c r="K783" s="45">
        <f t="shared" si="6230"/>
        <v>0</v>
      </c>
      <c r="L783" s="44">
        <v>0</v>
      </c>
      <c r="M783" s="44">
        <v>0</v>
      </c>
      <c r="N783" s="44">
        <v>0</v>
      </c>
      <c r="O783" s="44">
        <v>0</v>
      </c>
      <c r="P783" s="45">
        <f t="shared" si="6233"/>
        <v>0</v>
      </c>
      <c r="Q783" s="44">
        <v>0</v>
      </c>
      <c r="R783" s="44">
        <v>0</v>
      </c>
      <c r="S783" s="44">
        <v>0</v>
      </c>
      <c r="T783" s="44">
        <v>0</v>
      </c>
      <c r="U783" s="45">
        <f t="shared" si="6236"/>
        <v>0</v>
      </c>
      <c r="V783" s="44">
        <v>0</v>
      </c>
      <c r="W783" s="44">
        <v>0</v>
      </c>
      <c r="X783" s="44">
        <v>0</v>
      </c>
      <c r="Y783" s="44">
        <v>0</v>
      </c>
      <c r="Z783" s="45">
        <f t="shared" si="6238"/>
        <v>0</v>
      </c>
      <c r="AA783" s="44">
        <v>0</v>
      </c>
      <c r="AB783" s="44">
        <v>0</v>
      </c>
      <c r="AC783" s="44">
        <v>0</v>
      </c>
      <c r="AD783" s="44">
        <v>0</v>
      </c>
      <c r="AE783" s="45">
        <f t="shared" si="6241"/>
        <v>0</v>
      </c>
      <c r="AF783" s="44">
        <v>0</v>
      </c>
      <c r="AG783" s="44">
        <v>0</v>
      </c>
      <c r="AH783" s="44">
        <v>0</v>
      </c>
      <c r="AI783" s="44">
        <v>0</v>
      </c>
      <c r="AJ783" s="45">
        <f t="shared" si="6244"/>
        <v>0</v>
      </c>
      <c r="AK783" s="44">
        <v>0</v>
      </c>
      <c r="AL783" s="44">
        <v>0</v>
      </c>
      <c r="AM783" s="44">
        <v>0</v>
      </c>
      <c r="AN783" s="44">
        <v>0</v>
      </c>
      <c r="AO783" s="45">
        <f t="shared" si="6247"/>
        <v>0</v>
      </c>
      <c r="AP783" s="44">
        <v>0</v>
      </c>
      <c r="AQ783" s="44">
        <v>0</v>
      </c>
      <c r="AR783" s="44">
        <v>0</v>
      </c>
      <c r="AS783" s="44">
        <v>0</v>
      </c>
      <c r="AT783" s="45">
        <f t="shared" si="6250"/>
        <v>0</v>
      </c>
      <c r="AU783" s="44">
        <v>0</v>
      </c>
      <c r="AV783" s="44">
        <v>0</v>
      </c>
      <c r="AW783" s="44">
        <v>0</v>
      </c>
      <c r="AX783" s="44">
        <v>0</v>
      </c>
      <c r="AY783" s="45">
        <f t="shared" si="6253"/>
        <v>0</v>
      </c>
      <c r="AZ783" s="44">
        <v>0</v>
      </c>
      <c r="BA783" s="44">
        <v>0</v>
      </c>
      <c r="BB783" s="44">
        <v>0</v>
      </c>
      <c r="BC783" s="44">
        <v>0</v>
      </c>
      <c r="BD783" s="45">
        <f t="shared" si="6256"/>
        <v>0</v>
      </c>
      <c r="BE783" s="44">
        <v>0</v>
      </c>
      <c r="BF783" s="44">
        <v>0</v>
      </c>
    </row>
    <row r="784" spans="1:58" x14ac:dyDescent="0.25">
      <c r="A784" s="42" t="s">
        <v>282</v>
      </c>
      <c r="B784" s="44">
        <v>0</v>
      </c>
      <c r="C784" s="44">
        <v>0</v>
      </c>
      <c r="D784" s="44">
        <v>0</v>
      </c>
      <c r="E784" s="44">
        <v>0</v>
      </c>
      <c r="F784" s="45">
        <f t="shared" si="6228"/>
        <v>0</v>
      </c>
      <c r="G784" s="44">
        <v>0</v>
      </c>
      <c r="H784" s="44">
        <v>0</v>
      </c>
      <c r="I784" s="44">
        <v>0</v>
      </c>
      <c r="J784" s="44">
        <v>0</v>
      </c>
      <c r="K784" s="45">
        <f t="shared" si="6230"/>
        <v>0</v>
      </c>
      <c r="L784" s="44">
        <v>0</v>
      </c>
      <c r="M784" s="44">
        <v>0</v>
      </c>
      <c r="N784" s="44">
        <v>0</v>
      </c>
      <c r="O784" s="44">
        <v>0</v>
      </c>
      <c r="P784" s="45">
        <f t="shared" si="6233"/>
        <v>0</v>
      </c>
      <c r="Q784" s="44">
        <v>0</v>
      </c>
      <c r="R784" s="44">
        <v>0</v>
      </c>
      <c r="S784" s="44">
        <v>0</v>
      </c>
      <c r="T784" s="44">
        <v>0</v>
      </c>
      <c r="U784" s="45">
        <f t="shared" si="6236"/>
        <v>0</v>
      </c>
      <c r="V784" s="44">
        <v>0</v>
      </c>
      <c r="W784" s="44">
        <v>0</v>
      </c>
      <c r="X784" s="44">
        <v>0</v>
      </c>
      <c r="Y784" s="44">
        <v>0</v>
      </c>
      <c r="Z784" s="45">
        <f t="shared" si="6238"/>
        <v>0</v>
      </c>
      <c r="AA784" s="44">
        <v>0</v>
      </c>
      <c r="AB784" s="44">
        <v>0</v>
      </c>
      <c r="AC784" s="44">
        <v>0</v>
      </c>
      <c r="AD784" s="44">
        <v>0</v>
      </c>
      <c r="AE784" s="45">
        <f t="shared" si="6241"/>
        <v>0</v>
      </c>
      <c r="AF784" s="44">
        <v>0</v>
      </c>
      <c r="AG784" s="44">
        <v>0</v>
      </c>
      <c r="AH784" s="44">
        <v>0</v>
      </c>
      <c r="AI784" s="44">
        <v>0</v>
      </c>
      <c r="AJ784" s="45">
        <f t="shared" si="6244"/>
        <v>0</v>
      </c>
      <c r="AK784" s="44">
        <v>0</v>
      </c>
      <c r="AL784" s="44">
        <v>0</v>
      </c>
      <c r="AM784" s="44">
        <v>0</v>
      </c>
      <c r="AN784" s="44">
        <v>0</v>
      </c>
      <c r="AO784" s="45">
        <f t="shared" si="6247"/>
        <v>0</v>
      </c>
      <c r="AP784" s="44">
        <v>0</v>
      </c>
      <c r="AQ784" s="44">
        <v>0</v>
      </c>
      <c r="AR784" s="44">
        <v>0</v>
      </c>
      <c r="AS784" s="44">
        <v>0</v>
      </c>
      <c r="AT784" s="45">
        <f t="shared" si="6250"/>
        <v>0</v>
      </c>
      <c r="AU784" s="44">
        <v>0</v>
      </c>
      <c r="AV784" s="44">
        <v>0</v>
      </c>
      <c r="AW784" s="44">
        <v>0</v>
      </c>
      <c r="AX784" s="44">
        <v>0</v>
      </c>
      <c r="AY784" s="45">
        <f t="shared" si="6253"/>
        <v>0</v>
      </c>
      <c r="AZ784" s="44">
        <v>0</v>
      </c>
      <c r="BA784" s="44">
        <v>0</v>
      </c>
      <c r="BB784" s="44">
        <v>0</v>
      </c>
      <c r="BC784" s="44">
        <v>0</v>
      </c>
      <c r="BD784" s="45">
        <f t="shared" si="6256"/>
        <v>0</v>
      </c>
      <c r="BE784" s="44">
        <v>0</v>
      </c>
      <c r="BF784" s="44">
        <v>0</v>
      </c>
    </row>
    <row r="785" spans="1:58" x14ac:dyDescent="0.25">
      <c r="A785" s="42" t="s">
        <v>303</v>
      </c>
      <c r="B785" s="44">
        <f>IF(AND(B786="",B787=""),"",SUM(B786,B787))</f>
        <v>19.236134326292103</v>
      </c>
      <c r="C785" s="44">
        <f t="shared" ref="C785:G785" si="6478">IF(AND(C786="",C787=""),"",SUM(C786,C787))</f>
        <v>-9.5786416553437927</v>
      </c>
      <c r="D785" s="44">
        <f t="shared" si="6478"/>
        <v>-11.471490373247477</v>
      </c>
      <c r="E785" s="44">
        <f t="shared" si="6478"/>
        <v>-12.075111166987657</v>
      </c>
      <c r="F785" s="45">
        <f t="shared" si="6228"/>
        <v>-13.889108869286824</v>
      </c>
      <c r="G785" s="44">
        <f t="shared" si="6478"/>
        <v>38.632170962704642</v>
      </c>
      <c r="H785" s="44">
        <f t="shared" ref="H785:J785" si="6479">IF(AND(H786="",H787=""),"",SUM(H786,H787))</f>
        <v>132.33045022628539</v>
      </c>
      <c r="I785" s="44">
        <f t="shared" si="6479"/>
        <v>93.179857333362534</v>
      </c>
      <c r="J785" s="44">
        <f t="shared" si="6479"/>
        <v>37.46331509707904</v>
      </c>
      <c r="K785" s="45">
        <f t="shared" si="6230"/>
        <v>301.60579361943161</v>
      </c>
      <c r="L785" s="44">
        <f t="shared" ref="L785:M785" si="6480">IF(AND(L786="",L787=""),"",SUM(L786,L787))</f>
        <v>11.046791049084613</v>
      </c>
      <c r="M785" s="44">
        <f t="shared" si="6480"/>
        <v>30.119282344395447</v>
      </c>
      <c r="N785" s="44">
        <f t="shared" ref="N785:O785" si="6481">IF(AND(N786="",N787=""),"",SUM(N786,N787))</f>
        <v>26.209200585419847</v>
      </c>
      <c r="O785" s="44">
        <f t="shared" si="6481"/>
        <v>2.5916016677367835</v>
      </c>
      <c r="P785" s="45">
        <f t="shared" si="6233"/>
        <v>69.966875646636694</v>
      </c>
      <c r="Q785" s="44">
        <f t="shared" ref="Q785:R785" si="6482">IF(AND(Q786="",Q787=""),"",SUM(Q786,Q787))</f>
        <v>-26.286866113996503</v>
      </c>
      <c r="R785" s="44">
        <f t="shared" si="6482"/>
        <v>4.7627960751301632</v>
      </c>
      <c r="S785" s="44">
        <f t="shared" ref="S785:T785" si="6483">IF(AND(S786="",S787=""),"",SUM(S786,S787))</f>
        <v>-10.541948464357239</v>
      </c>
      <c r="T785" s="44">
        <f t="shared" si="6483"/>
        <v>-22.036384617048679</v>
      </c>
      <c r="U785" s="45">
        <f t="shared" si="6236"/>
        <v>-54.102403120272257</v>
      </c>
      <c r="V785" s="44">
        <f t="shared" ref="V785:Y785" si="6484">IF(AND(V786="",V787=""),"",SUM(V786,V787))</f>
        <v>-58.354559154634863</v>
      </c>
      <c r="W785" s="44">
        <f t="shared" si="6484"/>
        <v>-113.62663169116782</v>
      </c>
      <c r="X785" s="44">
        <f t="shared" si="6484"/>
        <v>-62.68936327075879</v>
      </c>
      <c r="Y785" s="44">
        <f t="shared" si="6484"/>
        <v>-51.569275142348062</v>
      </c>
      <c r="Z785" s="45">
        <f t="shared" si="6238"/>
        <v>-286.23982925890948</v>
      </c>
      <c r="AA785" s="44">
        <f t="shared" ref="AA785:AB785" si="6485">IF(AND(AA786="",AA787=""),"",SUM(AA786,AA787))</f>
        <v>41.442827903282293</v>
      </c>
      <c r="AB785" s="44">
        <f t="shared" si="6485"/>
        <v>90.319132886774241</v>
      </c>
      <c r="AC785" s="44">
        <f t="shared" ref="AC785:AD785" si="6486">IF(AND(AC786="",AC787=""),"",SUM(AC786,AC787))</f>
        <v>42.374232297411147</v>
      </c>
      <c r="AD785" s="44">
        <f t="shared" si="6486"/>
        <v>32.073284512826199</v>
      </c>
      <c r="AE785" s="45">
        <f t="shared" si="6241"/>
        <v>206.20947760029389</v>
      </c>
      <c r="AF785" s="44">
        <f t="shared" ref="AF785:AG785" si="6487">IF(AND(AF786="",AF787=""),"",SUM(AF786,AF787))</f>
        <v>42.859047465500346</v>
      </c>
      <c r="AG785" s="44">
        <f t="shared" si="6487"/>
        <v>55.877391454871663</v>
      </c>
      <c r="AH785" s="44">
        <f t="shared" ref="AH785:AI785" si="6488">IF(AND(AH786="",AH787=""),"",SUM(AH786,AH787))</f>
        <v>59.447525995223238</v>
      </c>
      <c r="AI785" s="44">
        <f t="shared" si="6488"/>
        <v>45.557361010333601</v>
      </c>
      <c r="AJ785" s="45">
        <f t="shared" si="6244"/>
        <v>203.74132592592886</v>
      </c>
      <c r="AK785" s="44">
        <f t="shared" ref="AK785:AL785" si="6489">IF(AND(AK786="",AK787=""),"",SUM(AK786,AK787))</f>
        <v>-31.724618131950113</v>
      </c>
      <c r="AL785" s="44">
        <f t="shared" si="6489"/>
        <v>-35.194501052471743</v>
      </c>
      <c r="AM785" s="44">
        <f t="shared" ref="AM785:AN785" si="6490">IF(AND(AM786="",AM787=""),"",SUM(AM786,AM787))</f>
        <v>-38.830209936557779</v>
      </c>
      <c r="AN785" s="44">
        <f t="shared" si="6490"/>
        <v>-12.755711599914658</v>
      </c>
      <c r="AO785" s="45">
        <f t="shared" si="6247"/>
        <v>-118.5050407208943</v>
      </c>
      <c r="AP785" s="44">
        <f t="shared" ref="AP785:AQ785" si="6491">IF(AND(AP786="",AP787=""),"",SUM(AP786,AP787))</f>
        <v>218.05725908606991</v>
      </c>
      <c r="AQ785" s="44">
        <f t="shared" si="6491"/>
        <v>-145.74980294392836</v>
      </c>
      <c r="AR785" s="44">
        <f t="shared" ref="AR785:AS785" si="6492">IF(AND(AR786="",AR787=""),"",SUM(AR786,AR787))</f>
        <v>-282.54844147757075</v>
      </c>
      <c r="AS785" s="44">
        <f t="shared" si="6492"/>
        <v>68.027555804720265</v>
      </c>
      <c r="AT785" s="45">
        <f t="shared" si="6250"/>
        <v>-142.21342953070894</v>
      </c>
      <c r="AU785" s="44">
        <f t="shared" ref="AU785:AV785" si="6493">IF(AND(AU786="",AU787=""),"",SUM(AU786,AU787))</f>
        <v>420.52190533008661</v>
      </c>
      <c r="AV785" s="44">
        <f t="shared" si="6493"/>
        <v>270.92107599496251</v>
      </c>
      <c r="AW785" s="44">
        <f t="shared" ref="AW785:AX785" si="6494">IF(AND(AW786="",AW787=""),"",SUM(AW786,AW787))</f>
        <v>383.22199058753648</v>
      </c>
      <c r="AX785" s="44">
        <f t="shared" si="6494"/>
        <v>-201.84779398603496</v>
      </c>
      <c r="AY785" s="45">
        <f t="shared" si="6253"/>
        <v>872.81717792655058</v>
      </c>
      <c r="AZ785" s="44">
        <f t="shared" ref="AZ785:BA785" si="6495">IF(AND(AZ786="",AZ787=""),"",SUM(AZ786,AZ787))</f>
        <v>535.11356957076941</v>
      </c>
      <c r="BA785" s="44">
        <f t="shared" si="6495"/>
        <v>7.3313146593784211</v>
      </c>
      <c r="BB785" s="44">
        <f t="shared" ref="BB785:BC785" si="6496">IF(AND(BB786="",BB787=""),"",SUM(BB786,BB787))</f>
        <v>-11.50261339761278</v>
      </c>
      <c r="BC785" s="44">
        <f t="shared" si="6496"/>
        <v>-363.79305338255608</v>
      </c>
      <c r="BD785" s="45">
        <f t="shared" si="6256"/>
        <v>167.14921744997901</v>
      </c>
      <c r="BE785" s="44">
        <f t="shared" ref="BE785:BF785" si="6497">IF(AND(BE786="",BE787=""),"",SUM(BE786,BE787))</f>
        <v>354.42235609480554</v>
      </c>
      <c r="BF785" s="44">
        <f t="shared" si="6497"/>
        <v>-111.25235684158059</v>
      </c>
    </row>
    <row r="786" spans="1:58" x14ac:dyDescent="0.25">
      <c r="A786" s="42" t="s">
        <v>281</v>
      </c>
      <c r="B786" s="44">
        <f>IF(AND(B789="",B81=""),"",SUM(B789,B792))</f>
        <v>21.721050366801869</v>
      </c>
      <c r="C786" s="44">
        <f t="shared" ref="C786:G786" si="6498">IF(AND(C789="",C81=""),"",SUM(C789,C792))</f>
        <v>-7.7473455800593882</v>
      </c>
      <c r="D786" s="44">
        <f t="shared" si="6498"/>
        <v>-9.8350037895155396</v>
      </c>
      <c r="E786" s="44">
        <f t="shared" si="6498"/>
        <v>-9.9414678665137686</v>
      </c>
      <c r="F786" s="45">
        <f t="shared" si="6228"/>
        <v>-5.8027668692868275</v>
      </c>
      <c r="G786" s="44">
        <f t="shared" si="6498"/>
        <v>35.115138529166018</v>
      </c>
      <c r="H786" s="44">
        <f t="shared" ref="H786:J786" si="6499">IF(AND(H789="",H81=""),"",SUM(H789,H792))</f>
        <v>129.00314515864216</v>
      </c>
      <c r="I786" s="44">
        <f t="shared" si="6499"/>
        <v>89.863059701703378</v>
      </c>
      <c r="J786" s="44">
        <f t="shared" si="6499"/>
        <v>33.989323565917061</v>
      </c>
      <c r="K786" s="45">
        <f t="shared" si="6230"/>
        <v>287.97066695542861</v>
      </c>
      <c r="L786" s="44">
        <f t="shared" ref="L786:M786" si="6500">IF(AND(L789="",L81=""),"",SUM(L789,L792))</f>
        <v>14.970370675960279</v>
      </c>
      <c r="M786" s="44">
        <f t="shared" si="6500"/>
        <v>34.375279736965439</v>
      </c>
      <c r="N786" s="44">
        <f t="shared" ref="N786:O786" si="6501">IF(AND(N789="",N81=""),"",SUM(N789,N792))</f>
        <v>30.391663586338201</v>
      </c>
      <c r="O786" s="44">
        <f t="shared" si="6501"/>
        <v>6.5684124113757427</v>
      </c>
      <c r="P786" s="45">
        <f t="shared" si="6233"/>
        <v>86.305726410639664</v>
      </c>
      <c r="Q786" s="44">
        <f t="shared" ref="Q786:R786" si="6502">IF(AND(Q789="",Q81=""),"",SUM(Q789,Q792))</f>
        <v>-26.822595713200649</v>
      </c>
      <c r="R786" s="44">
        <f t="shared" si="6502"/>
        <v>5.32497232573491</v>
      </c>
      <c r="S786" s="44">
        <f t="shared" ref="S786:T786" si="6503">IF(AND(S789="",S81=""),"",SUM(S789,S792))</f>
        <v>-10.229163727656916</v>
      </c>
      <c r="T786" s="44">
        <f t="shared" si="6503"/>
        <v>-22.791608005149584</v>
      </c>
      <c r="U786" s="45">
        <f t="shared" si="6236"/>
        <v>-54.518395120272238</v>
      </c>
      <c r="V786" s="44">
        <f t="shared" ref="V786:Y786" si="6504">IF(AND(V789="",V81=""),"",SUM(V789,V792))</f>
        <v>-59.422566699203031</v>
      </c>
      <c r="W786" s="44">
        <f t="shared" si="6504"/>
        <v>-114.72352511861973</v>
      </c>
      <c r="X786" s="44">
        <f t="shared" si="6504"/>
        <v>-63.807216042385974</v>
      </c>
      <c r="Y786" s="44">
        <f t="shared" si="6504"/>
        <v>-52.701807836913204</v>
      </c>
      <c r="Z786" s="45">
        <f t="shared" si="6238"/>
        <v>-290.65511569712191</v>
      </c>
      <c r="AA786" s="44">
        <f t="shared" ref="AA786:AB786" si="6505">IF(AND(AA789="",AA81=""),"",SUM(AA789,AA792))</f>
        <v>41.819287150136944</v>
      </c>
      <c r="AB786" s="44">
        <f t="shared" si="6505"/>
        <v>90.480811222367052</v>
      </c>
      <c r="AC786" s="44">
        <f t="shared" ref="AC786:AD786" si="6506">IF(AND(AC789="",AC81=""),"",SUM(AC789,AC792))</f>
        <v>42.566942934622972</v>
      </c>
      <c r="AD786" s="44">
        <f t="shared" si="6506"/>
        <v>32.33544562502324</v>
      </c>
      <c r="AE786" s="45">
        <f t="shared" si="6241"/>
        <v>207.20248693215024</v>
      </c>
      <c r="AF786" s="44">
        <f t="shared" ref="AF786:AG786" si="6507">IF(AND(AF789="",AF81=""),"",SUM(AF789,AF792))</f>
        <v>39.712697669553606</v>
      </c>
      <c r="AG786" s="44">
        <f t="shared" si="6507"/>
        <v>52.59547504400544</v>
      </c>
      <c r="AH786" s="44">
        <f t="shared" ref="AH786:AI786" si="6508">IF(AND(AH789="",AH81=""),"",SUM(AH789,AH792))</f>
        <v>56.192177893453547</v>
      </c>
      <c r="AI786" s="44">
        <f t="shared" si="6508"/>
        <v>42.26202118466729</v>
      </c>
      <c r="AJ786" s="45">
        <f t="shared" si="6244"/>
        <v>190.76237179167987</v>
      </c>
      <c r="AK786" s="44">
        <f t="shared" ref="AK786:AL786" si="6509">IF(AND(AK789="",AK81=""),"",SUM(AK789,AK792))</f>
        <v>-36.687031957053463</v>
      </c>
      <c r="AL786" s="44">
        <f t="shared" si="6509"/>
        <v>-39.909568935097312</v>
      </c>
      <c r="AM786" s="44">
        <f t="shared" ref="AM786:AN786" si="6510">IF(AND(AM789="",AM81=""),"",SUM(AM789,AM792))</f>
        <v>-43.476811300618529</v>
      </c>
      <c r="AN786" s="44">
        <f t="shared" si="6510"/>
        <v>-17.425862746263373</v>
      </c>
      <c r="AO786" s="45">
        <f t="shared" si="6247"/>
        <v>-137.49927493903266</v>
      </c>
      <c r="AP786" s="44">
        <f t="shared" ref="AP786:AQ786" si="6511">IF(AND(AP789="",AP81=""),"",SUM(AP789,AP792))</f>
        <v>202.06934476348891</v>
      </c>
      <c r="AQ786" s="44">
        <f t="shared" si="6511"/>
        <v>-121.21383889591698</v>
      </c>
      <c r="AR786" s="44">
        <f t="shared" ref="AR786:AS786" si="6512">IF(AND(AR789="",AR81=""),"",SUM(AR789,AR792))</f>
        <v>-272.58669361969504</v>
      </c>
      <c r="AS786" s="44">
        <f t="shared" si="6512"/>
        <v>62.658529899552576</v>
      </c>
      <c r="AT786" s="45">
        <f t="shared" si="6250"/>
        <v>-129.07265785257053</v>
      </c>
      <c r="AU786" s="44">
        <f t="shared" ref="AU786:AV786" si="6513">IF(AND(AU789="",AU81=""),"",SUM(AU789,AU792))</f>
        <v>426.20337785095006</v>
      </c>
      <c r="AV786" s="44">
        <f t="shared" si="6513"/>
        <v>274.33825690063492</v>
      </c>
      <c r="AW786" s="44">
        <f t="shared" ref="AW786:AX786" si="6514">IF(AND(AW789="",AW81=""),"",SUM(AW789,AW792))</f>
        <v>383.19189810653472</v>
      </c>
      <c r="AX786" s="44">
        <f t="shared" si="6514"/>
        <v>-198.61625208314189</v>
      </c>
      <c r="AY786" s="45">
        <f t="shared" si="6253"/>
        <v>885.11728077497787</v>
      </c>
      <c r="AZ786" s="44">
        <f t="shared" ref="AZ786:BA786" si="6515">IF(AND(AZ789="",AZ81=""),"",SUM(AZ789,AZ792))</f>
        <v>521.10465742740644</v>
      </c>
      <c r="BA786" s="44">
        <f t="shared" si="6515"/>
        <v>17.146969321343509</v>
      </c>
      <c r="BB786" s="44">
        <f t="shared" ref="BB786:BC786" si="6516">IF(AND(BB789="",BB81=""),"",SUM(BB789,BB792))</f>
        <v>5.5096904903580928</v>
      </c>
      <c r="BC786" s="44">
        <f t="shared" si="6516"/>
        <v>-374.22215426755628</v>
      </c>
      <c r="BD786" s="45">
        <f t="shared" si="6256"/>
        <v>169.53916297155178</v>
      </c>
      <c r="BE786" s="44">
        <f t="shared" ref="BE786:BF786" si="6517">IF(AND(BE789="",BE81=""),"",SUM(BE789,BE792))</f>
        <v>356.54721791829331</v>
      </c>
      <c r="BF786" s="44">
        <f t="shared" si="6517"/>
        <v>-110.76171439676577</v>
      </c>
    </row>
    <row r="787" spans="1:58" x14ac:dyDescent="0.25">
      <c r="A787" s="42" t="s">
        <v>282</v>
      </c>
      <c r="B787" s="44">
        <f>IF(AND(B790="",B82=""),"",SUM(B790,B793))</f>
        <v>-2.4849160405097677</v>
      </c>
      <c r="C787" s="44">
        <f t="shared" ref="C787:G787" si="6518">IF(AND(C790="",C82=""),"",SUM(C790,C793))</f>
        <v>-1.8312960752844041</v>
      </c>
      <c r="D787" s="44">
        <f t="shared" si="6518"/>
        <v>-1.6364865837319376</v>
      </c>
      <c r="E787" s="44">
        <f t="shared" si="6518"/>
        <v>-2.1336433004738882</v>
      </c>
      <c r="F787" s="45">
        <f t="shared" si="6228"/>
        <v>-8.0863419999999984</v>
      </c>
      <c r="G787" s="44">
        <f t="shared" si="6518"/>
        <v>3.5170324335386263</v>
      </c>
      <c r="H787" s="44">
        <f t="shared" ref="H787:J787" si="6519">IF(AND(H790="",H82=""),"",SUM(H790,H793))</f>
        <v>3.3273050676432292</v>
      </c>
      <c r="I787" s="44">
        <f t="shared" si="6519"/>
        <v>3.3167976316591519</v>
      </c>
      <c r="J787" s="44">
        <f t="shared" si="6519"/>
        <v>3.4739915311619787</v>
      </c>
      <c r="K787" s="45">
        <f t="shared" si="6230"/>
        <v>13.635126664002986</v>
      </c>
      <c r="L787" s="44">
        <f t="shared" ref="L787:M787" si="6520">IF(AND(L790="",L82=""),"",SUM(L790,L793))</f>
        <v>-3.9235796268756666</v>
      </c>
      <c r="M787" s="44">
        <f t="shared" si="6520"/>
        <v>-4.2559973925699923</v>
      </c>
      <c r="N787" s="44">
        <f t="shared" ref="N787:O787" si="6521">IF(AND(N790="",N82=""),"",SUM(N790,N793))</f>
        <v>-4.1824630009183528</v>
      </c>
      <c r="O787" s="44">
        <f t="shared" si="6521"/>
        <v>-3.9768107436389593</v>
      </c>
      <c r="P787" s="45">
        <f t="shared" si="6233"/>
        <v>-16.338850764002974</v>
      </c>
      <c r="Q787" s="44">
        <f t="shared" ref="Q787:R787" si="6522">IF(AND(Q790="",Q82=""),"",SUM(Q790,Q793))</f>
        <v>0.53572959920414565</v>
      </c>
      <c r="R787" s="44">
        <f t="shared" si="6522"/>
        <v>-0.56217625060474663</v>
      </c>
      <c r="S787" s="44">
        <f t="shared" ref="S787:T787" si="6523">IF(AND(S790="",S82=""),"",SUM(S790,S793))</f>
        <v>-0.31278473670032231</v>
      </c>
      <c r="T787" s="44">
        <f t="shared" si="6523"/>
        <v>0.75522338810090583</v>
      </c>
      <c r="U787" s="45">
        <f t="shared" si="6236"/>
        <v>0.41599199999998254</v>
      </c>
      <c r="V787" s="44">
        <f t="shared" ref="V787:Y787" si="6524">IF(AND(V790="",V82=""),"",SUM(V790,V793))</f>
        <v>1.0680075445681663</v>
      </c>
      <c r="W787" s="44">
        <f t="shared" si="6524"/>
        <v>1.0968934274519178</v>
      </c>
      <c r="X787" s="44">
        <f t="shared" si="6524"/>
        <v>1.1178527716271851</v>
      </c>
      <c r="Y787" s="44">
        <f t="shared" si="6524"/>
        <v>1.1325326945651453</v>
      </c>
      <c r="Z787" s="45">
        <f t="shared" si="6238"/>
        <v>4.4152864382124148</v>
      </c>
      <c r="AA787" s="44">
        <f t="shared" ref="AA787:AB787" si="6525">IF(AND(AA790="",AA82=""),"",SUM(AA790,AA793))</f>
        <v>-0.37645924685465404</v>
      </c>
      <c r="AB787" s="44">
        <f t="shared" si="6525"/>
        <v>-0.16167833559281133</v>
      </c>
      <c r="AC787" s="44">
        <f t="shared" ref="AC787:AD787" si="6526">IF(AND(AC790="",AC82=""),"",SUM(AC790,AC793))</f>
        <v>-0.19271063721182213</v>
      </c>
      <c r="AD787" s="44">
        <f t="shared" si="6526"/>
        <v>-0.2621611121970433</v>
      </c>
      <c r="AE787" s="45">
        <f t="shared" si="6241"/>
        <v>-0.99300933185633078</v>
      </c>
      <c r="AF787" s="44">
        <f t="shared" ref="AF787:AG787" si="6527">IF(AND(AF790="",AF82=""),"",SUM(AF790,AF793))</f>
        <v>3.1463497959467412</v>
      </c>
      <c r="AG787" s="44">
        <f t="shared" si="6527"/>
        <v>3.2819164108662218</v>
      </c>
      <c r="AH787" s="44">
        <f t="shared" ref="AH787:AI787" si="6528">IF(AND(AH790="",AH82=""),"",SUM(AH790,AH793))</f>
        <v>3.2553481017696901</v>
      </c>
      <c r="AI787" s="44">
        <f t="shared" si="6528"/>
        <v>3.2953398256663116</v>
      </c>
      <c r="AJ787" s="45">
        <f t="shared" si="6244"/>
        <v>12.978954134248966</v>
      </c>
      <c r="AK787" s="44">
        <f t="shared" ref="AK787:AL787" si="6529">IF(AND(AK790="",AK82=""),"",SUM(AK790,AK793))</f>
        <v>4.9624138251033498</v>
      </c>
      <c r="AL787" s="44">
        <f t="shared" si="6529"/>
        <v>4.7150678826255668</v>
      </c>
      <c r="AM787" s="44">
        <f t="shared" ref="AM787:AN787" si="6530">IF(AND(AM790="",AM82=""),"",SUM(AM790,AM793))</f>
        <v>4.6466013640607517</v>
      </c>
      <c r="AN787" s="44">
        <f t="shared" si="6530"/>
        <v>4.6701511463487142</v>
      </c>
      <c r="AO787" s="45">
        <f t="shared" si="6247"/>
        <v>18.994234218138381</v>
      </c>
      <c r="AP787" s="44">
        <f t="shared" ref="AP787:AQ787" si="6531">IF(AND(AP790="",AP82=""),"",SUM(AP790,AP793))</f>
        <v>15.987914322581002</v>
      </c>
      <c r="AQ787" s="44">
        <f t="shared" si="6531"/>
        <v>-24.535964048011369</v>
      </c>
      <c r="AR787" s="44">
        <f t="shared" ref="AR787:AS787" si="6532">IF(AND(AR790="",AR82=""),"",SUM(AR790,AR793))</f>
        <v>-9.9617478578756931</v>
      </c>
      <c r="AS787" s="44">
        <f t="shared" si="6532"/>
        <v>5.369025905167689</v>
      </c>
      <c r="AT787" s="45">
        <f t="shared" si="6250"/>
        <v>-13.140771678138371</v>
      </c>
      <c r="AU787" s="44">
        <f t="shared" ref="AU787:AV787" si="6533">IF(AND(AU790="",AU82=""),"",SUM(AU790,AU793))</f>
        <v>-5.6814725208634789</v>
      </c>
      <c r="AV787" s="44">
        <f t="shared" si="6533"/>
        <v>-3.4171809056724074</v>
      </c>
      <c r="AW787" s="44">
        <f t="shared" ref="AW787:AX787" si="6534">IF(AND(AW790="",AW82=""),"",SUM(AW790,AW793))</f>
        <v>3.0092481001781853E-2</v>
      </c>
      <c r="AX787" s="44">
        <f t="shared" si="6534"/>
        <v>-3.2315419028930741</v>
      </c>
      <c r="AY787" s="45">
        <f t="shared" si="6253"/>
        <v>-12.300102848427178</v>
      </c>
      <c r="AZ787" s="44">
        <f t="shared" ref="AZ787:BA787" si="6535">IF(AND(AZ790="",AZ82=""),"",SUM(AZ790,AZ793))</f>
        <v>14.008912143362949</v>
      </c>
      <c r="BA787" s="44">
        <f t="shared" si="6535"/>
        <v>-9.8156546619650875</v>
      </c>
      <c r="BB787" s="44">
        <f t="shared" ref="BB787:BC787" si="6536">IF(AND(BB790="",BB82=""),"",SUM(BB790,BB793))</f>
        <v>-17.012303887970873</v>
      </c>
      <c r="BC787" s="44">
        <f t="shared" si="6536"/>
        <v>10.429100885000178</v>
      </c>
      <c r="BD787" s="45">
        <f t="shared" si="6256"/>
        <v>-2.3899455215728338</v>
      </c>
      <c r="BE787" s="44">
        <f t="shared" ref="BE787:BF787" si="6537">IF(AND(BE790="",BE82=""),"",SUM(BE790,BE793))</f>
        <v>-2.124861823487783</v>
      </c>
      <c r="BF787" s="44">
        <f t="shared" si="6537"/>
        <v>-0.49064244481482377</v>
      </c>
    </row>
    <row r="788" spans="1:58" x14ac:dyDescent="0.25">
      <c r="A788" s="42" t="s">
        <v>272</v>
      </c>
      <c r="B788" s="44">
        <f>IF(AND(B789="",B790=""),"",SUM(B789,B790))</f>
        <v>0.37005642448852333</v>
      </c>
      <c r="C788" s="44">
        <f t="shared" ref="C788:G788" si="6538">IF(AND(C789="",C790=""),"",SUM(C789,C790))</f>
        <v>0.35388813816145659</v>
      </c>
      <c r="D788" s="44">
        <f t="shared" si="6538"/>
        <v>0.32155156550732517</v>
      </c>
      <c r="E788" s="44">
        <f t="shared" si="6538"/>
        <v>0.27304670652612906</v>
      </c>
      <c r="F788" s="45">
        <f t="shared" si="6228"/>
        <v>1.318542834683434</v>
      </c>
      <c r="G788" s="44">
        <f t="shared" si="6538"/>
        <v>3.7473462309338625</v>
      </c>
      <c r="H788" s="44">
        <f t="shared" ref="H788:J788" si="6539">IF(AND(H789="",H790=""),"",SUM(H789,H790))</f>
        <v>3.3763492425517203</v>
      </c>
      <c r="I788" s="44">
        <f t="shared" si="6539"/>
        <v>3.3333166130431908</v>
      </c>
      <c r="J788" s="44">
        <f t="shared" si="6539"/>
        <v>3.6182483424082155</v>
      </c>
      <c r="K788" s="45">
        <f t="shared" si="6230"/>
        <v>14.075260428936989</v>
      </c>
      <c r="L788" s="44">
        <f t="shared" ref="L788:M788" si="6540">IF(AND(L789="",L790=""),"",SUM(L789,L790))</f>
        <v>-2.0661437889594483</v>
      </c>
      <c r="M788" s="44">
        <f t="shared" si="6540"/>
        <v>-2.0866372087703464</v>
      </c>
      <c r="N788" s="44">
        <f t="shared" ref="N788:O788" si="6541">IF(AND(N789="",N790=""),"",SUM(N789,N790))</f>
        <v>-1.8283358849298852</v>
      </c>
      <c r="O788" s="44">
        <f t="shared" si="6541"/>
        <v>-1.2912398174380768</v>
      </c>
      <c r="P788" s="45">
        <f t="shared" si="6233"/>
        <v>-7.272356700097756</v>
      </c>
      <c r="Q788" s="44">
        <f t="shared" ref="Q788:R788" si="6542">IF(AND(Q789="",Q790=""),"",SUM(Q789,Q790))</f>
        <v>1.7503249704036836</v>
      </c>
      <c r="R788" s="44">
        <f t="shared" si="6542"/>
        <v>1.7503249704036836</v>
      </c>
      <c r="S788" s="44">
        <f t="shared" ref="S788:T788" si="6543">IF(AND(S789="",S790=""),"",SUM(S789,S790))</f>
        <v>1.7503249704036836</v>
      </c>
      <c r="T788" s="44">
        <f t="shared" si="6543"/>
        <v>1.7503249704036836</v>
      </c>
      <c r="U788" s="45">
        <f t="shared" si="6236"/>
        <v>7.0012998816147345</v>
      </c>
      <c r="V788" s="44">
        <f t="shared" ref="V788:Y788" si="6544">IF(AND(V789="",V790=""),"",SUM(V789,V790))</f>
        <v>-2.4394558165992741</v>
      </c>
      <c r="W788" s="44">
        <f t="shared" si="6544"/>
        <v>-2.4394558165992741</v>
      </c>
      <c r="X788" s="44">
        <f t="shared" si="6544"/>
        <v>-2.4394558165992741</v>
      </c>
      <c r="Y788" s="44">
        <f t="shared" si="6544"/>
        <v>-2.4394558165992741</v>
      </c>
      <c r="Z788" s="45">
        <f t="shared" si="6238"/>
        <v>-9.7578232663970965</v>
      </c>
      <c r="AA788" s="44">
        <f t="shared" ref="AA788:AB788" si="6545">IF(AND(AA789="",AA790=""),"",SUM(AA789,AA790))</f>
        <v>-17.874549443109775</v>
      </c>
      <c r="AB788" s="44">
        <f t="shared" si="6545"/>
        <v>6.7100195568902254</v>
      </c>
      <c r="AC788" s="44">
        <f t="shared" ref="AC788:AD788" si="6546">IF(AND(AC789="",AC790=""),"",SUM(AC789,AC790))</f>
        <v>-9.0411756731097714</v>
      </c>
      <c r="AD788" s="44">
        <f t="shared" si="6546"/>
        <v>4.2071537868902213</v>
      </c>
      <c r="AE788" s="45">
        <f t="shared" si="6241"/>
        <v>-15.9985517724391</v>
      </c>
      <c r="AF788" s="44">
        <f t="shared" ref="AF788:AG788" si="6547">IF(AND(AF789="",AF790=""),"",SUM(AF789,AF790))</f>
        <v>-4.6249115499360638</v>
      </c>
      <c r="AG788" s="44">
        <f t="shared" si="6547"/>
        <v>11.564582450063934</v>
      </c>
      <c r="AH788" s="44">
        <f t="shared" ref="AH788:AI788" si="6548">IF(AND(AH789="",AH790=""),"",SUM(AH789,AH790))</f>
        <v>4.0405444500639351</v>
      </c>
      <c r="AI788" s="44">
        <f t="shared" si="6548"/>
        <v>3.1403634500639348</v>
      </c>
      <c r="AJ788" s="45">
        <f t="shared" si="6244"/>
        <v>14.120578800255741</v>
      </c>
      <c r="AK788" s="44">
        <f t="shared" ref="AK788:AL788" si="6549">IF(AND(AK789="",AK790=""),"",SUM(AK789,AK790))</f>
        <v>-0.36586390581308642</v>
      </c>
      <c r="AL788" s="44">
        <f t="shared" si="6549"/>
        <v>4.3392647241869167</v>
      </c>
      <c r="AM788" s="44">
        <f t="shared" ref="AM788:AN788" si="6550">IF(AND(AM789="",AM790=""),"",SUM(AM789,AM790))</f>
        <v>0.85384446418691096</v>
      </c>
      <c r="AN788" s="44">
        <f t="shared" si="6550"/>
        <v>16.985965884186911</v>
      </c>
      <c r="AO788" s="45">
        <f t="shared" si="6247"/>
        <v>21.813211166747653</v>
      </c>
      <c r="AP788" s="44">
        <f t="shared" ref="AP788:AQ788" si="6551">IF(AND(AP789="",AP790=""),"",SUM(AP789,AP790))</f>
        <v>-12.424868740321422</v>
      </c>
      <c r="AQ788" s="44">
        <f t="shared" si="6551"/>
        <v>-7.3389611978168272</v>
      </c>
      <c r="AR788" s="44">
        <f t="shared" ref="AR788:AS788" si="6552">IF(AND(AR789="",AR790=""),"",SUM(AR789,AR790))</f>
        <v>-3.8686463899171804</v>
      </c>
      <c r="AS788" s="44">
        <f t="shared" si="6552"/>
        <v>1.8522869656707412</v>
      </c>
      <c r="AT788" s="45">
        <f t="shared" si="6250"/>
        <v>-21.780189362384689</v>
      </c>
      <c r="AU788" s="44">
        <f t="shared" ref="AU788:AV788" si="6553">IF(AND(AU789="",AU790=""),"",SUM(AU789,AU790))</f>
        <v>-5.2206469194744587</v>
      </c>
      <c r="AV788" s="44">
        <f t="shared" si="6553"/>
        <v>1.2116231807861637</v>
      </c>
      <c r="AW788" s="44">
        <f t="shared" ref="AW788:AX788" si="6554">IF(AND(AW789="",AW790=""),"",SUM(AW789,AW790))</f>
        <v>2.4912785754240705</v>
      </c>
      <c r="AX788" s="44">
        <f t="shared" si="6554"/>
        <v>-5.2506065816599534</v>
      </c>
      <c r="AY788" s="45">
        <f t="shared" si="6253"/>
        <v>-6.7683517449241783</v>
      </c>
      <c r="AZ788" s="44">
        <f t="shared" ref="AZ788:BA788" si="6555">IF(AND(AZ789="",AZ790=""),"",SUM(AZ789,AZ790))</f>
        <v>-5.7594379739193879</v>
      </c>
      <c r="BA788" s="44">
        <f t="shared" si="6555"/>
        <v>-4.1194494025035704</v>
      </c>
      <c r="BB788" s="44">
        <f t="shared" ref="BB788:BC788" si="6556">IF(AND(BB789="",BB790=""),"",SUM(BB789,BB790))</f>
        <v>6.4485732432702303</v>
      </c>
      <c r="BC788" s="44">
        <f t="shared" si="6556"/>
        <v>-6.8797740272506536</v>
      </c>
      <c r="BD788" s="45">
        <f t="shared" si="6256"/>
        <v>-10.310088160403382</v>
      </c>
      <c r="BE788" s="44">
        <f t="shared" ref="BE788:BF788" si="6557">IF(AND(BE789="",BE790=""),"",SUM(BE789,BE790))</f>
        <v>1.7762645704092677</v>
      </c>
      <c r="BF788" s="44">
        <f t="shared" si="6557"/>
        <v>0.77162656220062309</v>
      </c>
    </row>
    <row r="789" spans="1:58" x14ac:dyDescent="0.25">
      <c r="A789" s="42" t="s">
        <v>316</v>
      </c>
      <c r="B789" s="44">
        <v>0.37005642448852333</v>
      </c>
      <c r="C789" s="44">
        <v>0.35388813816145659</v>
      </c>
      <c r="D789" s="44">
        <v>0.32155156550732517</v>
      </c>
      <c r="E789" s="44">
        <v>0.27304670652612906</v>
      </c>
      <c r="F789" s="45">
        <f t="shared" si="6228"/>
        <v>1.318542834683434</v>
      </c>
      <c r="G789" s="44">
        <v>3.7440132806599125</v>
      </c>
      <c r="H789" s="44">
        <v>3.3733462629924738</v>
      </c>
      <c r="I789" s="44">
        <v>3.3303519073997956</v>
      </c>
      <c r="J789" s="44">
        <v>3.6150302138818198</v>
      </c>
      <c r="K789" s="45">
        <f t="shared" si="6230"/>
        <v>14.062741664934002</v>
      </c>
      <c r="L789" s="44">
        <v>-2.0625870923400602</v>
      </c>
      <c r="M789" s="44">
        <v>-2.0830452344140697</v>
      </c>
      <c r="N789" s="44">
        <v>-1.8251885550606941</v>
      </c>
      <c r="O789" s="44">
        <v>-1.2890170542799453</v>
      </c>
      <c r="P789" s="45">
        <f t="shared" si="6233"/>
        <v>-7.2598379360947698</v>
      </c>
      <c r="Q789" s="44">
        <v>1.7503249704036836</v>
      </c>
      <c r="R789" s="44">
        <v>1.7503249704036836</v>
      </c>
      <c r="S789" s="44">
        <v>1.7503249704036836</v>
      </c>
      <c r="T789" s="44">
        <v>1.7503249704036836</v>
      </c>
      <c r="U789" s="45">
        <f t="shared" si="6236"/>
        <v>7.0012998816147345</v>
      </c>
      <c r="V789" s="44">
        <v>-2.4394558165992741</v>
      </c>
      <c r="W789" s="44">
        <v>-2.4394558165992741</v>
      </c>
      <c r="X789" s="44">
        <v>-2.4394558165992741</v>
      </c>
      <c r="Y789" s="44">
        <v>-2.4394558165992741</v>
      </c>
      <c r="Z789" s="45">
        <f t="shared" si="6238"/>
        <v>-9.7578232663970965</v>
      </c>
      <c r="AA789" s="44">
        <v>-17.874549443109775</v>
      </c>
      <c r="AB789" s="44">
        <v>6.7100195568902254</v>
      </c>
      <c r="AC789" s="44">
        <v>-9.0411756731097714</v>
      </c>
      <c r="AD789" s="44">
        <v>4.2071537868902213</v>
      </c>
      <c r="AE789" s="45">
        <f t="shared" si="6241"/>
        <v>-15.9985517724391</v>
      </c>
      <c r="AF789" s="44">
        <v>-4.6249115499360638</v>
      </c>
      <c r="AG789" s="44">
        <v>11.564582450063934</v>
      </c>
      <c r="AH789" s="44">
        <v>4.0405444500639351</v>
      </c>
      <c r="AI789" s="44">
        <v>3.1403634500639348</v>
      </c>
      <c r="AJ789" s="45">
        <f t="shared" si="6244"/>
        <v>14.120578800255741</v>
      </c>
      <c r="AK789" s="44">
        <v>-0.45196940581308642</v>
      </c>
      <c r="AL789" s="44">
        <v>4.2531592241869163</v>
      </c>
      <c r="AM789" s="44">
        <v>0.76773896418691101</v>
      </c>
      <c r="AN789" s="44">
        <v>16.899860384186912</v>
      </c>
      <c r="AO789" s="45">
        <f t="shared" si="6247"/>
        <v>21.468789166747655</v>
      </c>
      <c r="AP789" s="44">
        <v>-12.425042601496765</v>
      </c>
      <c r="AQ789" s="44">
        <v>-7.3391111690349078</v>
      </c>
      <c r="AR789" s="44">
        <v>-3.8688154628745464</v>
      </c>
      <c r="AS789" s="44">
        <v>1.8521268710215306</v>
      </c>
      <c r="AT789" s="45">
        <f t="shared" si="6250"/>
        <v>-21.780842362384689</v>
      </c>
      <c r="AU789" s="44">
        <v>-5.1912282638476785</v>
      </c>
      <c r="AV789" s="44">
        <v>1.2370307830939491</v>
      </c>
      <c r="AW789" s="44">
        <v>2.5188609991220043</v>
      </c>
      <c r="AX789" s="44">
        <v>-5.1288302632924534</v>
      </c>
      <c r="AY789" s="45">
        <f t="shared" si="6253"/>
        <v>-6.5641667449241785</v>
      </c>
      <c r="AZ789" s="44">
        <v>-5.7636089955458889</v>
      </c>
      <c r="BA789" s="44">
        <v>-4.1253083582575094</v>
      </c>
      <c r="BB789" s="44">
        <v>6.4453992387865746</v>
      </c>
      <c r="BC789" s="44">
        <v>-6.8855540453865576</v>
      </c>
      <c r="BD789" s="45">
        <f t="shared" si="6256"/>
        <v>-10.329072160403381</v>
      </c>
      <c r="BE789" s="44">
        <v>1.7762645704092677</v>
      </c>
      <c r="BF789" s="44">
        <v>0.76708332782863131</v>
      </c>
    </row>
    <row r="790" spans="1:58" x14ac:dyDescent="0.25">
      <c r="A790" s="42" t="s">
        <v>317</v>
      </c>
      <c r="B790" s="44">
        <v>0</v>
      </c>
      <c r="C790" s="44">
        <v>0</v>
      </c>
      <c r="D790" s="44">
        <v>0</v>
      </c>
      <c r="E790" s="44">
        <v>0</v>
      </c>
      <c r="F790" s="45">
        <f t="shared" si="6228"/>
        <v>0</v>
      </c>
      <c r="G790" s="44">
        <v>3.332950273950132E-3</v>
      </c>
      <c r="H790" s="44">
        <v>3.0029795592465733E-3</v>
      </c>
      <c r="I790" s="44">
        <v>2.9647056433950588E-3</v>
      </c>
      <c r="J790" s="44">
        <v>3.2181285263955407E-3</v>
      </c>
      <c r="K790" s="45">
        <f t="shared" si="6230"/>
        <v>1.2518764002987305E-2</v>
      </c>
      <c r="L790" s="44">
        <v>-3.556696619387996E-3</v>
      </c>
      <c r="M790" s="44">
        <v>-3.5919743562766917E-3</v>
      </c>
      <c r="N790" s="44">
        <v>-3.1473298691911682E-3</v>
      </c>
      <c r="O790" s="44">
        <v>-2.2227631581314489E-3</v>
      </c>
      <c r="P790" s="45">
        <f t="shared" si="6233"/>
        <v>-1.2518764002987303E-2</v>
      </c>
      <c r="Q790" s="44">
        <v>0</v>
      </c>
      <c r="R790" s="44">
        <v>0</v>
      </c>
      <c r="S790" s="44">
        <v>0</v>
      </c>
      <c r="T790" s="44">
        <v>0</v>
      </c>
      <c r="U790" s="45">
        <f t="shared" si="6236"/>
        <v>0</v>
      </c>
      <c r="V790" s="44">
        <v>0</v>
      </c>
      <c r="W790" s="44">
        <v>0</v>
      </c>
      <c r="X790" s="44">
        <v>0</v>
      </c>
      <c r="Y790" s="44">
        <v>0</v>
      </c>
      <c r="Z790" s="45">
        <f t="shared" si="6238"/>
        <v>0</v>
      </c>
      <c r="AA790" s="44">
        <v>0</v>
      </c>
      <c r="AB790" s="44">
        <v>0</v>
      </c>
      <c r="AC790" s="44">
        <v>0</v>
      </c>
      <c r="AD790" s="44">
        <v>0</v>
      </c>
      <c r="AE790" s="45">
        <f t="shared" si="6241"/>
        <v>0</v>
      </c>
      <c r="AF790" s="44">
        <v>0</v>
      </c>
      <c r="AG790" s="44">
        <v>0</v>
      </c>
      <c r="AH790" s="44">
        <v>0</v>
      </c>
      <c r="AI790" s="44">
        <v>0</v>
      </c>
      <c r="AJ790" s="45">
        <f t="shared" si="6244"/>
        <v>0</v>
      </c>
      <c r="AK790" s="44">
        <v>8.6105500000000001E-2</v>
      </c>
      <c r="AL790" s="44">
        <v>8.6105500000000001E-2</v>
      </c>
      <c r="AM790" s="44">
        <v>8.6105500000000001E-2</v>
      </c>
      <c r="AN790" s="44">
        <v>8.6105500000000001E-2</v>
      </c>
      <c r="AO790" s="45">
        <f t="shared" si="6247"/>
        <v>0.34442200000000001</v>
      </c>
      <c r="AP790" s="44">
        <v>1.738611753424486E-4</v>
      </c>
      <c r="AQ790" s="44">
        <v>1.4997121808080815E-4</v>
      </c>
      <c r="AR790" s="44">
        <v>1.6907295736615305E-4</v>
      </c>
      <c r="AS790" s="44">
        <v>1.6009464921055337E-4</v>
      </c>
      <c r="AT790" s="45">
        <f t="shared" si="6250"/>
        <v>6.5299999999996329E-4</v>
      </c>
      <c r="AU790" s="44">
        <v>-2.9418655626780525E-2</v>
      </c>
      <c r="AV790" s="44">
        <v>-2.540760230778541E-2</v>
      </c>
      <c r="AW790" s="44">
        <v>-2.7582423697934063E-2</v>
      </c>
      <c r="AX790" s="44">
        <v>-0.12177631836749997</v>
      </c>
      <c r="AY790" s="45">
        <f t="shared" si="6253"/>
        <v>-0.20418499999999995</v>
      </c>
      <c r="AZ790" s="44">
        <v>4.1710216265010147E-3</v>
      </c>
      <c r="BA790" s="44">
        <v>5.8589557539391202E-3</v>
      </c>
      <c r="BB790" s="44">
        <v>3.174004483655608E-3</v>
      </c>
      <c r="BC790" s="44">
        <v>5.7800181359042684E-3</v>
      </c>
      <c r="BD790" s="45">
        <f t="shared" si="6256"/>
        <v>1.8984000000000011E-2</v>
      </c>
      <c r="BE790" s="44">
        <v>0</v>
      </c>
      <c r="BF790" s="44">
        <v>4.5432343719917787E-3</v>
      </c>
    </row>
    <row r="791" spans="1:58" x14ac:dyDescent="0.25">
      <c r="A791" s="42" t="s">
        <v>273</v>
      </c>
      <c r="B791" s="44">
        <f>IF(AND(B792="",B793=""),"",SUM(B792,B793))</f>
        <v>18.866077901803578</v>
      </c>
      <c r="C791" s="44">
        <f t="shared" ref="C791:G791" si="6558">IF(AND(C792="",C793=""),"",SUM(C792,C793))</f>
        <v>-9.9325297935052497</v>
      </c>
      <c r="D791" s="44">
        <f t="shared" si="6558"/>
        <v>-11.793041938754802</v>
      </c>
      <c r="E791" s="44">
        <f t="shared" si="6558"/>
        <v>-12.348157873513786</v>
      </c>
      <c r="F791" s="45">
        <f t="shared" si="6228"/>
        <v>-15.20765170397026</v>
      </c>
      <c r="G791" s="44">
        <f t="shared" si="6558"/>
        <v>34.884824731770777</v>
      </c>
      <c r="H791" s="44">
        <f t="shared" ref="H791:J791" si="6559">IF(AND(H792="",H793=""),"",SUM(H792,H793))</f>
        <v>128.95410098373367</v>
      </c>
      <c r="I791" s="44">
        <f t="shared" si="6559"/>
        <v>89.846540720319339</v>
      </c>
      <c r="J791" s="44">
        <f t="shared" si="6559"/>
        <v>33.845066754670825</v>
      </c>
      <c r="K791" s="45">
        <f t="shared" si="6230"/>
        <v>287.53053319049462</v>
      </c>
      <c r="L791" s="44">
        <f t="shared" ref="L791:M791" si="6560">IF(AND(L792="",L793=""),"",SUM(L792,L793))</f>
        <v>13.11293483804406</v>
      </c>
      <c r="M791" s="44">
        <f t="shared" si="6560"/>
        <v>32.205919553165799</v>
      </c>
      <c r="N791" s="44">
        <f t="shared" ref="N791:O791" si="6561">IF(AND(N792="",N793=""),"",SUM(N792,N793))</f>
        <v>28.037536470349735</v>
      </c>
      <c r="O791" s="44">
        <f t="shared" si="6561"/>
        <v>3.8828414851748603</v>
      </c>
      <c r="P791" s="45">
        <f t="shared" si="6233"/>
        <v>77.239232346734454</v>
      </c>
      <c r="Q791" s="44">
        <f t="shared" ref="Q791:R791" si="6562">IF(AND(Q792="",Q793=""),"",SUM(Q792,Q793))</f>
        <v>-28.037191084400188</v>
      </c>
      <c r="R791" s="44">
        <f t="shared" si="6562"/>
        <v>3.0124711047264796</v>
      </c>
      <c r="S791" s="44">
        <f t="shared" ref="S791:T791" si="6563">IF(AND(S792="",S793=""),"",SUM(S792,S793))</f>
        <v>-12.292273434760922</v>
      </c>
      <c r="T791" s="44">
        <f t="shared" si="6563"/>
        <v>-23.786709587452361</v>
      </c>
      <c r="U791" s="45">
        <f t="shared" si="6236"/>
        <v>-61.103703001886998</v>
      </c>
      <c r="V791" s="44">
        <f t="shared" ref="V791:Y791" si="6564">IF(AND(V792="",V793=""),"",SUM(V792,V793))</f>
        <v>-55.915103338035586</v>
      </c>
      <c r="W791" s="44">
        <f t="shared" si="6564"/>
        <v>-111.18717587456854</v>
      </c>
      <c r="X791" s="44">
        <f t="shared" si="6564"/>
        <v>-60.249907454159519</v>
      </c>
      <c r="Y791" s="44">
        <f t="shared" si="6564"/>
        <v>-49.129819325748784</v>
      </c>
      <c r="Z791" s="45">
        <f t="shared" si="6238"/>
        <v>-276.48200599251243</v>
      </c>
      <c r="AA791" s="44">
        <f t="shared" ref="AA791:AB791" si="6565">IF(AND(AA792="",AA793=""),"",SUM(AA792,AA793))</f>
        <v>59.317377346392064</v>
      </c>
      <c r="AB791" s="44">
        <f t="shared" si="6565"/>
        <v>83.609113329884011</v>
      </c>
      <c r="AC791" s="44">
        <f t="shared" ref="AC791:AD791" si="6566">IF(AND(AC792="",AC793=""),"",SUM(AC792,AC793))</f>
        <v>51.415407970520917</v>
      </c>
      <c r="AD791" s="44">
        <f t="shared" si="6566"/>
        <v>27.866130725935975</v>
      </c>
      <c r="AE791" s="45">
        <f t="shared" si="6241"/>
        <v>222.20802937273299</v>
      </c>
      <c r="AF791" s="44">
        <f t="shared" ref="AF791:AG791" si="6567">IF(AND(AF792="",AF793=""),"",SUM(AF792,AF793))</f>
        <v>47.483959015436412</v>
      </c>
      <c r="AG791" s="44">
        <f t="shared" si="6567"/>
        <v>44.312809004807733</v>
      </c>
      <c r="AH791" s="44">
        <f t="shared" ref="AH791:AI791" si="6568">IF(AND(AH792="",AH793=""),"",SUM(AH792,AH793))</f>
        <v>55.406981545159304</v>
      </c>
      <c r="AI791" s="44">
        <f t="shared" si="6568"/>
        <v>42.416997560269664</v>
      </c>
      <c r="AJ791" s="45">
        <f t="shared" si="6244"/>
        <v>189.62074712567312</v>
      </c>
      <c r="AK791" s="44">
        <f t="shared" ref="AK791:AL791" si="6569">IF(AND(AK792="",AK793=""),"",SUM(AK792,AK793))</f>
        <v>-31.358754226137027</v>
      </c>
      <c r="AL791" s="44">
        <f t="shared" si="6569"/>
        <v>-39.533765776658662</v>
      </c>
      <c r="AM791" s="44">
        <f t="shared" ref="AM791:AN791" si="6570">IF(AND(AM792="",AM793=""),"",SUM(AM792,AM793))</f>
        <v>-39.684054400744685</v>
      </c>
      <c r="AN791" s="44">
        <f t="shared" si="6570"/>
        <v>-29.741677484101572</v>
      </c>
      <c r="AO791" s="45">
        <f t="shared" si="6247"/>
        <v>-140.31825188764196</v>
      </c>
      <c r="AP791" s="44">
        <f t="shared" ref="AP791:AQ791" si="6571">IF(AND(AP792="",AP793=""),"",SUM(AP792,AP793))</f>
        <v>230.48212782639132</v>
      </c>
      <c r="AQ791" s="44">
        <f t="shared" si="6571"/>
        <v>-138.41084174611152</v>
      </c>
      <c r="AR791" s="44">
        <f t="shared" ref="AR791:AS791" si="6572">IF(AND(AR792="",AR793=""),"",SUM(AR792,AR793))</f>
        <v>-278.67979508765359</v>
      </c>
      <c r="AS791" s="44">
        <f t="shared" si="6572"/>
        <v>66.175268839049522</v>
      </c>
      <c r="AT791" s="45">
        <f t="shared" si="6250"/>
        <v>-120.43324016832426</v>
      </c>
      <c r="AU791" s="44">
        <f t="shared" ref="AU791:AV791" si="6573">IF(AND(AU792="",AU793=""),"",SUM(AU792,AU793))</f>
        <v>425.74255224956102</v>
      </c>
      <c r="AV791" s="44">
        <f t="shared" si="6573"/>
        <v>269.70945281417636</v>
      </c>
      <c r="AW791" s="44">
        <f t="shared" ref="AW791:AX791" si="6574">IF(AND(AW792="",AW793=""),"",SUM(AW792,AW793))</f>
        <v>380.73071201211241</v>
      </c>
      <c r="AX791" s="44">
        <f t="shared" si="6574"/>
        <v>-196.59718740437501</v>
      </c>
      <c r="AY791" s="45">
        <f t="shared" si="6253"/>
        <v>879.58552967147466</v>
      </c>
      <c r="AZ791" s="44">
        <f t="shared" ref="AZ791:BA791" si="6575">IF(AND(AZ792="",AZ793=""),"",SUM(AZ792,AZ793))</f>
        <v>540.87300754468868</v>
      </c>
      <c r="BA791" s="44">
        <f t="shared" si="6575"/>
        <v>11.450764061881991</v>
      </c>
      <c r="BB791" s="44">
        <f t="shared" ref="BB791:BC791" si="6576">IF(AND(BB792="",BB793=""),"",SUM(BB792,BB793))</f>
        <v>-17.951186640883009</v>
      </c>
      <c r="BC791" s="44">
        <f t="shared" si="6576"/>
        <v>-356.91327935530541</v>
      </c>
      <c r="BD791" s="45">
        <f t="shared" si="6256"/>
        <v>177.45930561038216</v>
      </c>
      <c r="BE791" s="44">
        <f t="shared" ref="BE791:BF791" si="6577">IF(AND(BE792="",BE793=""),"",SUM(BE792,BE793))</f>
        <v>352.6460915243963</v>
      </c>
      <c r="BF791" s="44">
        <f t="shared" si="6577"/>
        <v>-112.02398340378122</v>
      </c>
    </row>
    <row r="792" spans="1:58" x14ac:dyDescent="0.25">
      <c r="A792" s="42" t="s">
        <v>316</v>
      </c>
      <c r="B792" s="44">
        <v>21.350993942313345</v>
      </c>
      <c r="C792" s="44">
        <v>-8.1012337182208451</v>
      </c>
      <c r="D792" s="44">
        <v>-10.156555355022865</v>
      </c>
      <c r="E792" s="44">
        <v>-10.214514573039898</v>
      </c>
      <c r="F792" s="45">
        <f t="shared" si="6228"/>
        <v>-7.1213097039702635</v>
      </c>
      <c r="G792" s="44">
        <v>31.371125248506104</v>
      </c>
      <c r="H792" s="44">
        <v>125.62979889564969</v>
      </c>
      <c r="I792" s="44">
        <v>86.532707794303576</v>
      </c>
      <c r="J792" s="44">
        <v>30.374293352035238</v>
      </c>
      <c r="K792" s="45">
        <f t="shared" si="6230"/>
        <v>273.90792529049463</v>
      </c>
      <c r="L792" s="44">
        <v>17.032957768300339</v>
      </c>
      <c r="M792" s="44">
        <v>36.458324971379511</v>
      </c>
      <c r="N792" s="44">
        <v>32.216852141398896</v>
      </c>
      <c r="O792" s="44">
        <v>7.857429465655688</v>
      </c>
      <c r="P792" s="45">
        <f t="shared" si="6233"/>
        <v>93.565564346734419</v>
      </c>
      <c r="Q792" s="44">
        <v>-28.572920683604334</v>
      </c>
      <c r="R792" s="44">
        <v>3.5746473553312264</v>
      </c>
      <c r="S792" s="44">
        <v>-11.979488698060599</v>
      </c>
      <c r="T792" s="44">
        <v>-24.541932975553266</v>
      </c>
      <c r="U792" s="45">
        <f t="shared" si="6236"/>
        <v>-61.519695001886973</v>
      </c>
      <c r="V792" s="44">
        <v>-56.983110882603754</v>
      </c>
      <c r="W792" s="44">
        <v>-112.28406930202046</v>
      </c>
      <c r="X792" s="44">
        <v>-61.367760225786704</v>
      </c>
      <c r="Y792" s="44">
        <v>-50.262352020313926</v>
      </c>
      <c r="Z792" s="45">
        <f t="shared" si="6238"/>
        <v>-280.89729243072486</v>
      </c>
      <c r="AA792" s="44">
        <v>59.693836593246715</v>
      </c>
      <c r="AB792" s="44">
        <v>83.770791665476821</v>
      </c>
      <c r="AC792" s="44">
        <v>51.608118607732742</v>
      </c>
      <c r="AD792" s="44">
        <v>28.128291838133016</v>
      </c>
      <c r="AE792" s="45">
        <f t="shared" si="6241"/>
        <v>223.20103870458928</v>
      </c>
      <c r="AF792" s="44">
        <v>44.337609219489671</v>
      </c>
      <c r="AG792" s="44">
        <v>41.030892593941509</v>
      </c>
      <c r="AH792" s="44">
        <v>52.151633443389613</v>
      </c>
      <c r="AI792" s="44">
        <v>39.121657734603353</v>
      </c>
      <c r="AJ792" s="45">
        <f t="shared" si="6244"/>
        <v>176.64179299142415</v>
      </c>
      <c r="AK792" s="44">
        <v>-36.235062551240375</v>
      </c>
      <c r="AL792" s="44">
        <v>-44.162728159284228</v>
      </c>
      <c r="AM792" s="44">
        <v>-44.24455026480544</v>
      </c>
      <c r="AN792" s="44">
        <v>-34.325723130450285</v>
      </c>
      <c r="AO792" s="45">
        <f t="shared" si="6247"/>
        <v>-158.96806410578034</v>
      </c>
      <c r="AP792" s="44">
        <v>214.49438736498567</v>
      </c>
      <c r="AQ792" s="44">
        <v>-113.87472772688207</v>
      </c>
      <c r="AR792" s="44">
        <v>-268.71787815682052</v>
      </c>
      <c r="AS792" s="44">
        <v>60.806403028531044</v>
      </c>
      <c r="AT792" s="45">
        <f t="shared" si="6250"/>
        <v>-107.29181549018588</v>
      </c>
      <c r="AU792" s="44">
        <v>431.39460611479774</v>
      </c>
      <c r="AV792" s="44">
        <v>273.10122611754099</v>
      </c>
      <c r="AW792" s="44">
        <v>380.67303710741271</v>
      </c>
      <c r="AX792" s="44">
        <v>-193.48742181984943</v>
      </c>
      <c r="AY792" s="45">
        <f t="shared" si="6253"/>
        <v>891.68144751990189</v>
      </c>
      <c r="AZ792" s="44">
        <v>526.86826642295227</v>
      </c>
      <c r="BA792" s="44">
        <v>21.272277679601018</v>
      </c>
      <c r="BB792" s="44">
        <v>-0.93570874842848184</v>
      </c>
      <c r="BC792" s="44">
        <v>-367.33660022216969</v>
      </c>
      <c r="BD792" s="45">
        <f t="shared" si="6256"/>
        <v>179.86823513195515</v>
      </c>
      <c r="BE792" s="44">
        <v>354.77095334788407</v>
      </c>
      <c r="BF792" s="44">
        <v>-111.5287977245944</v>
      </c>
    </row>
    <row r="793" spans="1:58" x14ac:dyDescent="0.25">
      <c r="A793" s="42" t="s">
        <v>317</v>
      </c>
      <c r="B793" s="44">
        <v>-2.4849160405097677</v>
      </c>
      <c r="C793" s="44">
        <v>-1.8312960752844041</v>
      </c>
      <c r="D793" s="44">
        <v>-1.6364865837319376</v>
      </c>
      <c r="E793" s="44">
        <v>-2.1336433004738882</v>
      </c>
      <c r="F793" s="45">
        <f t="shared" si="6228"/>
        <v>-8.0863419999999984</v>
      </c>
      <c r="G793" s="44">
        <v>3.5136994832646762</v>
      </c>
      <c r="H793" s="44">
        <v>3.3243020880839826</v>
      </c>
      <c r="I793" s="44">
        <v>3.3138329260157566</v>
      </c>
      <c r="J793" s="44">
        <v>3.470773402635583</v>
      </c>
      <c r="K793" s="45">
        <f t="shared" si="6230"/>
        <v>13.622607899999998</v>
      </c>
      <c r="L793" s="44">
        <v>-3.9200229302562786</v>
      </c>
      <c r="M793" s="44">
        <v>-4.2524054182137156</v>
      </c>
      <c r="N793" s="44">
        <v>-4.1793156710491619</v>
      </c>
      <c r="O793" s="44">
        <v>-3.9745879804808277</v>
      </c>
      <c r="P793" s="45">
        <f t="shared" si="6233"/>
        <v>-16.326331999999983</v>
      </c>
      <c r="Q793" s="44">
        <v>0.53572959920414565</v>
      </c>
      <c r="R793" s="44">
        <v>-0.56217625060474663</v>
      </c>
      <c r="S793" s="44">
        <v>-0.31278473670032231</v>
      </c>
      <c r="T793" s="44">
        <v>0.75522338810090583</v>
      </c>
      <c r="U793" s="45">
        <f t="shared" si="6236"/>
        <v>0.41599199999998254</v>
      </c>
      <c r="V793" s="44">
        <v>1.0680075445681663</v>
      </c>
      <c r="W793" s="44">
        <v>1.0968934274519178</v>
      </c>
      <c r="X793" s="44">
        <v>1.1178527716271851</v>
      </c>
      <c r="Y793" s="44">
        <v>1.1325326945651453</v>
      </c>
      <c r="Z793" s="45">
        <f t="shared" si="6238"/>
        <v>4.4152864382124148</v>
      </c>
      <c r="AA793" s="44">
        <v>-0.37645924685465404</v>
      </c>
      <c r="AB793" s="44">
        <v>-0.16167833559281133</v>
      </c>
      <c r="AC793" s="44">
        <v>-0.19271063721182213</v>
      </c>
      <c r="AD793" s="44">
        <v>-0.2621611121970433</v>
      </c>
      <c r="AE793" s="45">
        <f t="shared" si="6241"/>
        <v>-0.99300933185633078</v>
      </c>
      <c r="AF793" s="44">
        <v>3.1463497959467412</v>
      </c>
      <c r="AG793" s="44">
        <v>3.2819164108662218</v>
      </c>
      <c r="AH793" s="44">
        <v>3.2553481017696901</v>
      </c>
      <c r="AI793" s="44">
        <v>3.2953398256663116</v>
      </c>
      <c r="AJ793" s="45">
        <f t="shared" si="6244"/>
        <v>12.978954134248966</v>
      </c>
      <c r="AK793" s="44">
        <v>4.8763083251033494</v>
      </c>
      <c r="AL793" s="44">
        <v>4.6289623826255664</v>
      </c>
      <c r="AM793" s="44">
        <v>4.5604958640607514</v>
      </c>
      <c r="AN793" s="44">
        <v>4.5840456463487138</v>
      </c>
      <c r="AO793" s="45">
        <f t="shared" si="6247"/>
        <v>18.649812218138379</v>
      </c>
      <c r="AP793" s="44">
        <v>15.987740461405659</v>
      </c>
      <c r="AQ793" s="44">
        <v>-24.536114019229451</v>
      </c>
      <c r="AR793" s="44">
        <v>-9.9619169308330591</v>
      </c>
      <c r="AS793" s="44">
        <v>5.3688658105184786</v>
      </c>
      <c r="AT793" s="45">
        <f t="shared" si="6250"/>
        <v>-13.141424678138371</v>
      </c>
      <c r="AU793" s="44">
        <v>-5.6520538652366987</v>
      </c>
      <c r="AV793" s="44">
        <v>-3.391773303364622</v>
      </c>
      <c r="AW793" s="44">
        <v>5.7674904699715916E-2</v>
      </c>
      <c r="AX793" s="44">
        <v>-3.1097655845255741</v>
      </c>
      <c r="AY793" s="45">
        <f t="shared" si="6253"/>
        <v>-12.095917848427179</v>
      </c>
      <c r="AZ793" s="44">
        <v>14.004741121736448</v>
      </c>
      <c r="BA793" s="44">
        <v>-9.8215136177190274</v>
      </c>
      <c r="BB793" s="44">
        <v>-17.015477892454527</v>
      </c>
      <c r="BC793" s="44">
        <v>10.423320866864273</v>
      </c>
      <c r="BD793" s="45">
        <f t="shared" si="6256"/>
        <v>-2.4089295215728335</v>
      </c>
      <c r="BE793" s="44">
        <v>-2.124861823487783</v>
      </c>
      <c r="BF793" s="44">
        <v>-0.49518567918681555</v>
      </c>
    </row>
    <row r="794" spans="1:58" ht="18" customHeight="1" x14ac:dyDescent="0.25">
      <c r="A794" s="87" t="s">
        <v>349</v>
      </c>
      <c r="B794" s="27">
        <f>IF(AND(B795="",B817=""),"",SUM(B795)-SUM(B817))</f>
        <v>-32.865818842449144</v>
      </c>
      <c r="C794" s="27">
        <f t="shared" ref="C794:F794" si="6578">IF(AND(C795="",C817=""),"",SUM(C795)-SUM(C817))</f>
        <v>-44.095107061297867</v>
      </c>
      <c r="D794" s="27">
        <f t="shared" si="6578"/>
        <v>35.319747020872001</v>
      </c>
      <c r="E794" s="27">
        <f t="shared" si="6578"/>
        <v>-15.022617332278925</v>
      </c>
      <c r="F794" s="27">
        <f t="shared" si="6578"/>
        <v>-56.663796215153937</v>
      </c>
      <c r="G794" s="27">
        <f t="shared" ref="G794" si="6579">IF(AND(G795="",G817=""),"",SUM(G795)-SUM(G817))</f>
        <v>108.59107364556858</v>
      </c>
      <c r="H794" s="27">
        <f t="shared" ref="H794:J794" si="6580">IF(AND(H795="",H817=""),"",SUM(H795)-SUM(H817))</f>
        <v>108.80789302322611</v>
      </c>
      <c r="I794" s="27">
        <f t="shared" si="6580"/>
        <v>101.78496968232663</v>
      </c>
      <c r="J794" s="27">
        <f t="shared" si="6580"/>
        <v>95.883400300203363</v>
      </c>
      <c r="K794" s="27">
        <f t="shared" ref="K794" si="6581">IF(AND(K795="",K817=""),"",SUM(K795)-SUM(K817))</f>
        <v>415.06733665132469</v>
      </c>
      <c r="L794" s="27">
        <f t="shared" ref="L794:M794" si="6582">IF(AND(L795="",L817=""),"",SUM(L795)-SUM(L817))</f>
        <v>103.13895344520077</v>
      </c>
      <c r="M794" s="27">
        <f t="shared" si="6582"/>
        <v>81.43970464553334</v>
      </c>
      <c r="N794" s="27">
        <f t="shared" ref="N794:O794" si="6583">IF(AND(N795="",N817=""),"",SUM(N795)-SUM(N817))</f>
        <v>106.14458870869359</v>
      </c>
      <c r="O794" s="27">
        <f t="shared" si="6583"/>
        <v>78.741067583730882</v>
      </c>
      <c r="P794" s="27">
        <f t="shared" ref="P794" si="6584">IF(AND(P795="",P817=""),"",SUM(P795)-SUM(P817))</f>
        <v>369.46431438315858</v>
      </c>
      <c r="Q794" s="27">
        <f t="shared" ref="Q794:R794" si="6585">IF(AND(Q795="",Q817=""),"",SUM(Q795)-SUM(Q817))</f>
        <v>-63.38451962161173</v>
      </c>
      <c r="R794" s="27">
        <f t="shared" si="6585"/>
        <v>-69.97604226055094</v>
      </c>
      <c r="S794" s="27">
        <f t="shared" ref="S794:T794" si="6586">IF(AND(S795="",S817=""),"",SUM(S795)-SUM(S817))</f>
        <v>-76.183794407241649</v>
      </c>
      <c r="T794" s="27">
        <f t="shared" si="6586"/>
        <v>-72.816030135683377</v>
      </c>
      <c r="U794" s="27">
        <f t="shared" ref="U794" si="6587">IF(AND(U795="",U817=""),"",SUM(U795)-SUM(U817))</f>
        <v>-282.36038642508771</v>
      </c>
      <c r="V794" s="27">
        <f t="shared" ref="V794:Y794" si="6588">IF(AND(V795="",V817=""),"",SUM(V795)-SUM(V817))</f>
        <v>-134.35668284128343</v>
      </c>
      <c r="W794" s="27">
        <f t="shared" si="6588"/>
        <v>-173.90623083276071</v>
      </c>
      <c r="X794" s="27">
        <f t="shared" si="6588"/>
        <v>-139.78392902571096</v>
      </c>
      <c r="Y794" s="27">
        <f t="shared" si="6588"/>
        <v>-104.83662999742035</v>
      </c>
      <c r="Z794" s="27">
        <f t="shared" ref="Z794" si="6589">IF(AND(Z795="",Z817=""),"",SUM(Z795)-SUM(Z817))</f>
        <v>-552.88347269717542</v>
      </c>
      <c r="AA794" s="27">
        <f t="shared" ref="AA794:AB794" si="6590">IF(AND(AA795="",AA817=""),"",SUM(AA795)-SUM(AA817))</f>
        <v>28.539411964195242</v>
      </c>
      <c r="AB794" s="27">
        <f t="shared" si="6590"/>
        <v>28.974021372056757</v>
      </c>
      <c r="AC794" s="27">
        <f t="shared" ref="AC794:AD794" si="6591">IF(AND(AC795="",AC817=""),"",SUM(AC795)-SUM(AC817))</f>
        <v>41.242931248273749</v>
      </c>
      <c r="AD794" s="27">
        <f t="shared" si="6591"/>
        <v>42.764135698647152</v>
      </c>
      <c r="AE794" s="27">
        <f t="shared" ref="AE794" si="6592">IF(AND(AE795="",AE817=""),"",SUM(AE795)-SUM(AE817))</f>
        <v>141.52050028317291</v>
      </c>
      <c r="AF794" s="27">
        <f t="shared" ref="AF794:AG794" si="6593">IF(AND(AF795="",AF817=""),"",SUM(AF795)-SUM(AF817))</f>
        <v>-12.861699807843891</v>
      </c>
      <c r="AG794" s="27">
        <f t="shared" si="6593"/>
        <v>24.708253073909894</v>
      </c>
      <c r="AH794" s="27">
        <f t="shared" ref="AH794:AI794" si="6594">IF(AND(AH795="",AH817=""),"",SUM(AH795)-SUM(AH817))</f>
        <v>23.614123708232391</v>
      </c>
      <c r="AI794" s="27">
        <f t="shared" si="6594"/>
        <v>-17.076484786845686</v>
      </c>
      <c r="AJ794" s="27">
        <f t="shared" ref="AJ794" si="6595">IF(AND(AJ795="",AJ817=""),"",SUM(AJ795)-SUM(AJ817))</f>
        <v>18.384192187452708</v>
      </c>
      <c r="AK794" s="27">
        <f t="shared" ref="AK794:AL794" si="6596">IF(AND(AK795="",AK817=""),"",SUM(AK795)-SUM(AK817))</f>
        <v>15.86662356148312</v>
      </c>
      <c r="AL794" s="27">
        <f t="shared" si="6596"/>
        <v>87.334611971797017</v>
      </c>
      <c r="AM794" s="27">
        <f t="shared" ref="AM794:AN794" si="6597">IF(AND(AM795="",AM817=""),"",SUM(AM795)-SUM(AM817))</f>
        <v>15.211137895436519</v>
      </c>
      <c r="AN794" s="27">
        <f t="shared" si="6597"/>
        <v>26.990710461754801</v>
      </c>
      <c r="AO794" s="27">
        <f t="shared" ref="AO794" si="6598">IF(AND(AO795="",AO817=""),"",SUM(AO795)-SUM(AO817))</f>
        <v>145.40308389047146</v>
      </c>
      <c r="AP794" s="27">
        <f t="shared" ref="AP794:AQ794" si="6599">IF(AND(AP795="",AP817=""),"",SUM(AP795)-SUM(AP817))</f>
        <v>217.87447988597876</v>
      </c>
      <c r="AQ794" s="27">
        <f t="shared" si="6599"/>
        <v>-300.65072837115855</v>
      </c>
      <c r="AR794" s="27">
        <f t="shared" ref="AR794:AT794" si="6600">IF(AND(AR795="",AR817=""),"",SUM(AR795)-SUM(AR817))</f>
        <v>200.77186431338581</v>
      </c>
      <c r="AS794" s="27">
        <f t="shared" si="6600"/>
        <v>152.36848800546801</v>
      </c>
      <c r="AT794" s="27">
        <f t="shared" si="6600"/>
        <v>270.36410383367399</v>
      </c>
      <c r="AU794" s="27">
        <f t="shared" ref="AU794:AV794" si="6601">IF(AND(AU795="",AU817=""),"",SUM(AU795)-SUM(AU817))</f>
        <v>75.365798401762689</v>
      </c>
      <c r="AV794" s="27">
        <f t="shared" si="6601"/>
        <v>-104.43786910611388</v>
      </c>
      <c r="AW794" s="27">
        <f t="shared" ref="AW794:AZ794" si="6602">IF(AND(AW795="",AW817=""),"",SUM(AW795)-SUM(AW817))</f>
        <v>-195.58407572970819</v>
      </c>
      <c r="AX794" s="27">
        <f t="shared" si="6602"/>
        <v>-100.45444356173897</v>
      </c>
      <c r="AY794" s="27">
        <f t="shared" si="6602"/>
        <v>-325.11058999579836</v>
      </c>
      <c r="AZ794" s="27">
        <f t="shared" si="6602"/>
        <v>68.111503951841087</v>
      </c>
      <c r="BA794" s="27">
        <f t="shared" ref="BA794:BB794" si="6603">IF(AND(BA795="",BA817=""),"",SUM(BA795)-SUM(BA817))</f>
        <v>6.3783352894553893</v>
      </c>
      <c r="BB794" s="27">
        <f t="shared" si="6603"/>
        <v>454.21266292325708</v>
      </c>
      <c r="BC794" s="27">
        <f t="shared" ref="BC794:BD794" si="6604">IF(AND(BC795="",BC817=""),"",SUM(BC795)-SUM(BC817))</f>
        <v>-119.99676444350588</v>
      </c>
      <c r="BD794" s="27">
        <f t="shared" si="6604"/>
        <v>408.70573772104774</v>
      </c>
      <c r="BE794" s="27">
        <f t="shared" ref="BE794:BF794" si="6605">IF(AND(BE795="",BE817=""),"",SUM(BE795)-SUM(BE817))</f>
        <v>-258.94816871694792</v>
      </c>
      <c r="BF794" s="27">
        <f t="shared" si="6605"/>
        <v>218.61075987526411</v>
      </c>
    </row>
    <row r="795" spans="1:58" x14ac:dyDescent="0.25">
      <c r="A795" s="42" t="s">
        <v>327</v>
      </c>
      <c r="B795" s="44">
        <f>IF(AND(B796="",AND(B802="",AND(B805="",B808=""))),"",SUM(B796,B802,B805,B808))</f>
        <v>-13.087212186088394</v>
      </c>
      <c r="C795" s="44">
        <f t="shared" ref="C795:G795" si="6606">IF(AND(C796="",AND(C802="",AND(C805="",C808=""))),"",SUM(C796,C802,C805,C808))</f>
        <v>-21.879848358543644</v>
      </c>
      <c r="D795" s="44">
        <f t="shared" si="6606"/>
        <v>-14.672635085093978</v>
      </c>
      <c r="E795" s="44">
        <f t="shared" si="6606"/>
        <v>7.7844846322424228</v>
      </c>
      <c r="F795" s="45">
        <f t="shared" si="6228"/>
        <v>-41.855210997483589</v>
      </c>
      <c r="G795" s="44">
        <f t="shared" si="6606"/>
        <v>122.84834493234095</v>
      </c>
      <c r="H795" s="44">
        <f t="shared" ref="H795:J795" si="6607">IF(AND(H796="",AND(H802="",AND(H805="",H808=""))),"",SUM(H796,H802,H805,H808))</f>
        <v>124.63740637527077</v>
      </c>
      <c r="I795" s="44">
        <f t="shared" si="6607"/>
        <v>115.58096324667542</v>
      </c>
      <c r="J795" s="44">
        <f t="shared" si="6607"/>
        <v>104.99881661548561</v>
      </c>
      <c r="K795" s="45">
        <f t="shared" si="6230"/>
        <v>468.06553116977278</v>
      </c>
      <c r="L795" s="44">
        <f t="shared" ref="L795:M795" si="6608">IF(AND(L796="",AND(L802="",AND(L805="",L808=""))),"",SUM(L796,L802,L805,L808))</f>
        <v>87.175704205950311</v>
      </c>
      <c r="M795" s="44">
        <f t="shared" si="6608"/>
        <v>79.524189638667522</v>
      </c>
      <c r="N795" s="44">
        <f t="shared" ref="N795:O795" si="6609">IF(AND(N796="",AND(N802="",AND(N805="",N808=""))),"",SUM(N796,N802,N805,N808))</f>
        <v>69.32801851444782</v>
      </c>
      <c r="O795" s="44">
        <f t="shared" si="6609"/>
        <v>59.211492929349198</v>
      </c>
      <c r="P795" s="45">
        <f t="shared" si="6233"/>
        <v>295.23940528841484</v>
      </c>
      <c r="Q795" s="44">
        <f t="shared" ref="Q795:R795" si="6610">IF(AND(Q796="",AND(Q802="",AND(Q805="",Q808=""))),"",SUM(Q796,Q802,Q805,Q808))</f>
        <v>-53.608318329715225</v>
      </c>
      <c r="R795" s="44">
        <f t="shared" si="6610"/>
        <v>-47.129882437705376</v>
      </c>
      <c r="S795" s="44">
        <f t="shared" ref="S795:T795" si="6611">IF(AND(S796="",AND(S802="",AND(S805="",S808=""))),"",SUM(S796,S802,S805,S808))</f>
        <v>-53.463869673801447</v>
      </c>
      <c r="T795" s="44">
        <f t="shared" si="6611"/>
        <v>-61.036388213095449</v>
      </c>
      <c r="U795" s="45">
        <f t="shared" si="6236"/>
        <v>-215.2384586543175</v>
      </c>
      <c r="V795" s="44">
        <f t="shared" ref="V795:Y795" si="6612">IF(AND(V796="",AND(V802="",AND(V805="",V808=""))),"",SUM(V796,V802,V805,V808))</f>
        <v>-112.16731691541102</v>
      </c>
      <c r="W795" s="44">
        <f t="shared" si="6612"/>
        <v>-156.08499533188237</v>
      </c>
      <c r="X795" s="44">
        <f t="shared" si="6612"/>
        <v>-118.36957275427882</v>
      </c>
      <c r="Y795" s="44">
        <f t="shared" si="6612"/>
        <v>-83.689819722215901</v>
      </c>
      <c r="Z795" s="45">
        <f t="shared" si="6238"/>
        <v>-470.31170472378813</v>
      </c>
      <c r="AA795" s="44">
        <f t="shared" ref="AA795:AB795" si="6613">IF(AND(AA796="",AND(AA802="",AND(AA805="",AA808=""))),"",SUM(AA796,AA802,AA805,AA808))</f>
        <v>-12.383929780518631</v>
      </c>
      <c r="AB795" s="44">
        <f t="shared" si="6613"/>
        <v>-17.041010979668993</v>
      </c>
      <c r="AC795" s="44">
        <f t="shared" ref="AC795:AD795" si="6614">IF(AND(AC796="",AND(AC802="",AND(AC805="",AC808=""))),"",SUM(AC796,AC802,AC805,AC808))</f>
        <v>0.98694497620745314</v>
      </c>
      <c r="AD795" s="44">
        <f t="shared" si="6614"/>
        <v>-4.7945856401012605</v>
      </c>
      <c r="AE795" s="45">
        <f t="shared" si="6241"/>
        <v>-33.232581424081431</v>
      </c>
      <c r="AF795" s="44">
        <f t="shared" ref="AF795:AG795" si="6615">IF(AND(AF796="",AND(AF802="",AND(AF805="",AF808=""))),"",SUM(AF796,AF802,AF805,AF808))</f>
        <v>-16.863257720719627</v>
      </c>
      <c r="AG795" s="44">
        <f t="shared" si="6615"/>
        <v>22.890133948162944</v>
      </c>
      <c r="AH795" s="44">
        <f t="shared" ref="AH795:AI795" si="6616">IF(AND(AH796="",AND(AH802="",AND(AH805="",AH808=""))),"",SUM(AH796,AH802,AH805,AH808))</f>
        <v>35.682947629728176</v>
      </c>
      <c r="AI795" s="44">
        <f t="shared" si="6616"/>
        <v>-43.126850197050246</v>
      </c>
      <c r="AJ795" s="45">
        <f t="shared" si="6244"/>
        <v>-1.4170263398787526</v>
      </c>
      <c r="AK795" s="44">
        <f t="shared" ref="AK795:AL795" si="6617">IF(AND(AK796="",AND(AK802="",AND(AK805="",AK808=""))),"",SUM(AK796,AK802,AK805,AK808))</f>
        <v>35.310160448638477</v>
      </c>
      <c r="AL795" s="44">
        <f t="shared" si="6617"/>
        <v>112.22939715149286</v>
      </c>
      <c r="AM795" s="44">
        <f t="shared" ref="AM795:AN795" si="6618">IF(AND(AM796="",AND(AM802="",AND(AM805="",AM808=""))),"",SUM(AM796,AM802,AM805,AM808))</f>
        <v>35.899245926622989</v>
      </c>
      <c r="AN795" s="44">
        <f t="shared" si="6618"/>
        <v>58.089519070647327</v>
      </c>
      <c r="AO795" s="45">
        <f t="shared" si="6247"/>
        <v>241.52832259740165</v>
      </c>
      <c r="AP795" s="44">
        <f t="shared" ref="AP795:AQ795" si="6619">IF(AND(AP796="",AND(AP802="",AND(AP805="",AP808=""))),"",SUM(AP796,AP802,AP805,AP808))</f>
        <v>86.570758723693544</v>
      </c>
      <c r="AQ795" s="44">
        <f t="shared" si="6619"/>
        <v>-315.50003989027351</v>
      </c>
      <c r="AR795" s="44">
        <f t="shared" ref="AR795:AS795" si="6620">IF(AND(AR796="",AND(AR802="",AND(AR805="",AR808=""))),"",SUM(AR796,AR802,AR805,AR808))</f>
        <v>236.50104844479731</v>
      </c>
      <c r="AS795" s="44">
        <f t="shared" si="6620"/>
        <v>232.51427362236419</v>
      </c>
      <c r="AT795" s="45">
        <f t="shared" si="6250"/>
        <v>240.08604090058151</v>
      </c>
      <c r="AU795" s="44">
        <f t="shared" ref="AU795:AV795" si="6621">IF(AND(AU796="",AND(AU802="",AND(AU805="",AU808=""))),"",SUM(AU796,AU802,AU805,AU808))</f>
        <v>96.195834990746263</v>
      </c>
      <c r="AV795" s="44">
        <f t="shared" si="6621"/>
        <v>-92.225392645901678</v>
      </c>
      <c r="AW795" s="44">
        <f t="shared" ref="AW795:AX795" si="6622">IF(AND(AW796="",AND(AW802="",AND(AW805="",AW808=""))),"",SUM(AW796,AW802,AW805,AW808))</f>
        <v>-206.32012211639133</v>
      </c>
      <c r="AX795" s="44">
        <f t="shared" si="6622"/>
        <v>-161.57367229124966</v>
      </c>
      <c r="AY795" s="45">
        <f t="shared" si="6253"/>
        <v>-363.92335206279643</v>
      </c>
      <c r="AZ795" s="44">
        <f t="shared" ref="AZ795:BA795" si="6623">IF(AND(AZ796="",AND(AZ802="",AND(AZ805="",AZ808=""))),"",SUM(AZ796,AZ802,AZ805,AZ808))</f>
        <v>56.352997077367348</v>
      </c>
      <c r="BA795" s="44">
        <f t="shared" si="6623"/>
        <v>28.583918110135983</v>
      </c>
      <c r="BB795" s="44">
        <f t="shared" ref="BB795:BC795" si="6624">IF(AND(BB796="",AND(BB802="",AND(BB805="",BB808=""))),"",SUM(BB796,BB802,BB805,BB808))</f>
        <v>450.28310842985627</v>
      </c>
      <c r="BC795" s="44">
        <f t="shared" si="6624"/>
        <v>-109.80993656917957</v>
      </c>
      <c r="BD795" s="45">
        <f t="shared" si="6256"/>
        <v>425.41008704818006</v>
      </c>
      <c r="BE795" s="44">
        <f t="shared" ref="BE795:BF795" si="6625">IF(AND(BE796="",AND(BE802="",AND(BE805="",BE808=""))),"",SUM(BE796,BE802,BE805,BE808))</f>
        <v>-252.94393892526105</v>
      </c>
      <c r="BF795" s="44">
        <f t="shared" si="6625"/>
        <v>278.69651949309809</v>
      </c>
    </row>
    <row r="796" spans="1:58" x14ac:dyDescent="0.25">
      <c r="A796" s="42" t="s">
        <v>268</v>
      </c>
      <c r="B796" s="44">
        <f>IF(AND(B797="",B798=""),"",SUM(B797,B798))</f>
        <v>5.740307E-2</v>
      </c>
      <c r="C796" s="44">
        <f t="shared" ref="C796:G796" si="6626">IF(AND(C797="",C798=""),"",SUM(C797,C798))</f>
        <v>0.14986178</v>
      </c>
      <c r="D796" s="44">
        <f t="shared" si="6626"/>
        <v>-0.11440905999999999</v>
      </c>
      <c r="E796" s="44">
        <f t="shared" si="6626"/>
        <v>-0.12556007999999999</v>
      </c>
      <c r="F796" s="45">
        <f t="shared" si="6228"/>
        <v>-3.2704289999999983E-2</v>
      </c>
      <c r="G796" s="44">
        <f t="shared" si="6626"/>
        <v>0.25</v>
      </c>
      <c r="H796" s="44">
        <f t="shared" ref="H796:J796" si="6627">IF(AND(H797="",H798=""),"",SUM(H797,H798))</f>
        <v>-0.15187041000000001</v>
      </c>
      <c r="I796" s="44">
        <f t="shared" si="6627"/>
        <v>3.8322179999999997E-2</v>
      </c>
      <c r="J796" s="44">
        <f t="shared" si="6627"/>
        <v>-0.11492102</v>
      </c>
      <c r="K796" s="45">
        <f t="shared" si="6230"/>
        <v>2.1530749999999974E-2</v>
      </c>
      <c r="L796" s="44">
        <f t="shared" ref="L796:M796" si="6628">IF(AND(L797="",L798=""),"",SUM(L797,L798))</f>
        <v>-1.2253460000000002E-2</v>
      </c>
      <c r="M796" s="44">
        <f t="shared" si="6628"/>
        <v>0.1</v>
      </c>
      <c r="N796" s="44">
        <f t="shared" ref="N796:O796" si="6629">IF(AND(N797="",N798=""),"",SUM(N797,N798))</f>
        <v>8.6605209999999988E-2</v>
      </c>
      <c r="O796" s="44">
        <f t="shared" si="6629"/>
        <v>-9.4315110000000008E-2</v>
      </c>
      <c r="P796" s="45">
        <f t="shared" si="6233"/>
        <v>8.0036639999999964E-2</v>
      </c>
      <c r="Q796" s="44">
        <f t="shared" ref="Q796:R796" si="6630">IF(AND(Q797="",Q798=""),"",SUM(Q797,Q798))</f>
        <v>8.1450800000000004E-2</v>
      </c>
      <c r="R796" s="44">
        <f t="shared" si="6630"/>
        <v>-8.8790629999999995E-2</v>
      </c>
      <c r="S796" s="44">
        <f t="shared" ref="S796:T796" si="6631">IF(AND(S797="",S798=""),"",SUM(S797,S798))</f>
        <v>-2.5839119999999993E-2</v>
      </c>
      <c r="T796" s="44">
        <f t="shared" si="6631"/>
        <v>-8.7759619999999997E-2</v>
      </c>
      <c r="U796" s="45">
        <f t="shared" si="6236"/>
        <v>-0.12093856999999998</v>
      </c>
      <c r="V796" s="44">
        <f t="shared" ref="V796:Y796" si="6632">IF(AND(V797="",V798=""),"",SUM(V797,V798))</f>
        <v>4.4014560000000001E-2</v>
      </c>
      <c r="W796" s="44">
        <f t="shared" si="6632"/>
        <v>1.5620440000000003E-2</v>
      </c>
      <c r="X796" s="44">
        <f t="shared" si="6632"/>
        <v>-7.9349600000000048E-3</v>
      </c>
      <c r="Y796" s="44">
        <f t="shared" si="6632"/>
        <v>-2.4948789999999998E-2</v>
      </c>
      <c r="Z796" s="45">
        <f t="shared" si="6238"/>
        <v>2.6751250000000004E-2</v>
      </c>
      <c r="AA796" s="44">
        <f t="shared" ref="AA796:AB796" si="6633">IF(AND(AA797="",AA798=""),"",SUM(AA797,AA798))</f>
        <v>0</v>
      </c>
      <c r="AB796" s="44">
        <f t="shared" si="6633"/>
        <v>-4.996867E-2</v>
      </c>
      <c r="AC796" s="44">
        <f t="shared" ref="AC796:AD796" si="6634">IF(AND(AC797="",AC798=""),"",SUM(AC797,AC798))</f>
        <v>5.8828999999999999E-2</v>
      </c>
      <c r="AD796" s="44">
        <f t="shared" si="6634"/>
        <v>-3.8347580000000006E-2</v>
      </c>
      <c r="AE796" s="45">
        <f t="shared" si="6241"/>
        <v>-2.9487250000000007E-2</v>
      </c>
      <c r="AF796" s="44">
        <f t="shared" ref="AF796:AG796" si="6635">IF(AND(AF797="",AF798=""),"",SUM(AF797,AF798))</f>
        <v>2.7997959999999999E-2</v>
      </c>
      <c r="AG796" s="44">
        <f t="shared" si="6635"/>
        <v>7.5693100000000027E-3</v>
      </c>
      <c r="AH796" s="44">
        <f t="shared" ref="AH796:AI796" si="6636">IF(AND(AH797="",AH798=""),"",SUM(AH797,AH798))</f>
        <v>1.5414819999999999E-2</v>
      </c>
      <c r="AI796" s="44">
        <f t="shared" si="6636"/>
        <v>1.0069269999999998E-2</v>
      </c>
      <c r="AJ796" s="45">
        <f t="shared" si="6244"/>
        <v>6.1051359999999992E-2</v>
      </c>
      <c r="AK796" s="44">
        <f t="shared" ref="AK796:AL796" si="6637">IF(AND(AK797="",AK798=""),"",SUM(AK797,AK798))</f>
        <v>5.4216799999999982E-3</v>
      </c>
      <c r="AL796" s="44">
        <f t="shared" si="6637"/>
        <v>-1.7965189999999999E-2</v>
      </c>
      <c r="AM796" s="44">
        <f t="shared" ref="AM796:AN796" si="6638">IF(AND(AM797="",AM798=""),"",SUM(AM797,AM798))</f>
        <v>-1.6587600000000001E-2</v>
      </c>
      <c r="AN796" s="44">
        <f t="shared" si="6638"/>
        <v>-4.2977559999999998E-2</v>
      </c>
      <c r="AO796" s="45">
        <f t="shared" si="6247"/>
        <v>-7.210867E-2</v>
      </c>
      <c r="AP796" s="44">
        <f t="shared" ref="AP796:AQ796" si="6639">IF(AND(AP797="",AP798=""),"",SUM(AP797,AP798))</f>
        <v>-2.2580819999999998E-2</v>
      </c>
      <c r="AQ796" s="44">
        <f t="shared" si="6639"/>
        <v>129.99434524</v>
      </c>
      <c r="AR796" s="44">
        <f t="shared" ref="AR796:AS796" si="6640">IF(AND(AR797="",AR798=""),"",SUM(AR797,AR798))</f>
        <v>2.2176699999999997E-3</v>
      </c>
      <c r="AS796" s="44">
        <f t="shared" si="6640"/>
        <v>-9.6710100000000007E-3</v>
      </c>
      <c r="AT796" s="45">
        <f t="shared" si="6250"/>
        <v>129.96431107999999</v>
      </c>
      <c r="AU796" s="44">
        <f t="shared" ref="AU796:AV796" si="6641">IF(AND(AU797="",AU798=""),"",SUM(AU797,AU798))</f>
        <v>6.6648999999999996E-3</v>
      </c>
      <c r="AV796" s="44">
        <f t="shared" si="6641"/>
        <v>1.0879500000000001E-3</v>
      </c>
      <c r="AW796" s="44">
        <f t="shared" ref="AW796:AX796" si="6642">IF(AND(AW797="",AW798=""),"",SUM(AW797,AW798))</f>
        <v>0</v>
      </c>
      <c r="AX796" s="44">
        <f t="shared" si="6642"/>
        <v>0</v>
      </c>
      <c r="AY796" s="45">
        <f t="shared" si="6253"/>
        <v>7.7528499999999995E-3</v>
      </c>
      <c r="AZ796" s="44">
        <f t="shared" ref="AZ796:BA796" si="6643">IF(AND(AZ797="",AZ798=""),"",SUM(AZ797,AZ798))</f>
        <v>0</v>
      </c>
      <c r="BA796" s="44">
        <f t="shared" si="6643"/>
        <v>0</v>
      </c>
      <c r="BB796" s="44">
        <f t="shared" ref="BB796:BC796" si="6644">IF(AND(BB797="",BB798=""),"",SUM(BB797,BB798))</f>
        <v>0</v>
      </c>
      <c r="BC796" s="44">
        <f t="shared" si="6644"/>
        <v>0</v>
      </c>
      <c r="BD796" s="45">
        <f t="shared" si="6256"/>
        <v>0</v>
      </c>
      <c r="BE796" s="44">
        <f t="shared" ref="BE796:BF796" si="6645">IF(AND(BE797="",BE798=""),"",SUM(BE797,BE798))</f>
        <v>0</v>
      </c>
      <c r="BF796" s="44">
        <f t="shared" si="6645"/>
        <v>0</v>
      </c>
    </row>
    <row r="797" spans="1:58" x14ac:dyDescent="0.25">
      <c r="A797" s="42" t="s">
        <v>281</v>
      </c>
      <c r="B797" s="44">
        <v>5.740307E-2</v>
      </c>
      <c r="C797" s="44">
        <v>0.14986178</v>
      </c>
      <c r="D797" s="44">
        <v>-0.11440905999999999</v>
      </c>
      <c r="E797" s="44">
        <v>-0.12556007999999999</v>
      </c>
      <c r="F797" s="45">
        <f t="shared" si="6228"/>
        <v>-3.2704289999999983E-2</v>
      </c>
      <c r="G797" s="44">
        <v>0.25</v>
      </c>
      <c r="H797" s="44">
        <v>-0.15187041000000001</v>
      </c>
      <c r="I797" s="44">
        <v>3.8322179999999997E-2</v>
      </c>
      <c r="J797" s="44">
        <v>-0.11492102</v>
      </c>
      <c r="K797" s="45">
        <f t="shared" si="6230"/>
        <v>2.1530749999999974E-2</v>
      </c>
      <c r="L797" s="44">
        <v>-1.2253460000000002E-2</v>
      </c>
      <c r="M797" s="44">
        <v>0.1</v>
      </c>
      <c r="N797" s="44">
        <v>8.6605209999999988E-2</v>
      </c>
      <c r="O797" s="44">
        <v>-9.4315110000000008E-2</v>
      </c>
      <c r="P797" s="45">
        <f t="shared" si="6233"/>
        <v>8.0036639999999964E-2</v>
      </c>
      <c r="Q797" s="44">
        <v>8.1450800000000004E-2</v>
      </c>
      <c r="R797" s="44">
        <v>-8.8790629999999995E-2</v>
      </c>
      <c r="S797" s="44">
        <v>-2.5839119999999993E-2</v>
      </c>
      <c r="T797" s="44">
        <v>-8.7759439999999994E-2</v>
      </c>
      <c r="U797" s="45">
        <f t="shared" si="6236"/>
        <v>-0.12093838999999998</v>
      </c>
      <c r="V797" s="44">
        <v>2.3762619999999991E-2</v>
      </c>
      <c r="W797" s="44">
        <v>2.0402570000000002E-2</v>
      </c>
      <c r="X797" s="44">
        <v>-0.11074931</v>
      </c>
      <c r="Y797" s="44">
        <v>-9.0440799999999995E-3</v>
      </c>
      <c r="Z797" s="45">
        <f t="shared" si="6238"/>
        <v>-7.5628200000000007E-2</v>
      </c>
      <c r="AA797" s="44">
        <v>0</v>
      </c>
      <c r="AB797" s="44">
        <v>5.5428999999999999E-2</v>
      </c>
      <c r="AC797" s="44">
        <v>5.8828999999999999E-2</v>
      </c>
      <c r="AD797" s="44">
        <v>-3.8347580000000006E-2</v>
      </c>
      <c r="AE797" s="45">
        <f t="shared" si="6241"/>
        <v>7.5910419999999992E-2</v>
      </c>
      <c r="AF797" s="44">
        <v>2.7997959999999999E-2</v>
      </c>
      <c r="AG797" s="44">
        <v>7.5693100000000027E-3</v>
      </c>
      <c r="AH797" s="44">
        <v>1.5414819999999999E-2</v>
      </c>
      <c r="AI797" s="44">
        <v>1.0069269999999998E-2</v>
      </c>
      <c r="AJ797" s="45">
        <f t="shared" si="6244"/>
        <v>6.1051359999999992E-2</v>
      </c>
      <c r="AK797" s="44">
        <v>5.4216799999999982E-3</v>
      </c>
      <c r="AL797" s="44">
        <v>-1.7965189999999999E-2</v>
      </c>
      <c r="AM797" s="44">
        <v>-1.6587600000000001E-2</v>
      </c>
      <c r="AN797" s="44">
        <v>-4.2977559999999998E-2</v>
      </c>
      <c r="AO797" s="45">
        <f t="shared" si="6247"/>
        <v>-7.210867E-2</v>
      </c>
      <c r="AP797" s="44">
        <v>-2.2580819999999998E-2</v>
      </c>
      <c r="AQ797" s="44">
        <v>-5.65476E-3</v>
      </c>
      <c r="AR797" s="44">
        <v>2.2176699999999997E-3</v>
      </c>
      <c r="AS797" s="44">
        <v>-9.6710100000000007E-3</v>
      </c>
      <c r="AT797" s="45">
        <f t="shared" si="6250"/>
        <v>-3.5688919999999999E-2</v>
      </c>
      <c r="AU797" s="44">
        <v>6.6648999999999996E-3</v>
      </c>
      <c r="AV797" s="44">
        <v>1.0879500000000001E-3</v>
      </c>
      <c r="AW797" s="44">
        <v>0</v>
      </c>
      <c r="AX797" s="44">
        <v>0</v>
      </c>
      <c r="AY797" s="45">
        <f t="shared" si="6253"/>
        <v>7.7528499999999995E-3</v>
      </c>
      <c r="AZ797" s="44">
        <v>0</v>
      </c>
      <c r="BA797" s="44">
        <v>0</v>
      </c>
      <c r="BB797" s="44">
        <v>0</v>
      </c>
      <c r="BC797" s="44">
        <v>0</v>
      </c>
      <c r="BD797" s="45">
        <f t="shared" si="6256"/>
        <v>0</v>
      </c>
      <c r="BE797" s="44">
        <v>0</v>
      </c>
      <c r="BF797" s="44">
        <v>0</v>
      </c>
    </row>
    <row r="798" spans="1:58" x14ac:dyDescent="0.25">
      <c r="A798" s="42" t="s">
        <v>282</v>
      </c>
      <c r="B798" s="44">
        <v>0</v>
      </c>
      <c r="C798" s="44">
        <v>0</v>
      </c>
      <c r="D798" s="44">
        <v>0</v>
      </c>
      <c r="E798" s="44">
        <v>0</v>
      </c>
      <c r="F798" s="45">
        <f t="shared" si="6228"/>
        <v>0</v>
      </c>
      <c r="G798" s="44">
        <v>0</v>
      </c>
      <c r="H798" s="44">
        <v>0</v>
      </c>
      <c r="I798" s="44">
        <v>0</v>
      </c>
      <c r="J798" s="44">
        <v>0</v>
      </c>
      <c r="K798" s="45">
        <f t="shared" si="6230"/>
        <v>0</v>
      </c>
      <c r="L798" s="44">
        <v>0</v>
      </c>
      <c r="M798" s="44">
        <v>0</v>
      </c>
      <c r="N798" s="44">
        <v>0</v>
      </c>
      <c r="O798" s="44">
        <v>0</v>
      </c>
      <c r="P798" s="45">
        <f t="shared" si="6233"/>
        <v>0</v>
      </c>
      <c r="Q798" s="44">
        <v>0</v>
      </c>
      <c r="R798" s="44">
        <v>0</v>
      </c>
      <c r="S798" s="44">
        <v>0</v>
      </c>
      <c r="T798" s="44">
        <v>-1.7999999999999828E-7</v>
      </c>
      <c r="U798" s="45">
        <f t="shared" si="6236"/>
        <v>-1.7999999999999828E-7</v>
      </c>
      <c r="V798" s="44">
        <v>2.025194000000001E-2</v>
      </c>
      <c r="W798" s="44">
        <v>-4.7821299999999999E-3</v>
      </c>
      <c r="X798" s="44">
        <v>0.10281435</v>
      </c>
      <c r="Y798" s="44">
        <v>-1.5904709999999999E-2</v>
      </c>
      <c r="Z798" s="45">
        <f t="shared" si="6238"/>
        <v>0.10237945000000001</v>
      </c>
      <c r="AA798" s="44">
        <v>0</v>
      </c>
      <c r="AB798" s="44">
        <v>-0.10539767</v>
      </c>
      <c r="AC798" s="44">
        <v>0</v>
      </c>
      <c r="AD798" s="44">
        <v>0</v>
      </c>
      <c r="AE798" s="45">
        <f t="shared" si="6241"/>
        <v>-0.10539767</v>
      </c>
      <c r="AF798" s="44">
        <v>0</v>
      </c>
      <c r="AG798" s="44">
        <v>0</v>
      </c>
      <c r="AH798" s="44">
        <v>0</v>
      </c>
      <c r="AI798" s="44">
        <v>0</v>
      </c>
      <c r="AJ798" s="45">
        <f t="shared" si="6244"/>
        <v>0</v>
      </c>
      <c r="AK798" s="44">
        <v>0</v>
      </c>
      <c r="AL798" s="44">
        <v>0</v>
      </c>
      <c r="AM798" s="44">
        <v>0</v>
      </c>
      <c r="AN798" s="44">
        <v>0</v>
      </c>
      <c r="AO798" s="45">
        <f t="shared" si="6247"/>
        <v>0</v>
      </c>
      <c r="AP798" s="44">
        <v>0</v>
      </c>
      <c r="AQ798" s="44">
        <v>130</v>
      </c>
      <c r="AR798" s="44">
        <v>0</v>
      </c>
      <c r="AS798" s="44">
        <v>0</v>
      </c>
      <c r="AT798" s="45">
        <f t="shared" si="6250"/>
        <v>130</v>
      </c>
      <c r="AU798" s="44">
        <v>0</v>
      </c>
      <c r="AV798" s="44">
        <v>0</v>
      </c>
      <c r="AW798" s="44">
        <v>0</v>
      </c>
      <c r="AX798" s="44">
        <v>0</v>
      </c>
      <c r="AY798" s="45">
        <f t="shared" si="6253"/>
        <v>0</v>
      </c>
      <c r="AZ798" s="44">
        <v>0</v>
      </c>
      <c r="BA798" s="44">
        <v>0</v>
      </c>
      <c r="BB798" s="44">
        <v>0</v>
      </c>
      <c r="BC798" s="44">
        <v>0</v>
      </c>
      <c r="BD798" s="45">
        <f t="shared" si="6256"/>
        <v>0</v>
      </c>
      <c r="BE798" s="44">
        <v>0</v>
      </c>
      <c r="BF798" s="44">
        <v>0</v>
      </c>
    </row>
    <row r="799" spans="1:58" x14ac:dyDescent="0.25">
      <c r="A799" s="42" t="s">
        <v>269</v>
      </c>
      <c r="B799" s="44" t="str">
        <f>IF(AND(B800="",B801=""),"",SUM(B800,B801))</f>
        <v/>
      </c>
      <c r="C799" s="44" t="str">
        <f t="shared" ref="C799:G799" si="6646">IF(AND(C800="",C801=""),"",SUM(C800,C801))</f>
        <v/>
      </c>
      <c r="D799" s="44" t="str">
        <f t="shared" si="6646"/>
        <v/>
      </c>
      <c r="E799" s="44" t="str">
        <f t="shared" si="6646"/>
        <v/>
      </c>
      <c r="F799" s="45"/>
      <c r="G799" s="44" t="str">
        <f t="shared" si="6646"/>
        <v/>
      </c>
      <c r="H799" s="44" t="str">
        <f t="shared" ref="H799:J799" si="6647">IF(AND(H800="",H801=""),"",SUM(H800,H801))</f>
        <v/>
      </c>
      <c r="I799" s="44" t="str">
        <f t="shared" si="6647"/>
        <v/>
      </c>
      <c r="J799" s="44" t="str">
        <f t="shared" si="6647"/>
        <v/>
      </c>
      <c r="K799" s="45"/>
      <c r="L799" s="44" t="str">
        <f t="shared" ref="L799:M799" si="6648">IF(AND(L800="",L801=""),"",SUM(L800,L801))</f>
        <v/>
      </c>
      <c r="M799" s="44" t="str">
        <f t="shared" si="6648"/>
        <v/>
      </c>
      <c r="N799" s="44" t="str">
        <f t="shared" ref="N799:O799" si="6649">IF(AND(N800="",N801=""),"",SUM(N800,N801))</f>
        <v/>
      </c>
      <c r="O799" s="44" t="str">
        <f t="shared" si="6649"/>
        <v/>
      </c>
      <c r="P799" s="45"/>
      <c r="Q799" s="44" t="str">
        <f t="shared" ref="Q799:R799" si="6650">IF(AND(Q800="",Q801=""),"",SUM(Q800,Q801))</f>
        <v/>
      </c>
      <c r="R799" s="44" t="str">
        <f t="shared" si="6650"/>
        <v/>
      </c>
      <c r="S799" s="44" t="str">
        <f t="shared" ref="S799:T799" si="6651">IF(AND(S800="",S801=""),"",SUM(S800,S801))</f>
        <v/>
      </c>
      <c r="T799" s="44" t="str">
        <f t="shared" si="6651"/>
        <v/>
      </c>
      <c r="U799" s="45"/>
      <c r="V799" s="44" t="str">
        <f t="shared" ref="V799:Y799" si="6652">IF(AND(V800="",V801=""),"",SUM(V800,V801))</f>
        <v/>
      </c>
      <c r="W799" s="44" t="str">
        <f t="shared" si="6652"/>
        <v/>
      </c>
      <c r="X799" s="44" t="str">
        <f t="shared" si="6652"/>
        <v/>
      </c>
      <c r="Y799" s="44" t="str">
        <f t="shared" si="6652"/>
        <v/>
      </c>
      <c r="Z799" s="45"/>
      <c r="AA799" s="44" t="str">
        <f t="shared" ref="AA799:AB799" si="6653">IF(AND(AA800="",AA801=""),"",SUM(AA800,AA801))</f>
        <v/>
      </c>
      <c r="AB799" s="44" t="str">
        <f t="shared" si="6653"/>
        <v/>
      </c>
      <c r="AC799" s="44" t="str">
        <f t="shared" ref="AC799:AD799" si="6654">IF(AND(AC800="",AC801=""),"",SUM(AC800,AC801))</f>
        <v/>
      </c>
      <c r="AD799" s="44" t="str">
        <f t="shared" si="6654"/>
        <v/>
      </c>
      <c r="AE799" s="45"/>
      <c r="AF799" s="44" t="str">
        <f t="shared" ref="AF799:AG799" si="6655">IF(AND(AF800="",AF801=""),"",SUM(AF800,AF801))</f>
        <v/>
      </c>
      <c r="AG799" s="44" t="str">
        <f t="shared" si="6655"/>
        <v/>
      </c>
      <c r="AH799" s="44" t="str">
        <f t="shared" ref="AH799:AI799" si="6656">IF(AND(AH800="",AH801=""),"",SUM(AH800,AH801))</f>
        <v/>
      </c>
      <c r="AI799" s="44" t="str">
        <f t="shared" si="6656"/>
        <v/>
      </c>
      <c r="AJ799" s="45"/>
      <c r="AK799" s="44" t="str">
        <f t="shared" ref="AK799:AL799" si="6657">IF(AND(AK800="",AK801=""),"",SUM(AK800,AK801))</f>
        <v/>
      </c>
      <c r="AL799" s="44" t="str">
        <f t="shared" si="6657"/>
        <v/>
      </c>
      <c r="AM799" s="44" t="str">
        <f t="shared" ref="AM799:AN799" si="6658">IF(AND(AM800="",AM801=""),"",SUM(AM800,AM801))</f>
        <v/>
      </c>
      <c r="AN799" s="44" t="str">
        <f t="shared" si="6658"/>
        <v/>
      </c>
      <c r="AO799" s="45"/>
      <c r="AP799" s="44" t="str">
        <f t="shared" ref="AP799:AQ799" si="6659">IF(AND(AP800="",AP801=""),"",SUM(AP800,AP801))</f>
        <v/>
      </c>
      <c r="AQ799" s="44" t="str">
        <f t="shared" si="6659"/>
        <v/>
      </c>
      <c r="AR799" s="44" t="str">
        <f t="shared" ref="AR799:AS799" si="6660">IF(AND(AR800="",AR801=""),"",SUM(AR800,AR801))</f>
        <v/>
      </c>
      <c r="AS799" s="44" t="str">
        <f t="shared" si="6660"/>
        <v/>
      </c>
      <c r="AT799" s="45"/>
      <c r="AU799" s="44" t="str">
        <f t="shared" ref="AU799:AV799" si="6661">IF(AND(AU800="",AU801=""),"",SUM(AU800,AU801))</f>
        <v/>
      </c>
      <c r="AV799" s="44" t="str">
        <f t="shared" si="6661"/>
        <v/>
      </c>
      <c r="AW799" s="44" t="str">
        <f t="shared" ref="AW799:AX799" si="6662">IF(AND(AW800="",AW801=""),"",SUM(AW800,AW801))</f>
        <v/>
      </c>
      <c r="AX799" s="44" t="str">
        <f t="shared" si="6662"/>
        <v/>
      </c>
      <c r="AY799" s="45"/>
      <c r="AZ799" s="44" t="str">
        <f t="shared" ref="AZ799:BA799" si="6663">IF(AND(AZ800="",AZ801=""),"",SUM(AZ800,AZ801))</f>
        <v/>
      </c>
      <c r="BA799" s="44" t="str">
        <f t="shared" si="6663"/>
        <v/>
      </c>
      <c r="BB799" s="44" t="str">
        <f t="shared" ref="BB799:BC799" si="6664">IF(AND(BB800="",BB801=""),"",SUM(BB800,BB801))</f>
        <v/>
      </c>
      <c r="BC799" s="44" t="str">
        <f t="shared" si="6664"/>
        <v/>
      </c>
      <c r="BD799" s="45"/>
      <c r="BE799" s="44" t="str">
        <f t="shared" ref="BE799:BF799" si="6665">IF(AND(BE800="",BE801=""),"",SUM(BE800,BE801))</f>
        <v/>
      </c>
      <c r="BF799" s="44" t="str">
        <f t="shared" si="6665"/>
        <v/>
      </c>
    </row>
    <row r="800" spans="1:58" x14ac:dyDescent="0.25">
      <c r="A800" s="42" t="s">
        <v>281</v>
      </c>
      <c r="B800" s="44"/>
      <c r="C800" s="44"/>
      <c r="D800" s="44"/>
      <c r="E800" s="44"/>
      <c r="F800" s="45"/>
      <c r="G800" s="44"/>
      <c r="H800" s="44"/>
      <c r="I800" s="44"/>
      <c r="J800" s="44"/>
      <c r="K800" s="45"/>
      <c r="L800" s="44"/>
      <c r="M800" s="44"/>
      <c r="N800" s="44"/>
      <c r="O800" s="44"/>
      <c r="P800" s="45"/>
      <c r="Q800" s="44"/>
      <c r="R800" s="44"/>
      <c r="S800" s="44"/>
      <c r="T800" s="44"/>
      <c r="U800" s="45"/>
      <c r="V800" s="44"/>
      <c r="W800" s="44"/>
      <c r="X800" s="44"/>
      <c r="Y800" s="44"/>
      <c r="Z800" s="45"/>
      <c r="AA800" s="44"/>
      <c r="AB800" s="44"/>
      <c r="AC800" s="44"/>
      <c r="AD800" s="44"/>
      <c r="AE800" s="45"/>
      <c r="AF800" s="44"/>
      <c r="AG800" s="44"/>
      <c r="AH800" s="44"/>
      <c r="AI800" s="44"/>
      <c r="AJ800" s="45"/>
      <c r="AK800" s="44"/>
      <c r="AL800" s="44"/>
      <c r="AM800" s="44"/>
      <c r="AN800" s="44"/>
      <c r="AO800" s="45"/>
      <c r="AP800" s="44"/>
      <c r="AQ800" s="44"/>
      <c r="AR800" s="44"/>
      <c r="AS800" s="44"/>
      <c r="AT800" s="45"/>
      <c r="AU800" s="44"/>
      <c r="AV800" s="44"/>
      <c r="AW800" s="44"/>
      <c r="AX800" s="44"/>
      <c r="AY800" s="45"/>
      <c r="AZ800" s="44"/>
      <c r="BA800" s="44"/>
      <c r="BB800" s="44"/>
      <c r="BC800" s="44"/>
      <c r="BD800" s="45"/>
      <c r="BE800" s="44"/>
      <c r="BF800" s="44"/>
    </row>
    <row r="801" spans="1:58" x14ac:dyDescent="0.25">
      <c r="A801" s="42" t="s">
        <v>282</v>
      </c>
      <c r="B801" s="44"/>
      <c r="C801" s="44"/>
      <c r="D801" s="44"/>
      <c r="E801" s="44"/>
      <c r="F801" s="45"/>
      <c r="G801" s="44"/>
      <c r="H801" s="44"/>
      <c r="I801" s="44"/>
      <c r="J801" s="44"/>
      <c r="K801" s="45"/>
      <c r="L801" s="44"/>
      <c r="M801" s="44"/>
      <c r="N801" s="44"/>
      <c r="O801" s="44"/>
      <c r="P801" s="45"/>
      <c r="Q801" s="44"/>
      <c r="R801" s="44"/>
      <c r="S801" s="44"/>
      <c r="T801" s="44"/>
      <c r="U801" s="45"/>
      <c r="V801" s="44"/>
      <c r="W801" s="44"/>
      <c r="X801" s="44"/>
      <c r="Y801" s="44"/>
      <c r="Z801" s="45"/>
      <c r="AA801" s="44"/>
      <c r="AB801" s="44"/>
      <c r="AC801" s="44"/>
      <c r="AD801" s="44"/>
      <c r="AE801" s="45"/>
      <c r="AF801" s="44"/>
      <c r="AG801" s="44"/>
      <c r="AH801" s="44"/>
      <c r="AI801" s="44"/>
      <c r="AJ801" s="45"/>
      <c r="AK801" s="44"/>
      <c r="AL801" s="44"/>
      <c r="AM801" s="44"/>
      <c r="AN801" s="44"/>
      <c r="AO801" s="45"/>
      <c r="AP801" s="44"/>
      <c r="AQ801" s="44"/>
      <c r="AR801" s="44"/>
      <c r="AS801" s="44"/>
      <c r="AT801" s="45"/>
      <c r="AU801" s="44"/>
      <c r="AV801" s="44"/>
      <c r="AW801" s="44"/>
      <c r="AX801" s="44"/>
      <c r="AY801" s="45"/>
      <c r="AZ801" s="44"/>
      <c r="BA801" s="44"/>
      <c r="BB801" s="44"/>
      <c r="BC801" s="44"/>
      <c r="BD801" s="45"/>
      <c r="BE801" s="44"/>
      <c r="BF801" s="44"/>
    </row>
    <row r="802" spans="1:58" x14ac:dyDescent="0.25">
      <c r="A802" s="42" t="s">
        <v>301</v>
      </c>
      <c r="B802" s="44">
        <f>IF(AND(B803="",B804=""),"",SUM(B803,B804))</f>
        <v>-1.4625653204810891</v>
      </c>
      <c r="C802" s="44">
        <f t="shared" ref="C802:G802" si="6666">IF(AND(C803="",C804=""),"",SUM(C803,C804))</f>
        <v>0.24274143773561918</v>
      </c>
      <c r="D802" s="44">
        <f t="shared" si="6666"/>
        <v>0.24870239952832196</v>
      </c>
      <c r="E802" s="44">
        <f t="shared" si="6666"/>
        <v>2.8994439689026326</v>
      </c>
      <c r="F802" s="45">
        <f t="shared" si="6228"/>
        <v>1.9283224856854846</v>
      </c>
      <c r="G802" s="44">
        <f t="shared" si="6666"/>
        <v>3.3444844552494501</v>
      </c>
      <c r="H802" s="44">
        <f t="shared" ref="H802:J802" si="6667">IF(AND(H803="",H804=""),"",SUM(H803,H804))</f>
        <v>-2.5974979529195115</v>
      </c>
      <c r="I802" s="44">
        <f t="shared" si="6667"/>
        <v>8.1845577481475846</v>
      </c>
      <c r="J802" s="44">
        <f t="shared" si="6667"/>
        <v>-1.6165665151524067E-4</v>
      </c>
      <c r="K802" s="45">
        <f t="shared" si="6230"/>
        <v>8.9313825938260081</v>
      </c>
      <c r="L802" s="44">
        <f t="shared" ref="L802:M802" si="6668">IF(AND(L803="",L804=""),"",SUM(L803,L804))</f>
        <v>0.67101941957315892</v>
      </c>
      <c r="M802" s="44">
        <f t="shared" si="6668"/>
        <v>4.8099057538364933</v>
      </c>
      <c r="N802" s="44">
        <f t="shared" ref="N802:O802" si="6669">IF(AND(N803="",N804=""),"",SUM(N803,N804))</f>
        <v>-7.5748399572005596</v>
      </c>
      <c r="O802" s="44">
        <f t="shared" si="6669"/>
        <v>2.2448134697862443E-2</v>
      </c>
      <c r="P802" s="45">
        <f t="shared" si="6233"/>
        <v>-2.0714666490930451</v>
      </c>
      <c r="Q802" s="44">
        <f t="shared" ref="Q802:R802" si="6670">IF(AND(Q803="",Q804=""),"",SUM(Q803,Q804))</f>
        <v>4.1490760572955869</v>
      </c>
      <c r="R802" s="44">
        <f t="shared" si="6670"/>
        <v>-1.7055881774950354</v>
      </c>
      <c r="S802" s="44">
        <f t="shared" ref="S802:T802" si="6671">IF(AND(S803="",S804=""),"",SUM(S803,S804))</f>
        <v>2.2441344264542473</v>
      </c>
      <c r="T802" s="44">
        <f t="shared" si="6671"/>
        <v>-2.5981588762211056</v>
      </c>
      <c r="U802" s="45">
        <f t="shared" si="6236"/>
        <v>2.0894634300336929</v>
      </c>
      <c r="V802" s="44">
        <f t="shared" ref="V802:Y802" si="6672">IF(AND(V803="",V804=""),"",SUM(V803,V804))</f>
        <v>0.27422579485312126</v>
      </c>
      <c r="W802" s="44">
        <f t="shared" si="6672"/>
        <v>-3.601125634581674</v>
      </c>
      <c r="X802" s="44">
        <f t="shared" si="6672"/>
        <v>-0.13671979654658095</v>
      </c>
      <c r="Y802" s="44">
        <f t="shared" si="6672"/>
        <v>3.0301199525372589</v>
      </c>
      <c r="Z802" s="45">
        <f t="shared" si="6238"/>
        <v>-0.43349968373787462</v>
      </c>
      <c r="AA802" s="44">
        <f t="shared" ref="AA802:AB802" si="6673">IF(AND(AA803="",AA804=""),"",SUM(AA803,AA804))</f>
        <v>2.0766689199663828</v>
      </c>
      <c r="AB802" s="44">
        <f t="shared" si="6673"/>
        <v>2.0574457979891436</v>
      </c>
      <c r="AC802" s="44">
        <f t="shared" ref="AC802:AD802" si="6674">IF(AND(AC803="",AC804=""),"",SUM(AC803,AC804))</f>
        <v>1.615722716953814</v>
      </c>
      <c r="AD802" s="44">
        <f t="shared" si="6674"/>
        <v>5.7961978240813536</v>
      </c>
      <c r="AE802" s="45">
        <f t="shared" si="6241"/>
        <v>11.546035258990694</v>
      </c>
      <c r="AF802" s="44">
        <f t="shared" ref="AF802:AG802" si="6675">IF(AND(AF803="",AF804=""),"",SUM(AF803,AF804))</f>
        <v>-18.71495659274176</v>
      </c>
      <c r="AG802" s="44">
        <f t="shared" si="6675"/>
        <v>-1.5429686162715819</v>
      </c>
      <c r="AH802" s="44">
        <f t="shared" ref="AH802:AI802" si="6676">IF(AND(AH803="",AH804=""),"",SUM(AH803,AH804))</f>
        <v>0.20449342524805658</v>
      </c>
      <c r="AI802" s="44">
        <f t="shared" si="6676"/>
        <v>3.0389618136781174</v>
      </c>
      <c r="AJ802" s="45">
        <f t="shared" si="6244"/>
        <v>-17.01446997008717</v>
      </c>
      <c r="AK802" s="44">
        <f t="shared" ref="AK802:AL802" si="6677">IF(AND(AK803="",AK804=""),"",SUM(AK803,AK804))</f>
        <v>-1.9469560563571626</v>
      </c>
      <c r="AL802" s="44">
        <f t="shared" si="6677"/>
        <v>31.223995467898348</v>
      </c>
      <c r="AM802" s="44">
        <f t="shared" ref="AM802:AN802" si="6678">IF(AND(AM803="",AM804=""),"",SUM(AM803,AM804))</f>
        <v>4.9683394362788444</v>
      </c>
      <c r="AN802" s="44">
        <f t="shared" si="6678"/>
        <v>-5.9721747026604337</v>
      </c>
      <c r="AO802" s="45">
        <f t="shared" si="6247"/>
        <v>28.273204145159596</v>
      </c>
      <c r="AP802" s="44">
        <f t="shared" ref="AP802:AQ802" si="6679">IF(AND(AP803="",AP804=""),"",SUM(AP803,AP804))</f>
        <v>-2.4257777063111376</v>
      </c>
      <c r="AQ802" s="44">
        <f t="shared" si="6679"/>
        <v>0.21372178681925202</v>
      </c>
      <c r="AR802" s="44">
        <f t="shared" ref="AR802:AS802" si="6680">IF(AND(AR803="",AR804=""),"",SUM(AR803,AR804))</f>
        <v>1.7165096795561436</v>
      </c>
      <c r="AS802" s="44">
        <f t="shared" si="6680"/>
        <v>4.3824209748113923</v>
      </c>
      <c r="AT802" s="45">
        <f t="shared" si="6250"/>
        <v>3.8868747348756503</v>
      </c>
      <c r="AU802" s="44">
        <f t="shared" ref="AU802:AV802" si="6681">IF(AND(AU803="",AU804=""),"",SUM(AU803,AU804))</f>
        <v>-9.0439069700589609</v>
      </c>
      <c r="AV802" s="44">
        <f t="shared" si="6681"/>
        <v>12.783669113695394</v>
      </c>
      <c r="AW802" s="44">
        <f t="shared" ref="AW802:AX802" si="6682">IF(AND(AW803="",AW804=""),"",SUM(AW803,AW804))</f>
        <v>-1.1276020981268529</v>
      </c>
      <c r="AX802" s="44">
        <f t="shared" si="6682"/>
        <v>6.8846384955598587</v>
      </c>
      <c r="AY802" s="45">
        <f t="shared" si="6253"/>
        <v>9.4967985410694382</v>
      </c>
      <c r="AZ802" s="44">
        <f t="shared" ref="AZ802:BA802" si="6683">IF(AND(AZ803="",AZ804=""),"",SUM(AZ803,AZ804))</f>
        <v>21.693725221634995</v>
      </c>
      <c r="BA802" s="44">
        <f t="shared" si="6683"/>
        <v>-7.7693295262244098</v>
      </c>
      <c r="BB802" s="44">
        <f t="shared" ref="BB802:BC802" si="6684">IF(AND(BB803="",BB804=""),"",SUM(BB803,BB804))</f>
        <v>-1.9037500705611041</v>
      </c>
      <c r="BC802" s="44">
        <f t="shared" si="6684"/>
        <v>11.054539573173948</v>
      </c>
      <c r="BD802" s="45">
        <f t="shared" si="6256"/>
        <v>23.075185198023426</v>
      </c>
      <c r="BE802" s="44">
        <f t="shared" ref="BE802:BF802" si="6685">IF(AND(BE803="",BE804=""),"",SUM(BE803,BE804))</f>
        <v>-5.6745488988385873</v>
      </c>
      <c r="BF802" s="44">
        <f t="shared" si="6685"/>
        <v>3.1969762204968784</v>
      </c>
    </row>
    <row r="803" spans="1:58" x14ac:dyDescent="0.25">
      <c r="A803" s="42" t="s">
        <v>281</v>
      </c>
      <c r="B803" s="44">
        <v>-1.4625653204810891</v>
      </c>
      <c r="C803" s="44">
        <v>0.24274143773561918</v>
      </c>
      <c r="D803" s="44">
        <v>0.24870239952832196</v>
      </c>
      <c r="E803" s="44">
        <v>2.8994439689026326</v>
      </c>
      <c r="F803" s="45">
        <f t="shared" si="6228"/>
        <v>1.9283224856854846</v>
      </c>
      <c r="G803" s="44">
        <v>3.3444844552494501</v>
      </c>
      <c r="H803" s="44">
        <v>-2.5974979529195115</v>
      </c>
      <c r="I803" s="44">
        <v>8.1845577481475846</v>
      </c>
      <c r="J803" s="44">
        <v>-1.6165665151524067E-4</v>
      </c>
      <c r="K803" s="45">
        <f t="shared" si="6230"/>
        <v>8.9313825938260081</v>
      </c>
      <c r="L803" s="44">
        <v>0.67101941957315892</v>
      </c>
      <c r="M803" s="44">
        <v>4.8099057538364933</v>
      </c>
      <c r="N803" s="44">
        <v>-7.5748399572005596</v>
      </c>
      <c r="O803" s="44">
        <v>2.2448134697862443E-2</v>
      </c>
      <c r="P803" s="45">
        <f t="shared" si="6233"/>
        <v>-2.0714666490930451</v>
      </c>
      <c r="Q803" s="44">
        <v>4.1490760572955869</v>
      </c>
      <c r="R803" s="44">
        <v>-1.7055881774950354</v>
      </c>
      <c r="S803" s="44">
        <v>2.2441344264542473</v>
      </c>
      <c r="T803" s="44">
        <v>-2.5981588762211056</v>
      </c>
      <c r="U803" s="45">
        <f t="shared" si="6236"/>
        <v>2.0894634300336929</v>
      </c>
      <c r="V803" s="44">
        <v>0.27422579485312126</v>
      </c>
      <c r="W803" s="44">
        <v>-3.601125634581674</v>
      </c>
      <c r="X803" s="44">
        <v>-0.13671979654658095</v>
      </c>
      <c r="Y803" s="44">
        <v>3.0301199525372589</v>
      </c>
      <c r="Z803" s="45">
        <f t="shared" si="6238"/>
        <v>-0.43349968373787462</v>
      </c>
      <c r="AA803" s="44">
        <v>2.0766689199663828</v>
      </c>
      <c r="AB803" s="44">
        <v>2.0574457979891436</v>
      </c>
      <c r="AC803" s="44">
        <v>1.615722716953814</v>
      </c>
      <c r="AD803" s="44">
        <v>5.7961978240813536</v>
      </c>
      <c r="AE803" s="45">
        <f t="shared" si="6241"/>
        <v>11.546035258990694</v>
      </c>
      <c r="AF803" s="44">
        <v>-18.71495659274176</v>
      </c>
      <c r="AG803" s="44">
        <v>-1.5429686162715819</v>
      </c>
      <c r="AH803" s="44">
        <v>0.20449342524805658</v>
      </c>
      <c r="AI803" s="44">
        <v>3.0389618136781174</v>
      </c>
      <c r="AJ803" s="45">
        <f t="shared" si="6244"/>
        <v>-17.01446997008717</v>
      </c>
      <c r="AK803" s="44">
        <v>-1.9469560563571626</v>
      </c>
      <c r="AL803" s="44">
        <v>31.223995467898348</v>
      </c>
      <c r="AM803" s="44">
        <v>4.9683394362788444</v>
      </c>
      <c r="AN803" s="44">
        <v>-5.9721747026604337</v>
      </c>
      <c r="AO803" s="45">
        <f t="shared" si="6247"/>
        <v>28.273204145159596</v>
      </c>
      <c r="AP803" s="44">
        <v>-2.4257777063111376</v>
      </c>
      <c r="AQ803" s="44">
        <v>0.21372178681925202</v>
      </c>
      <c r="AR803" s="44">
        <v>1.7165096795561436</v>
      </c>
      <c r="AS803" s="44">
        <v>4.3824209748113923</v>
      </c>
      <c r="AT803" s="45">
        <f t="shared" si="6250"/>
        <v>3.8868747348756503</v>
      </c>
      <c r="AU803" s="44">
        <v>-9.0439069700589609</v>
      </c>
      <c r="AV803" s="44">
        <v>12.783669113695394</v>
      </c>
      <c r="AW803" s="44">
        <v>-1.1276020981268529</v>
      </c>
      <c r="AX803" s="44">
        <v>6.8846384955598587</v>
      </c>
      <c r="AY803" s="45">
        <f t="shared" si="6253"/>
        <v>9.4967985410694382</v>
      </c>
      <c r="AZ803" s="44">
        <v>21.693725221634995</v>
      </c>
      <c r="BA803" s="44">
        <v>-7.7693295262244098</v>
      </c>
      <c r="BB803" s="44">
        <v>-1.9037500705611041</v>
      </c>
      <c r="BC803" s="44">
        <v>11.054539573173948</v>
      </c>
      <c r="BD803" s="45">
        <f t="shared" si="6256"/>
        <v>23.075185198023426</v>
      </c>
      <c r="BE803" s="44">
        <v>-5.6745488988385873</v>
      </c>
      <c r="BF803" s="44">
        <v>3.1969762204968784</v>
      </c>
    </row>
    <row r="804" spans="1:58" x14ac:dyDescent="0.25">
      <c r="A804" s="42" t="s">
        <v>282</v>
      </c>
      <c r="B804" s="44">
        <v>0</v>
      </c>
      <c r="C804" s="44">
        <v>0</v>
      </c>
      <c r="D804" s="44">
        <v>0</v>
      </c>
      <c r="E804" s="44">
        <v>0</v>
      </c>
      <c r="F804" s="45">
        <f t="shared" si="6228"/>
        <v>0</v>
      </c>
      <c r="G804" s="44">
        <v>0</v>
      </c>
      <c r="H804" s="44">
        <v>0</v>
      </c>
      <c r="I804" s="44">
        <v>0</v>
      </c>
      <c r="J804" s="44">
        <v>0</v>
      </c>
      <c r="K804" s="45">
        <f t="shared" si="6230"/>
        <v>0</v>
      </c>
      <c r="L804" s="44">
        <v>0</v>
      </c>
      <c r="M804" s="44">
        <v>0</v>
      </c>
      <c r="N804" s="44">
        <v>0</v>
      </c>
      <c r="O804" s="44">
        <v>0</v>
      </c>
      <c r="P804" s="45">
        <f t="shared" si="6233"/>
        <v>0</v>
      </c>
      <c r="Q804" s="44">
        <v>0</v>
      </c>
      <c r="R804" s="44">
        <v>0</v>
      </c>
      <c r="S804" s="44">
        <v>0</v>
      </c>
      <c r="T804" s="44">
        <v>0</v>
      </c>
      <c r="U804" s="45">
        <f t="shared" si="6236"/>
        <v>0</v>
      </c>
      <c r="V804" s="44">
        <v>0</v>
      </c>
      <c r="W804" s="44">
        <v>0</v>
      </c>
      <c r="X804" s="44">
        <v>0</v>
      </c>
      <c r="Y804" s="44">
        <v>0</v>
      </c>
      <c r="Z804" s="45">
        <f t="shared" si="6238"/>
        <v>0</v>
      </c>
      <c r="AA804" s="44">
        <v>0</v>
      </c>
      <c r="AB804" s="44">
        <v>0</v>
      </c>
      <c r="AC804" s="44">
        <v>0</v>
      </c>
      <c r="AD804" s="44">
        <v>0</v>
      </c>
      <c r="AE804" s="45">
        <f t="shared" si="6241"/>
        <v>0</v>
      </c>
      <c r="AF804" s="44">
        <v>0</v>
      </c>
      <c r="AG804" s="44">
        <v>0</v>
      </c>
      <c r="AH804" s="44">
        <v>0</v>
      </c>
      <c r="AI804" s="44">
        <v>0</v>
      </c>
      <c r="AJ804" s="45">
        <f t="shared" si="6244"/>
        <v>0</v>
      </c>
      <c r="AK804" s="44">
        <v>0</v>
      </c>
      <c r="AL804" s="44">
        <v>0</v>
      </c>
      <c r="AM804" s="44">
        <v>0</v>
      </c>
      <c r="AN804" s="44">
        <v>0</v>
      </c>
      <c r="AO804" s="45">
        <f t="shared" si="6247"/>
        <v>0</v>
      </c>
      <c r="AP804" s="44">
        <v>0</v>
      </c>
      <c r="AQ804" s="44">
        <v>0</v>
      </c>
      <c r="AR804" s="44">
        <v>0</v>
      </c>
      <c r="AS804" s="44">
        <v>0</v>
      </c>
      <c r="AT804" s="45">
        <f t="shared" si="6250"/>
        <v>0</v>
      </c>
      <c r="AU804" s="44">
        <v>0</v>
      </c>
      <c r="AV804" s="44">
        <v>0</v>
      </c>
      <c r="AW804" s="44">
        <v>0</v>
      </c>
      <c r="AX804" s="44">
        <v>0</v>
      </c>
      <c r="AY804" s="45">
        <f t="shared" si="6253"/>
        <v>0</v>
      </c>
      <c r="AZ804" s="44">
        <v>0</v>
      </c>
      <c r="BA804" s="44">
        <v>0</v>
      </c>
      <c r="BB804" s="44">
        <v>0</v>
      </c>
      <c r="BC804" s="44">
        <v>0</v>
      </c>
      <c r="BD804" s="45">
        <f t="shared" si="6256"/>
        <v>0</v>
      </c>
      <c r="BE804" s="44">
        <v>0</v>
      </c>
      <c r="BF804" s="44">
        <v>0</v>
      </c>
    </row>
    <row r="805" spans="1:58" x14ac:dyDescent="0.25">
      <c r="A805" s="42" t="s">
        <v>302</v>
      </c>
      <c r="B805" s="44">
        <f>IF(AND(B806="",B807=""),"",SUM(B806,B807))</f>
        <v>0</v>
      </c>
      <c r="C805" s="44">
        <f t="shared" ref="C805:G805" si="6686">IF(AND(C806="",C807=""),"",SUM(C806,C807))</f>
        <v>0</v>
      </c>
      <c r="D805" s="44">
        <f t="shared" si="6686"/>
        <v>0</v>
      </c>
      <c r="E805" s="44">
        <f t="shared" si="6686"/>
        <v>0</v>
      </c>
      <c r="F805" s="45">
        <f t="shared" si="6228"/>
        <v>0</v>
      </c>
      <c r="G805" s="44">
        <f t="shared" si="6686"/>
        <v>0</v>
      </c>
      <c r="H805" s="44">
        <f t="shared" ref="H805:J805" si="6687">IF(AND(H806="",H807=""),"",SUM(H806,H807))</f>
        <v>0</v>
      </c>
      <c r="I805" s="44">
        <f t="shared" si="6687"/>
        <v>0</v>
      </c>
      <c r="J805" s="44">
        <f t="shared" si="6687"/>
        <v>0</v>
      </c>
      <c r="K805" s="45">
        <f t="shared" si="6230"/>
        <v>0</v>
      </c>
      <c r="L805" s="44">
        <f t="shared" ref="L805:M805" si="6688">IF(AND(L806="",L807=""),"",SUM(L806,L807))</f>
        <v>0</v>
      </c>
      <c r="M805" s="44">
        <f t="shared" si="6688"/>
        <v>0</v>
      </c>
      <c r="N805" s="44">
        <f t="shared" ref="N805:O805" si="6689">IF(AND(N806="",N807=""),"",SUM(N806,N807))</f>
        <v>0</v>
      </c>
      <c r="O805" s="44">
        <f t="shared" si="6689"/>
        <v>0</v>
      </c>
      <c r="P805" s="45">
        <f t="shared" si="6233"/>
        <v>0</v>
      </c>
      <c r="Q805" s="44">
        <f t="shared" ref="Q805:R805" si="6690">IF(AND(Q806="",Q807=""),"",SUM(Q806,Q807))</f>
        <v>0</v>
      </c>
      <c r="R805" s="44">
        <f t="shared" si="6690"/>
        <v>0</v>
      </c>
      <c r="S805" s="44">
        <f t="shared" ref="S805:T805" si="6691">IF(AND(S806="",S807=""),"",SUM(S806,S807))</f>
        <v>0</v>
      </c>
      <c r="T805" s="44">
        <f t="shared" si="6691"/>
        <v>0</v>
      </c>
      <c r="U805" s="45">
        <f t="shared" si="6236"/>
        <v>0</v>
      </c>
      <c r="V805" s="44">
        <f t="shared" ref="V805:Y805" si="6692">IF(AND(V806="",V807=""),"",SUM(V806,V807))</f>
        <v>0</v>
      </c>
      <c r="W805" s="44">
        <f t="shared" si="6692"/>
        <v>0</v>
      </c>
      <c r="X805" s="44">
        <f t="shared" si="6692"/>
        <v>0</v>
      </c>
      <c r="Y805" s="44">
        <f t="shared" si="6692"/>
        <v>0</v>
      </c>
      <c r="Z805" s="45">
        <f t="shared" si="6238"/>
        <v>0</v>
      </c>
      <c r="AA805" s="44">
        <f t="shared" ref="AA805:AB805" si="6693">IF(AND(AA806="",AA807=""),"",SUM(AA806,AA807))</f>
        <v>0</v>
      </c>
      <c r="AB805" s="44">
        <f t="shared" si="6693"/>
        <v>0</v>
      </c>
      <c r="AC805" s="44">
        <f t="shared" ref="AC805:AD805" si="6694">IF(AND(AC806="",AC807=""),"",SUM(AC806,AC807))</f>
        <v>0</v>
      </c>
      <c r="AD805" s="44">
        <f t="shared" si="6694"/>
        <v>0</v>
      </c>
      <c r="AE805" s="45">
        <f t="shared" si="6241"/>
        <v>0</v>
      </c>
      <c r="AF805" s="44">
        <f t="shared" ref="AF805:AG805" si="6695">IF(AND(AF806="",AF807=""),"",SUM(AF806,AF807))</f>
        <v>0</v>
      </c>
      <c r="AG805" s="44">
        <f t="shared" si="6695"/>
        <v>0</v>
      </c>
      <c r="AH805" s="44">
        <f t="shared" ref="AH805:AI805" si="6696">IF(AND(AH806="",AH807=""),"",SUM(AH806,AH807))</f>
        <v>0</v>
      </c>
      <c r="AI805" s="44">
        <f t="shared" si="6696"/>
        <v>0</v>
      </c>
      <c r="AJ805" s="45">
        <f t="shared" si="6244"/>
        <v>0</v>
      </c>
      <c r="AK805" s="44">
        <f t="shared" ref="AK805:AL805" si="6697">IF(AND(AK806="",AK807=""),"",SUM(AK806,AK807))</f>
        <v>0</v>
      </c>
      <c r="AL805" s="44">
        <f t="shared" si="6697"/>
        <v>0</v>
      </c>
      <c r="AM805" s="44">
        <f t="shared" ref="AM805:AN805" si="6698">IF(AND(AM806="",AM807=""),"",SUM(AM806,AM807))</f>
        <v>0</v>
      </c>
      <c r="AN805" s="44">
        <f t="shared" si="6698"/>
        <v>0</v>
      </c>
      <c r="AO805" s="45">
        <f t="shared" si="6247"/>
        <v>0</v>
      </c>
      <c r="AP805" s="44">
        <f t="shared" ref="AP805:AQ805" si="6699">IF(AND(AP806="",AP807=""),"",SUM(AP806,AP807))</f>
        <v>0</v>
      </c>
      <c r="AQ805" s="44">
        <f t="shared" si="6699"/>
        <v>0</v>
      </c>
      <c r="AR805" s="44">
        <f t="shared" ref="AR805:AS805" si="6700">IF(AND(AR806="",AR807=""),"",SUM(AR806,AR807))</f>
        <v>0</v>
      </c>
      <c r="AS805" s="44">
        <f t="shared" si="6700"/>
        <v>0</v>
      </c>
      <c r="AT805" s="45">
        <f t="shared" si="6250"/>
        <v>0</v>
      </c>
      <c r="AU805" s="44">
        <f t="shared" ref="AU805:AV805" si="6701">IF(AND(AU806="",AU807=""),"",SUM(AU806,AU807))</f>
        <v>0</v>
      </c>
      <c r="AV805" s="44">
        <f t="shared" si="6701"/>
        <v>0</v>
      </c>
      <c r="AW805" s="44">
        <f t="shared" ref="AW805:AX805" si="6702">IF(AND(AW806="",AW807=""),"",SUM(AW806,AW807))</f>
        <v>0</v>
      </c>
      <c r="AX805" s="44">
        <f t="shared" si="6702"/>
        <v>0</v>
      </c>
      <c r="AY805" s="45">
        <f t="shared" si="6253"/>
        <v>0</v>
      </c>
      <c r="AZ805" s="44">
        <f t="shared" ref="AZ805:BA805" si="6703">IF(AND(AZ806="",AZ807=""),"",SUM(AZ806,AZ807))</f>
        <v>0</v>
      </c>
      <c r="BA805" s="44">
        <f t="shared" si="6703"/>
        <v>0</v>
      </c>
      <c r="BB805" s="44">
        <f t="shared" ref="BB805:BC805" si="6704">IF(AND(BB806="",BB807=""),"",SUM(BB806,BB807))</f>
        <v>0</v>
      </c>
      <c r="BC805" s="44">
        <f t="shared" si="6704"/>
        <v>0</v>
      </c>
      <c r="BD805" s="45">
        <f t="shared" si="6256"/>
        <v>0</v>
      </c>
      <c r="BE805" s="44">
        <f t="shared" ref="BE805:BF805" si="6705">IF(AND(BE806="",BE807=""),"",SUM(BE806,BE807))</f>
        <v>0</v>
      </c>
      <c r="BF805" s="44">
        <f t="shared" si="6705"/>
        <v>0</v>
      </c>
    </row>
    <row r="806" spans="1:58" x14ac:dyDescent="0.25">
      <c r="A806" s="42" t="s">
        <v>281</v>
      </c>
      <c r="B806" s="44">
        <v>0</v>
      </c>
      <c r="C806" s="44">
        <v>0</v>
      </c>
      <c r="D806" s="44">
        <v>0</v>
      </c>
      <c r="E806" s="44">
        <v>0</v>
      </c>
      <c r="F806" s="45">
        <f t="shared" si="6228"/>
        <v>0</v>
      </c>
      <c r="G806" s="44">
        <v>0</v>
      </c>
      <c r="H806" s="44">
        <v>0</v>
      </c>
      <c r="I806" s="44">
        <v>0</v>
      </c>
      <c r="J806" s="44">
        <v>0</v>
      </c>
      <c r="K806" s="45">
        <f t="shared" si="6230"/>
        <v>0</v>
      </c>
      <c r="L806" s="44">
        <v>0</v>
      </c>
      <c r="M806" s="44">
        <v>0</v>
      </c>
      <c r="N806" s="44">
        <v>0</v>
      </c>
      <c r="O806" s="44">
        <v>0</v>
      </c>
      <c r="P806" s="45">
        <f t="shared" si="6233"/>
        <v>0</v>
      </c>
      <c r="Q806" s="44">
        <v>0</v>
      </c>
      <c r="R806" s="44">
        <v>0</v>
      </c>
      <c r="S806" s="44">
        <v>0</v>
      </c>
      <c r="T806" s="44">
        <v>0</v>
      </c>
      <c r="U806" s="45">
        <f t="shared" si="6236"/>
        <v>0</v>
      </c>
      <c r="V806" s="44">
        <v>0</v>
      </c>
      <c r="W806" s="44">
        <v>0</v>
      </c>
      <c r="X806" s="44">
        <v>0</v>
      </c>
      <c r="Y806" s="44">
        <v>0</v>
      </c>
      <c r="Z806" s="45">
        <f t="shared" si="6238"/>
        <v>0</v>
      </c>
      <c r="AA806" s="44">
        <v>0</v>
      </c>
      <c r="AB806" s="44">
        <v>0</v>
      </c>
      <c r="AC806" s="44">
        <v>0</v>
      </c>
      <c r="AD806" s="44">
        <v>0</v>
      </c>
      <c r="AE806" s="45">
        <f t="shared" si="6241"/>
        <v>0</v>
      </c>
      <c r="AF806" s="44">
        <v>0</v>
      </c>
      <c r="AG806" s="44">
        <v>0</v>
      </c>
      <c r="AH806" s="44">
        <v>0</v>
      </c>
      <c r="AI806" s="44">
        <v>0</v>
      </c>
      <c r="AJ806" s="45">
        <f t="shared" si="6244"/>
        <v>0</v>
      </c>
      <c r="AK806" s="44">
        <v>0</v>
      </c>
      <c r="AL806" s="44">
        <v>0</v>
      </c>
      <c r="AM806" s="44">
        <v>0</v>
      </c>
      <c r="AN806" s="44">
        <v>0</v>
      </c>
      <c r="AO806" s="45">
        <f t="shared" si="6247"/>
        <v>0</v>
      </c>
      <c r="AP806" s="44">
        <v>0</v>
      </c>
      <c r="AQ806" s="44">
        <v>0</v>
      </c>
      <c r="AR806" s="44">
        <v>0</v>
      </c>
      <c r="AS806" s="44">
        <v>0</v>
      </c>
      <c r="AT806" s="45">
        <f t="shared" si="6250"/>
        <v>0</v>
      </c>
      <c r="AU806" s="44">
        <v>0</v>
      </c>
      <c r="AV806" s="44">
        <v>0</v>
      </c>
      <c r="AW806" s="44">
        <v>0</v>
      </c>
      <c r="AX806" s="44">
        <v>0</v>
      </c>
      <c r="AY806" s="45">
        <f t="shared" si="6253"/>
        <v>0</v>
      </c>
      <c r="AZ806" s="44">
        <v>0</v>
      </c>
      <c r="BA806" s="44">
        <v>0</v>
      </c>
      <c r="BB806" s="44">
        <v>0</v>
      </c>
      <c r="BC806" s="44">
        <v>0</v>
      </c>
      <c r="BD806" s="45">
        <f t="shared" si="6256"/>
        <v>0</v>
      </c>
      <c r="BE806" s="44">
        <v>0</v>
      </c>
      <c r="BF806" s="44">
        <v>0</v>
      </c>
    </row>
    <row r="807" spans="1:58" x14ac:dyDescent="0.25">
      <c r="A807" s="42" t="s">
        <v>282</v>
      </c>
      <c r="B807" s="44">
        <v>0</v>
      </c>
      <c r="C807" s="44">
        <v>0</v>
      </c>
      <c r="D807" s="44">
        <v>0</v>
      </c>
      <c r="E807" s="44">
        <v>0</v>
      </c>
      <c r="F807" s="45">
        <f t="shared" si="6228"/>
        <v>0</v>
      </c>
      <c r="G807" s="44">
        <v>0</v>
      </c>
      <c r="H807" s="44">
        <v>0</v>
      </c>
      <c r="I807" s="44">
        <v>0</v>
      </c>
      <c r="J807" s="44">
        <v>0</v>
      </c>
      <c r="K807" s="45">
        <f t="shared" si="6230"/>
        <v>0</v>
      </c>
      <c r="L807" s="44">
        <v>0</v>
      </c>
      <c r="M807" s="44">
        <v>0</v>
      </c>
      <c r="N807" s="44">
        <v>0</v>
      </c>
      <c r="O807" s="44">
        <v>0</v>
      </c>
      <c r="P807" s="45">
        <f t="shared" si="6233"/>
        <v>0</v>
      </c>
      <c r="Q807" s="44">
        <v>0</v>
      </c>
      <c r="R807" s="44">
        <v>0</v>
      </c>
      <c r="S807" s="44">
        <v>0</v>
      </c>
      <c r="T807" s="44">
        <v>0</v>
      </c>
      <c r="U807" s="45">
        <f t="shared" si="6236"/>
        <v>0</v>
      </c>
      <c r="V807" s="44">
        <v>0</v>
      </c>
      <c r="W807" s="44">
        <v>0</v>
      </c>
      <c r="X807" s="44">
        <v>0</v>
      </c>
      <c r="Y807" s="44">
        <v>0</v>
      </c>
      <c r="Z807" s="45">
        <f t="shared" si="6238"/>
        <v>0</v>
      </c>
      <c r="AA807" s="44">
        <v>0</v>
      </c>
      <c r="AB807" s="44">
        <v>0</v>
      </c>
      <c r="AC807" s="44">
        <v>0</v>
      </c>
      <c r="AD807" s="44">
        <v>0</v>
      </c>
      <c r="AE807" s="45">
        <f t="shared" si="6241"/>
        <v>0</v>
      </c>
      <c r="AF807" s="44">
        <v>0</v>
      </c>
      <c r="AG807" s="44">
        <v>0</v>
      </c>
      <c r="AH807" s="44">
        <v>0</v>
      </c>
      <c r="AI807" s="44">
        <v>0</v>
      </c>
      <c r="AJ807" s="45">
        <f t="shared" si="6244"/>
        <v>0</v>
      </c>
      <c r="AK807" s="44">
        <v>0</v>
      </c>
      <c r="AL807" s="44">
        <v>0</v>
      </c>
      <c r="AM807" s="44">
        <v>0</v>
      </c>
      <c r="AN807" s="44">
        <v>0</v>
      </c>
      <c r="AO807" s="45">
        <f t="shared" si="6247"/>
        <v>0</v>
      </c>
      <c r="AP807" s="44">
        <v>0</v>
      </c>
      <c r="AQ807" s="44">
        <v>0</v>
      </c>
      <c r="AR807" s="44">
        <v>0</v>
      </c>
      <c r="AS807" s="44">
        <v>0</v>
      </c>
      <c r="AT807" s="45">
        <f t="shared" si="6250"/>
        <v>0</v>
      </c>
      <c r="AU807" s="44">
        <v>0</v>
      </c>
      <c r="AV807" s="44">
        <v>0</v>
      </c>
      <c r="AW807" s="44">
        <v>0</v>
      </c>
      <c r="AX807" s="44">
        <v>0</v>
      </c>
      <c r="AY807" s="45">
        <f t="shared" si="6253"/>
        <v>0</v>
      </c>
      <c r="AZ807" s="44">
        <v>0</v>
      </c>
      <c r="BA807" s="44">
        <v>0</v>
      </c>
      <c r="BB807" s="44">
        <v>0</v>
      </c>
      <c r="BC807" s="44">
        <v>0</v>
      </c>
      <c r="BD807" s="45">
        <f t="shared" si="6256"/>
        <v>0</v>
      </c>
      <c r="BE807" s="44">
        <v>0</v>
      </c>
      <c r="BF807" s="44">
        <v>0</v>
      </c>
    </row>
    <row r="808" spans="1:58" x14ac:dyDescent="0.25">
      <c r="A808" s="42" t="s">
        <v>303</v>
      </c>
      <c r="B808" s="44">
        <f>IF(AND(B809="",B810=""),"",SUM(B809,B810))</f>
        <v>-11.682049935607305</v>
      </c>
      <c r="C808" s="44">
        <f t="shared" ref="C808:G808" si="6706">IF(AND(C809="",C810=""),"",SUM(C809,C810))</f>
        <v>-22.272451576279263</v>
      </c>
      <c r="D808" s="44">
        <f t="shared" si="6706"/>
        <v>-14.806928424622299</v>
      </c>
      <c r="E808" s="44">
        <f t="shared" si="6706"/>
        <v>5.0106007433397899</v>
      </c>
      <c r="F808" s="45">
        <f t="shared" si="6228"/>
        <v>-43.750829193169082</v>
      </c>
      <c r="G808" s="44">
        <f t="shared" si="6706"/>
        <v>119.25386047709151</v>
      </c>
      <c r="H808" s="44">
        <f t="shared" ref="H808:J808" si="6707">IF(AND(H809="",H810=""),"",SUM(H809,H810))</f>
        <v>127.38677473819028</v>
      </c>
      <c r="I808" s="44">
        <f t="shared" si="6707"/>
        <v>107.35808331852783</v>
      </c>
      <c r="J808" s="44">
        <f t="shared" si="6707"/>
        <v>105.11389929213712</v>
      </c>
      <c r="K808" s="45">
        <f t="shared" si="6230"/>
        <v>459.11261782594681</v>
      </c>
      <c r="L808" s="44">
        <f t="shared" ref="L808:M808" si="6708">IF(AND(L809="",L810=""),"",SUM(L809,L810))</f>
        <v>86.516938246377151</v>
      </c>
      <c r="M808" s="44">
        <f t="shared" si="6708"/>
        <v>74.614283884831025</v>
      </c>
      <c r="N808" s="44">
        <f t="shared" ref="N808:O808" si="6709">IF(AND(N809="",N810=""),"",SUM(N809,N810))</f>
        <v>76.816253261648384</v>
      </c>
      <c r="O808" s="44">
        <f t="shared" si="6709"/>
        <v>59.283359904651334</v>
      </c>
      <c r="P808" s="45">
        <f t="shared" si="6233"/>
        <v>297.23083529750789</v>
      </c>
      <c r="Q808" s="44">
        <f t="shared" ref="Q808:R808" si="6710">IF(AND(Q809="",Q810=""),"",SUM(Q809,Q810))</f>
        <v>-57.838845187010811</v>
      </c>
      <c r="R808" s="44">
        <f t="shared" si="6710"/>
        <v>-45.33550363021034</v>
      </c>
      <c r="S808" s="44">
        <f t="shared" ref="S808:T808" si="6711">IF(AND(S809="",S810=""),"",SUM(S809,S810))</f>
        <v>-55.682164980255692</v>
      </c>
      <c r="T808" s="44">
        <f t="shared" si="6711"/>
        <v>-58.350469716874343</v>
      </c>
      <c r="U808" s="45">
        <f t="shared" si="6236"/>
        <v>-217.20698351435118</v>
      </c>
      <c r="V808" s="44">
        <f t="shared" ref="V808:Y808" si="6712">IF(AND(V809="",V810=""),"",SUM(V809,V810))</f>
        <v>-112.48555727026414</v>
      </c>
      <c r="W808" s="44">
        <f t="shared" si="6712"/>
        <v>-152.49949013730068</v>
      </c>
      <c r="X808" s="44">
        <f t="shared" si="6712"/>
        <v>-118.22491799773223</v>
      </c>
      <c r="Y808" s="44">
        <f t="shared" si="6712"/>
        <v>-86.694990884753153</v>
      </c>
      <c r="Z808" s="45">
        <f t="shared" si="6238"/>
        <v>-469.90495629005022</v>
      </c>
      <c r="AA808" s="44">
        <f t="shared" ref="AA808:AB808" si="6713">IF(AND(AA809="",AA810=""),"",SUM(AA809,AA810))</f>
        <v>-14.460598700485015</v>
      </c>
      <c r="AB808" s="44">
        <f t="shared" si="6713"/>
        <v>-19.048488107658137</v>
      </c>
      <c r="AC808" s="44">
        <f t="shared" ref="AC808:AD808" si="6714">IF(AND(AC809="",AC810=""),"",SUM(AC809,AC810))</f>
        <v>-0.68760674074636086</v>
      </c>
      <c r="AD808" s="44">
        <f t="shared" si="6714"/>
        <v>-10.552435884182614</v>
      </c>
      <c r="AE808" s="45">
        <f t="shared" si="6241"/>
        <v>-44.749129433072127</v>
      </c>
      <c r="AF808" s="44">
        <f t="shared" ref="AF808:AG808" si="6715">IF(AND(AF809="",AF810=""),"",SUM(AF809,AF810))</f>
        <v>1.823700912022133</v>
      </c>
      <c r="AG808" s="44">
        <f t="shared" si="6715"/>
        <v>24.425533254434526</v>
      </c>
      <c r="AH808" s="44">
        <f t="shared" ref="AH808:AI808" si="6716">IF(AND(AH809="",AH810=""),"",SUM(AH809,AH810))</f>
        <v>35.463039384480119</v>
      </c>
      <c r="AI808" s="44">
        <f t="shared" si="6716"/>
        <v>-46.175881280728362</v>
      </c>
      <c r="AJ808" s="45">
        <f t="shared" si="6244"/>
        <v>15.536392270208417</v>
      </c>
      <c r="AK808" s="44">
        <f t="shared" ref="AK808:AL808" si="6717">IF(AND(AK809="",AK810=""),"",SUM(AK809,AK810))</f>
        <v>37.251694824995639</v>
      </c>
      <c r="AL808" s="44">
        <f t="shared" si="6717"/>
        <v>81.023366873594512</v>
      </c>
      <c r="AM808" s="44">
        <f t="shared" ref="AM808:AN808" si="6718">IF(AND(AM809="",AM810=""),"",SUM(AM809,AM810))</f>
        <v>30.947494090344144</v>
      </c>
      <c r="AN808" s="44">
        <f t="shared" si="6718"/>
        <v>64.104671333307763</v>
      </c>
      <c r="AO808" s="45">
        <f t="shared" si="6247"/>
        <v>213.32722712224205</v>
      </c>
      <c r="AP808" s="44">
        <f t="shared" ref="AP808:AQ808" si="6719">IF(AND(AP809="",AP810=""),"",SUM(AP809,AP810))</f>
        <v>89.019117250004683</v>
      </c>
      <c r="AQ808" s="44">
        <f t="shared" si="6719"/>
        <v>-445.70810691709278</v>
      </c>
      <c r="AR808" s="44">
        <f t="shared" ref="AR808:AS808" si="6720">IF(AND(AR809="",AR810=""),"",SUM(AR809,AR810))</f>
        <v>234.78232109524117</v>
      </c>
      <c r="AS808" s="44">
        <f t="shared" si="6720"/>
        <v>228.1415236575528</v>
      </c>
      <c r="AT808" s="45">
        <f t="shared" si="6250"/>
        <v>106.23485508570587</v>
      </c>
      <c r="AU808" s="44">
        <f t="shared" ref="AU808:AV808" si="6721">IF(AND(AU809="",AU810=""),"",SUM(AU809,AU810))</f>
        <v>105.23307706080523</v>
      </c>
      <c r="AV808" s="44">
        <f t="shared" si="6721"/>
        <v>-105.01014970959707</v>
      </c>
      <c r="AW808" s="44">
        <f t="shared" ref="AW808:AX808" si="6722">IF(AND(AW809="",AW810=""),"",SUM(AW809,AW810))</f>
        <v>-205.19252001826447</v>
      </c>
      <c r="AX808" s="44">
        <f t="shared" si="6722"/>
        <v>-168.45831078680953</v>
      </c>
      <c r="AY808" s="45">
        <f t="shared" si="6253"/>
        <v>-373.42790345386584</v>
      </c>
      <c r="AZ808" s="44">
        <f t="shared" ref="AZ808:BA808" si="6723">IF(AND(AZ809="",AZ810=""),"",SUM(AZ809,AZ810))</f>
        <v>34.659271855732356</v>
      </c>
      <c r="BA808" s="44">
        <f t="shared" si="6723"/>
        <v>36.353247636360393</v>
      </c>
      <c r="BB808" s="44">
        <f t="shared" ref="BB808:BC808" si="6724">IF(AND(BB809="",BB810=""),"",SUM(BB809,BB810))</f>
        <v>452.18685850041737</v>
      </c>
      <c r="BC808" s="44">
        <f t="shared" si="6724"/>
        <v>-120.86447614235352</v>
      </c>
      <c r="BD808" s="45">
        <f t="shared" si="6256"/>
        <v>402.3349018501566</v>
      </c>
      <c r="BE808" s="44">
        <f t="shared" ref="BE808:BF808" si="6725">IF(AND(BE809="",BE810=""),"",SUM(BE809,BE810))</f>
        <v>-247.26939002642246</v>
      </c>
      <c r="BF808" s="44">
        <f t="shared" si="6725"/>
        <v>275.49954327260122</v>
      </c>
    </row>
    <row r="809" spans="1:58" x14ac:dyDescent="0.25">
      <c r="A809" s="42" t="s">
        <v>281</v>
      </c>
      <c r="B809" s="44">
        <f>IF(AND(B812="",B815=""),"",SUM(B812,B815))</f>
        <v>-7.4522040111087495</v>
      </c>
      <c r="C809" s="44">
        <f t="shared" ref="C809:G809" si="6726">IF(AND(C812="",C815=""),"",SUM(C812,C815))</f>
        <v>-8.8061092828907483</v>
      </c>
      <c r="D809" s="44">
        <f t="shared" si="6726"/>
        <v>-9.4077680549355378</v>
      </c>
      <c r="E809" s="44">
        <f t="shared" si="6726"/>
        <v>-7.6398937596463341</v>
      </c>
      <c r="F809" s="45">
        <f t="shared" si="6228"/>
        <v>-33.305975108581372</v>
      </c>
      <c r="G809" s="44">
        <f t="shared" si="6726"/>
        <v>87.524557425744575</v>
      </c>
      <c r="H809" s="44">
        <f t="shared" ref="H809:J809" si="6727">IF(AND(H812="",H815=""),"",SUM(H812,H815))</f>
        <v>99.59097379095337</v>
      </c>
      <c r="I809" s="44">
        <f t="shared" si="6727"/>
        <v>88.400547985170419</v>
      </c>
      <c r="J809" s="44">
        <f t="shared" si="6727"/>
        <v>78.850519045145703</v>
      </c>
      <c r="K809" s="45">
        <f t="shared" si="6230"/>
        <v>354.36659824701405</v>
      </c>
      <c r="L809" s="44">
        <f t="shared" ref="L809:M809" si="6728">IF(AND(L812="",L815=""),"",SUM(L812,L815))</f>
        <v>70.39162041494437</v>
      </c>
      <c r="M809" s="44">
        <f t="shared" si="6728"/>
        <v>64.798226457424448</v>
      </c>
      <c r="N809" s="44">
        <f t="shared" ref="N809:O809" si="6729">IF(AND(N812="",N815=""),"",SUM(N812,N815))</f>
        <v>63.584589066213539</v>
      </c>
      <c r="O809" s="44">
        <f t="shared" si="6729"/>
        <v>53.46784416070939</v>
      </c>
      <c r="P809" s="45">
        <f t="shared" si="6233"/>
        <v>252.24228009929175</v>
      </c>
      <c r="Q809" s="44">
        <f t="shared" ref="Q809:R809" si="6730">IF(AND(Q812="",Q815=""),"",SUM(Q812,Q815))</f>
        <v>-19.59306330510087</v>
      </c>
      <c r="R809" s="44">
        <f t="shared" si="6730"/>
        <v>-8.5475292035985824</v>
      </c>
      <c r="S809" s="44">
        <f t="shared" ref="S809:T809" si="6731">IF(AND(S812="",S815=""),"",SUM(S812,S815))</f>
        <v>-16.19525955266182</v>
      </c>
      <c r="T809" s="44">
        <f t="shared" si="6731"/>
        <v>-20.690838412352743</v>
      </c>
      <c r="U809" s="45">
        <f t="shared" si="6236"/>
        <v>-65.026690473714012</v>
      </c>
      <c r="V809" s="44">
        <f t="shared" ref="V809:Y809" si="6732">IF(AND(V812="",V815=""),"",SUM(V812,V815))</f>
        <v>-117.62038625826439</v>
      </c>
      <c r="W809" s="44">
        <f t="shared" si="6732"/>
        <v>-159.98615937001966</v>
      </c>
      <c r="X809" s="44">
        <f t="shared" si="6732"/>
        <v>-124.62144928143636</v>
      </c>
      <c r="Y809" s="44">
        <f t="shared" si="6732"/>
        <v>-101.24167420093977</v>
      </c>
      <c r="Z809" s="45">
        <f t="shared" si="6238"/>
        <v>-503.46966911066016</v>
      </c>
      <c r="AA809" s="44">
        <f t="shared" ref="AA809:AB809" si="6733">IF(AND(AA812="",AA815=""),"",SUM(AA812,AA815))</f>
        <v>21.610494574707054</v>
      </c>
      <c r="AB809" s="44">
        <f t="shared" si="6733"/>
        <v>17.738638274926366</v>
      </c>
      <c r="AC809" s="44">
        <f t="shared" ref="AC809:AD809" si="6734">IF(AND(AC812="",AC815=""),"",SUM(AC812,AC815))</f>
        <v>25.138014474112101</v>
      </c>
      <c r="AD809" s="44">
        <f t="shared" si="6734"/>
        <v>29.160599638162289</v>
      </c>
      <c r="AE809" s="45">
        <f t="shared" si="6241"/>
        <v>93.647746961907814</v>
      </c>
      <c r="AF809" s="44">
        <f t="shared" ref="AF809:AG809" si="6735">IF(AND(AF812="",AF815=""),"",SUM(AF812,AF815))</f>
        <v>-12.620070320441751</v>
      </c>
      <c r="AG809" s="44">
        <f t="shared" si="6735"/>
        <v>-13.916337830147185</v>
      </c>
      <c r="AH809" s="44">
        <f t="shared" ref="AH809:AI809" si="6736">IF(AND(AH812="",AH815=""),"",SUM(AH812,AH815))</f>
        <v>-13.505970669497664</v>
      </c>
      <c r="AI809" s="44">
        <f t="shared" si="6736"/>
        <v>-13.740957133608344</v>
      </c>
      <c r="AJ809" s="45">
        <f t="shared" si="6244"/>
        <v>-53.783335953694944</v>
      </c>
      <c r="AK809" s="44">
        <f t="shared" ref="AK809:AL809" si="6737">IF(AND(AK812="",AK815=""),"",SUM(AK812,AK815))</f>
        <v>27.034914046855349</v>
      </c>
      <c r="AL809" s="44">
        <f t="shared" si="6737"/>
        <v>28.523625376145297</v>
      </c>
      <c r="AM809" s="44">
        <f t="shared" ref="AM809:AN809" si="6738">IF(AND(AM812="",AM815=""),"",SUM(AM812,AM815))</f>
        <v>27.395688989250566</v>
      </c>
      <c r="AN809" s="44">
        <f t="shared" si="6738"/>
        <v>27.213843252593797</v>
      </c>
      <c r="AO809" s="45">
        <f t="shared" si="6247"/>
        <v>110.168071664845</v>
      </c>
      <c r="AP809" s="44">
        <f t="shared" ref="AP809:AQ809" si="6739">IF(AND(AP812="",AP815=""),"",SUM(AP812,AP815))</f>
        <v>81.94413445222348</v>
      </c>
      <c r="AQ809" s="44">
        <f t="shared" si="6739"/>
        <v>-392.3325894268221</v>
      </c>
      <c r="AR809" s="44">
        <f t="shared" ref="AR809:AS809" si="6740">IF(AND(AR812="",AR815=""),"",SUM(AR812,AR815))</f>
        <v>165.8476896957529</v>
      </c>
      <c r="AS809" s="44">
        <f t="shared" si="6740"/>
        <v>187.61573091455159</v>
      </c>
      <c r="AT809" s="45">
        <f t="shared" si="6250"/>
        <v>43.074965635705865</v>
      </c>
      <c r="AU809" s="44">
        <f t="shared" ref="AU809:AV809" si="6741">IF(AND(AU812="",AU815=""),"",SUM(AU812,AU815))</f>
        <v>67.276108567224071</v>
      </c>
      <c r="AV809" s="44">
        <f t="shared" si="6741"/>
        <v>-108.54854493852635</v>
      </c>
      <c r="AW809" s="44">
        <f t="shared" ref="AW809:AX809" si="6742">IF(AND(AW812="",AW815=""),"",SUM(AW812,AW815))</f>
        <v>-209.43168792553575</v>
      </c>
      <c r="AX809" s="44">
        <f t="shared" si="6742"/>
        <v>-163.4390830254269</v>
      </c>
      <c r="AY809" s="45">
        <f t="shared" si="6253"/>
        <v>-414.14320732226491</v>
      </c>
      <c r="AZ809" s="44">
        <f t="shared" ref="AZ809:BA809" si="6743">IF(AND(AZ812="",AZ815=""),"",SUM(AZ812,AZ815))</f>
        <v>13.587219863922048</v>
      </c>
      <c r="BA809" s="44">
        <f t="shared" si="6743"/>
        <v>106.31855710401611</v>
      </c>
      <c r="BB809" s="44">
        <f t="shared" ref="BB809:BC809" si="6744">IF(AND(BB812="",BB815=""),"",SUM(BB812,BB815))</f>
        <v>481.31936534488108</v>
      </c>
      <c r="BC809" s="44">
        <f t="shared" si="6744"/>
        <v>-98.445396742662538</v>
      </c>
      <c r="BD809" s="45">
        <f t="shared" si="6256"/>
        <v>502.77974557015671</v>
      </c>
      <c r="BE809" s="44">
        <f t="shared" ref="BE809:BF809" si="6745">IF(AND(BE812="",BE815=""),"",SUM(BE812,BE815))</f>
        <v>-259.93343541190853</v>
      </c>
      <c r="BF809" s="44">
        <f t="shared" si="6745"/>
        <v>36.205256528657308</v>
      </c>
    </row>
    <row r="810" spans="1:58" x14ac:dyDescent="0.25">
      <c r="A810" s="42" t="s">
        <v>282</v>
      </c>
      <c r="B810" s="44">
        <f>IF(AND(B813="",B816=""),"",SUM(B813,B816))</f>
        <v>-4.2298459244985551</v>
      </c>
      <c r="C810" s="44">
        <f t="shared" ref="C810:G810" si="6746">IF(AND(C813="",C816=""),"",SUM(C813,C816))</f>
        <v>-13.466342293388514</v>
      </c>
      <c r="D810" s="44">
        <f t="shared" si="6746"/>
        <v>-5.3991603696867614</v>
      </c>
      <c r="E810" s="44">
        <f t="shared" si="6746"/>
        <v>12.650494502986124</v>
      </c>
      <c r="F810" s="45">
        <f t="shared" si="6228"/>
        <v>-10.444854084587707</v>
      </c>
      <c r="G810" s="44">
        <f t="shared" si="6746"/>
        <v>31.729303051346925</v>
      </c>
      <c r="H810" s="44">
        <f t="shared" ref="H810:J810" si="6747">IF(AND(H813="",H816=""),"",SUM(H813,H816))</f>
        <v>27.795800947236913</v>
      </c>
      <c r="I810" s="44">
        <f t="shared" si="6747"/>
        <v>18.95753533335742</v>
      </c>
      <c r="J810" s="44">
        <f t="shared" si="6747"/>
        <v>26.26338024699141</v>
      </c>
      <c r="K810" s="45">
        <f t="shared" si="6230"/>
        <v>104.74601957893267</v>
      </c>
      <c r="L810" s="44">
        <f t="shared" ref="L810:M810" si="6748">IF(AND(L813="",L816=""),"",SUM(L813,L816))</f>
        <v>16.125317831432788</v>
      </c>
      <c r="M810" s="44">
        <f t="shared" si="6748"/>
        <v>9.8160574274065731</v>
      </c>
      <c r="N810" s="44">
        <f t="shared" ref="N810:O810" si="6749">IF(AND(N813="",N816=""),"",SUM(N813,N816))</f>
        <v>13.231664195434842</v>
      </c>
      <c r="O810" s="44">
        <f t="shared" si="6749"/>
        <v>5.8155157439419423</v>
      </c>
      <c r="P810" s="45">
        <f t="shared" si="6233"/>
        <v>44.988555198216147</v>
      </c>
      <c r="Q810" s="44">
        <f t="shared" ref="Q810:R810" si="6750">IF(AND(Q813="",Q816=""),"",SUM(Q813,Q816))</f>
        <v>-38.245781881909942</v>
      </c>
      <c r="R810" s="44">
        <f t="shared" si="6750"/>
        <v>-36.787974426611761</v>
      </c>
      <c r="S810" s="44">
        <f t="shared" ref="S810:T810" si="6751">IF(AND(S813="",S816=""),"",SUM(S813,S816))</f>
        <v>-39.486905427593875</v>
      </c>
      <c r="T810" s="44">
        <f t="shared" si="6751"/>
        <v>-37.659631304521604</v>
      </c>
      <c r="U810" s="45">
        <f t="shared" si="6236"/>
        <v>-152.1802930406372</v>
      </c>
      <c r="V810" s="44">
        <f t="shared" ref="V810:Y810" si="6752">IF(AND(V813="",V816=""),"",SUM(V813,V816))</f>
        <v>5.1348289880002467</v>
      </c>
      <c r="W810" s="44">
        <f t="shared" si="6752"/>
        <v>7.4866692327189863</v>
      </c>
      <c r="X810" s="44">
        <f t="shared" si="6752"/>
        <v>6.3965312837041184</v>
      </c>
      <c r="Y810" s="44">
        <f t="shared" si="6752"/>
        <v>14.546683316186616</v>
      </c>
      <c r="Z810" s="45">
        <f t="shared" si="6238"/>
        <v>33.564712820609969</v>
      </c>
      <c r="AA810" s="44">
        <f t="shared" ref="AA810:AB810" si="6753">IF(AND(AA813="",AA816=""),"",SUM(AA813,AA816))</f>
        <v>-36.071093275192069</v>
      </c>
      <c r="AB810" s="44">
        <f t="shared" si="6753"/>
        <v>-36.787126382584503</v>
      </c>
      <c r="AC810" s="44">
        <f t="shared" ref="AC810:AD810" si="6754">IF(AND(AC813="",AC816=""),"",SUM(AC813,AC816))</f>
        <v>-25.825621214858462</v>
      </c>
      <c r="AD810" s="44">
        <f t="shared" si="6754"/>
        <v>-39.713035522344903</v>
      </c>
      <c r="AE810" s="45">
        <f t="shared" si="6241"/>
        <v>-138.39687639497993</v>
      </c>
      <c r="AF810" s="44">
        <f t="shared" ref="AF810:AG810" si="6755">IF(AND(AF813="",AF816=""),"",SUM(AF813,AF816))</f>
        <v>14.443771232463885</v>
      </c>
      <c r="AG810" s="44">
        <f t="shared" si="6755"/>
        <v>38.341871084581712</v>
      </c>
      <c r="AH810" s="44">
        <f t="shared" ref="AH810:AI810" si="6756">IF(AND(AH813="",AH816=""),"",SUM(AH813,AH816))</f>
        <v>48.969010053977783</v>
      </c>
      <c r="AI810" s="44">
        <f t="shared" si="6756"/>
        <v>-32.434924147120014</v>
      </c>
      <c r="AJ810" s="45">
        <f t="shared" si="6244"/>
        <v>69.319728223903368</v>
      </c>
      <c r="AK810" s="44">
        <f t="shared" ref="AK810:AL810" si="6757">IF(AND(AK813="",AK816=""),"",SUM(AK813,AK816))</f>
        <v>10.216780778140294</v>
      </c>
      <c r="AL810" s="44">
        <f t="shared" si="6757"/>
        <v>52.499741497449222</v>
      </c>
      <c r="AM810" s="44">
        <f t="shared" ref="AM810:AN810" si="6758">IF(AND(AM813="",AM816=""),"",SUM(AM813,AM816))</f>
        <v>3.5518051010935796</v>
      </c>
      <c r="AN810" s="44">
        <f t="shared" si="6758"/>
        <v>36.890828080713966</v>
      </c>
      <c r="AO810" s="45">
        <f t="shared" si="6247"/>
        <v>103.15915545739705</v>
      </c>
      <c r="AP810" s="44">
        <f t="shared" ref="AP810:AQ810" si="6759">IF(AND(AP813="",AP816=""),"",SUM(AP813,AP816))</f>
        <v>7.0749827977812032</v>
      </c>
      <c r="AQ810" s="44">
        <f t="shared" si="6759"/>
        <v>-53.375517490270653</v>
      </c>
      <c r="AR810" s="44">
        <f t="shared" ref="AR810:AS810" si="6760">IF(AND(AR813="",AR816=""),"",SUM(AR813,AR816))</f>
        <v>68.934631399488282</v>
      </c>
      <c r="AS810" s="44">
        <f t="shared" si="6760"/>
        <v>40.525792743001212</v>
      </c>
      <c r="AT810" s="45">
        <f t="shared" si="6250"/>
        <v>63.159889450000044</v>
      </c>
      <c r="AU810" s="44">
        <f t="shared" ref="AU810:AV810" si="6761">IF(AND(AU813="",AU816=""),"",SUM(AU813,AU816))</f>
        <v>37.956968493581158</v>
      </c>
      <c r="AV810" s="44">
        <f t="shared" si="6761"/>
        <v>3.5383952289292822</v>
      </c>
      <c r="AW810" s="44">
        <f t="shared" ref="AW810:AX810" si="6762">IF(AND(AW813="",AW816=""),"",SUM(AW813,AW816))</f>
        <v>4.2391679072712947</v>
      </c>
      <c r="AX810" s="44">
        <f t="shared" si="6762"/>
        <v>-5.019227761382643</v>
      </c>
      <c r="AY810" s="45">
        <f t="shared" si="6253"/>
        <v>40.71530386839909</v>
      </c>
      <c r="AZ810" s="44">
        <f t="shared" ref="AZ810:BA810" si="6763">IF(AND(AZ813="",AZ816=""),"",SUM(AZ813,AZ816))</f>
        <v>21.072051991810305</v>
      </c>
      <c r="BA810" s="44">
        <f t="shared" si="6763"/>
        <v>-69.965309467655715</v>
      </c>
      <c r="BB810" s="44">
        <f t="shared" ref="BB810:BC810" si="6764">IF(AND(BB813="",BB816=""),"",SUM(BB813,BB816))</f>
        <v>-29.132506844463681</v>
      </c>
      <c r="BC810" s="44">
        <f t="shared" si="6764"/>
        <v>-22.419079399690986</v>
      </c>
      <c r="BD810" s="45">
        <f t="shared" si="6256"/>
        <v>-100.44484372000008</v>
      </c>
      <c r="BE810" s="44">
        <f t="shared" ref="BE810:BF810" si="6765">IF(AND(BE813="",BE816=""),"",SUM(BE813,BE816))</f>
        <v>12.66404538548607</v>
      </c>
      <c r="BF810" s="44">
        <f t="shared" si="6765"/>
        <v>239.29428674394393</v>
      </c>
    </row>
    <row r="811" spans="1:58" x14ac:dyDescent="0.25">
      <c r="A811" s="42" t="s">
        <v>272</v>
      </c>
      <c r="B811" s="44">
        <f>IF(AND(B812="",B813=""),"",SUM(B812,B813))</f>
        <v>-13.457439313876346</v>
      </c>
      <c r="C811" s="44">
        <f t="shared" ref="C811:G811" si="6766">IF(AND(C812="",C813=""),"",SUM(C812,C813))</f>
        <v>-11.855038066204921</v>
      </c>
      <c r="D811" s="44">
        <f t="shared" si="6766"/>
        <v>-10.839669290862146</v>
      </c>
      <c r="E811" s="44">
        <f t="shared" si="6766"/>
        <v>-9.265808167848018</v>
      </c>
      <c r="F811" s="45">
        <f t="shared" si="6228"/>
        <v>-45.417954838791431</v>
      </c>
      <c r="G811" s="44">
        <f t="shared" si="6766"/>
        <v>126.17206418668852</v>
      </c>
      <c r="H811" s="44">
        <f t="shared" ref="H811:J811" si="6767">IF(AND(H812="",H813=""),"",SUM(H812,H813))</f>
        <v>119.74808491529367</v>
      </c>
      <c r="I811" s="44">
        <f t="shared" si="6767"/>
        <v>105.32089692982242</v>
      </c>
      <c r="J811" s="44">
        <f t="shared" si="6767"/>
        <v>120.13186559027298</v>
      </c>
      <c r="K811" s="45">
        <f t="shared" si="6230"/>
        <v>471.37291162207759</v>
      </c>
      <c r="L811" s="44">
        <f t="shared" ref="L811:M811" si="6768">IF(AND(L812="",L813=""),"",SUM(L812,L813))</f>
        <v>78.237659427947619</v>
      </c>
      <c r="M811" s="44">
        <f t="shared" si="6768"/>
        <v>77.305576045412721</v>
      </c>
      <c r="N811" s="44">
        <f t="shared" ref="N811:O811" si="6769">IF(AND(N812="",N813=""),"",SUM(N812,N813))</f>
        <v>69.960401837349437</v>
      </c>
      <c r="O811" s="44">
        <f t="shared" si="6769"/>
        <v>48.226765323758187</v>
      </c>
      <c r="P811" s="45">
        <f t="shared" si="6233"/>
        <v>273.73040263446796</v>
      </c>
      <c r="Q811" s="44">
        <f t="shared" ref="Q811:R811" si="6770">IF(AND(Q812="",Q813=""),"",SUM(Q812,Q813))</f>
        <v>-71.192724367279141</v>
      </c>
      <c r="R811" s="44">
        <f t="shared" si="6770"/>
        <v>-70.758150187279142</v>
      </c>
      <c r="S811" s="44">
        <f t="shared" ref="S811:T811" si="6771">IF(AND(S812="",S813=""),"",SUM(S812,S813))</f>
        <v>-71.438989597279146</v>
      </c>
      <c r="T811" s="44">
        <f t="shared" si="6771"/>
        <v>-70.497677897279146</v>
      </c>
      <c r="U811" s="45">
        <f t="shared" si="6236"/>
        <v>-283.88754204911658</v>
      </c>
      <c r="V811" s="44">
        <f t="shared" ref="V811:Y811" si="6772">IF(AND(V812="",V813=""),"",SUM(V812,V813))</f>
        <v>-69.364458106760992</v>
      </c>
      <c r="W811" s="44">
        <f t="shared" si="6772"/>
        <v>-67.822158636760989</v>
      </c>
      <c r="X811" s="44">
        <f t="shared" si="6772"/>
        <v>-68.378529306760967</v>
      </c>
      <c r="Y811" s="44">
        <f t="shared" si="6772"/>
        <v>-67.402980356760978</v>
      </c>
      <c r="Z811" s="45">
        <f t="shared" si="6238"/>
        <v>-272.96812640704394</v>
      </c>
      <c r="AA811" s="44">
        <f t="shared" ref="AA811:AB811" si="6773">IF(AND(AA812="",AA813=""),"",SUM(AA812,AA813))</f>
        <v>-24.11420098551039</v>
      </c>
      <c r="AB811" s="44">
        <f t="shared" si="6773"/>
        <v>-24.977941845510383</v>
      </c>
      <c r="AC811" s="44">
        <f t="shared" ref="AC811:AD811" si="6774">IF(AND(AC812="",AC813=""),"",SUM(AC812,AC813))</f>
        <v>-15.753862165510393</v>
      </c>
      <c r="AD811" s="44">
        <f t="shared" si="6774"/>
        <v>-25.554888535510372</v>
      </c>
      <c r="AE811" s="45">
        <f t="shared" si="6241"/>
        <v>-90.400893532041536</v>
      </c>
      <c r="AF811" s="44">
        <f t="shared" ref="AF811:AG811" si="6775">IF(AND(AF812="",AF813=""),"",SUM(AF812,AF813))</f>
        <v>11.51221897799735</v>
      </c>
      <c r="AG811" s="44">
        <f t="shared" si="6775"/>
        <v>34.457970107997326</v>
      </c>
      <c r="AH811" s="44">
        <f t="shared" ref="AH811:AI811" si="6776">IF(AND(AH812="",AH813=""),"",SUM(AH812,AH813))</f>
        <v>45.538266267997336</v>
      </c>
      <c r="AI811" s="44">
        <f t="shared" si="6776"/>
        <v>-35.904488762002664</v>
      </c>
      <c r="AJ811" s="45">
        <f t="shared" si="6244"/>
        <v>55.603966591989355</v>
      </c>
      <c r="AK811" s="44">
        <f t="shared" ref="AK811:AL811" si="6777">IF(AND(AK812="",AK813=""),"",SUM(AK812,AK813))</f>
        <v>36.33822966561609</v>
      </c>
      <c r="AL811" s="44">
        <f t="shared" si="6777"/>
        <v>75.462678355616092</v>
      </c>
      <c r="AM811" s="44">
        <f t="shared" ref="AM811:AN811" si="6778">IF(AND(AM812="",AM813=""),"",SUM(AM812,AM813))</f>
        <v>28.235070445616003</v>
      </c>
      <c r="AN811" s="44">
        <f t="shared" si="6778"/>
        <v>62.126603155616067</v>
      </c>
      <c r="AO811" s="45">
        <f t="shared" si="6247"/>
        <v>202.16258162246424</v>
      </c>
      <c r="AP811" s="44">
        <f t="shared" ref="AP811:AQ811" si="6779">IF(AND(AP812="",AP813=""),"",SUM(AP812,AP813))</f>
        <v>112.87024750620834</v>
      </c>
      <c r="AQ811" s="44">
        <f t="shared" si="6779"/>
        <v>-431.75136808949389</v>
      </c>
      <c r="AR811" s="44">
        <f t="shared" ref="AR811:AS811" si="6780">IF(AND(AR812="",AR813=""),"",SUM(AR812,AR813))</f>
        <v>147.79998571285867</v>
      </c>
      <c r="AS811" s="44">
        <f t="shared" si="6780"/>
        <v>219.55507678994201</v>
      </c>
      <c r="AT811" s="45">
        <f t="shared" si="6250"/>
        <v>48.473941919515113</v>
      </c>
      <c r="AU811" s="44">
        <f t="shared" ref="AU811:AV811" si="6781">IF(AND(AU812="",AU813=""),"",SUM(AU812,AU813))</f>
        <v>-5.3039532196675587</v>
      </c>
      <c r="AV811" s="44">
        <f t="shared" si="6781"/>
        <v>-104.83212782753799</v>
      </c>
      <c r="AW811" s="44">
        <f t="shared" ref="AW811:AX811" si="6782">IF(AND(AW812="",AW813=""),"",SUM(AW812,AW813))</f>
        <v>-135.34878266404942</v>
      </c>
      <c r="AX811" s="44">
        <f t="shared" si="6782"/>
        <v>-73.923652677735816</v>
      </c>
      <c r="AY811" s="45">
        <f t="shared" si="6253"/>
        <v>-319.40851638899079</v>
      </c>
      <c r="AZ811" s="44">
        <f t="shared" ref="AZ811:BA811" si="6783">IF(AND(AZ812="",AZ813=""),"",SUM(AZ812,AZ813))</f>
        <v>6.1147498332502721</v>
      </c>
      <c r="BA811" s="44">
        <f t="shared" si="6783"/>
        <v>99.578067317613375</v>
      </c>
      <c r="BB811" s="44">
        <f t="shared" ref="BB811:BC811" si="6784">IF(AND(BB812="",BB813=""),"",SUM(BB812,BB813))</f>
        <v>448.51731049318619</v>
      </c>
      <c r="BC811" s="44">
        <f t="shared" si="6784"/>
        <v>-79.00733763404979</v>
      </c>
      <c r="BD811" s="45">
        <f t="shared" si="6256"/>
        <v>475.20279001000006</v>
      </c>
      <c r="BE811" s="44">
        <f t="shared" ref="BE811:BF811" si="6785">IF(AND(BE812="",BE813=""),"",SUM(BE812,BE813))</f>
        <v>-306.54890985479034</v>
      </c>
      <c r="BF811" s="44">
        <f t="shared" si="6785"/>
        <v>86.332448035239452</v>
      </c>
    </row>
    <row r="812" spans="1:58" x14ac:dyDescent="0.25">
      <c r="A812" s="42" t="s">
        <v>316</v>
      </c>
      <c r="B812" s="44">
        <v>-4.4580920351851772</v>
      </c>
      <c r="C812" s="44">
        <v>-4.2633117159489533</v>
      </c>
      <c r="D812" s="44">
        <v>-3.8737510774765327</v>
      </c>
      <c r="E812" s="44">
        <v>-3.2894101197679149</v>
      </c>
      <c r="F812" s="45">
        <f t="shared" si="6228"/>
        <v>-15.884564948378577</v>
      </c>
      <c r="G812" s="44">
        <v>93.163173309845845</v>
      </c>
      <c r="H812" s="44">
        <v>83.939777713046951</v>
      </c>
      <c r="I812" s="44">
        <v>82.869938932795648</v>
      </c>
      <c r="J812" s="44">
        <v>89.953656969090559</v>
      </c>
      <c r="K812" s="45">
        <f t="shared" si="6230"/>
        <v>349.92654692477902</v>
      </c>
      <c r="L812" s="44">
        <v>67.583889359512668</v>
      </c>
      <c r="M812" s="44">
        <v>68.254232355241598</v>
      </c>
      <c r="N812" s="44">
        <v>59.805155294326568</v>
      </c>
      <c r="O812" s="44">
        <v>42.236658176767918</v>
      </c>
      <c r="P812" s="45">
        <f t="shared" si="6233"/>
        <v>237.87993518584875</v>
      </c>
      <c r="Q812" s="44">
        <v>-33.506391077176112</v>
      </c>
      <c r="R812" s="44">
        <v>-33.506391077176112</v>
      </c>
      <c r="S812" s="44">
        <v>-33.506391077176112</v>
      </c>
      <c r="T812" s="44">
        <v>-33.506391077176112</v>
      </c>
      <c r="U812" s="45">
        <f t="shared" si="6236"/>
        <v>-134.02556430870445</v>
      </c>
      <c r="V812" s="44">
        <v>-65.998203314070153</v>
      </c>
      <c r="W812" s="44">
        <v>-65.998203314070153</v>
      </c>
      <c r="X812" s="44">
        <v>-65.998203314070153</v>
      </c>
      <c r="Y812" s="44">
        <v>-65.998203314070153</v>
      </c>
      <c r="Z812" s="45">
        <f t="shared" si="6238"/>
        <v>-263.99281325628061</v>
      </c>
      <c r="AA812" s="44">
        <v>2.7369403842156346</v>
      </c>
      <c r="AB812" s="44">
        <v>2.7369403842156346</v>
      </c>
      <c r="AC812" s="44">
        <v>2.7369403842156346</v>
      </c>
      <c r="AD812" s="44">
        <v>2.7369403842156346</v>
      </c>
      <c r="AE812" s="45">
        <f t="shared" si="6241"/>
        <v>10.947761536862538</v>
      </c>
      <c r="AF812" s="44">
        <v>4.6342063779973524</v>
      </c>
      <c r="AG812" s="44">
        <v>4.6342063779973524</v>
      </c>
      <c r="AH812" s="44">
        <v>4.6342063779973524</v>
      </c>
      <c r="AI812" s="44">
        <v>4.6342063779973524</v>
      </c>
      <c r="AJ812" s="45">
        <f t="shared" si="6244"/>
        <v>18.536825511989409</v>
      </c>
      <c r="AK812" s="44">
        <v>30.386331548902159</v>
      </c>
      <c r="AL812" s="44">
        <v>30.386331548902159</v>
      </c>
      <c r="AM812" s="44">
        <v>30.386331548902159</v>
      </c>
      <c r="AN812" s="44">
        <v>30.386331548902159</v>
      </c>
      <c r="AO812" s="45">
        <f t="shared" si="6247"/>
        <v>121.54532619560864</v>
      </c>
      <c r="AP812" s="44">
        <v>143.74626318572322</v>
      </c>
      <c r="AQ812" s="44">
        <v>-395.10237798390511</v>
      </c>
      <c r="AR812" s="44">
        <v>110.07435023946793</v>
      </c>
      <c r="AS812" s="44">
        <v>191.94645834822907</v>
      </c>
      <c r="AT812" s="45">
        <f t="shared" si="6250"/>
        <v>50.664693789515098</v>
      </c>
      <c r="AU812" s="44">
        <v>-24.37993894031117</v>
      </c>
      <c r="AV812" s="44">
        <v>-101.83876706399462</v>
      </c>
      <c r="AW812" s="44">
        <v>-155.9060268232553</v>
      </c>
      <c r="AX812" s="44">
        <v>-85.653492021429741</v>
      </c>
      <c r="AY812" s="45">
        <f t="shared" si="6253"/>
        <v>-367.77822484899082</v>
      </c>
      <c r="AZ812" s="44">
        <v>4.0124599303188058</v>
      </c>
      <c r="BA812" s="44">
        <v>110.01262964175969</v>
      </c>
      <c r="BB812" s="44">
        <v>469.83245464777326</v>
      </c>
      <c r="BC812" s="44">
        <v>-82.535620489851667</v>
      </c>
      <c r="BD812" s="45">
        <f t="shared" si="6256"/>
        <v>501.32192373000009</v>
      </c>
      <c r="BE812" s="44">
        <v>-265.40227282168291</v>
      </c>
      <c r="BF812" s="44">
        <v>1.7507779384881759</v>
      </c>
    </row>
    <row r="813" spans="1:58" x14ac:dyDescent="0.25">
      <c r="A813" s="42" t="s">
        <v>317</v>
      </c>
      <c r="B813" s="44">
        <v>-8.9993472786911699</v>
      </c>
      <c r="C813" s="44">
        <v>-7.5917263502559678</v>
      </c>
      <c r="D813" s="44">
        <v>-6.9659182133856126</v>
      </c>
      <c r="E813" s="44">
        <v>-5.976398048080104</v>
      </c>
      <c r="F813" s="45">
        <f t="shared" si="6228"/>
        <v>-29.533389890412852</v>
      </c>
      <c r="G813" s="44">
        <v>33.008890876842671</v>
      </c>
      <c r="H813" s="44">
        <v>35.808307202246716</v>
      </c>
      <c r="I813" s="44">
        <v>22.450957997026784</v>
      </c>
      <c r="J813" s="44">
        <v>30.178208621182428</v>
      </c>
      <c r="K813" s="45">
        <f t="shared" si="6230"/>
        <v>121.44636469729861</v>
      </c>
      <c r="L813" s="44">
        <v>10.653770068434952</v>
      </c>
      <c r="M813" s="44">
        <v>9.0513436901711302</v>
      </c>
      <c r="N813" s="44">
        <v>10.155246543022875</v>
      </c>
      <c r="O813" s="44">
        <v>5.9901071469902716</v>
      </c>
      <c r="P813" s="45">
        <f t="shared" si="6233"/>
        <v>35.850467448619227</v>
      </c>
      <c r="Q813" s="44">
        <v>-37.686333290103022</v>
      </c>
      <c r="R813" s="44">
        <v>-37.251759110103031</v>
      </c>
      <c r="S813" s="44">
        <v>-37.932598520103042</v>
      </c>
      <c r="T813" s="44">
        <v>-36.991286820103028</v>
      </c>
      <c r="U813" s="45">
        <f t="shared" si="6236"/>
        <v>-149.8619777404121</v>
      </c>
      <c r="V813" s="44">
        <v>-3.3662547926908362</v>
      </c>
      <c r="W813" s="44">
        <v>-1.8239553226908374</v>
      </c>
      <c r="X813" s="44">
        <v>-2.3803259926908096</v>
      </c>
      <c r="Y813" s="44">
        <v>-1.4047770426908213</v>
      </c>
      <c r="Z813" s="45">
        <f t="shared" si="6238"/>
        <v>-8.9753131507633039</v>
      </c>
      <c r="AA813" s="44">
        <v>-26.851141369726026</v>
      </c>
      <c r="AB813" s="44">
        <v>-27.714882229726019</v>
      </c>
      <c r="AC813" s="44">
        <v>-18.490802549726027</v>
      </c>
      <c r="AD813" s="44">
        <v>-28.291828919726008</v>
      </c>
      <c r="AE813" s="45">
        <f t="shared" si="6241"/>
        <v>-101.34865506890409</v>
      </c>
      <c r="AF813" s="44">
        <v>6.8780125999999964</v>
      </c>
      <c r="AG813" s="44">
        <v>29.823763729999975</v>
      </c>
      <c r="AH813" s="44">
        <v>40.904059889999985</v>
      </c>
      <c r="AI813" s="44">
        <v>-40.538695140000016</v>
      </c>
      <c r="AJ813" s="45">
        <f t="shared" si="6244"/>
        <v>37.067141079999942</v>
      </c>
      <c r="AK813" s="44">
        <v>5.9518981167139327</v>
      </c>
      <c r="AL813" s="44">
        <v>45.076346806713929</v>
      </c>
      <c r="AM813" s="44">
        <v>-2.1512611032861555</v>
      </c>
      <c r="AN813" s="44">
        <v>31.740271606713911</v>
      </c>
      <c r="AO813" s="45">
        <f t="shared" si="6247"/>
        <v>80.617255426855621</v>
      </c>
      <c r="AP813" s="44">
        <v>-30.876015679514879</v>
      </c>
      <c r="AQ813" s="44">
        <v>-36.648990105588751</v>
      </c>
      <c r="AR813" s="44">
        <v>37.725635473390732</v>
      </c>
      <c r="AS813" s="44">
        <v>27.608618441712935</v>
      </c>
      <c r="AT813" s="45">
        <f t="shared" si="6250"/>
        <v>-2.1907518699999642</v>
      </c>
      <c r="AU813" s="44">
        <v>19.075985720643612</v>
      </c>
      <c r="AV813" s="44">
        <v>-2.9933607635433717</v>
      </c>
      <c r="AW813" s="44">
        <v>20.557244159205876</v>
      </c>
      <c r="AX813" s="44">
        <v>11.729839343693923</v>
      </c>
      <c r="AY813" s="45">
        <f t="shared" si="6253"/>
        <v>48.369708460000041</v>
      </c>
      <c r="AZ813" s="44">
        <v>2.1022899029314663</v>
      </c>
      <c r="BA813" s="44">
        <v>-10.434562324146313</v>
      </c>
      <c r="BB813" s="44">
        <v>-21.315144154587085</v>
      </c>
      <c r="BC813" s="44">
        <v>3.528282855801872</v>
      </c>
      <c r="BD813" s="45">
        <f t="shared" si="6256"/>
        <v>-26.119133720000058</v>
      </c>
      <c r="BE813" s="44">
        <v>-41.146637033107417</v>
      </c>
      <c r="BF813" s="44">
        <v>84.581670096751282</v>
      </c>
    </row>
    <row r="814" spans="1:58" x14ac:dyDescent="0.25">
      <c r="A814" s="42" t="s">
        <v>273</v>
      </c>
      <c r="B814" s="44">
        <f>IF(AND(B815="",B816=""),"",SUM(B815,B816))</f>
        <v>1.775389378269042</v>
      </c>
      <c r="C814" s="44">
        <f t="shared" ref="C814:G814" si="6786">IF(AND(C815="",C816=""),"",SUM(C815,C816))</f>
        <v>-10.417413510074342</v>
      </c>
      <c r="D814" s="44">
        <f t="shared" si="6786"/>
        <v>-3.9672591337601544</v>
      </c>
      <c r="E814" s="44">
        <f t="shared" si="6786"/>
        <v>14.276408911187808</v>
      </c>
      <c r="F814" s="45">
        <f t="shared" si="6228"/>
        <v>1.6671256456223524</v>
      </c>
      <c r="G814" s="44">
        <f t="shared" si="6786"/>
        <v>-6.9182037095970212</v>
      </c>
      <c r="H814" s="44">
        <f t="shared" ref="H814:J814" si="6787">IF(AND(H815="",H816=""),"",SUM(H815,H816))</f>
        <v>7.6386898228966089</v>
      </c>
      <c r="I814" s="44">
        <f t="shared" si="6787"/>
        <v>2.0371863887054071</v>
      </c>
      <c r="J814" s="44">
        <f t="shared" si="6787"/>
        <v>-15.017966298135875</v>
      </c>
      <c r="K814" s="45">
        <f t="shared" si="6230"/>
        <v>-12.260293796130879</v>
      </c>
      <c r="L814" s="44">
        <f t="shared" ref="L814:M814" si="6788">IF(AND(L815="",L816=""),"",SUM(L815,L816))</f>
        <v>8.279278818429546</v>
      </c>
      <c r="M814" s="44">
        <f t="shared" si="6788"/>
        <v>-2.6912921605817033</v>
      </c>
      <c r="N814" s="44">
        <f t="shared" ref="N814:O814" si="6789">IF(AND(N815="",N816=""),"",SUM(N815,N816))</f>
        <v>6.8558514242989359</v>
      </c>
      <c r="O814" s="44">
        <f t="shared" si="6789"/>
        <v>11.056594580893147</v>
      </c>
      <c r="P814" s="45">
        <f t="shared" si="6233"/>
        <v>23.500432663039927</v>
      </c>
      <c r="Q814" s="44">
        <f t="shared" ref="Q814:R814" si="6790">IF(AND(Q815="",Q816=""),"",SUM(Q815,Q816))</f>
        <v>13.353879180268326</v>
      </c>
      <c r="R814" s="44">
        <f t="shared" si="6790"/>
        <v>25.422646557068802</v>
      </c>
      <c r="S814" s="44">
        <f t="shared" ref="S814:T814" si="6791">IF(AND(S815="",S816=""),"",SUM(S815,S816))</f>
        <v>15.756824617023462</v>
      </c>
      <c r="T814" s="44">
        <f t="shared" si="6791"/>
        <v>12.147208180404796</v>
      </c>
      <c r="U814" s="45">
        <f t="shared" si="6236"/>
        <v>66.680558534765382</v>
      </c>
      <c r="V814" s="44">
        <f t="shared" ref="V814:Y814" si="6792">IF(AND(V815="",V816=""),"",SUM(V815,V816))</f>
        <v>-43.121099163503153</v>
      </c>
      <c r="W814" s="44">
        <f t="shared" si="6792"/>
        <v>-84.67733150053968</v>
      </c>
      <c r="X814" s="44">
        <f t="shared" si="6792"/>
        <v>-49.846388690971281</v>
      </c>
      <c r="Y814" s="44">
        <f t="shared" si="6792"/>
        <v>-19.292010527992186</v>
      </c>
      <c r="Z814" s="45">
        <f t="shared" si="6238"/>
        <v>-196.93682988300628</v>
      </c>
      <c r="AA814" s="44">
        <f t="shared" ref="AA814:AB814" si="6793">IF(AND(AA815="",AA816=""),"",SUM(AA815,AA816))</f>
        <v>9.6536022850253733</v>
      </c>
      <c r="AB814" s="44">
        <f t="shared" si="6793"/>
        <v>5.9294537378522438</v>
      </c>
      <c r="AC814" s="44">
        <f t="shared" ref="AC814:AD814" si="6794">IF(AND(AC815="",AC816=""),"",SUM(AC815,AC816))</f>
        <v>15.06625542476403</v>
      </c>
      <c r="AD814" s="44">
        <f t="shared" si="6794"/>
        <v>15.002452651327758</v>
      </c>
      <c r="AE814" s="45">
        <f t="shared" si="6241"/>
        <v>45.651764098969409</v>
      </c>
      <c r="AF814" s="44">
        <f t="shared" ref="AF814:AG814" si="6795">IF(AND(AF815="",AF816=""),"",SUM(AF815,AF816))</f>
        <v>-9.6885180659752148</v>
      </c>
      <c r="AG814" s="44">
        <f t="shared" si="6795"/>
        <v>-10.0324368535628</v>
      </c>
      <c r="AH814" s="44">
        <f t="shared" ref="AH814:AI814" si="6796">IF(AND(AH815="",AH816=""),"",SUM(AH815,AH816))</f>
        <v>-10.075226883517214</v>
      </c>
      <c r="AI814" s="44">
        <f t="shared" si="6796"/>
        <v>-10.271392518725698</v>
      </c>
      <c r="AJ814" s="45">
        <f t="shared" si="6244"/>
        <v>-40.067574321780924</v>
      </c>
      <c r="AK814" s="44">
        <f t="shared" ref="AK814:AL814" si="6797">IF(AND(AK815="",AK816=""),"",SUM(AK815,AK816))</f>
        <v>0.91346515937955175</v>
      </c>
      <c r="AL814" s="44">
        <f t="shared" si="6797"/>
        <v>5.5606885179784271</v>
      </c>
      <c r="AM814" s="44">
        <f t="shared" ref="AM814:AN814" si="6798">IF(AND(AM815="",AM816=""),"",SUM(AM815,AM816))</f>
        <v>2.7124236447281418</v>
      </c>
      <c r="AN814" s="44">
        <f t="shared" si="6798"/>
        <v>1.9780681776916937</v>
      </c>
      <c r="AO814" s="45">
        <f t="shared" si="6247"/>
        <v>11.164645499777816</v>
      </c>
      <c r="AP814" s="44">
        <f t="shared" ref="AP814:AQ814" si="6799">IF(AND(AP815="",AP816=""),"",SUM(AP815,AP816))</f>
        <v>-23.85113025620366</v>
      </c>
      <c r="AQ814" s="44">
        <f t="shared" si="6799"/>
        <v>-13.956738827598908</v>
      </c>
      <c r="AR814" s="44">
        <f t="shared" ref="AR814:AS814" si="6800">IF(AND(AR815="",AR816=""),"",SUM(AR815,AR816))</f>
        <v>86.98233538238253</v>
      </c>
      <c r="AS814" s="44">
        <f t="shared" si="6800"/>
        <v>8.586446867610805</v>
      </c>
      <c r="AT814" s="45">
        <f t="shared" si="6250"/>
        <v>57.760913166190761</v>
      </c>
      <c r="AU814" s="44">
        <f t="shared" ref="AU814:AV814" si="6801">IF(AND(AU815="",AU816=""),"",SUM(AU815,AU816))</f>
        <v>110.53703028047279</v>
      </c>
      <c r="AV814" s="44">
        <f t="shared" si="6801"/>
        <v>-0.17802188205906511</v>
      </c>
      <c r="AW814" s="44">
        <f t="shared" ref="AW814:AX814" si="6802">IF(AND(AW815="",AW816=""),"",SUM(AW815,AW816))</f>
        <v>-69.843737354215037</v>
      </c>
      <c r="AX814" s="44">
        <f t="shared" si="6802"/>
        <v>-94.534658109073732</v>
      </c>
      <c r="AY814" s="45">
        <f t="shared" si="6253"/>
        <v>-54.019387064875048</v>
      </c>
      <c r="AZ814" s="44">
        <f t="shared" ref="AZ814:BA814" si="6803">IF(AND(AZ815="",AZ816=""),"",SUM(AZ815,AZ816))</f>
        <v>28.544522022482081</v>
      </c>
      <c r="BA814" s="44">
        <f t="shared" si="6803"/>
        <v>-63.224819681252988</v>
      </c>
      <c r="BB814" s="44">
        <f t="shared" ref="BB814:BC814" si="6804">IF(AND(BB815="",BB816=""),"",SUM(BB815,BB816))</f>
        <v>3.669548007231195</v>
      </c>
      <c r="BC814" s="44">
        <f t="shared" si="6804"/>
        <v>-41.857138508303727</v>
      </c>
      <c r="BD814" s="45">
        <f t="shared" si="6256"/>
        <v>-72.867888159843446</v>
      </c>
      <c r="BE814" s="44">
        <f t="shared" ref="BE814:BF814" si="6805">IF(AND(BE815="",BE816=""),"",SUM(BE815,BE816))</f>
        <v>59.279519828367839</v>
      </c>
      <c r="BF814" s="44">
        <f t="shared" si="6805"/>
        <v>189.16709523736176</v>
      </c>
    </row>
    <row r="815" spans="1:58" x14ac:dyDescent="0.25">
      <c r="A815" s="42" t="s">
        <v>316</v>
      </c>
      <c r="B815" s="44">
        <v>-2.9941119759235728</v>
      </c>
      <c r="C815" s="44">
        <v>-4.542797566941795</v>
      </c>
      <c r="D815" s="44">
        <v>-5.5340169774590056</v>
      </c>
      <c r="E815" s="44">
        <v>-4.3504836398784192</v>
      </c>
      <c r="F815" s="45">
        <f t="shared" si="6228"/>
        <v>-17.421410160202793</v>
      </c>
      <c r="G815" s="44">
        <v>-5.6386158841012772</v>
      </c>
      <c r="H815" s="44">
        <v>15.651196077906414</v>
      </c>
      <c r="I815" s="44">
        <v>5.5306090523747713</v>
      </c>
      <c r="J815" s="44">
        <v>-11.103137923944857</v>
      </c>
      <c r="K815" s="45">
        <f t="shared" si="6230"/>
        <v>4.4400513222350515</v>
      </c>
      <c r="L815" s="44">
        <v>2.8077310554317085</v>
      </c>
      <c r="M815" s="44">
        <v>-3.4560058978171462</v>
      </c>
      <c r="N815" s="44">
        <v>3.7794337718869695</v>
      </c>
      <c r="O815" s="44">
        <v>11.231185983941476</v>
      </c>
      <c r="P815" s="45">
        <f t="shared" si="6233"/>
        <v>14.362344913443007</v>
      </c>
      <c r="Q815" s="44">
        <v>13.913327772075242</v>
      </c>
      <c r="R815" s="44">
        <v>24.958861873577529</v>
      </c>
      <c r="S815" s="44">
        <v>17.311131524514291</v>
      </c>
      <c r="T815" s="44">
        <v>12.815552664823368</v>
      </c>
      <c r="U815" s="45">
        <f t="shared" si="6236"/>
        <v>68.998873834990434</v>
      </c>
      <c r="V815" s="44">
        <v>-51.622182944194236</v>
      </c>
      <c r="W815" s="44">
        <v>-93.987956055949496</v>
      </c>
      <c r="X815" s="44">
        <v>-58.623245967366209</v>
      </c>
      <c r="Y815" s="44">
        <v>-35.243470886869623</v>
      </c>
      <c r="Z815" s="45">
        <f t="shared" si="6238"/>
        <v>-239.47685585437958</v>
      </c>
      <c r="AA815" s="44">
        <v>18.873554190491419</v>
      </c>
      <c r="AB815" s="44">
        <v>15.001697890710732</v>
      </c>
      <c r="AC815" s="44">
        <v>22.401074089896465</v>
      </c>
      <c r="AD815" s="44">
        <v>26.423659253946653</v>
      </c>
      <c r="AE815" s="45">
        <f t="shared" si="6241"/>
        <v>82.69998542504527</v>
      </c>
      <c r="AF815" s="44">
        <v>-17.254276698439103</v>
      </c>
      <c r="AG815" s="44">
        <v>-18.550544208144537</v>
      </c>
      <c r="AH815" s="44">
        <v>-18.140177047495015</v>
      </c>
      <c r="AI815" s="44">
        <v>-18.375163511605695</v>
      </c>
      <c r="AJ815" s="45">
        <f t="shared" si="6244"/>
        <v>-72.32016146568435</v>
      </c>
      <c r="AK815" s="44">
        <v>-3.35141750204681</v>
      </c>
      <c r="AL815" s="44">
        <v>-1.8627061727568637</v>
      </c>
      <c r="AM815" s="44">
        <v>-2.9906425596515933</v>
      </c>
      <c r="AN815" s="44">
        <v>-3.1724882963083632</v>
      </c>
      <c r="AO815" s="45">
        <f t="shared" si="6247"/>
        <v>-11.377254530763629</v>
      </c>
      <c r="AP815" s="44">
        <v>-61.802128733499742</v>
      </c>
      <c r="AQ815" s="44">
        <v>2.7697885570829972</v>
      </c>
      <c r="AR815" s="44">
        <v>55.773339456284972</v>
      </c>
      <c r="AS815" s="44">
        <v>-4.3307274336774739</v>
      </c>
      <c r="AT815" s="45">
        <f t="shared" si="6250"/>
        <v>-7.5897281538092471</v>
      </c>
      <c r="AU815" s="44">
        <v>91.656047507535249</v>
      </c>
      <c r="AV815" s="44">
        <v>-6.7097778745317189</v>
      </c>
      <c r="AW815" s="44">
        <v>-53.525661102280452</v>
      </c>
      <c r="AX815" s="44">
        <v>-77.785591003997169</v>
      </c>
      <c r="AY815" s="45">
        <f t="shared" si="6253"/>
        <v>-46.364982473274097</v>
      </c>
      <c r="AZ815" s="44">
        <v>9.574759933603243</v>
      </c>
      <c r="BA815" s="44">
        <v>-3.6940725377435841</v>
      </c>
      <c r="BB815" s="44">
        <v>11.486910697107792</v>
      </c>
      <c r="BC815" s="44">
        <v>-15.909776252810868</v>
      </c>
      <c r="BD815" s="45">
        <f t="shared" si="6256"/>
        <v>1.4578218401565834</v>
      </c>
      <c r="BE815" s="44">
        <v>5.4688374097743537</v>
      </c>
      <c r="BF815" s="44">
        <v>34.454478590169131</v>
      </c>
    </row>
    <row r="816" spans="1:58" x14ac:dyDescent="0.25">
      <c r="A816" s="42" t="s">
        <v>317</v>
      </c>
      <c r="B816" s="44">
        <v>4.7695013541926148</v>
      </c>
      <c r="C816" s="44">
        <v>-5.8746159431325466</v>
      </c>
      <c r="D816" s="44">
        <v>1.5667578436988514</v>
      </c>
      <c r="E816" s="44">
        <v>18.626892551066227</v>
      </c>
      <c r="F816" s="45">
        <f t="shared" si="6228"/>
        <v>19.088535805825146</v>
      </c>
      <c r="G816" s="44">
        <v>-1.279587825495744</v>
      </c>
      <c r="H816" s="44">
        <v>-8.0125062550098054</v>
      </c>
      <c r="I816" s="44">
        <v>-3.4934226636693642</v>
      </c>
      <c r="J816" s="44">
        <v>-3.9148283741910186</v>
      </c>
      <c r="K816" s="45">
        <f t="shared" si="6230"/>
        <v>-16.700345118365931</v>
      </c>
      <c r="L816" s="44">
        <v>5.4715477629978366</v>
      </c>
      <c r="M816" s="44">
        <v>0.76471373723544289</v>
      </c>
      <c r="N816" s="44">
        <v>3.0764176524119664</v>
      </c>
      <c r="O816" s="44">
        <v>-0.17459140304832921</v>
      </c>
      <c r="P816" s="45">
        <f t="shared" si="6233"/>
        <v>9.1380877495969166</v>
      </c>
      <c r="Q816" s="44">
        <v>-0.55944859180691675</v>
      </c>
      <c r="R816" s="44">
        <v>0.46378468349127155</v>
      </c>
      <c r="S816" s="44">
        <v>-1.5543069074908304</v>
      </c>
      <c r="T816" s="44">
        <v>-0.66834448441857275</v>
      </c>
      <c r="U816" s="45">
        <f t="shared" si="6236"/>
        <v>-2.3183153002250485</v>
      </c>
      <c r="V816" s="44">
        <v>8.5010837806910828</v>
      </c>
      <c r="W816" s="44">
        <v>9.3106245554098237</v>
      </c>
      <c r="X816" s="44">
        <v>8.776857276394928</v>
      </c>
      <c r="Y816" s="44">
        <v>15.951460358877437</v>
      </c>
      <c r="Z816" s="45">
        <f t="shared" si="6238"/>
        <v>42.540025971373268</v>
      </c>
      <c r="AA816" s="44">
        <v>-9.2199519054660453</v>
      </c>
      <c r="AB816" s="44">
        <v>-9.0722441528584881</v>
      </c>
      <c r="AC816" s="44">
        <v>-7.3348186651324339</v>
      </c>
      <c r="AD816" s="44">
        <v>-11.421206602618895</v>
      </c>
      <c r="AE816" s="45">
        <f t="shared" si="6241"/>
        <v>-37.048221326075861</v>
      </c>
      <c r="AF816" s="44">
        <v>7.5657586324638881</v>
      </c>
      <c r="AG816" s="44">
        <v>8.518107354581737</v>
      </c>
      <c r="AH816" s="44">
        <v>8.0649501639778016</v>
      </c>
      <c r="AI816" s="44">
        <v>8.1037709928799977</v>
      </c>
      <c r="AJ816" s="45">
        <f t="shared" si="6244"/>
        <v>32.252587143903426</v>
      </c>
      <c r="AK816" s="44">
        <v>4.2648826614263617</v>
      </c>
      <c r="AL816" s="44">
        <v>7.4233946907352912</v>
      </c>
      <c r="AM816" s="44">
        <v>5.7030662043797351</v>
      </c>
      <c r="AN816" s="44">
        <v>5.1505564740000569</v>
      </c>
      <c r="AO816" s="45">
        <f t="shared" si="6247"/>
        <v>22.541900030541441</v>
      </c>
      <c r="AP816" s="44">
        <v>37.950998477296082</v>
      </c>
      <c r="AQ816" s="44">
        <v>-16.726527384681905</v>
      </c>
      <c r="AR816" s="44">
        <v>31.208995926097554</v>
      </c>
      <c r="AS816" s="44">
        <v>12.917174301288279</v>
      </c>
      <c r="AT816" s="45">
        <f t="shared" si="6250"/>
        <v>65.350641320000008</v>
      </c>
      <c r="AU816" s="44">
        <v>18.880982772937543</v>
      </c>
      <c r="AV816" s="44">
        <v>6.5317559924726538</v>
      </c>
      <c r="AW816" s="44">
        <v>-16.318076251934581</v>
      </c>
      <c r="AX816" s="44">
        <v>-16.749067105076566</v>
      </c>
      <c r="AY816" s="45">
        <f t="shared" si="6253"/>
        <v>-7.6544045916009509</v>
      </c>
      <c r="AZ816" s="44">
        <v>18.969762088878838</v>
      </c>
      <c r="BA816" s="44">
        <v>-59.530747143509402</v>
      </c>
      <c r="BB816" s="44">
        <v>-7.8173626898765969</v>
      </c>
      <c r="BC816" s="44">
        <v>-25.947362255492859</v>
      </c>
      <c r="BD816" s="45">
        <f t="shared" si="6256"/>
        <v>-74.325710000000015</v>
      </c>
      <c r="BE816" s="44">
        <v>53.810682418593487</v>
      </c>
      <c r="BF816" s="44">
        <v>154.71261664719265</v>
      </c>
    </row>
    <row r="817" spans="1:58" x14ac:dyDescent="0.25">
      <c r="A817" s="42" t="s">
        <v>340</v>
      </c>
      <c r="B817" s="44">
        <f>IF(AND(B818="",AND(B824="",AND(B827="",B830=""))),"",SUM(B818,B824,B827,B830))</f>
        <v>19.778606656360754</v>
      </c>
      <c r="C817" s="44">
        <f t="shared" ref="C817:G817" si="6806">IF(AND(C818="",AND(C824="",AND(C827="",C830=""))),"",SUM(C818,C824,C827,C830))</f>
        <v>22.21525870275422</v>
      </c>
      <c r="D817" s="44">
        <f t="shared" si="6806"/>
        <v>-49.99238210596598</v>
      </c>
      <c r="E817" s="44">
        <f t="shared" si="6806"/>
        <v>22.807101964521348</v>
      </c>
      <c r="F817" s="45">
        <f t="shared" si="6228"/>
        <v>14.808585217670345</v>
      </c>
      <c r="G817" s="44">
        <f t="shared" si="6806"/>
        <v>14.257271286772367</v>
      </c>
      <c r="H817" s="44">
        <f t="shared" ref="H817:J817" si="6807">IF(AND(H818="",AND(H824="",AND(H827="",H830=""))),"",SUM(H818,H824,H827,H830))</f>
        <v>15.82951335204465</v>
      </c>
      <c r="I817" s="44">
        <f t="shared" si="6807"/>
        <v>13.795993564348796</v>
      </c>
      <c r="J817" s="44">
        <f t="shared" si="6807"/>
        <v>9.1154163152822516</v>
      </c>
      <c r="K817" s="45">
        <f t="shared" si="6230"/>
        <v>52.998194518448067</v>
      </c>
      <c r="L817" s="44">
        <f t="shared" ref="L817:M817" si="6808">IF(AND(L818="",AND(L824="",AND(L827="",L830=""))),"",SUM(L818,L824,L827,L830))</f>
        <v>-15.963249239250466</v>
      </c>
      <c r="M817" s="44">
        <f t="shared" si="6808"/>
        <v>-1.9155150068658195</v>
      </c>
      <c r="N817" s="44">
        <f t="shared" ref="N817:O817" si="6809">IF(AND(N818="",AND(N824="",AND(N827="",N830=""))),"",SUM(N818,N824,N827,N830))</f>
        <v>-36.816570194245777</v>
      </c>
      <c r="O817" s="44">
        <f t="shared" si="6809"/>
        <v>-19.529574654381676</v>
      </c>
      <c r="P817" s="45">
        <f t="shared" si="6233"/>
        <v>-74.224909094743737</v>
      </c>
      <c r="Q817" s="44">
        <f t="shared" ref="Q817:R817" si="6810">IF(AND(Q818="",AND(Q824="",AND(Q827="",Q830=""))),"",SUM(Q818,Q824,Q827,Q830))</f>
        <v>9.7762012918965038</v>
      </c>
      <c r="R817" s="44">
        <f t="shared" si="6810"/>
        <v>22.846159822845568</v>
      </c>
      <c r="S817" s="44">
        <f t="shared" ref="S817:T817" si="6811">IF(AND(S818="",AND(S824="",AND(S827="",S830=""))),"",SUM(S818,S824,S827,S830))</f>
        <v>22.719924733440202</v>
      </c>
      <c r="T817" s="44">
        <f t="shared" si="6811"/>
        <v>11.779641922587926</v>
      </c>
      <c r="U817" s="45">
        <f t="shared" si="6236"/>
        <v>67.121927770770199</v>
      </c>
      <c r="V817" s="44">
        <f t="shared" ref="V817:Y817" si="6812">IF(AND(V818="",AND(V824="",AND(V827="",V830=""))),"",SUM(V818,V824,V827,V830))</f>
        <v>22.189365925872394</v>
      </c>
      <c r="W817" s="44">
        <f t="shared" si="6812"/>
        <v>17.821235500878345</v>
      </c>
      <c r="X817" s="44">
        <f t="shared" si="6812"/>
        <v>21.414356271432137</v>
      </c>
      <c r="Y817" s="44">
        <f t="shared" si="6812"/>
        <v>21.146810275204448</v>
      </c>
      <c r="Z817" s="45">
        <f t="shared" si="6238"/>
        <v>82.571767973387324</v>
      </c>
      <c r="AA817" s="44">
        <f t="shared" ref="AA817:AB817" si="6813">IF(AND(AA818="",AND(AA824="",AND(AA827="",AA830=""))),"",SUM(AA818,AA824,AA827,AA830))</f>
        <v>-40.923341744713873</v>
      </c>
      <c r="AB817" s="44">
        <f t="shared" si="6813"/>
        <v>-46.01503235172575</v>
      </c>
      <c r="AC817" s="44">
        <f t="shared" ref="AC817:AD817" si="6814">IF(AND(AC818="",AND(AC824="",AND(AC827="",AC830=""))),"",SUM(AC818,AC824,AC827,AC830))</f>
        <v>-40.255986272066295</v>
      </c>
      <c r="AD817" s="44">
        <f t="shared" si="6814"/>
        <v>-47.558721338748413</v>
      </c>
      <c r="AE817" s="45">
        <f t="shared" si="6241"/>
        <v>-174.75308170725432</v>
      </c>
      <c r="AF817" s="44">
        <f t="shared" ref="AF817:AG817" si="6815">IF(AND(AF818="",AND(AF824="",AND(AF827="",AF830=""))),"",SUM(AF818,AF824,AF827,AF830))</f>
        <v>-4.0015579128757359</v>
      </c>
      <c r="AG817" s="44">
        <f t="shared" si="6815"/>
        <v>-1.8181191257469509</v>
      </c>
      <c r="AH817" s="44">
        <f t="shared" ref="AH817:AI817" si="6816">IF(AND(AH818="",AND(AH824="",AND(AH827="",AH830=""))),"",SUM(AH818,AH824,AH827,AH830))</f>
        <v>12.068823921495786</v>
      </c>
      <c r="AI817" s="44">
        <f t="shared" si="6816"/>
        <v>-26.050365410204559</v>
      </c>
      <c r="AJ817" s="45">
        <f t="shared" si="6244"/>
        <v>-19.801218527331461</v>
      </c>
      <c r="AK817" s="44">
        <f t="shared" ref="AK817:AL817" si="6817">IF(AND(AK818="",AND(AK824="",AND(AK827="",AK830=""))),"",SUM(AK818,AK824,AK827,AK830))</f>
        <v>19.443536887155357</v>
      </c>
      <c r="AL817" s="44">
        <f t="shared" si="6817"/>
        <v>24.894785179695848</v>
      </c>
      <c r="AM817" s="44">
        <f t="shared" ref="AM817:AN817" si="6818">IF(AND(AM818="",AND(AM824="",AND(AM827="",AM830=""))),"",SUM(AM818,AM824,AM827,AM830))</f>
        <v>20.68810803118647</v>
      </c>
      <c r="AN817" s="44">
        <f t="shared" si="6818"/>
        <v>31.098808608892526</v>
      </c>
      <c r="AO817" s="45">
        <f t="shared" si="6247"/>
        <v>96.125238706930205</v>
      </c>
      <c r="AP817" s="44">
        <f t="shared" ref="AP817:AQ817" si="6819">IF(AND(AP818="",AND(AP824="",AND(AP827="",AP830=""))),"",SUM(AP818,AP824,AP827,AP830))</f>
        <v>-131.3037211622852</v>
      </c>
      <c r="AQ817" s="44">
        <f t="shared" si="6819"/>
        <v>-14.849311519114956</v>
      </c>
      <c r="AR817" s="44">
        <f t="shared" ref="AR817:AS817" si="6820">IF(AND(AR818="",AND(AR824="",AND(AR827="",AR830=""))),"",SUM(AR818,AR824,AR827,AR830))</f>
        <v>35.729184131411508</v>
      </c>
      <c r="AS817" s="44">
        <f t="shared" si="6820"/>
        <v>80.145785616896191</v>
      </c>
      <c r="AT817" s="45">
        <f t="shared" si="6250"/>
        <v>-30.278062933092471</v>
      </c>
      <c r="AU817" s="44">
        <f t="shared" ref="AU817:AV817" si="6821">IF(AND(AU818="",AND(AU824="",AND(AU827="",AU830=""))),"",SUM(AU818,AU824,AU827,AU830))</f>
        <v>20.830036588983575</v>
      </c>
      <c r="AV817" s="44">
        <f t="shared" si="6821"/>
        <v>12.212476460212194</v>
      </c>
      <c r="AW817" s="44">
        <f t="shared" ref="AW817:AX817" si="6822">IF(AND(AW818="",AND(AW824="",AND(AW827="",AW830=""))),"",SUM(AW818,AW824,AW827,AW830))</f>
        <v>-10.736046386683146</v>
      </c>
      <c r="AX817" s="44">
        <f t="shared" si="6822"/>
        <v>-61.119228729510695</v>
      </c>
      <c r="AY817" s="45">
        <f t="shared" si="6253"/>
        <v>-38.812762066998076</v>
      </c>
      <c r="AZ817" s="44">
        <f t="shared" ref="AZ817:BA817" si="6823">IF(AND(AZ818="",AND(AZ824="",AND(AZ827="",AZ830=""))),"",SUM(AZ818,AZ824,AZ827,AZ830))</f>
        <v>-11.758506874473746</v>
      </c>
      <c r="BA817" s="44">
        <f t="shared" si="6823"/>
        <v>22.205582820680593</v>
      </c>
      <c r="BB817" s="44">
        <f t="shared" ref="BB817:BC817" si="6824">IF(AND(BB818="",AND(BB824="",AND(BB827="",BB830=""))),"",SUM(BB818,BB824,BB827,BB830))</f>
        <v>-3.929554493400842</v>
      </c>
      <c r="BC817" s="44">
        <f t="shared" si="6824"/>
        <v>10.186827874326307</v>
      </c>
      <c r="BD817" s="45">
        <f t="shared" si="6256"/>
        <v>16.704349327132313</v>
      </c>
      <c r="BE817" s="44">
        <f t="shared" ref="BE817:BF817" si="6825">IF(AND(BE818="",AND(BE824="",AND(BE827="",BE830=""))),"",SUM(BE818,BE824,BE827,BE830))</f>
        <v>6.0042297916868925</v>
      </c>
      <c r="BF817" s="44">
        <f t="shared" si="6825"/>
        <v>60.085759617833993</v>
      </c>
    </row>
    <row r="818" spans="1:58" x14ac:dyDescent="0.25">
      <c r="A818" s="42" t="s">
        <v>268</v>
      </c>
      <c r="B818" s="44">
        <f>IF(AND(B819="",B820=""),"",SUM(B819,B820))</f>
        <v>0</v>
      </c>
      <c r="C818" s="44">
        <f t="shared" ref="C818:G818" si="6826">IF(AND(C819="",C820=""),"",SUM(C819,C820))</f>
        <v>0</v>
      </c>
      <c r="D818" s="44">
        <f t="shared" si="6826"/>
        <v>0</v>
      </c>
      <c r="E818" s="44">
        <f t="shared" si="6826"/>
        <v>0</v>
      </c>
      <c r="F818" s="45">
        <f t="shared" si="6228"/>
        <v>0</v>
      </c>
      <c r="G818" s="44">
        <f t="shared" si="6826"/>
        <v>0</v>
      </c>
      <c r="H818" s="44">
        <f t="shared" ref="H818:J818" si="6827">IF(AND(H819="",H820=""),"",SUM(H819,H820))</f>
        <v>0</v>
      </c>
      <c r="I818" s="44">
        <f t="shared" si="6827"/>
        <v>0</v>
      </c>
      <c r="J818" s="44">
        <f t="shared" si="6827"/>
        <v>0</v>
      </c>
      <c r="K818" s="45">
        <f t="shared" si="6230"/>
        <v>0</v>
      </c>
      <c r="L818" s="44">
        <f t="shared" ref="L818:M818" si="6828">IF(AND(L819="",L820=""),"",SUM(L819,L820))</f>
        <v>0</v>
      </c>
      <c r="M818" s="44">
        <f t="shared" si="6828"/>
        <v>0</v>
      </c>
      <c r="N818" s="44">
        <f t="shared" ref="N818:O818" si="6829">IF(AND(N819="",N820=""),"",SUM(N819,N820))</f>
        <v>0</v>
      </c>
      <c r="O818" s="44">
        <f t="shared" si="6829"/>
        <v>0</v>
      </c>
      <c r="P818" s="45">
        <f t="shared" si="6233"/>
        <v>0</v>
      </c>
      <c r="Q818" s="44">
        <f t="shared" ref="Q818:R818" si="6830">IF(AND(Q819="",Q820=""),"",SUM(Q819,Q820))</f>
        <v>0</v>
      </c>
      <c r="R818" s="44">
        <f t="shared" si="6830"/>
        <v>0</v>
      </c>
      <c r="S818" s="44">
        <f t="shared" ref="S818:T818" si="6831">IF(AND(S819="",S820=""),"",SUM(S819,S820))</f>
        <v>0</v>
      </c>
      <c r="T818" s="44">
        <f t="shared" si="6831"/>
        <v>0</v>
      </c>
      <c r="U818" s="45">
        <f t="shared" si="6236"/>
        <v>0</v>
      </c>
      <c r="V818" s="44">
        <f t="shared" ref="V818:Y818" si="6832">IF(AND(V819="",V820=""),"",SUM(V819,V820))</f>
        <v>0</v>
      </c>
      <c r="W818" s="44">
        <f t="shared" si="6832"/>
        <v>0</v>
      </c>
      <c r="X818" s="44">
        <f t="shared" si="6832"/>
        <v>0</v>
      </c>
      <c r="Y818" s="44">
        <f t="shared" si="6832"/>
        <v>0</v>
      </c>
      <c r="Z818" s="45">
        <f t="shared" si="6238"/>
        <v>0</v>
      </c>
      <c r="AA818" s="44">
        <f t="shared" ref="AA818:AB818" si="6833">IF(AND(AA819="",AA820=""),"",SUM(AA819,AA820))</f>
        <v>0</v>
      </c>
      <c r="AB818" s="44">
        <f t="shared" si="6833"/>
        <v>0</v>
      </c>
      <c r="AC818" s="44">
        <f t="shared" ref="AC818:AD818" si="6834">IF(AND(AC819="",AC820=""),"",SUM(AC819,AC820))</f>
        <v>0</v>
      </c>
      <c r="AD818" s="44">
        <f t="shared" si="6834"/>
        <v>0</v>
      </c>
      <c r="AE818" s="45">
        <f t="shared" si="6241"/>
        <v>0</v>
      </c>
      <c r="AF818" s="44">
        <f t="shared" ref="AF818:AG818" si="6835">IF(AND(AF819="",AF820=""),"",SUM(AF819,AF820))</f>
        <v>0</v>
      </c>
      <c r="AG818" s="44">
        <f t="shared" si="6835"/>
        <v>0</v>
      </c>
      <c r="AH818" s="44">
        <f t="shared" ref="AH818:AI818" si="6836">IF(AND(AH819="",AH820=""),"",SUM(AH819,AH820))</f>
        <v>0</v>
      </c>
      <c r="AI818" s="44">
        <f t="shared" si="6836"/>
        <v>0</v>
      </c>
      <c r="AJ818" s="45">
        <f t="shared" si="6244"/>
        <v>0</v>
      </c>
      <c r="AK818" s="44">
        <f t="shared" ref="AK818:AL818" si="6837">IF(AND(AK819="",AK820=""),"",SUM(AK819,AK820))</f>
        <v>0</v>
      </c>
      <c r="AL818" s="44">
        <f t="shared" si="6837"/>
        <v>0</v>
      </c>
      <c r="AM818" s="44">
        <f t="shared" ref="AM818:AN818" si="6838">IF(AND(AM819="",AM820=""),"",SUM(AM819,AM820))</f>
        <v>0</v>
      </c>
      <c r="AN818" s="44">
        <f t="shared" si="6838"/>
        <v>0</v>
      </c>
      <c r="AO818" s="45">
        <f t="shared" si="6247"/>
        <v>0</v>
      </c>
      <c r="AP818" s="44">
        <f t="shared" ref="AP818:AQ818" si="6839">IF(AND(AP819="",AP820=""),"",SUM(AP819,AP820))</f>
        <v>0</v>
      </c>
      <c r="AQ818" s="44">
        <f t="shared" si="6839"/>
        <v>0</v>
      </c>
      <c r="AR818" s="44">
        <f t="shared" ref="AR818:AS818" si="6840">IF(AND(AR819="",AR820=""),"",SUM(AR819,AR820))</f>
        <v>0</v>
      </c>
      <c r="AS818" s="44">
        <f t="shared" si="6840"/>
        <v>0</v>
      </c>
      <c r="AT818" s="45">
        <f t="shared" si="6250"/>
        <v>0</v>
      </c>
      <c r="AU818" s="44">
        <f t="shared" ref="AU818:AV818" si="6841">IF(AND(AU819="",AU820=""),"",SUM(AU819,AU820))</f>
        <v>0</v>
      </c>
      <c r="AV818" s="44">
        <f t="shared" si="6841"/>
        <v>0</v>
      </c>
      <c r="AW818" s="44">
        <f t="shared" ref="AW818:AX818" si="6842">IF(AND(AW819="",AW820=""),"",SUM(AW819,AW820))</f>
        <v>0</v>
      </c>
      <c r="AX818" s="44">
        <f t="shared" si="6842"/>
        <v>0</v>
      </c>
      <c r="AY818" s="45">
        <f t="shared" si="6253"/>
        <v>0</v>
      </c>
      <c r="AZ818" s="44">
        <f t="shared" ref="AZ818:BA818" si="6843">IF(AND(AZ819="",AZ820=""),"",SUM(AZ819,AZ820))</f>
        <v>0</v>
      </c>
      <c r="BA818" s="44">
        <f t="shared" si="6843"/>
        <v>0</v>
      </c>
      <c r="BB818" s="44">
        <f t="shared" ref="BB818:BC818" si="6844">IF(AND(BB819="",BB820=""),"",SUM(BB819,BB820))</f>
        <v>0</v>
      </c>
      <c r="BC818" s="44">
        <f t="shared" si="6844"/>
        <v>0</v>
      </c>
      <c r="BD818" s="45">
        <f t="shared" si="6256"/>
        <v>0</v>
      </c>
      <c r="BE818" s="44">
        <f t="shared" ref="BE818:BF818" si="6845">IF(AND(BE819="",BE820=""),"",SUM(BE819,BE820))</f>
        <v>0</v>
      </c>
      <c r="BF818" s="44">
        <f t="shared" si="6845"/>
        <v>0</v>
      </c>
    </row>
    <row r="819" spans="1:58" x14ac:dyDescent="0.25">
      <c r="A819" s="42" t="s">
        <v>281</v>
      </c>
      <c r="B819" s="44">
        <v>0</v>
      </c>
      <c r="C819" s="44">
        <v>0</v>
      </c>
      <c r="D819" s="44">
        <v>0</v>
      </c>
      <c r="E819" s="44">
        <v>0</v>
      </c>
      <c r="F819" s="45">
        <f t="shared" si="6228"/>
        <v>0</v>
      </c>
      <c r="G819" s="44">
        <v>0</v>
      </c>
      <c r="H819" s="44">
        <v>0</v>
      </c>
      <c r="I819" s="44">
        <v>0</v>
      </c>
      <c r="J819" s="44">
        <v>0</v>
      </c>
      <c r="K819" s="45">
        <f t="shared" si="6230"/>
        <v>0</v>
      </c>
      <c r="L819" s="44">
        <v>0</v>
      </c>
      <c r="M819" s="44">
        <v>0</v>
      </c>
      <c r="N819" s="44">
        <v>0</v>
      </c>
      <c r="O819" s="44">
        <v>0</v>
      </c>
      <c r="P819" s="45">
        <f t="shared" si="6233"/>
        <v>0</v>
      </c>
      <c r="Q819" s="44">
        <v>0</v>
      </c>
      <c r="R819" s="44">
        <v>0</v>
      </c>
      <c r="S819" s="44">
        <v>0</v>
      </c>
      <c r="T819" s="44">
        <v>0</v>
      </c>
      <c r="U819" s="45">
        <f t="shared" si="6236"/>
        <v>0</v>
      </c>
      <c r="V819" s="44">
        <v>0</v>
      </c>
      <c r="W819" s="44">
        <v>0</v>
      </c>
      <c r="X819" s="44">
        <v>0</v>
      </c>
      <c r="Y819" s="44">
        <v>0</v>
      </c>
      <c r="Z819" s="45">
        <f t="shared" si="6238"/>
        <v>0</v>
      </c>
      <c r="AA819" s="44">
        <v>0</v>
      </c>
      <c r="AB819" s="44">
        <v>0</v>
      </c>
      <c r="AC819" s="44">
        <v>0</v>
      </c>
      <c r="AD819" s="44">
        <v>0</v>
      </c>
      <c r="AE819" s="45">
        <f t="shared" si="6241"/>
        <v>0</v>
      </c>
      <c r="AF819" s="44">
        <v>0</v>
      </c>
      <c r="AG819" s="44">
        <v>0</v>
      </c>
      <c r="AH819" s="44">
        <v>0</v>
      </c>
      <c r="AI819" s="44">
        <v>0</v>
      </c>
      <c r="AJ819" s="45">
        <f t="shared" si="6244"/>
        <v>0</v>
      </c>
      <c r="AK819" s="44">
        <v>0</v>
      </c>
      <c r="AL819" s="44">
        <v>0</v>
      </c>
      <c r="AM819" s="44">
        <v>0</v>
      </c>
      <c r="AN819" s="44">
        <v>0</v>
      </c>
      <c r="AO819" s="45">
        <f t="shared" si="6247"/>
        <v>0</v>
      </c>
      <c r="AP819" s="44">
        <v>0</v>
      </c>
      <c r="AQ819" s="44">
        <v>0</v>
      </c>
      <c r="AR819" s="44">
        <v>0</v>
      </c>
      <c r="AS819" s="44">
        <v>0</v>
      </c>
      <c r="AT819" s="45">
        <f t="shared" si="6250"/>
        <v>0</v>
      </c>
      <c r="AU819" s="44">
        <v>0</v>
      </c>
      <c r="AV819" s="44">
        <v>0</v>
      </c>
      <c r="AW819" s="44">
        <v>0</v>
      </c>
      <c r="AX819" s="44">
        <v>0</v>
      </c>
      <c r="AY819" s="45">
        <f t="shared" si="6253"/>
        <v>0</v>
      </c>
      <c r="AZ819" s="44">
        <v>0</v>
      </c>
      <c r="BA819" s="44">
        <v>0</v>
      </c>
      <c r="BB819" s="44">
        <v>0</v>
      </c>
      <c r="BC819" s="44">
        <v>0</v>
      </c>
      <c r="BD819" s="45">
        <f t="shared" si="6256"/>
        <v>0</v>
      </c>
      <c r="BE819" s="44">
        <v>0</v>
      </c>
      <c r="BF819" s="44">
        <v>0</v>
      </c>
    </row>
    <row r="820" spans="1:58" x14ac:dyDescent="0.25">
      <c r="A820" s="42" t="s">
        <v>282</v>
      </c>
      <c r="B820" s="44">
        <v>0</v>
      </c>
      <c r="C820" s="44">
        <v>0</v>
      </c>
      <c r="D820" s="44">
        <v>0</v>
      </c>
      <c r="E820" s="44">
        <v>0</v>
      </c>
      <c r="F820" s="45">
        <f t="shared" si="6228"/>
        <v>0</v>
      </c>
      <c r="G820" s="44">
        <v>0</v>
      </c>
      <c r="H820" s="44">
        <v>0</v>
      </c>
      <c r="I820" s="44">
        <v>0</v>
      </c>
      <c r="J820" s="44">
        <v>0</v>
      </c>
      <c r="K820" s="45">
        <f t="shared" si="6230"/>
        <v>0</v>
      </c>
      <c r="L820" s="44">
        <v>0</v>
      </c>
      <c r="M820" s="44">
        <v>0</v>
      </c>
      <c r="N820" s="44">
        <v>0</v>
      </c>
      <c r="O820" s="44">
        <v>0</v>
      </c>
      <c r="P820" s="45">
        <f t="shared" si="6233"/>
        <v>0</v>
      </c>
      <c r="Q820" s="44">
        <v>0</v>
      </c>
      <c r="R820" s="44">
        <v>0</v>
      </c>
      <c r="S820" s="44">
        <v>0</v>
      </c>
      <c r="T820" s="44">
        <v>0</v>
      </c>
      <c r="U820" s="45">
        <f t="shared" si="6236"/>
        <v>0</v>
      </c>
      <c r="V820" s="44">
        <v>0</v>
      </c>
      <c r="W820" s="44">
        <v>0</v>
      </c>
      <c r="X820" s="44">
        <v>0</v>
      </c>
      <c r="Y820" s="44">
        <v>0</v>
      </c>
      <c r="Z820" s="45">
        <f t="shared" si="6238"/>
        <v>0</v>
      </c>
      <c r="AA820" s="44">
        <v>0</v>
      </c>
      <c r="AB820" s="44">
        <v>0</v>
      </c>
      <c r="AC820" s="44">
        <v>0</v>
      </c>
      <c r="AD820" s="44">
        <v>0</v>
      </c>
      <c r="AE820" s="45">
        <f t="shared" si="6241"/>
        <v>0</v>
      </c>
      <c r="AF820" s="44">
        <v>0</v>
      </c>
      <c r="AG820" s="44">
        <v>0</v>
      </c>
      <c r="AH820" s="44">
        <v>0</v>
      </c>
      <c r="AI820" s="44">
        <v>0</v>
      </c>
      <c r="AJ820" s="45">
        <f t="shared" si="6244"/>
        <v>0</v>
      </c>
      <c r="AK820" s="44">
        <v>0</v>
      </c>
      <c r="AL820" s="44">
        <v>0</v>
      </c>
      <c r="AM820" s="44">
        <v>0</v>
      </c>
      <c r="AN820" s="44">
        <v>0</v>
      </c>
      <c r="AO820" s="45">
        <f t="shared" si="6247"/>
        <v>0</v>
      </c>
      <c r="AP820" s="44">
        <v>0</v>
      </c>
      <c r="AQ820" s="44">
        <v>0</v>
      </c>
      <c r="AR820" s="44">
        <v>0</v>
      </c>
      <c r="AS820" s="44">
        <v>0</v>
      </c>
      <c r="AT820" s="45">
        <f t="shared" si="6250"/>
        <v>0</v>
      </c>
      <c r="AU820" s="44">
        <v>0</v>
      </c>
      <c r="AV820" s="44">
        <v>0</v>
      </c>
      <c r="AW820" s="44">
        <v>0</v>
      </c>
      <c r="AX820" s="44">
        <v>0</v>
      </c>
      <c r="AY820" s="45">
        <f t="shared" si="6253"/>
        <v>0</v>
      </c>
      <c r="AZ820" s="44">
        <v>0</v>
      </c>
      <c r="BA820" s="44">
        <v>0</v>
      </c>
      <c r="BB820" s="44">
        <v>0</v>
      </c>
      <c r="BC820" s="44">
        <v>0</v>
      </c>
      <c r="BD820" s="45">
        <f t="shared" si="6256"/>
        <v>0</v>
      </c>
      <c r="BE820" s="44">
        <v>0</v>
      </c>
      <c r="BF820" s="44">
        <v>0</v>
      </c>
    </row>
    <row r="821" spans="1:58" x14ac:dyDescent="0.25">
      <c r="A821" s="42" t="s">
        <v>269</v>
      </c>
      <c r="B821" s="44" t="str">
        <f>IF(AND(B822="",B823=""),"",SUM(B822,B823))</f>
        <v/>
      </c>
      <c r="C821" s="44" t="str">
        <f t="shared" ref="C821:G821" si="6846">IF(AND(C822="",C823=""),"",SUM(C822,C823))</f>
        <v/>
      </c>
      <c r="D821" s="44" t="str">
        <f t="shared" si="6846"/>
        <v/>
      </c>
      <c r="E821" s="44" t="str">
        <f t="shared" si="6846"/>
        <v/>
      </c>
      <c r="F821" s="45"/>
      <c r="G821" s="44" t="str">
        <f t="shared" si="6846"/>
        <v/>
      </c>
      <c r="H821" s="44" t="str">
        <f t="shared" ref="H821:J821" si="6847">IF(AND(H822="",H823=""),"",SUM(H822,H823))</f>
        <v/>
      </c>
      <c r="I821" s="44" t="str">
        <f t="shared" si="6847"/>
        <v/>
      </c>
      <c r="J821" s="44" t="str">
        <f t="shared" si="6847"/>
        <v/>
      </c>
      <c r="K821" s="45"/>
      <c r="L821" s="44" t="str">
        <f t="shared" ref="L821:M821" si="6848">IF(AND(L822="",L823=""),"",SUM(L822,L823))</f>
        <v/>
      </c>
      <c r="M821" s="44" t="str">
        <f t="shared" si="6848"/>
        <v/>
      </c>
      <c r="N821" s="44" t="str">
        <f t="shared" ref="N821:O821" si="6849">IF(AND(N822="",N823=""),"",SUM(N822,N823))</f>
        <v/>
      </c>
      <c r="O821" s="44" t="str">
        <f t="shared" si="6849"/>
        <v/>
      </c>
      <c r="P821" s="45"/>
      <c r="Q821" s="44" t="str">
        <f t="shared" ref="Q821:R821" si="6850">IF(AND(Q822="",Q823=""),"",SUM(Q822,Q823))</f>
        <v/>
      </c>
      <c r="R821" s="44" t="str">
        <f t="shared" si="6850"/>
        <v/>
      </c>
      <c r="S821" s="44" t="str">
        <f t="shared" ref="S821:T821" si="6851">IF(AND(S822="",S823=""),"",SUM(S822,S823))</f>
        <v/>
      </c>
      <c r="T821" s="44" t="str">
        <f t="shared" si="6851"/>
        <v/>
      </c>
      <c r="U821" s="45"/>
      <c r="V821" s="44" t="str">
        <f t="shared" ref="V821:Y821" si="6852">IF(AND(V822="",V823=""),"",SUM(V822,V823))</f>
        <v/>
      </c>
      <c r="W821" s="44" t="str">
        <f t="shared" si="6852"/>
        <v/>
      </c>
      <c r="X821" s="44" t="str">
        <f t="shared" si="6852"/>
        <v/>
      </c>
      <c r="Y821" s="44" t="str">
        <f t="shared" si="6852"/>
        <v/>
      </c>
      <c r="Z821" s="45"/>
      <c r="AA821" s="44" t="str">
        <f t="shared" ref="AA821:AB821" si="6853">IF(AND(AA822="",AA823=""),"",SUM(AA822,AA823))</f>
        <v/>
      </c>
      <c r="AB821" s="44" t="str">
        <f t="shared" si="6853"/>
        <v/>
      </c>
      <c r="AC821" s="44" t="str">
        <f t="shared" ref="AC821:AD821" si="6854">IF(AND(AC822="",AC823=""),"",SUM(AC822,AC823))</f>
        <v/>
      </c>
      <c r="AD821" s="44" t="str">
        <f t="shared" si="6854"/>
        <v/>
      </c>
      <c r="AE821" s="45"/>
      <c r="AF821" s="44" t="str">
        <f t="shared" ref="AF821:AG821" si="6855">IF(AND(AF822="",AF823=""),"",SUM(AF822,AF823))</f>
        <v/>
      </c>
      <c r="AG821" s="44" t="str">
        <f t="shared" si="6855"/>
        <v/>
      </c>
      <c r="AH821" s="44" t="str">
        <f t="shared" ref="AH821:AI821" si="6856">IF(AND(AH822="",AH823=""),"",SUM(AH822,AH823))</f>
        <v/>
      </c>
      <c r="AI821" s="44" t="str">
        <f t="shared" si="6856"/>
        <v/>
      </c>
      <c r="AJ821" s="45"/>
      <c r="AK821" s="44" t="str">
        <f t="shared" ref="AK821:AL821" si="6857">IF(AND(AK822="",AK823=""),"",SUM(AK822,AK823))</f>
        <v/>
      </c>
      <c r="AL821" s="44" t="str">
        <f t="shared" si="6857"/>
        <v/>
      </c>
      <c r="AM821" s="44" t="str">
        <f t="shared" ref="AM821:AN821" si="6858">IF(AND(AM822="",AM823=""),"",SUM(AM822,AM823))</f>
        <v/>
      </c>
      <c r="AN821" s="44" t="str">
        <f t="shared" si="6858"/>
        <v/>
      </c>
      <c r="AO821" s="45"/>
      <c r="AP821" s="44" t="str">
        <f t="shared" ref="AP821:AQ821" si="6859">IF(AND(AP822="",AP823=""),"",SUM(AP822,AP823))</f>
        <v/>
      </c>
      <c r="AQ821" s="44" t="str">
        <f t="shared" si="6859"/>
        <v/>
      </c>
      <c r="AR821" s="44" t="str">
        <f t="shared" ref="AR821:AS821" si="6860">IF(AND(AR822="",AR823=""),"",SUM(AR822,AR823))</f>
        <v/>
      </c>
      <c r="AS821" s="44" t="str">
        <f t="shared" si="6860"/>
        <v/>
      </c>
      <c r="AT821" s="45"/>
      <c r="AU821" s="44" t="str">
        <f t="shared" ref="AU821:AV821" si="6861">IF(AND(AU822="",AU823=""),"",SUM(AU822,AU823))</f>
        <v/>
      </c>
      <c r="AV821" s="44" t="str">
        <f t="shared" si="6861"/>
        <v/>
      </c>
      <c r="AW821" s="44" t="str">
        <f t="shared" ref="AW821:AX821" si="6862">IF(AND(AW822="",AW823=""),"",SUM(AW822,AW823))</f>
        <v/>
      </c>
      <c r="AX821" s="44" t="str">
        <f t="shared" si="6862"/>
        <v/>
      </c>
      <c r="AY821" s="45"/>
      <c r="AZ821" s="44" t="str">
        <f t="shared" ref="AZ821:BA821" si="6863">IF(AND(AZ822="",AZ823=""),"",SUM(AZ822,AZ823))</f>
        <v/>
      </c>
      <c r="BA821" s="44" t="str">
        <f t="shared" si="6863"/>
        <v/>
      </c>
      <c r="BB821" s="44" t="str">
        <f t="shared" ref="BB821:BC821" si="6864">IF(AND(BB822="",BB823=""),"",SUM(BB822,BB823))</f>
        <v/>
      </c>
      <c r="BC821" s="44" t="str">
        <f t="shared" si="6864"/>
        <v/>
      </c>
      <c r="BD821" s="45"/>
      <c r="BE821" s="44" t="str">
        <f t="shared" ref="BE821:BF821" si="6865">IF(AND(BE822="",BE823=""),"",SUM(BE822,BE823))</f>
        <v/>
      </c>
      <c r="BF821" s="44" t="str">
        <f t="shared" si="6865"/>
        <v/>
      </c>
    </row>
    <row r="822" spans="1:58" x14ac:dyDescent="0.25">
      <c r="A822" s="42" t="s">
        <v>281</v>
      </c>
      <c r="B822" s="44"/>
      <c r="C822" s="44"/>
      <c r="D822" s="44"/>
      <c r="E822" s="44"/>
      <c r="F822" s="45"/>
      <c r="G822" s="44"/>
      <c r="H822" s="44"/>
      <c r="I822" s="44"/>
      <c r="J822" s="44"/>
      <c r="K822" s="45"/>
      <c r="L822" s="44"/>
      <c r="M822" s="44"/>
      <c r="N822" s="44"/>
      <c r="O822" s="44"/>
      <c r="P822" s="45"/>
      <c r="Q822" s="44"/>
      <c r="R822" s="44"/>
      <c r="S822" s="44"/>
      <c r="T822" s="44"/>
      <c r="U822" s="45"/>
      <c r="V822" s="44"/>
      <c r="W822" s="44"/>
      <c r="X822" s="44"/>
      <c r="Y822" s="44"/>
      <c r="Z822" s="45"/>
      <c r="AA822" s="44"/>
      <c r="AB822" s="44"/>
      <c r="AC822" s="44"/>
      <c r="AD822" s="44"/>
      <c r="AE822" s="45"/>
      <c r="AF822" s="44"/>
      <c r="AG822" s="44"/>
      <c r="AH822" s="44"/>
      <c r="AI822" s="44"/>
      <c r="AJ822" s="45"/>
      <c r="AK822" s="44"/>
      <c r="AL822" s="44"/>
      <c r="AM822" s="44"/>
      <c r="AN822" s="44"/>
      <c r="AO822" s="45"/>
      <c r="AP822" s="44"/>
      <c r="AQ822" s="44"/>
      <c r="AR822" s="44"/>
      <c r="AS822" s="44"/>
      <c r="AT822" s="45"/>
      <c r="AU822" s="44"/>
      <c r="AV822" s="44"/>
      <c r="AW822" s="44"/>
      <c r="AX822" s="44"/>
      <c r="AY822" s="45"/>
      <c r="AZ822" s="44"/>
      <c r="BA822" s="44"/>
      <c r="BB822" s="44"/>
      <c r="BC822" s="44"/>
      <c r="BD822" s="45"/>
      <c r="BE822" s="44"/>
      <c r="BF822" s="44"/>
    </row>
    <row r="823" spans="1:58" x14ac:dyDescent="0.25">
      <c r="A823" s="42" t="s">
        <v>282</v>
      </c>
      <c r="B823" s="44"/>
      <c r="C823" s="44"/>
      <c r="D823" s="44"/>
      <c r="E823" s="44"/>
      <c r="F823" s="45"/>
      <c r="G823" s="44"/>
      <c r="H823" s="44"/>
      <c r="I823" s="44"/>
      <c r="J823" s="44"/>
      <c r="K823" s="45"/>
      <c r="L823" s="44"/>
      <c r="M823" s="44"/>
      <c r="N823" s="44"/>
      <c r="O823" s="44"/>
      <c r="P823" s="45"/>
      <c r="Q823" s="44"/>
      <c r="R823" s="44"/>
      <c r="S823" s="44"/>
      <c r="T823" s="44"/>
      <c r="U823" s="45"/>
      <c r="V823" s="44"/>
      <c r="W823" s="44"/>
      <c r="X823" s="44"/>
      <c r="Y823" s="44"/>
      <c r="Z823" s="45"/>
      <c r="AA823" s="44"/>
      <c r="AB823" s="44"/>
      <c r="AC823" s="44"/>
      <c r="AD823" s="44"/>
      <c r="AE823" s="45"/>
      <c r="AF823" s="44"/>
      <c r="AG823" s="44"/>
      <c r="AH823" s="44"/>
      <c r="AI823" s="44"/>
      <c r="AJ823" s="45"/>
      <c r="AK823" s="44"/>
      <c r="AL823" s="44"/>
      <c r="AM823" s="44"/>
      <c r="AN823" s="44"/>
      <c r="AO823" s="45"/>
      <c r="AP823" s="44"/>
      <c r="AQ823" s="44"/>
      <c r="AR823" s="44"/>
      <c r="AS823" s="44"/>
      <c r="AT823" s="45"/>
      <c r="AU823" s="44"/>
      <c r="AV823" s="44"/>
      <c r="AW823" s="44"/>
      <c r="AX823" s="44"/>
      <c r="AY823" s="45"/>
      <c r="AZ823" s="44"/>
      <c r="BA823" s="44"/>
      <c r="BB823" s="44"/>
      <c r="BC823" s="44"/>
      <c r="BD823" s="45"/>
      <c r="BE823" s="44"/>
      <c r="BF823" s="44"/>
    </row>
    <row r="824" spans="1:58" x14ac:dyDescent="0.25">
      <c r="A824" s="42" t="s">
        <v>301</v>
      </c>
      <c r="B824" s="44">
        <f>IF(AND(B825="",B826=""),"",SUM(B825,B826))</f>
        <v>0.35879260989890022</v>
      </c>
      <c r="C824" s="44">
        <f t="shared" ref="C824:G824" si="6866">IF(AND(C825="",C826=""),"",SUM(C825,C826))</f>
        <v>2.6378093290289559</v>
      </c>
      <c r="D824" s="44">
        <f t="shared" si="6866"/>
        <v>-0.62042307510695971</v>
      </c>
      <c r="E824" s="44">
        <f t="shared" si="6866"/>
        <v>2.0035100020174759</v>
      </c>
      <c r="F824" s="45">
        <f t="shared" ref="F824:F856" si="6867">SUM(B824:E824)</f>
        <v>4.3796888658383715</v>
      </c>
      <c r="G824" s="44">
        <f t="shared" si="6866"/>
        <v>1.1014990301701335</v>
      </c>
      <c r="H824" s="44">
        <f t="shared" ref="H824:J824" si="6868">IF(AND(H825="",H826=""),"",SUM(H825,H826))</f>
        <v>-9.6017592060032575E-2</v>
      </c>
      <c r="I824" s="44">
        <f t="shared" si="6868"/>
        <v>0.82874654007520698</v>
      </c>
      <c r="J824" s="44">
        <f t="shared" si="6868"/>
        <v>2.1340060961333553</v>
      </c>
      <c r="K824" s="45">
        <f t="shared" ref="K824:K856" si="6869">SUM(G824:J824)</f>
        <v>3.968234074318663</v>
      </c>
      <c r="L824" s="44">
        <f t="shared" ref="L824:M824" si="6870">IF(AND(L825="",L826=""),"",SUM(L825,L826))</f>
        <v>4.0754640541748755</v>
      </c>
      <c r="M824" s="44">
        <f t="shared" si="6870"/>
        <v>2.4581053406799831</v>
      </c>
      <c r="N824" s="44">
        <f t="shared" ref="N824:O824" si="6871">IF(AND(N825="",N826=""),"",SUM(N825,N826))</f>
        <v>-0.18155272234728809</v>
      </c>
      <c r="O824" s="44">
        <f t="shared" si="6871"/>
        <v>-6.4117508657599345</v>
      </c>
      <c r="P824" s="45">
        <f t="shared" ref="P824:P856" si="6872">SUM(L824:O824)</f>
        <v>-5.9734193252364065E-2</v>
      </c>
      <c r="Q824" s="44">
        <f t="shared" ref="Q824:R824" si="6873">IF(AND(Q825="",Q826=""),"",SUM(Q825,Q826))</f>
        <v>-0.35587247428194346</v>
      </c>
      <c r="R824" s="44">
        <f t="shared" si="6873"/>
        <v>-2.9381758239506062E-2</v>
      </c>
      <c r="S824" s="44">
        <f t="shared" ref="S824:T824" si="6874">IF(AND(S825="",S826=""),"",SUM(S825,S826))</f>
        <v>7.4412387979718861</v>
      </c>
      <c r="T824" s="44">
        <f t="shared" si="6874"/>
        <v>3.8355712779449607</v>
      </c>
      <c r="U824" s="45">
        <f t="shared" ref="U824:U856" si="6875">SUM(Q824:T824)</f>
        <v>10.891555843395397</v>
      </c>
      <c r="V824" s="44">
        <f t="shared" ref="V824:Y824" si="6876">IF(AND(V825="",V826=""),"",SUM(V825,V826))</f>
        <v>-1.5057628862353667</v>
      </c>
      <c r="W824" s="44">
        <f t="shared" si="6876"/>
        <v>-4.0528137535056583</v>
      </c>
      <c r="X824" s="44">
        <f t="shared" si="6876"/>
        <v>-0.2487711592160502</v>
      </c>
      <c r="Y824" s="44">
        <f t="shared" si="6876"/>
        <v>-1.9934614128732422</v>
      </c>
      <c r="Z824" s="45">
        <f t="shared" ref="Z824:Z856" si="6877">SUM(V824:Y824)</f>
        <v>-7.8008092118303169</v>
      </c>
      <c r="AA824" s="44">
        <f t="shared" ref="AA824:AB824" si="6878">IF(AND(AA825="",AA826=""),"",SUM(AA825,AA826))</f>
        <v>1.8383059533218367</v>
      </c>
      <c r="AB824" s="44">
        <f t="shared" si="6878"/>
        <v>2.1993054814123862</v>
      </c>
      <c r="AC824" s="44">
        <f t="shared" ref="AC824:AD824" si="6879">IF(AND(AC825="",AC826=""),"",SUM(AC825,AC826))</f>
        <v>1.3192432465924322</v>
      </c>
      <c r="AD824" s="44">
        <f t="shared" si="6879"/>
        <v>-10.746122981772476</v>
      </c>
      <c r="AE824" s="45">
        <f t="shared" ref="AE824:AE856" si="6880">SUM(AA824:AD824)</f>
        <v>-5.3892683004458215</v>
      </c>
      <c r="AF824" s="44">
        <f t="shared" ref="AF824:AG824" si="6881">IF(AND(AF825="",AF826=""),"",SUM(AF825,AF826))</f>
        <v>1.0957428300712206</v>
      </c>
      <c r="AG824" s="44">
        <f t="shared" si="6881"/>
        <v>3.2387051153498261</v>
      </c>
      <c r="AH824" s="44">
        <f t="shared" ref="AH824:AI824" si="6882">IF(AND(AH825="",AH826=""),"",SUM(AH825,AH826))</f>
        <v>15.597495000905369</v>
      </c>
      <c r="AI824" s="44">
        <f t="shared" si="6882"/>
        <v>-12.295480921313235</v>
      </c>
      <c r="AJ824" s="45">
        <f t="shared" ref="AJ824:AJ856" si="6883">SUM(AF824:AI824)</f>
        <v>7.6364620250131807</v>
      </c>
      <c r="AK824" s="44">
        <f t="shared" ref="AK824:AL824" si="6884">IF(AND(AK825="",AK826=""),"",SUM(AK825,AK826))</f>
        <v>-1.0642496067100613</v>
      </c>
      <c r="AL824" s="44">
        <f t="shared" si="6884"/>
        <v>1.4455233528620712</v>
      </c>
      <c r="AM824" s="44">
        <f t="shared" ref="AM824:AN824" si="6885">IF(AND(AM825="",AM826=""),"",SUM(AM825,AM826))</f>
        <v>0.11627645397998787</v>
      </c>
      <c r="AN824" s="44">
        <f t="shared" si="6885"/>
        <v>11.847190946579458</v>
      </c>
      <c r="AO824" s="45">
        <f t="shared" ref="AO824:AO856" si="6886">SUM(AK824:AN824)</f>
        <v>12.344741146711456</v>
      </c>
      <c r="AP824" s="44">
        <f t="shared" ref="AP824:AQ824" si="6887">IF(AND(AP825="",AP826=""),"",SUM(AP825,AP826))</f>
        <v>-6.6901028259787818</v>
      </c>
      <c r="AQ824" s="44">
        <f t="shared" si="6887"/>
        <v>-0.3976632584283788</v>
      </c>
      <c r="AR824" s="44">
        <f t="shared" ref="AR824:AS824" si="6888">IF(AND(AR825="",AR826=""),"",SUM(AR825,AR826))</f>
        <v>-2.4006890362420039</v>
      </c>
      <c r="AS824" s="44">
        <f t="shared" si="6888"/>
        <v>3.3084472851452524</v>
      </c>
      <c r="AT824" s="45">
        <f t="shared" ref="AT824:AT856" si="6889">SUM(AP824:AS824)</f>
        <v>-6.1800078355039112</v>
      </c>
      <c r="AU824" s="44">
        <f t="shared" ref="AU824:AV824" si="6890">IF(AND(AU825="",AU826=""),"",SUM(AU825,AU826))</f>
        <v>10.096303601473611</v>
      </c>
      <c r="AV824" s="44">
        <f t="shared" si="6890"/>
        <v>5.9854199267310584</v>
      </c>
      <c r="AW824" s="44">
        <f t="shared" ref="AW824:AX824" si="6891">IF(AND(AW825="",AW826=""),"",SUM(AW825,AW826))</f>
        <v>5.9490310291646953</v>
      </c>
      <c r="AX824" s="44">
        <f t="shared" si="6891"/>
        <v>0.63166340840482138</v>
      </c>
      <c r="AY824" s="45">
        <f t="shared" ref="AY824:AY856" si="6892">SUM(AU824:AX824)</f>
        <v>22.662417965774186</v>
      </c>
      <c r="AZ824" s="44">
        <f t="shared" ref="AZ824:BA824" si="6893">IF(AND(AZ825="",AZ826=""),"",SUM(AZ825,AZ826))</f>
        <v>6.6454015945979732</v>
      </c>
      <c r="BA824" s="44">
        <f t="shared" si="6893"/>
        <v>15.551613227630792</v>
      </c>
      <c r="BB824" s="44">
        <f t="shared" ref="BB824:BC824" si="6894">IF(AND(BB825="",BB826=""),"",SUM(BB825,BB826))</f>
        <v>7.1327547790278722E-2</v>
      </c>
      <c r="BC824" s="44">
        <f t="shared" si="6894"/>
        <v>-2.6298320602601262</v>
      </c>
      <c r="BD824" s="45">
        <f t="shared" ref="BD824:BD856" si="6895">SUM(AZ824:BC824)</f>
        <v>19.638510309758921</v>
      </c>
      <c r="BE824" s="44">
        <f t="shared" ref="BE824:BF824" si="6896">IF(AND(BE825="",BE826=""),"",SUM(BE825,BE826))</f>
        <v>9.6642106921031967</v>
      </c>
      <c r="BF824" s="44">
        <f t="shared" si="6896"/>
        <v>7.5776437536142556</v>
      </c>
    </row>
    <row r="825" spans="1:58" x14ac:dyDescent="0.25">
      <c r="A825" s="42" t="s">
        <v>281</v>
      </c>
      <c r="B825" s="44">
        <v>0.35879260989890022</v>
      </c>
      <c r="C825" s="44">
        <v>2.6378093290289559</v>
      </c>
      <c r="D825" s="44">
        <v>-0.62042307510695971</v>
      </c>
      <c r="E825" s="44">
        <v>2.0035100020174759</v>
      </c>
      <c r="F825" s="45">
        <f t="shared" si="6867"/>
        <v>4.3796888658383715</v>
      </c>
      <c r="G825" s="44">
        <v>1.1014990301701335</v>
      </c>
      <c r="H825" s="44">
        <v>-9.6017592060032575E-2</v>
      </c>
      <c r="I825" s="44">
        <v>0.82874654007520698</v>
      </c>
      <c r="J825" s="44">
        <v>2.1340060961333553</v>
      </c>
      <c r="K825" s="45">
        <f t="shared" si="6869"/>
        <v>3.968234074318663</v>
      </c>
      <c r="L825" s="44">
        <v>4.0754640541748755</v>
      </c>
      <c r="M825" s="44">
        <v>2.4581053406799831</v>
      </c>
      <c r="N825" s="44">
        <v>-0.18155272234728809</v>
      </c>
      <c r="O825" s="44">
        <v>-6.4117508657599345</v>
      </c>
      <c r="P825" s="45">
        <f t="shared" si="6872"/>
        <v>-5.9734193252364065E-2</v>
      </c>
      <c r="Q825" s="44">
        <v>-0.35587247428194346</v>
      </c>
      <c r="R825" s="44">
        <v>-2.9381758239506062E-2</v>
      </c>
      <c r="S825" s="44">
        <v>7.4412387979718861</v>
      </c>
      <c r="T825" s="44">
        <v>3.8355712779449607</v>
      </c>
      <c r="U825" s="45">
        <f t="shared" si="6875"/>
        <v>10.891555843395397</v>
      </c>
      <c r="V825" s="44">
        <v>-1.5057628862353667</v>
      </c>
      <c r="W825" s="44">
        <v>-4.0528137535056583</v>
      </c>
      <c r="X825" s="44">
        <v>-0.2487711592160502</v>
      </c>
      <c r="Y825" s="44">
        <v>-1.9934614128732422</v>
      </c>
      <c r="Z825" s="45">
        <f t="shared" si="6877"/>
        <v>-7.8008092118303169</v>
      </c>
      <c r="AA825" s="44">
        <v>1.8383059533218367</v>
      </c>
      <c r="AB825" s="44">
        <v>2.1993054814123862</v>
      </c>
      <c r="AC825" s="44">
        <v>1.3192432465924322</v>
      </c>
      <c r="AD825" s="44">
        <v>-10.746122981772476</v>
      </c>
      <c r="AE825" s="45">
        <f t="shared" si="6880"/>
        <v>-5.3892683004458215</v>
      </c>
      <c r="AF825" s="44">
        <v>1.0957428300712206</v>
      </c>
      <c r="AG825" s="44">
        <v>3.2387051153498261</v>
      </c>
      <c r="AH825" s="44">
        <v>15.597495000905369</v>
      </c>
      <c r="AI825" s="44">
        <v>-12.295480921313235</v>
      </c>
      <c r="AJ825" s="45">
        <f t="shared" si="6883"/>
        <v>7.6364620250131807</v>
      </c>
      <c r="AK825" s="44">
        <v>-1.0642496067100613</v>
      </c>
      <c r="AL825" s="44">
        <v>1.4455233528620712</v>
      </c>
      <c r="AM825" s="44">
        <v>0.11627645397998787</v>
      </c>
      <c r="AN825" s="44">
        <v>11.847190946579458</v>
      </c>
      <c r="AO825" s="45">
        <f t="shared" si="6886"/>
        <v>12.344741146711456</v>
      </c>
      <c r="AP825" s="44">
        <v>-6.6901028259787818</v>
      </c>
      <c r="AQ825" s="44">
        <v>-0.3976632584283788</v>
      </c>
      <c r="AR825" s="44">
        <v>-2.4006890362420039</v>
      </c>
      <c r="AS825" s="44">
        <v>3.3084472851452524</v>
      </c>
      <c r="AT825" s="45">
        <f t="shared" si="6889"/>
        <v>-6.1800078355039112</v>
      </c>
      <c r="AU825" s="44">
        <v>10.096303601473611</v>
      </c>
      <c r="AV825" s="44">
        <v>5.9854199267310584</v>
      </c>
      <c r="AW825" s="44">
        <v>5.9490310291646953</v>
      </c>
      <c r="AX825" s="44">
        <v>0.63166340840482138</v>
      </c>
      <c r="AY825" s="45">
        <f t="shared" si="6892"/>
        <v>22.662417965774186</v>
      </c>
      <c r="AZ825" s="44">
        <v>6.6454015945979732</v>
      </c>
      <c r="BA825" s="44">
        <v>15.551613227630792</v>
      </c>
      <c r="BB825" s="44">
        <v>7.1327547790278722E-2</v>
      </c>
      <c r="BC825" s="44">
        <v>-2.6298320602601262</v>
      </c>
      <c r="BD825" s="45">
        <f t="shared" si="6895"/>
        <v>19.638510309758921</v>
      </c>
      <c r="BE825" s="44">
        <v>9.6642106921031967</v>
      </c>
      <c r="BF825" s="44">
        <v>7.5776437536142556</v>
      </c>
    </row>
    <row r="826" spans="1:58" x14ac:dyDescent="0.25">
      <c r="A826" s="42" t="s">
        <v>282</v>
      </c>
      <c r="B826" s="44">
        <v>0</v>
      </c>
      <c r="C826" s="44">
        <v>0</v>
      </c>
      <c r="D826" s="44">
        <v>0</v>
      </c>
      <c r="E826" s="44">
        <v>0</v>
      </c>
      <c r="F826" s="45">
        <f t="shared" si="6867"/>
        <v>0</v>
      </c>
      <c r="G826" s="44">
        <v>0</v>
      </c>
      <c r="H826" s="44">
        <v>0</v>
      </c>
      <c r="I826" s="44">
        <v>0</v>
      </c>
      <c r="J826" s="44">
        <v>0</v>
      </c>
      <c r="K826" s="45">
        <f t="shared" si="6869"/>
        <v>0</v>
      </c>
      <c r="L826" s="44">
        <v>0</v>
      </c>
      <c r="M826" s="44">
        <v>0</v>
      </c>
      <c r="N826" s="44">
        <v>0</v>
      </c>
      <c r="O826" s="44">
        <v>0</v>
      </c>
      <c r="P826" s="45">
        <f t="shared" si="6872"/>
        <v>0</v>
      </c>
      <c r="Q826" s="44">
        <v>0</v>
      </c>
      <c r="R826" s="44">
        <v>0</v>
      </c>
      <c r="S826" s="44">
        <v>0</v>
      </c>
      <c r="T826" s="44">
        <v>0</v>
      </c>
      <c r="U826" s="45">
        <f t="shared" si="6875"/>
        <v>0</v>
      </c>
      <c r="V826" s="44">
        <v>0</v>
      </c>
      <c r="W826" s="44">
        <v>0</v>
      </c>
      <c r="X826" s="44">
        <v>0</v>
      </c>
      <c r="Y826" s="44">
        <v>0</v>
      </c>
      <c r="Z826" s="45">
        <f t="shared" si="6877"/>
        <v>0</v>
      </c>
      <c r="AA826" s="44">
        <v>0</v>
      </c>
      <c r="AB826" s="44">
        <v>0</v>
      </c>
      <c r="AC826" s="44">
        <v>0</v>
      </c>
      <c r="AD826" s="44">
        <v>0</v>
      </c>
      <c r="AE826" s="45">
        <f t="shared" si="6880"/>
        <v>0</v>
      </c>
      <c r="AF826" s="44">
        <v>0</v>
      </c>
      <c r="AG826" s="44">
        <v>0</v>
      </c>
      <c r="AH826" s="44">
        <v>0</v>
      </c>
      <c r="AI826" s="44">
        <v>0</v>
      </c>
      <c r="AJ826" s="45">
        <f t="shared" si="6883"/>
        <v>0</v>
      </c>
      <c r="AK826" s="44">
        <v>0</v>
      </c>
      <c r="AL826" s="44">
        <v>0</v>
      </c>
      <c r="AM826" s="44">
        <v>0</v>
      </c>
      <c r="AN826" s="44">
        <v>0</v>
      </c>
      <c r="AO826" s="45">
        <f t="shared" si="6886"/>
        <v>0</v>
      </c>
      <c r="AP826" s="44">
        <v>0</v>
      </c>
      <c r="AQ826" s="44">
        <v>0</v>
      </c>
      <c r="AR826" s="44">
        <v>0</v>
      </c>
      <c r="AS826" s="44">
        <v>0</v>
      </c>
      <c r="AT826" s="45">
        <f t="shared" si="6889"/>
        <v>0</v>
      </c>
      <c r="AU826" s="44">
        <v>0</v>
      </c>
      <c r="AV826" s="44">
        <v>0</v>
      </c>
      <c r="AW826" s="44">
        <v>0</v>
      </c>
      <c r="AX826" s="44">
        <v>0</v>
      </c>
      <c r="AY826" s="45">
        <f t="shared" si="6892"/>
        <v>0</v>
      </c>
      <c r="AZ826" s="44">
        <v>0</v>
      </c>
      <c r="BA826" s="44">
        <v>0</v>
      </c>
      <c r="BB826" s="44">
        <v>0</v>
      </c>
      <c r="BC826" s="44">
        <v>0</v>
      </c>
      <c r="BD826" s="45">
        <f t="shared" si="6895"/>
        <v>0</v>
      </c>
      <c r="BE826" s="44">
        <v>0</v>
      </c>
      <c r="BF826" s="44">
        <v>0</v>
      </c>
    </row>
    <row r="827" spans="1:58" x14ac:dyDescent="0.25">
      <c r="A827" s="42" t="s">
        <v>302</v>
      </c>
      <c r="B827" s="44">
        <f>IF(AND(B828="",B829=""),"",SUM(B828,B829))</f>
        <v>0</v>
      </c>
      <c r="C827" s="44">
        <f t="shared" ref="C827:G827" si="6897">IF(AND(C828="",C829=""),"",SUM(C828,C829))</f>
        <v>0</v>
      </c>
      <c r="D827" s="44">
        <f t="shared" si="6897"/>
        <v>-70</v>
      </c>
      <c r="E827" s="44">
        <f t="shared" si="6897"/>
        <v>0</v>
      </c>
      <c r="F827" s="45">
        <f t="shared" si="6867"/>
        <v>-70</v>
      </c>
      <c r="G827" s="44">
        <f t="shared" si="6897"/>
        <v>0</v>
      </c>
      <c r="H827" s="44">
        <f t="shared" ref="H827:J827" si="6898">IF(AND(H828="",H829=""),"",SUM(H828,H829))</f>
        <v>0</v>
      </c>
      <c r="I827" s="44">
        <f t="shared" si="6898"/>
        <v>0</v>
      </c>
      <c r="J827" s="44">
        <f t="shared" si="6898"/>
        <v>0</v>
      </c>
      <c r="K827" s="45">
        <f t="shared" si="6869"/>
        <v>0</v>
      </c>
      <c r="L827" s="44">
        <f t="shared" ref="L827:M827" si="6899">IF(AND(L828="",L829=""),"",SUM(L828,L829))</f>
        <v>0</v>
      </c>
      <c r="M827" s="44">
        <f t="shared" si="6899"/>
        <v>0</v>
      </c>
      <c r="N827" s="44">
        <f t="shared" ref="N827:O827" si="6900">IF(AND(N828="",N829=""),"",SUM(N828,N829))</f>
        <v>0</v>
      </c>
      <c r="O827" s="44">
        <f t="shared" si="6900"/>
        <v>0</v>
      </c>
      <c r="P827" s="45">
        <f t="shared" si="6872"/>
        <v>0</v>
      </c>
      <c r="Q827" s="44">
        <f t="shared" ref="Q827:R827" si="6901">IF(AND(Q828="",Q829=""),"",SUM(Q828,Q829))</f>
        <v>0</v>
      </c>
      <c r="R827" s="44">
        <f t="shared" si="6901"/>
        <v>0</v>
      </c>
      <c r="S827" s="44">
        <f t="shared" ref="S827:T827" si="6902">IF(AND(S828="",S829=""),"",SUM(S828,S829))</f>
        <v>0</v>
      </c>
      <c r="T827" s="44">
        <f t="shared" si="6902"/>
        <v>0</v>
      </c>
      <c r="U827" s="45">
        <f t="shared" si="6875"/>
        <v>0</v>
      </c>
      <c r="V827" s="44">
        <f t="shared" ref="V827:Y827" si="6903">IF(AND(V828="",V829=""),"",SUM(V828,V829))</f>
        <v>0</v>
      </c>
      <c r="W827" s="44">
        <f t="shared" si="6903"/>
        <v>0</v>
      </c>
      <c r="X827" s="44">
        <f t="shared" si="6903"/>
        <v>0</v>
      </c>
      <c r="Y827" s="44">
        <f t="shared" si="6903"/>
        <v>0</v>
      </c>
      <c r="Z827" s="45">
        <f t="shared" si="6877"/>
        <v>0</v>
      </c>
      <c r="AA827" s="44">
        <f t="shared" ref="AA827:AB827" si="6904">IF(AND(AA828="",AA829=""),"",SUM(AA828,AA829))</f>
        <v>0</v>
      </c>
      <c r="AB827" s="44">
        <f t="shared" si="6904"/>
        <v>0</v>
      </c>
      <c r="AC827" s="44">
        <f t="shared" ref="AC827:AD827" si="6905">IF(AND(AC828="",AC829=""),"",SUM(AC828,AC829))</f>
        <v>0</v>
      </c>
      <c r="AD827" s="44">
        <f t="shared" si="6905"/>
        <v>0</v>
      </c>
      <c r="AE827" s="45">
        <f t="shared" si="6880"/>
        <v>0</v>
      </c>
      <c r="AF827" s="44">
        <f t="shared" ref="AF827:AG827" si="6906">IF(AND(AF828="",AF829=""),"",SUM(AF828,AF829))</f>
        <v>0</v>
      </c>
      <c r="AG827" s="44">
        <f t="shared" si="6906"/>
        <v>0</v>
      </c>
      <c r="AH827" s="44">
        <f t="shared" ref="AH827:AI827" si="6907">IF(AND(AH828="",AH829=""),"",SUM(AH828,AH829))</f>
        <v>0</v>
      </c>
      <c r="AI827" s="44">
        <f t="shared" si="6907"/>
        <v>0</v>
      </c>
      <c r="AJ827" s="45">
        <f t="shared" si="6883"/>
        <v>0</v>
      </c>
      <c r="AK827" s="44">
        <f t="shared" ref="AK827:AL827" si="6908">IF(AND(AK828="",AK829=""),"",SUM(AK828,AK829))</f>
        <v>0</v>
      </c>
      <c r="AL827" s="44">
        <f t="shared" si="6908"/>
        <v>0</v>
      </c>
      <c r="AM827" s="44">
        <f t="shared" ref="AM827:AN827" si="6909">IF(AND(AM828="",AM829=""),"",SUM(AM828,AM829))</f>
        <v>0</v>
      </c>
      <c r="AN827" s="44">
        <f t="shared" si="6909"/>
        <v>0</v>
      </c>
      <c r="AO827" s="45">
        <f t="shared" si="6886"/>
        <v>0</v>
      </c>
      <c r="AP827" s="44">
        <f t="shared" ref="AP827:AQ827" si="6910">IF(AND(AP828="",AP829=""),"",SUM(AP828,AP829))</f>
        <v>0</v>
      </c>
      <c r="AQ827" s="44">
        <f t="shared" si="6910"/>
        <v>0</v>
      </c>
      <c r="AR827" s="44">
        <f t="shared" ref="AR827:AS827" si="6911">IF(AND(AR828="",AR829=""),"",SUM(AR828,AR829))</f>
        <v>0</v>
      </c>
      <c r="AS827" s="44">
        <f t="shared" si="6911"/>
        <v>13.388617</v>
      </c>
      <c r="AT827" s="45">
        <f t="shared" si="6889"/>
        <v>13.388617</v>
      </c>
      <c r="AU827" s="44">
        <f t="shared" ref="AU827:AV827" si="6912">IF(AND(AU828="",AU829=""),"",SUM(AU828,AU829))</f>
        <v>0</v>
      </c>
      <c r="AV827" s="44">
        <f t="shared" si="6912"/>
        <v>0</v>
      </c>
      <c r="AW827" s="44">
        <f t="shared" ref="AW827:AX827" si="6913">IF(AND(AW828="",AW829=""),"",SUM(AW828,AW829))</f>
        <v>-6.4747760000000003</v>
      </c>
      <c r="AX827" s="44">
        <f t="shared" si="6913"/>
        <v>0</v>
      </c>
      <c r="AY827" s="45">
        <f t="shared" si="6892"/>
        <v>-6.4747760000000003</v>
      </c>
      <c r="AZ827" s="44">
        <f t="shared" ref="AZ827:BA827" si="6914">IF(AND(AZ828="",AZ829=""),"",SUM(AZ828,AZ829))</f>
        <v>-6.3714750000000002</v>
      </c>
      <c r="BA827" s="44">
        <f t="shared" si="6914"/>
        <v>0</v>
      </c>
      <c r="BB827" s="44">
        <f t="shared" ref="BB827:BC827" si="6915">IF(AND(BB828="",BB829=""),"",SUM(BB828,BB829))</f>
        <v>0</v>
      </c>
      <c r="BC827" s="44">
        <f t="shared" si="6915"/>
        <v>0</v>
      </c>
      <c r="BD827" s="45">
        <f t="shared" si="6895"/>
        <v>-6.3714750000000002</v>
      </c>
      <c r="BE827" s="44">
        <f t="shared" ref="BE827:BF827" si="6916">IF(AND(BE828="",BE829=""),"",SUM(BE828,BE829))</f>
        <v>0</v>
      </c>
      <c r="BF827" s="44">
        <f t="shared" si="6916"/>
        <v>0</v>
      </c>
    </row>
    <row r="828" spans="1:58" x14ac:dyDescent="0.25">
      <c r="A828" s="42" t="s">
        <v>281</v>
      </c>
      <c r="B828" s="44">
        <v>0</v>
      </c>
      <c r="C828" s="44">
        <v>0</v>
      </c>
      <c r="D828" s="44">
        <v>0</v>
      </c>
      <c r="E828" s="44">
        <v>0</v>
      </c>
      <c r="F828" s="45">
        <f t="shared" si="6867"/>
        <v>0</v>
      </c>
      <c r="G828" s="44">
        <v>0</v>
      </c>
      <c r="H828" s="44">
        <v>0</v>
      </c>
      <c r="I828" s="44">
        <v>0</v>
      </c>
      <c r="J828" s="44">
        <v>0</v>
      </c>
      <c r="K828" s="45">
        <f t="shared" si="6869"/>
        <v>0</v>
      </c>
      <c r="L828" s="44">
        <v>0</v>
      </c>
      <c r="M828" s="44">
        <v>0</v>
      </c>
      <c r="N828" s="44">
        <v>0</v>
      </c>
      <c r="O828" s="44">
        <v>0</v>
      </c>
      <c r="P828" s="45">
        <f t="shared" si="6872"/>
        <v>0</v>
      </c>
      <c r="Q828" s="44">
        <v>0</v>
      </c>
      <c r="R828" s="44">
        <v>0</v>
      </c>
      <c r="S828" s="44">
        <v>0</v>
      </c>
      <c r="T828" s="44">
        <v>0</v>
      </c>
      <c r="U828" s="45">
        <f t="shared" si="6875"/>
        <v>0</v>
      </c>
      <c r="V828" s="44">
        <v>0</v>
      </c>
      <c r="W828" s="44">
        <v>0</v>
      </c>
      <c r="X828" s="44">
        <v>0</v>
      </c>
      <c r="Y828" s="44">
        <v>0</v>
      </c>
      <c r="Z828" s="45">
        <f t="shared" si="6877"/>
        <v>0</v>
      </c>
      <c r="AA828" s="44">
        <v>0</v>
      </c>
      <c r="AB828" s="44">
        <v>0</v>
      </c>
      <c r="AC828" s="44">
        <v>0</v>
      </c>
      <c r="AD828" s="44">
        <v>0</v>
      </c>
      <c r="AE828" s="45">
        <f t="shared" si="6880"/>
        <v>0</v>
      </c>
      <c r="AF828" s="44">
        <v>0</v>
      </c>
      <c r="AG828" s="44">
        <v>0</v>
      </c>
      <c r="AH828" s="44">
        <v>0</v>
      </c>
      <c r="AI828" s="44">
        <v>0</v>
      </c>
      <c r="AJ828" s="45">
        <f t="shared" si="6883"/>
        <v>0</v>
      </c>
      <c r="AK828" s="44">
        <v>0</v>
      </c>
      <c r="AL828" s="44">
        <v>0</v>
      </c>
      <c r="AM828" s="44">
        <v>0</v>
      </c>
      <c r="AN828" s="44">
        <v>0</v>
      </c>
      <c r="AO828" s="45">
        <f t="shared" si="6886"/>
        <v>0</v>
      </c>
      <c r="AP828" s="44">
        <v>0</v>
      </c>
      <c r="AQ828" s="44">
        <v>0</v>
      </c>
      <c r="AR828" s="44">
        <v>0</v>
      </c>
      <c r="AS828" s="44">
        <v>13.388617</v>
      </c>
      <c r="AT828" s="45">
        <f t="shared" si="6889"/>
        <v>13.388617</v>
      </c>
      <c r="AU828" s="44">
        <v>0</v>
      </c>
      <c r="AV828" s="44">
        <v>0</v>
      </c>
      <c r="AW828" s="44">
        <v>-6.4747760000000003</v>
      </c>
      <c r="AX828" s="44">
        <v>0</v>
      </c>
      <c r="AY828" s="45">
        <f t="shared" si="6892"/>
        <v>-6.4747760000000003</v>
      </c>
      <c r="AZ828" s="44">
        <v>-6.3714750000000002</v>
      </c>
      <c r="BA828" s="44">
        <v>0</v>
      </c>
      <c r="BB828" s="44">
        <v>0</v>
      </c>
      <c r="BC828" s="44">
        <v>0</v>
      </c>
      <c r="BD828" s="45">
        <f t="shared" si="6895"/>
        <v>-6.3714750000000002</v>
      </c>
      <c r="BE828" s="44">
        <v>0</v>
      </c>
      <c r="BF828" s="44">
        <v>0</v>
      </c>
    </row>
    <row r="829" spans="1:58" x14ac:dyDescent="0.25">
      <c r="A829" s="42" t="s">
        <v>282</v>
      </c>
      <c r="B829" s="44">
        <v>0</v>
      </c>
      <c r="C829" s="44">
        <v>0</v>
      </c>
      <c r="D829" s="44">
        <v>-70</v>
      </c>
      <c r="E829" s="44">
        <v>0</v>
      </c>
      <c r="F829" s="45">
        <f t="shared" si="6867"/>
        <v>-70</v>
      </c>
      <c r="G829" s="44">
        <v>0</v>
      </c>
      <c r="H829" s="44">
        <v>0</v>
      </c>
      <c r="I829" s="44">
        <v>0</v>
      </c>
      <c r="J829" s="44">
        <v>0</v>
      </c>
      <c r="K829" s="45">
        <f t="shared" si="6869"/>
        <v>0</v>
      </c>
      <c r="L829" s="44">
        <v>0</v>
      </c>
      <c r="M829" s="44">
        <v>0</v>
      </c>
      <c r="N829" s="44">
        <v>0</v>
      </c>
      <c r="O829" s="44">
        <v>0</v>
      </c>
      <c r="P829" s="45">
        <f t="shared" si="6872"/>
        <v>0</v>
      </c>
      <c r="Q829" s="44">
        <v>0</v>
      </c>
      <c r="R829" s="44">
        <v>0</v>
      </c>
      <c r="S829" s="44">
        <v>0</v>
      </c>
      <c r="T829" s="44">
        <v>0</v>
      </c>
      <c r="U829" s="45">
        <f t="shared" si="6875"/>
        <v>0</v>
      </c>
      <c r="V829" s="44">
        <v>0</v>
      </c>
      <c r="W829" s="44">
        <v>0</v>
      </c>
      <c r="X829" s="44">
        <v>0</v>
      </c>
      <c r="Y829" s="44">
        <v>0</v>
      </c>
      <c r="Z829" s="45">
        <f t="shared" si="6877"/>
        <v>0</v>
      </c>
      <c r="AA829" s="44">
        <v>0</v>
      </c>
      <c r="AB829" s="44">
        <v>0</v>
      </c>
      <c r="AC829" s="44">
        <v>0</v>
      </c>
      <c r="AD829" s="44">
        <v>0</v>
      </c>
      <c r="AE829" s="45">
        <f t="shared" si="6880"/>
        <v>0</v>
      </c>
      <c r="AF829" s="44">
        <v>0</v>
      </c>
      <c r="AG829" s="44">
        <v>0</v>
      </c>
      <c r="AH829" s="44">
        <v>0</v>
      </c>
      <c r="AI829" s="44">
        <v>0</v>
      </c>
      <c r="AJ829" s="45">
        <f t="shared" si="6883"/>
        <v>0</v>
      </c>
      <c r="AK829" s="44">
        <v>0</v>
      </c>
      <c r="AL829" s="44">
        <v>0</v>
      </c>
      <c r="AM829" s="44">
        <v>0</v>
      </c>
      <c r="AN829" s="44">
        <v>0</v>
      </c>
      <c r="AO829" s="45">
        <f t="shared" si="6886"/>
        <v>0</v>
      </c>
      <c r="AP829" s="44">
        <v>0</v>
      </c>
      <c r="AQ829" s="44">
        <v>0</v>
      </c>
      <c r="AR829" s="44">
        <v>0</v>
      </c>
      <c r="AS829" s="44">
        <v>0</v>
      </c>
      <c r="AT829" s="45">
        <f t="shared" si="6889"/>
        <v>0</v>
      </c>
      <c r="AU829" s="44">
        <v>0</v>
      </c>
      <c r="AV829" s="44">
        <v>0</v>
      </c>
      <c r="AW829" s="44">
        <v>0</v>
      </c>
      <c r="AX829" s="44">
        <v>0</v>
      </c>
      <c r="AY829" s="45">
        <f t="shared" si="6892"/>
        <v>0</v>
      </c>
      <c r="AZ829" s="44">
        <v>0</v>
      </c>
      <c r="BA829" s="44">
        <v>0</v>
      </c>
      <c r="BB829" s="44">
        <v>0</v>
      </c>
      <c r="BC829" s="44">
        <v>0</v>
      </c>
      <c r="BD829" s="45">
        <f t="shared" si="6895"/>
        <v>0</v>
      </c>
      <c r="BE829" s="44">
        <v>0</v>
      </c>
      <c r="BF829" s="44">
        <v>0</v>
      </c>
    </row>
    <row r="830" spans="1:58" x14ac:dyDescent="0.25">
      <c r="A830" s="42" t="s">
        <v>303</v>
      </c>
      <c r="B830" s="44">
        <f>IF(AND(B831="",B832=""),"",SUM(B831,B832))</f>
        <v>19.419814046461855</v>
      </c>
      <c r="C830" s="44">
        <f t="shared" ref="C830:G830" si="6917">IF(AND(C831="",C832=""),"",SUM(C831,C832))</f>
        <v>19.577449373725262</v>
      </c>
      <c r="D830" s="44">
        <f t="shared" si="6917"/>
        <v>20.628040969140976</v>
      </c>
      <c r="E830" s="44">
        <f t="shared" si="6917"/>
        <v>20.803591962503873</v>
      </c>
      <c r="F830" s="45">
        <f t="shared" si="6867"/>
        <v>80.428896351831966</v>
      </c>
      <c r="G830" s="44">
        <f t="shared" si="6917"/>
        <v>13.155772256602233</v>
      </c>
      <c r="H830" s="44">
        <f t="shared" ref="H830:J830" si="6918">IF(AND(H831="",H832=""),"",SUM(H831,H832))</f>
        <v>15.925530944104683</v>
      </c>
      <c r="I830" s="44">
        <f t="shared" si="6918"/>
        <v>12.96724702427359</v>
      </c>
      <c r="J830" s="44">
        <f t="shared" si="6918"/>
        <v>6.9814102191488967</v>
      </c>
      <c r="K830" s="45">
        <f t="shared" si="6869"/>
        <v>49.029960444129401</v>
      </c>
      <c r="L830" s="44">
        <f t="shared" ref="L830:M830" si="6919">IF(AND(L831="",L832=""),"",SUM(L831,L832))</f>
        <v>-20.038713293425342</v>
      </c>
      <c r="M830" s="44">
        <f t="shared" si="6919"/>
        <v>-4.3736203475458026</v>
      </c>
      <c r="N830" s="44">
        <f t="shared" ref="N830:O830" si="6920">IF(AND(N831="",N832=""),"",SUM(N831,N832))</f>
        <v>-36.635017471898486</v>
      </c>
      <c r="O830" s="44">
        <f t="shared" si="6920"/>
        <v>-13.117823788621743</v>
      </c>
      <c r="P830" s="45">
        <f t="shared" si="6872"/>
        <v>-74.165174901491383</v>
      </c>
      <c r="Q830" s="44">
        <f t="shared" ref="Q830:R830" si="6921">IF(AND(Q831="",Q832=""),"",SUM(Q831,Q832))</f>
        <v>10.132073766178447</v>
      </c>
      <c r="R830" s="44">
        <f t="shared" si="6921"/>
        <v>22.875541581085074</v>
      </c>
      <c r="S830" s="44">
        <f t="shared" ref="S830:T830" si="6922">IF(AND(S831="",S832=""),"",SUM(S831,S832))</f>
        <v>15.278685935468314</v>
      </c>
      <c r="T830" s="44">
        <f t="shared" si="6922"/>
        <v>7.9440706446429648</v>
      </c>
      <c r="U830" s="45">
        <f t="shared" si="6875"/>
        <v>56.230371927374804</v>
      </c>
      <c r="V830" s="44">
        <f t="shared" ref="V830:Y830" si="6923">IF(AND(V831="",V832=""),"",SUM(V831,V832))</f>
        <v>23.695128812107761</v>
      </c>
      <c r="W830" s="44">
        <f t="shared" si="6923"/>
        <v>21.874049254384001</v>
      </c>
      <c r="X830" s="44">
        <f t="shared" si="6923"/>
        <v>21.663127430648188</v>
      </c>
      <c r="Y830" s="44">
        <f t="shared" si="6923"/>
        <v>23.140271688077689</v>
      </c>
      <c r="Z830" s="45">
        <f t="shared" si="6877"/>
        <v>90.372577185217636</v>
      </c>
      <c r="AA830" s="44">
        <f t="shared" ref="AA830:AB830" si="6924">IF(AND(AA831="",AA832=""),"",SUM(AA831,AA832))</f>
        <v>-42.761647698035709</v>
      </c>
      <c r="AB830" s="44">
        <f t="shared" si="6924"/>
        <v>-48.214337833138138</v>
      </c>
      <c r="AC830" s="44">
        <f t="shared" ref="AC830:AD830" si="6925">IF(AND(AC831="",AC832=""),"",SUM(AC831,AC832))</f>
        <v>-41.57522951865873</v>
      </c>
      <c r="AD830" s="44">
        <f t="shared" si="6925"/>
        <v>-36.812598356975933</v>
      </c>
      <c r="AE830" s="45">
        <f t="shared" si="6880"/>
        <v>-169.36381340680853</v>
      </c>
      <c r="AF830" s="44">
        <f t="shared" ref="AF830:AG830" si="6926">IF(AND(AF831="",AF832=""),"",SUM(AF831,AF832))</f>
        <v>-5.0973007429469561</v>
      </c>
      <c r="AG830" s="44">
        <f t="shared" si="6926"/>
        <v>-5.056824241096777</v>
      </c>
      <c r="AH830" s="44">
        <f t="shared" ref="AH830:AI830" si="6927">IF(AND(AH831="",AH832=""),"",SUM(AH831,AH832))</f>
        <v>-3.5286710794095821</v>
      </c>
      <c r="AI830" s="44">
        <f t="shared" si="6927"/>
        <v>-13.754884488891324</v>
      </c>
      <c r="AJ830" s="45">
        <f t="shared" si="6883"/>
        <v>-27.437680552344638</v>
      </c>
      <c r="AK830" s="44">
        <f t="shared" ref="AK830:AL830" si="6928">IF(AND(AK831="",AK832=""),"",SUM(AK831,AK832))</f>
        <v>20.507786493865417</v>
      </c>
      <c r="AL830" s="44">
        <f t="shared" si="6928"/>
        <v>23.449261826833776</v>
      </c>
      <c r="AM830" s="44">
        <f t="shared" ref="AM830:AN830" si="6929">IF(AND(AM831="",AM832=""),"",SUM(AM831,AM832))</f>
        <v>20.571831577206481</v>
      </c>
      <c r="AN830" s="44">
        <f t="shared" si="6929"/>
        <v>19.25161766231307</v>
      </c>
      <c r="AO830" s="45">
        <f t="shared" si="6886"/>
        <v>83.780497560218748</v>
      </c>
      <c r="AP830" s="44">
        <f t="shared" ref="AP830:AQ830" si="6930">IF(AND(AP831="",AP832=""),"",SUM(AP831,AP832))</f>
        <v>-124.61361833630643</v>
      </c>
      <c r="AQ830" s="44">
        <f t="shared" si="6930"/>
        <v>-14.451648260686577</v>
      </c>
      <c r="AR830" s="44">
        <f t="shared" ref="AR830:AS830" si="6931">IF(AND(AR831="",AR832=""),"",SUM(AR831,AR832))</f>
        <v>38.129873167653514</v>
      </c>
      <c r="AS830" s="44">
        <f t="shared" si="6931"/>
        <v>63.448721331750939</v>
      </c>
      <c r="AT830" s="45">
        <f t="shared" si="6889"/>
        <v>-37.48667209758856</v>
      </c>
      <c r="AU830" s="44">
        <f t="shared" ref="AU830:AV830" si="6932">IF(AND(AU831="",AU832=""),"",SUM(AU831,AU832))</f>
        <v>10.733732987509962</v>
      </c>
      <c r="AV830" s="44">
        <f t="shared" si="6932"/>
        <v>6.2270565334811367</v>
      </c>
      <c r="AW830" s="44">
        <f t="shared" ref="AW830:AX830" si="6933">IF(AND(AW831="",AW832=""),"",SUM(AW831,AW832))</f>
        <v>-10.210301415847841</v>
      </c>
      <c r="AX830" s="44">
        <f t="shared" si="6933"/>
        <v>-61.750892137915514</v>
      </c>
      <c r="AY830" s="45">
        <f t="shared" si="6892"/>
        <v>-55.000404032772252</v>
      </c>
      <c r="AZ830" s="44">
        <f t="shared" ref="AZ830:BA830" si="6934">IF(AND(AZ831="",AZ832=""),"",SUM(AZ831,AZ832))</f>
        <v>-12.032433469071718</v>
      </c>
      <c r="BA830" s="44">
        <f t="shared" si="6934"/>
        <v>6.6539695930498013</v>
      </c>
      <c r="BB830" s="44">
        <f t="shared" ref="BB830:BC830" si="6935">IF(AND(BB831="",BB832=""),"",SUM(BB831,BB832))</f>
        <v>-4.0008820411911206</v>
      </c>
      <c r="BC830" s="44">
        <f t="shared" si="6935"/>
        <v>12.816659934586433</v>
      </c>
      <c r="BD830" s="45">
        <f t="shared" si="6895"/>
        <v>3.4373140173733958</v>
      </c>
      <c r="BE830" s="44">
        <f t="shared" ref="BE830:BF830" si="6936">IF(AND(BE831="",BE832=""),"",SUM(BE831,BE832))</f>
        <v>-3.6599809004163042</v>
      </c>
      <c r="BF830" s="44">
        <f t="shared" si="6936"/>
        <v>52.508115864219739</v>
      </c>
    </row>
    <row r="831" spans="1:58" x14ac:dyDescent="0.25">
      <c r="A831" s="42" t="s">
        <v>281</v>
      </c>
      <c r="B831" s="44">
        <f>IF(AND(B834="",B837=""),"",SUM(B834,B837))</f>
        <v>19.477994938477405</v>
      </c>
      <c r="C831" s="44">
        <f t="shared" ref="C831:G831" si="6937">IF(AND(C834="",C837=""),"",SUM(C834,C837))</f>
        <v>19.491993585252644</v>
      </c>
      <c r="D831" s="44">
        <f t="shared" si="6937"/>
        <v>20.20119586617065</v>
      </c>
      <c r="E831" s="44">
        <f t="shared" si="6937"/>
        <v>20.40046599931653</v>
      </c>
      <c r="F831" s="45">
        <f t="shared" si="6867"/>
        <v>79.57165038921724</v>
      </c>
      <c r="G831" s="44">
        <f t="shared" si="6937"/>
        <v>15.016644708032787</v>
      </c>
      <c r="H831" s="44">
        <f t="shared" ref="H831:J831" si="6938">IF(AND(H834="",H837=""),"",SUM(H834,H837))</f>
        <v>18.109729831170419</v>
      </c>
      <c r="I831" s="44">
        <f t="shared" si="6938"/>
        <v>14.690937646258261</v>
      </c>
      <c r="J831" s="44">
        <f t="shared" si="6938"/>
        <v>8.9809291964015436</v>
      </c>
      <c r="K831" s="45">
        <f t="shared" si="6869"/>
        <v>56.798241381863008</v>
      </c>
      <c r="L831" s="44">
        <f t="shared" ref="L831:M831" si="6939">IF(AND(L834="",L837=""),"",SUM(L834,L837))</f>
        <v>-19.11234735880015</v>
      </c>
      <c r="M831" s="44">
        <f t="shared" si="6939"/>
        <v>-21.909659604487501</v>
      </c>
      <c r="N831" s="44">
        <f t="shared" ref="N831:O831" si="6940">IF(AND(N834="",N837=""),"",SUM(N834,N837))</f>
        <v>-18.17945889063925</v>
      </c>
      <c r="O831" s="44">
        <f t="shared" si="6940"/>
        <v>-12.095199808736236</v>
      </c>
      <c r="P831" s="45">
        <f t="shared" si="6872"/>
        <v>-71.296665662663145</v>
      </c>
      <c r="Q831" s="44">
        <f t="shared" ref="Q831:R831" si="6941">IF(AND(Q834="",Q837=""),"",SUM(Q834,Q837))</f>
        <v>1.6802179207728036</v>
      </c>
      <c r="R831" s="44">
        <f t="shared" si="6941"/>
        <v>15.574806616923242</v>
      </c>
      <c r="S831" s="44">
        <f t="shared" ref="S831:T831" si="6942">IF(AND(S834="",S837=""),"",SUM(S834,S837))</f>
        <v>8.8769702954352834</v>
      </c>
      <c r="T831" s="44">
        <f t="shared" si="6942"/>
        <v>-0.99624493641099732</v>
      </c>
      <c r="U831" s="45">
        <f t="shared" si="6875"/>
        <v>25.135749896720334</v>
      </c>
      <c r="V831" s="44">
        <f t="shared" ref="V831:Y831" si="6943">IF(AND(V834="",V837=""),"",SUM(V834,V837))</f>
        <v>-6.3428137738392447</v>
      </c>
      <c r="W831" s="44">
        <f t="shared" si="6943"/>
        <v>-8.4745442601920367</v>
      </c>
      <c r="X831" s="44">
        <f t="shared" si="6943"/>
        <v>-7.5433648205219583</v>
      </c>
      <c r="Y831" s="44">
        <f t="shared" si="6943"/>
        <v>-7.3402390351574667</v>
      </c>
      <c r="Z831" s="45">
        <f t="shared" si="6877"/>
        <v>-29.700961889710705</v>
      </c>
      <c r="AA831" s="44">
        <f t="shared" ref="AA831:AB831" si="6944">IF(AND(AA834="",AA837=""),"",SUM(AA834,AA837))</f>
        <v>-11.03510573415396</v>
      </c>
      <c r="AB831" s="44">
        <f t="shared" si="6944"/>
        <v>-16.530315014937401</v>
      </c>
      <c r="AC831" s="44">
        <f t="shared" ref="AC831:AD831" si="6945">IF(AND(AC834="",AC837=""),"",SUM(AC834,AC837))</f>
        <v>-9.2643280787830271</v>
      </c>
      <c r="AD831" s="44">
        <f t="shared" si="6945"/>
        <v>-4.8261596657750703</v>
      </c>
      <c r="AE831" s="45">
        <f t="shared" si="6880"/>
        <v>-41.655908493649456</v>
      </c>
      <c r="AF831" s="44">
        <f t="shared" ref="AF831:AG831" si="6946">IF(AND(AF834="",AF837=""),"",SUM(AF834,AF837))</f>
        <v>-5.6818352426204637</v>
      </c>
      <c r="AG831" s="44">
        <f t="shared" si="6946"/>
        <v>-5.998369624464055</v>
      </c>
      <c r="AH831" s="44">
        <f t="shared" ref="AH831:AI831" si="6947">IF(AND(AH834="",AH837=""),"",SUM(AH834,AH837))</f>
        <v>-6.0142270999298555</v>
      </c>
      <c r="AI831" s="44">
        <f t="shared" si="6947"/>
        <v>-6.1619102589402575</v>
      </c>
      <c r="AJ831" s="45">
        <f t="shared" si="6883"/>
        <v>-23.856342225954631</v>
      </c>
      <c r="AK831" s="44">
        <f t="shared" ref="AK831:AL831" si="6948">IF(AND(AK834="",AK837=""),"",SUM(AK834,AK837))</f>
        <v>17.066724212256105</v>
      </c>
      <c r="AL831" s="44">
        <f t="shared" si="6948"/>
        <v>19.842845748409747</v>
      </c>
      <c r="AM831" s="44">
        <f t="shared" ref="AM831:AN831" si="6949">IF(AND(AM834="",AM837=""),"",SUM(AM834,AM837))</f>
        <v>17.386839460928492</v>
      </c>
      <c r="AN831" s="44">
        <f t="shared" si="6949"/>
        <v>16.427774553873576</v>
      </c>
      <c r="AO831" s="45">
        <f t="shared" si="6886"/>
        <v>70.724183975467923</v>
      </c>
      <c r="AP831" s="44">
        <f t="shared" ref="AP831:AQ831" si="6950">IF(AND(AP834="",AP837=""),"",SUM(AP834,AP837))</f>
        <v>-124.92626137724872</v>
      </c>
      <c r="AQ831" s="44">
        <f t="shared" si="6950"/>
        <v>-15.024939908715364</v>
      </c>
      <c r="AR831" s="44">
        <f t="shared" ref="AR831:AS831" si="6951">IF(AND(AR834="",AR837=""),"",SUM(AR834,AR837))</f>
        <v>37.706914072430123</v>
      </c>
      <c r="AS831" s="44">
        <f t="shared" si="6951"/>
        <v>64.225660048036318</v>
      </c>
      <c r="AT831" s="45">
        <f t="shared" si="6889"/>
        <v>-38.018627165497648</v>
      </c>
      <c r="AU831" s="44">
        <f t="shared" ref="AU831:AV831" si="6952">IF(AND(AU834="",AU837=""),"",SUM(AU834,AU837))</f>
        <v>10.467105135868294</v>
      </c>
      <c r="AV831" s="44">
        <f t="shared" si="6952"/>
        <v>6.1322076457427581</v>
      </c>
      <c r="AW831" s="44">
        <f t="shared" ref="AW831:AX831" si="6953">IF(AND(AW834="",AW837=""),"",SUM(AW834,AW837))</f>
        <v>-10.344056628070927</v>
      </c>
      <c r="AX831" s="44">
        <f t="shared" si="6953"/>
        <v>-60.503858346192906</v>
      </c>
      <c r="AY831" s="45">
        <f t="shared" si="6892"/>
        <v>-54.248602192652783</v>
      </c>
      <c r="AZ831" s="44">
        <f t="shared" ref="AZ831:BA831" si="6954">IF(AND(AZ834="",AZ837=""),"",SUM(AZ834,AZ837))</f>
        <v>-12.761773297241835</v>
      </c>
      <c r="BA831" s="44">
        <f t="shared" si="6954"/>
        <v>6.1021086351778573</v>
      </c>
      <c r="BB831" s="44">
        <f t="shared" ref="BB831:BC831" si="6955">IF(AND(BB834="",BB837=""),"",SUM(BB834,BB837))</f>
        <v>-4.4678668211931676</v>
      </c>
      <c r="BC831" s="44">
        <f t="shared" si="6955"/>
        <v>16.28248127583235</v>
      </c>
      <c r="BD831" s="45">
        <f t="shared" si="6895"/>
        <v>5.1549497925752057</v>
      </c>
      <c r="BE831" s="44">
        <f t="shared" ref="BE831:BF831" si="6956">IF(AND(BE834="",BE837=""),"",SUM(BE834,BE837))</f>
        <v>-13.246614863903892</v>
      </c>
      <c r="BF831" s="44">
        <f t="shared" si="6956"/>
        <v>52.533130048484026</v>
      </c>
    </row>
    <row r="832" spans="1:58" x14ac:dyDescent="0.25">
      <c r="A832" s="42" t="s">
        <v>282</v>
      </c>
      <c r="B832" s="44">
        <f>IF(AND(B835="",B838=""),"",SUM(B835,B838))</f>
        <v>-5.8180892015550878E-2</v>
      </c>
      <c r="C832" s="44">
        <f t="shared" ref="C832:G832" si="6957">IF(AND(C835="",C838=""),"",SUM(C835,C838))</f>
        <v>8.5455788472619254E-2</v>
      </c>
      <c r="D832" s="44">
        <f t="shared" si="6957"/>
        <v>0.42684510297032485</v>
      </c>
      <c r="E832" s="44">
        <f t="shared" si="6957"/>
        <v>0.40312596318734206</v>
      </c>
      <c r="F832" s="45">
        <f t="shared" si="6867"/>
        <v>0.85724596261473529</v>
      </c>
      <c r="G832" s="44">
        <f t="shared" si="6957"/>
        <v>-1.8608724514305548</v>
      </c>
      <c r="H832" s="44">
        <f t="shared" ref="H832:J832" si="6958">IF(AND(H835="",H838=""),"",SUM(H835,H838))</f>
        <v>-2.1841988870657367</v>
      </c>
      <c r="I832" s="44">
        <f t="shared" si="6958"/>
        <v>-1.723690621984671</v>
      </c>
      <c r="J832" s="44">
        <f t="shared" si="6958"/>
        <v>-1.9995189772526469</v>
      </c>
      <c r="K832" s="45">
        <f t="shared" si="6869"/>
        <v>-7.7682809377336097</v>
      </c>
      <c r="L832" s="44">
        <f t="shared" ref="L832:M832" si="6959">IF(AND(L835="",L838=""),"",SUM(L835,L838))</f>
        <v>-0.92636593462519312</v>
      </c>
      <c r="M832" s="44">
        <f t="shared" si="6959"/>
        <v>17.536039256941699</v>
      </c>
      <c r="N832" s="44">
        <f t="shared" ref="N832:O832" si="6960">IF(AND(N835="",N838=""),"",SUM(N835,N838))</f>
        <v>-18.455558581259236</v>
      </c>
      <c r="O832" s="44">
        <f t="shared" si="6960"/>
        <v>-1.0226239798855075</v>
      </c>
      <c r="P832" s="45">
        <f t="shared" si="6872"/>
        <v>-2.8685092388282367</v>
      </c>
      <c r="Q832" s="44">
        <f t="shared" ref="Q832:R832" si="6961">IF(AND(Q835="",Q838=""),"",SUM(Q835,Q838))</f>
        <v>8.4518558454056425</v>
      </c>
      <c r="R832" s="44">
        <f t="shared" si="6961"/>
        <v>7.3007349641618333</v>
      </c>
      <c r="S832" s="44">
        <f t="shared" ref="S832:T832" si="6962">IF(AND(S835="",S838=""),"",SUM(S835,S838))</f>
        <v>6.4017156400330304</v>
      </c>
      <c r="T832" s="44">
        <f t="shared" si="6962"/>
        <v>8.9403155810539623</v>
      </c>
      <c r="U832" s="45">
        <f t="shared" si="6875"/>
        <v>31.094622030654467</v>
      </c>
      <c r="V832" s="44">
        <f t="shared" ref="V832:Y832" si="6963">IF(AND(V835="",V838=""),"",SUM(V835,V838))</f>
        <v>30.037942585947004</v>
      </c>
      <c r="W832" s="44">
        <f t="shared" si="6963"/>
        <v>30.348593514576038</v>
      </c>
      <c r="X832" s="44">
        <f t="shared" si="6963"/>
        <v>29.206492251170147</v>
      </c>
      <c r="Y832" s="44">
        <f t="shared" si="6963"/>
        <v>30.480510723235156</v>
      </c>
      <c r="Z832" s="45">
        <f t="shared" si="6877"/>
        <v>120.07353907492835</v>
      </c>
      <c r="AA832" s="44">
        <f t="shared" ref="AA832:AB832" si="6964">IF(AND(AA835="",AA838=""),"",SUM(AA835,AA838))</f>
        <v>-31.726541963881751</v>
      </c>
      <c r="AB832" s="44">
        <f t="shared" si="6964"/>
        <v>-31.684022818200738</v>
      </c>
      <c r="AC832" s="44">
        <f t="shared" ref="AC832:AD832" si="6965">IF(AND(AC835="",AC838=""),"",SUM(AC835,AC838))</f>
        <v>-32.310901439875707</v>
      </c>
      <c r="AD832" s="44">
        <f t="shared" si="6965"/>
        <v>-31.986438691200863</v>
      </c>
      <c r="AE832" s="45">
        <f t="shared" si="6880"/>
        <v>-127.70790491315906</v>
      </c>
      <c r="AF832" s="44">
        <f t="shared" ref="AF832:AG832" si="6966">IF(AND(AF835="",AF838=""),"",SUM(AF835,AF838))</f>
        <v>0.58453449967350779</v>
      </c>
      <c r="AG832" s="44">
        <f t="shared" si="6966"/>
        <v>0.94154538336727756</v>
      </c>
      <c r="AH832" s="44">
        <f t="shared" ref="AH832:AI832" si="6967">IF(AND(AH835="",AH838=""),"",SUM(AH835,AH838))</f>
        <v>2.4855560205202734</v>
      </c>
      <c r="AI832" s="44">
        <f t="shared" si="6967"/>
        <v>-7.5929742299510661</v>
      </c>
      <c r="AJ832" s="45">
        <f t="shared" si="6883"/>
        <v>-3.5813383263900072</v>
      </c>
      <c r="AK832" s="44">
        <f t="shared" ref="AK832:AL832" si="6968">IF(AND(AK835="",AK838=""),"",SUM(AK835,AK838))</f>
        <v>3.4410622816093133</v>
      </c>
      <c r="AL832" s="44">
        <f t="shared" si="6968"/>
        <v>3.6064160784240293</v>
      </c>
      <c r="AM832" s="44">
        <f t="shared" ref="AM832:AN832" si="6969">IF(AND(AM835="",AM838=""),"",SUM(AM835,AM838))</f>
        <v>3.1849921162779902</v>
      </c>
      <c r="AN832" s="44">
        <f t="shared" si="6969"/>
        <v>2.8238431084394948</v>
      </c>
      <c r="AO832" s="45">
        <f t="shared" si="6886"/>
        <v>13.056313584750828</v>
      </c>
      <c r="AP832" s="44">
        <f t="shared" ref="AP832:AQ832" si="6970">IF(AND(AP835="",AP838=""),"",SUM(AP835,AP838))</f>
        <v>0.31264304094229545</v>
      </c>
      <c r="AQ832" s="44">
        <f t="shared" si="6970"/>
        <v>0.57329164802878663</v>
      </c>
      <c r="AR832" s="44">
        <f t="shared" ref="AR832:AS832" si="6971">IF(AND(AR835="",AR838=""),"",SUM(AR835,AR838))</f>
        <v>0.42295909522338737</v>
      </c>
      <c r="AS832" s="44">
        <f t="shared" si="6971"/>
        <v>-0.77693871628537825</v>
      </c>
      <c r="AT832" s="45">
        <f t="shared" si="6889"/>
        <v>0.53195506790909119</v>
      </c>
      <c r="AU832" s="44">
        <f t="shared" ref="AU832:AV832" si="6972">IF(AND(AU835="",AU838=""),"",SUM(AU835,AU838))</f>
        <v>0.26662785164166719</v>
      </c>
      <c r="AV832" s="44">
        <f t="shared" si="6972"/>
        <v>9.4848887738378768E-2</v>
      </c>
      <c r="AW832" s="44">
        <f t="shared" ref="AW832:AX832" si="6973">IF(AND(AW835="",AW838=""),"",SUM(AW835,AW838))</f>
        <v>0.13375521222308548</v>
      </c>
      <c r="AX832" s="44">
        <f t="shared" si="6973"/>
        <v>-1.247033791722604</v>
      </c>
      <c r="AY832" s="45">
        <f t="shared" si="6892"/>
        <v>-0.75180184011947249</v>
      </c>
      <c r="AZ832" s="44">
        <f t="shared" ref="AZ832:BA832" si="6974">IF(AND(AZ835="",AZ838=""),"",SUM(AZ835,AZ838))</f>
        <v>0.72933982817011722</v>
      </c>
      <c r="BA832" s="44">
        <f t="shared" si="6974"/>
        <v>0.55186095787194445</v>
      </c>
      <c r="BB832" s="44">
        <f t="shared" ref="BB832:BC832" si="6975">IF(AND(BB835="",BB838=""),"",SUM(BB835,BB838))</f>
        <v>0.46698478000204746</v>
      </c>
      <c r="BC832" s="44">
        <f t="shared" si="6975"/>
        <v>-3.4658213412459178</v>
      </c>
      <c r="BD832" s="45">
        <f t="shared" si="6895"/>
        <v>-1.7176357752018085</v>
      </c>
      <c r="BE832" s="44">
        <f t="shared" ref="BE832:BF832" si="6976">IF(AND(BE835="",BE838=""),"",SUM(BE835,BE838))</f>
        <v>9.5866339634875875</v>
      </c>
      <c r="BF832" s="44">
        <f t="shared" si="6976"/>
        <v>-2.5014184264283812E-2</v>
      </c>
    </row>
    <row r="833" spans="1:58" x14ac:dyDescent="0.25">
      <c r="A833" s="42" t="s">
        <v>272</v>
      </c>
      <c r="B833" s="44">
        <f>IF(AND(B834="",B835=""),"",SUM(B834,B835))</f>
        <v>-3.2883740952566805</v>
      </c>
      <c r="C833" s="44">
        <f t="shared" ref="C833:G833" si="6977">IF(AND(C834="",C835=""),"",SUM(C834,C835))</f>
        <v>-3.0981908155340854</v>
      </c>
      <c r="D833" s="44">
        <f t="shared" si="6977"/>
        <v>-2.6594507260889144</v>
      </c>
      <c r="E833" s="44">
        <f t="shared" si="6977"/>
        <v>-2.535260436921166</v>
      </c>
      <c r="F833" s="45">
        <f t="shared" si="6867"/>
        <v>-11.581276073800847</v>
      </c>
      <c r="G833" s="44">
        <f t="shared" si="6977"/>
        <v>14.716428886344392</v>
      </c>
      <c r="H833" s="44">
        <f t="shared" ref="H833:J833" si="6978">IF(AND(H834="",H835=""),"",SUM(H834,H835))</f>
        <v>12.893451217462998</v>
      </c>
      <c r="I833" s="44">
        <f t="shared" si="6978"/>
        <v>13.157687811960423</v>
      </c>
      <c r="J833" s="44">
        <f t="shared" si="6978"/>
        <v>13.991615109836452</v>
      </c>
      <c r="K833" s="45">
        <f t="shared" si="6869"/>
        <v>54.759183025604266</v>
      </c>
      <c r="L833" s="44">
        <f t="shared" ref="L833:M833" si="6979">IF(AND(L834="",L835=""),"",SUM(L834,L835))</f>
        <v>-16.467260386989501</v>
      </c>
      <c r="M833" s="44">
        <f t="shared" si="6979"/>
        <v>1.6317743585584878</v>
      </c>
      <c r="N833" s="44">
        <f t="shared" ref="N833:O833" si="6980">IF(AND(N834="",N835=""),"",SUM(N834,N835))</f>
        <v>-32.396806471220444</v>
      </c>
      <c r="O833" s="44">
        <f t="shared" si="6980"/>
        <v>-10.674325876326414</v>
      </c>
      <c r="P833" s="45">
        <f t="shared" si="6872"/>
        <v>-57.906618375977871</v>
      </c>
      <c r="Q833" s="44">
        <f t="shared" ref="Q833:R833" si="6981">IF(AND(Q834="",Q835=""),"",SUM(Q834,Q835))</f>
        <v>3.1506204379535223</v>
      </c>
      <c r="R833" s="44">
        <f t="shared" si="6981"/>
        <v>3.6574654279535217</v>
      </c>
      <c r="S833" s="44">
        <f t="shared" ref="S833:T833" si="6982">IF(AND(S834="",S835=""),"",SUM(S834,S835))</f>
        <v>2.4078828479535215</v>
      </c>
      <c r="T833" s="44">
        <f t="shared" si="6982"/>
        <v>2.583674977953522</v>
      </c>
      <c r="U833" s="45">
        <f t="shared" si="6875"/>
        <v>11.799643691814087</v>
      </c>
      <c r="V833" s="44">
        <f t="shared" ref="V833:Y833" si="6983">IF(AND(V834="",V835=""),"",SUM(V834,V835))</f>
        <v>21.684312272848388</v>
      </c>
      <c r="W833" s="44">
        <f t="shared" si="6983"/>
        <v>22.59271530284839</v>
      </c>
      <c r="X833" s="44">
        <f t="shared" si="6983"/>
        <v>21.826474842848391</v>
      </c>
      <c r="Y833" s="44">
        <f t="shared" si="6983"/>
        <v>23.253713582848391</v>
      </c>
      <c r="Z833" s="45">
        <f t="shared" si="6877"/>
        <v>89.357216001393553</v>
      </c>
      <c r="AA833" s="44">
        <f t="shared" ref="AA833:AB833" si="6984">IF(AND(AA834="",AA835=""),"",SUM(AA834,AA835))</f>
        <v>-33.452702366292122</v>
      </c>
      <c r="AB833" s="44">
        <f t="shared" si="6984"/>
        <v>-33.421814936292122</v>
      </c>
      <c r="AC833" s="44">
        <f t="shared" ref="AC833:AD833" si="6985">IF(AND(AC834="",AC835=""),"",SUM(AC834,AC835))</f>
        <v>-34.05864520629212</v>
      </c>
      <c r="AD833" s="44">
        <f t="shared" si="6985"/>
        <v>-33.743712406292126</v>
      </c>
      <c r="AE833" s="45">
        <f t="shared" si="6880"/>
        <v>-134.6768749151685</v>
      </c>
      <c r="AF833" s="44">
        <f t="shared" ref="AF833:AG833" si="6986">IF(AND(AF834="",AF835=""),"",SUM(AF834,AF835))</f>
        <v>1.2298304779744751</v>
      </c>
      <c r="AG833" s="44">
        <f t="shared" si="6986"/>
        <v>1.5179444679744767</v>
      </c>
      <c r="AH833" s="44">
        <f t="shared" ref="AH833:AI833" si="6987">IF(AND(AH834="",AH835=""),"",SUM(AH834,AH835))</f>
        <v>3.0625826379744754</v>
      </c>
      <c r="AI833" s="44">
        <f t="shared" si="6987"/>
        <v>-7.0701266720255243</v>
      </c>
      <c r="AJ833" s="45">
        <f t="shared" si="6883"/>
        <v>-1.2597690881020975</v>
      </c>
      <c r="AK833" s="44">
        <f t="shared" ref="AK833:AL833" si="6988">IF(AND(AK834="",AK835=""),"",SUM(AK834,AK835))</f>
        <v>-0.49902101604067994</v>
      </c>
      <c r="AL833" s="44">
        <f t="shared" si="6988"/>
        <v>-0.34187245604067984</v>
      </c>
      <c r="AM833" s="44">
        <f t="shared" ref="AM833:AN833" si="6989">IF(AND(AM834="",AM835=""),"",SUM(AM834,AM835))</f>
        <v>-0.75306533604067982</v>
      </c>
      <c r="AN833" s="44">
        <f t="shared" si="6989"/>
        <v>-1.1131604160406796</v>
      </c>
      <c r="AO833" s="45">
        <f t="shared" si="6886"/>
        <v>-2.7071192241627191</v>
      </c>
      <c r="AP833" s="44">
        <f t="shared" ref="AP833:AQ833" si="6990">IF(AND(AP834="",AP835=""),"",SUM(AP834,AP835))</f>
        <v>-1.2126039696459912</v>
      </c>
      <c r="AQ833" s="44">
        <f t="shared" si="6990"/>
        <v>-0.98337142608478023</v>
      </c>
      <c r="AR833" s="44">
        <f t="shared" ref="AR833:AS833" si="6991">IF(AND(AR834="",AR835=""),"",SUM(AR834,AR835))</f>
        <v>-1.3574000542058866</v>
      </c>
      <c r="AS833" s="44">
        <f t="shared" si="6991"/>
        <v>-4.4687794745668956</v>
      </c>
      <c r="AT833" s="45">
        <f t="shared" si="6889"/>
        <v>-8.0221549245035533</v>
      </c>
      <c r="AU833" s="44">
        <f t="shared" ref="AU833:AV833" si="6992">IF(AND(AU834="",AU835=""),"",SUM(AU834,AU835))</f>
        <v>0.27664203158273859</v>
      </c>
      <c r="AV833" s="44">
        <f t="shared" si="6992"/>
        <v>-0.83217150413034435</v>
      </c>
      <c r="AW833" s="44">
        <f t="shared" ref="AW833:AX833" si="6993">IF(AND(AW834="",AW835=""),"",SUM(AW834,AW835))</f>
        <v>-1.5329521639054822E-2</v>
      </c>
      <c r="AX833" s="44">
        <f t="shared" si="6993"/>
        <v>-0.65140513867299887</v>
      </c>
      <c r="AY833" s="45">
        <f t="shared" si="6892"/>
        <v>-1.2222641328596595</v>
      </c>
      <c r="AZ833" s="44">
        <f t="shared" ref="AZ833:BA833" si="6994">IF(AND(AZ834="",AZ835=""),"",SUM(AZ834,AZ835))</f>
        <v>1.5864988419635109</v>
      </c>
      <c r="BA833" s="44">
        <f t="shared" si="6994"/>
        <v>0.59098209983178251</v>
      </c>
      <c r="BB833" s="44">
        <f t="shared" ref="BB833:BC833" si="6995">IF(AND(BB834="",BB835=""),"",SUM(BB834,BB835))</f>
        <v>-8.7065177261045068E-2</v>
      </c>
      <c r="BC833" s="44">
        <f t="shared" si="6995"/>
        <v>8.3877815354657503</v>
      </c>
      <c r="BD833" s="45">
        <f t="shared" si="6895"/>
        <v>10.478197299999998</v>
      </c>
      <c r="BE833" s="44">
        <f t="shared" ref="BE833:BF833" si="6996">IF(AND(BE834="",BE835=""),"",SUM(BE834,BE835))</f>
        <v>0.38678797746968918</v>
      </c>
      <c r="BF833" s="44">
        <f t="shared" si="6996"/>
        <v>-0.25031729661046015</v>
      </c>
    </row>
    <row r="834" spans="1:58" x14ac:dyDescent="0.25">
      <c r="A834" s="42" t="s">
        <v>316</v>
      </c>
      <c r="B834" s="44">
        <v>-1.1193684713312693</v>
      </c>
      <c r="C834" s="44">
        <v>-1.0704616864403171</v>
      </c>
      <c r="D834" s="44">
        <v>-0.97264811665841977</v>
      </c>
      <c r="E834" s="44">
        <v>-0.82592776198557671</v>
      </c>
      <c r="F834" s="45">
        <f t="shared" si="6867"/>
        <v>-3.9884060364155829</v>
      </c>
      <c r="G834" s="44">
        <v>15.207261834752174</v>
      </c>
      <c r="H834" s="44">
        <v>13.701703502389122</v>
      </c>
      <c r="I834" s="44">
        <v>13.5270709960645</v>
      </c>
      <c r="J834" s="44">
        <v>14.683364315778082</v>
      </c>
      <c r="K834" s="45">
        <f t="shared" si="6869"/>
        <v>57.119400648983884</v>
      </c>
      <c r="L834" s="44">
        <v>-15.281985033416145</v>
      </c>
      <c r="M834" s="44">
        <v>-15.433562158157979</v>
      </c>
      <c r="N834" s="44">
        <v>-13.523067358069806</v>
      </c>
      <c r="O834" s="44">
        <v>-9.5505006331517119</v>
      </c>
      <c r="P834" s="45">
        <f t="shared" si="6872"/>
        <v>-53.789115182795641</v>
      </c>
      <c r="Q834" s="44">
        <v>0.76466735795352192</v>
      </c>
      <c r="R834" s="44">
        <v>0.76466735795352192</v>
      </c>
      <c r="S834" s="44">
        <v>0.76466735795352192</v>
      </c>
      <c r="T834" s="44">
        <v>0.76466735795352192</v>
      </c>
      <c r="U834" s="45">
        <f t="shared" si="6875"/>
        <v>3.0586694318140877</v>
      </c>
      <c r="V834" s="44">
        <v>-7.6684728771516069</v>
      </c>
      <c r="W834" s="44">
        <v>-7.6684728771516069</v>
      </c>
      <c r="X834" s="44">
        <v>-7.6684728771516069</v>
      </c>
      <c r="Y834" s="44">
        <v>-7.6684728771516069</v>
      </c>
      <c r="Z834" s="45">
        <f t="shared" si="6877"/>
        <v>-30.673891508606427</v>
      </c>
      <c r="AA834" s="44">
        <v>-1.4786984262921212</v>
      </c>
      <c r="AB834" s="44">
        <v>-1.4786984262921212</v>
      </c>
      <c r="AC834" s="44">
        <v>-1.4786984262921212</v>
      </c>
      <c r="AD834" s="44">
        <v>-1.4786984262921212</v>
      </c>
      <c r="AE834" s="45">
        <f t="shared" si="6880"/>
        <v>-5.9147937051684849</v>
      </c>
      <c r="AF834" s="44">
        <v>-0.21862557202552443</v>
      </c>
      <c r="AG834" s="44">
        <v>-0.21862557202552443</v>
      </c>
      <c r="AH834" s="44">
        <v>-0.21862557202552443</v>
      </c>
      <c r="AI834" s="44">
        <v>-0.21862557202552443</v>
      </c>
      <c r="AJ834" s="45">
        <f t="shared" si="6883"/>
        <v>-0.87450228810209774</v>
      </c>
      <c r="AK834" s="44">
        <v>-0.73602464604067985</v>
      </c>
      <c r="AL834" s="44">
        <v>-0.73602464604067985</v>
      </c>
      <c r="AM834" s="44">
        <v>-0.73602464604067985</v>
      </c>
      <c r="AN834" s="44">
        <v>-0.73602464604067985</v>
      </c>
      <c r="AO834" s="45">
        <f t="shared" si="6886"/>
        <v>-2.9440985841627194</v>
      </c>
      <c r="AP834" s="44">
        <v>-1.6293459996459911</v>
      </c>
      <c r="AQ834" s="44">
        <v>-1.3874918260847804</v>
      </c>
      <c r="AR834" s="44">
        <v>-1.6086630942058866</v>
      </c>
      <c r="AS834" s="44">
        <v>-4.0038870145668959</v>
      </c>
      <c r="AT834" s="45">
        <f t="shared" si="6889"/>
        <v>-8.6293879345035549</v>
      </c>
      <c r="AU834" s="44">
        <v>7.6979251582738564E-2</v>
      </c>
      <c r="AV834" s="44">
        <v>-0.84570055413034417</v>
      </c>
      <c r="AW834" s="44">
        <v>-5.436738163905469E-2</v>
      </c>
      <c r="AX834" s="44">
        <v>-0.23562684867299905</v>
      </c>
      <c r="AY834" s="45">
        <f t="shared" si="6892"/>
        <v>-1.0587155328596594</v>
      </c>
      <c r="AZ834" s="44">
        <v>1.0467510419635109</v>
      </c>
      <c r="BA834" s="44">
        <v>6.3007239831782663E-2</v>
      </c>
      <c r="BB834" s="44">
        <v>-0.38811048726104513</v>
      </c>
      <c r="BC834" s="44">
        <v>10.456555635465751</v>
      </c>
      <c r="BD834" s="45">
        <f t="shared" si="6895"/>
        <v>11.17820343</v>
      </c>
      <c r="BE834" s="44">
        <v>-5.7223082530310859E-2</v>
      </c>
      <c r="BF834" s="44">
        <v>-0.50640526661046015</v>
      </c>
    </row>
    <row r="835" spans="1:58" x14ac:dyDescent="0.25">
      <c r="A835" s="42" t="s">
        <v>317</v>
      </c>
      <c r="B835" s="44">
        <v>-2.1690056239254112</v>
      </c>
      <c r="C835" s="44">
        <v>-2.0277291290937685</v>
      </c>
      <c r="D835" s="44">
        <v>-1.6868026094304946</v>
      </c>
      <c r="E835" s="44">
        <v>-1.7093326749355895</v>
      </c>
      <c r="F835" s="45">
        <f t="shared" si="6867"/>
        <v>-7.5928700373852642</v>
      </c>
      <c r="G835" s="44">
        <v>-0.49083294840778258</v>
      </c>
      <c r="H835" s="44">
        <v>-0.80825228492612466</v>
      </c>
      <c r="I835" s="44">
        <v>-0.36938318410407717</v>
      </c>
      <c r="J835" s="44">
        <v>-0.69174920594163014</v>
      </c>
      <c r="K835" s="45">
        <f t="shared" si="6869"/>
        <v>-2.3602176233796142</v>
      </c>
      <c r="L835" s="44">
        <v>-1.1852753535733558</v>
      </c>
      <c r="M835" s="44">
        <v>17.065336516716467</v>
      </c>
      <c r="N835" s="44">
        <v>-18.873739113150641</v>
      </c>
      <c r="O835" s="44">
        <v>-1.1238252431747027</v>
      </c>
      <c r="P835" s="45">
        <f t="shared" si="6872"/>
        <v>-4.117503193182233</v>
      </c>
      <c r="Q835" s="44">
        <v>2.3859530800000002</v>
      </c>
      <c r="R835" s="44">
        <v>2.89279807</v>
      </c>
      <c r="S835" s="44">
        <v>1.6432154899999998</v>
      </c>
      <c r="T835" s="44">
        <v>1.8190076199999998</v>
      </c>
      <c r="U835" s="45">
        <f t="shared" si="6875"/>
        <v>8.740974259999998</v>
      </c>
      <c r="V835" s="44">
        <v>29.352785149999995</v>
      </c>
      <c r="W835" s="44">
        <v>30.261188179999998</v>
      </c>
      <c r="X835" s="44">
        <v>29.494947719999999</v>
      </c>
      <c r="Y835" s="44">
        <v>30.922186459999999</v>
      </c>
      <c r="Z835" s="45">
        <f t="shared" si="6877"/>
        <v>120.03110751</v>
      </c>
      <c r="AA835" s="44">
        <v>-31.974003939999999</v>
      </c>
      <c r="AB835" s="44">
        <v>-31.943116510000003</v>
      </c>
      <c r="AC835" s="44">
        <v>-32.57994678</v>
      </c>
      <c r="AD835" s="44">
        <v>-32.265013980000006</v>
      </c>
      <c r="AE835" s="45">
        <f t="shared" si="6880"/>
        <v>-128.76208121000002</v>
      </c>
      <c r="AF835" s="44">
        <v>1.4484560499999994</v>
      </c>
      <c r="AG835" s="44">
        <v>1.736570040000001</v>
      </c>
      <c r="AH835" s="44">
        <v>3.28120821</v>
      </c>
      <c r="AI835" s="44">
        <v>-6.8515011000000001</v>
      </c>
      <c r="AJ835" s="45">
        <f t="shared" si="6883"/>
        <v>-0.38526680000000013</v>
      </c>
      <c r="AK835" s="44">
        <v>0.23700362999999991</v>
      </c>
      <c r="AL835" s="44">
        <v>0.39415219000000001</v>
      </c>
      <c r="AM835" s="44">
        <v>-1.7040689999999945E-2</v>
      </c>
      <c r="AN835" s="44">
        <v>-0.37713576999999976</v>
      </c>
      <c r="AO835" s="45">
        <f t="shared" si="6886"/>
        <v>0.23697936000000019</v>
      </c>
      <c r="AP835" s="44">
        <v>0.41674202999999987</v>
      </c>
      <c r="AQ835" s="44">
        <v>0.40412040000000016</v>
      </c>
      <c r="AR835" s="44">
        <v>0.25126304000000005</v>
      </c>
      <c r="AS835" s="44">
        <v>-0.46489245999999995</v>
      </c>
      <c r="AT835" s="45">
        <f t="shared" si="6889"/>
        <v>0.60723301000000007</v>
      </c>
      <c r="AU835" s="44">
        <v>0.19966278000000004</v>
      </c>
      <c r="AV835" s="44">
        <v>1.3529049999999813E-2</v>
      </c>
      <c r="AW835" s="44">
        <v>3.9037859999999869E-2</v>
      </c>
      <c r="AX835" s="44">
        <v>-0.41577828999999988</v>
      </c>
      <c r="AY835" s="45">
        <f t="shared" si="6892"/>
        <v>-0.16354860000000015</v>
      </c>
      <c r="AZ835" s="44">
        <v>0.5397478</v>
      </c>
      <c r="BA835" s="44">
        <v>0.52797485999999982</v>
      </c>
      <c r="BB835" s="44">
        <v>0.30104531000000007</v>
      </c>
      <c r="BC835" s="44">
        <v>-2.0687741000000002</v>
      </c>
      <c r="BD835" s="45">
        <f t="shared" si="6895"/>
        <v>-0.70000613000000023</v>
      </c>
      <c r="BE835" s="44">
        <v>0.44401106000000001</v>
      </c>
      <c r="BF835" s="44">
        <v>0.25608797</v>
      </c>
    </row>
    <row r="836" spans="1:58" x14ac:dyDescent="0.25">
      <c r="A836" s="42" t="s">
        <v>273</v>
      </c>
      <c r="B836" s="44">
        <f>IF(AND(B837="",B838=""),"",SUM(B837,B838))</f>
        <v>22.708188141718537</v>
      </c>
      <c r="C836" s="44">
        <f t="shared" ref="C836:G836" si="6997">IF(AND(C837="",C838=""),"",SUM(C837,C838))</f>
        <v>22.675640189259347</v>
      </c>
      <c r="D836" s="44">
        <f t="shared" si="6997"/>
        <v>23.287491695229889</v>
      </c>
      <c r="E836" s="44">
        <f t="shared" si="6997"/>
        <v>23.338852399425036</v>
      </c>
      <c r="F836" s="45">
        <f t="shared" si="6867"/>
        <v>92.010172425632817</v>
      </c>
      <c r="G836" s="44">
        <f t="shared" si="6997"/>
        <v>-1.5606566297421585</v>
      </c>
      <c r="H836" s="44">
        <f t="shared" ref="H836:J836" si="6998">IF(AND(H837="",H838=""),"",SUM(H837,H838))</f>
        <v>3.032079726641685</v>
      </c>
      <c r="I836" s="44">
        <f t="shared" si="6998"/>
        <v>-0.19044078768683281</v>
      </c>
      <c r="J836" s="44">
        <f t="shared" si="6998"/>
        <v>-7.0102048906875556</v>
      </c>
      <c r="K836" s="45">
        <f t="shared" si="6869"/>
        <v>-5.7292225814748621</v>
      </c>
      <c r="L836" s="44">
        <f t="shared" ref="L836:M836" si="6999">IF(AND(L837="",L838=""),"",SUM(L837,L838))</f>
        <v>-3.5714529064358427</v>
      </c>
      <c r="M836" s="44">
        <f t="shared" si="6999"/>
        <v>-6.0053947061042914</v>
      </c>
      <c r="N836" s="44">
        <f t="shared" ref="N836:O836" si="7000">IF(AND(N837="",N838=""),"",SUM(N837,N838))</f>
        <v>-4.2382110006780387</v>
      </c>
      <c r="O836" s="44">
        <f t="shared" si="7000"/>
        <v>-2.443497912295328</v>
      </c>
      <c r="P836" s="45">
        <f t="shared" si="6872"/>
        <v>-16.258556525513502</v>
      </c>
      <c r="Q836" s="44">
        <f t="shared" ref="Q836:R836" si="7001">IF(AND(Q837="",Q838=""),"",SUM(Q837,Q838))</f>
        <v>6.9814533282249238</v>
      </c>
      <c r="R836" s="44">
        <f t="shared" si="7001"/>
        <v>19.218076153131555</v>
      </c>
      <c r="S836" s="44">
        <f t="shared" ref="S836:T836" si="7002">IF(AND(S837="",S838=""),"",SUM(S837,S838))</f>
        <v>12.870803087514791</v>
      </c>
      <c r="T836" s="44">
        <f t="shared" si="7002"/>
        <v>5.3603956666894437</v>
      </c>
      <c r="U836" s="45">
        <f t="shared" si="6875"/>
        <v>44.430728235560707</v>
      </c>
      <c r="V836" s="44">
        <f t="shared" ref="V836:Y836" si="7003">IF(AND(V837="",V838=""),"",SUM(V837,V838))</f>
        <v>2.0108165392593706</v>
      </c>
      <c r="W836" s="44">
        <f t="shared" si="7003"/>
        <v>-0.7186660484643892</v>
      </c>
      <c r="X836" s="44">
        <f t="shared" si="7003"/>
        <v>-0.16334741220020355</v>
      </c>
      <c r="Y836" s="44">
        <f t="shared" si="7003"/>
        <v>-0.11344189477070427</v>
      </c>
      <c r="Z836" s="45">
        <f t="shared" si="6877"/>
        <v>1.0153611838240735</v>
      </c>
      <c r="AA836" s="44">
        <f t="shared" ref="AA836:AB836" si="7004">IF(AND(AA837="",AA838=""),"",SUM(AA837,AA838))</f>
        <v>-9.3089453317435904</v>
      </c>
      <c r="AB836" s="44">
        <f t="shared" si="7004"/>
        <v>-14.792522896846016</v>
      </c>
      <c r="AC836" s="44">
        <f t="shared" ref="AC836:AD836" si="7005">IF(AND(AC837="",AC838=""),"",SUM(AC837,AC838))</f>
        <v>-7.5165843123666161</v>
      </c>
      <c r="AD836" s="44">
        <f t="shared" si="7005"/>
        <v>-3.0688859506838049</v>
      </c>
      <c r="AE836" s="45">
        <f t="shared" si="6880"/>
        <v>-34.686938491640028</v>
      </c>
      <c r="AF836" s="44">
        <f t="shared" ref="AF836:AG836" si="7006">IF(AND(AF837="",AF838=""),"",SUM(AF837,AF838))</f>
        <v>-6.327131220921431</v>
      </c>
      <c r="AG836" s="44">
        <f t="shared" si="7006"/>
        <v>-6.5747687090712539</v>
      </c>
      <c r="AH836" s="44">
        <f t="shared" ref="AH836:AI836" si="7007">IF(AND(AH837="",AH838=""),"",SUM(AH837,AH838))</f>
        <v>-6.591253717384058</v>
      </c>
      <c r="AI836" s="44">
        <f t="shared" si="7007"/>
        <v>-6.6847578168657993</v>
      </c>
      <c r="AJ836" s="45">
        <f t="shared" si="6883"/>
        <v>-26.177911464242541</v>
      </c>
      <c r="AK836" s="44">
        <f t="shared" ref="AK836:AL836" si="7008">IF(AND(AK837="",AK838=""),"",SUM(AK837,AK838))</f>
        <v>21.006807509906096</v>
      </c>
      <c r="AL836" s="44">
        <f t="shared" si="7008"/>
        <v>23.791134282874456</v>
      </c>
      <c r="AM836" s="44">
        <f t="shared" ref="AM836:AN836" si="7009">IF(AND(AM837="",AM838=""),"",SUM(AM837,AM838))</f>
        <v>21.324896913247162</v>
      </c>
      <c r="AN836" s="44">
        <f t="shared" si="7009"/>
        <v>20.364778078353751</v>
      </c>
      <c r="AO836" s="45">
        <f t="shared" si="6886"/>
        <v>86.487616784381459</v>
      </c>
      <c r="AP836" s="44">
        <f t="shared" ref="AP836:AQ836" si="7010">IF(AND(AP837="",AP838=""),"",SUM(AP837,AP838))</f>
        <v>-123.40101436666043</v>
      </c>
      <c r="AQ836" s="44">
        <f t="shared" si="7010"/>
        <v>-13.468276834601797</v>
      </c>
      <c r="AR836" s="44">
        <f t="shared" ref="AR836:AS836" si="7011">IF(AND(AR837="",AR838=""),"",SUM(AR837,AR838))</f>
        <v>39.487273221859397</v>
      </c>
      <c r="AS836" s="44">
        <f t="shared" si="7011"/>
        <v>67.917500806317832</v>
      </c>
      <c r="AT836" s="45">
        <f t="shared" si="6889"/>
        <v>-29.464517173085</v>
      </c>
      <c r="AU836" s="44">
        <f t="shared" ref="AU836:AV836" si="7012">IF(AND(AU837="",AU838=""),"",SUM(AU837,AU838))</f>
        <v>10.457090955927223</v>
      </c>
      <c r="AV836" s="44">
        <f t="shared" si="7012"/>
        <v>7.0592280376114811</v>
      </c>
      <c r="AW836" s="44">
        <f t="shared" ref="AW836:AX836" si="7013">IF(AND(AW837="",AW838=""),"",SUM(AW837,AW838))</f>
        <v>-10.194971894208786</v>
      </c>
      <c r="AX836" s="44">
        <f t="shared" si="7013"/>
        <v>-61.099486999242508</v>
      </c>
      <c r="AY836" s="45">
        <f t="shared" si="6892"/>
        <v>-53.778139899912588</v>
      </c>
      <c r="AZ836" s="44">
        <f t="shared" ref="AZ836:BA836" si="7014">IF(AND(AZ837="",AZ838=""),"",SUM(AZ837,AZ838))</f>
        <v>-13.618932311035227</v>
      </c>
      <c r="BA836" s="44">
        <f t="shared" si="7014"/>
        <v>6.062987493218019</v>
      </c>
      <c r="BB836" s="44">
        <f t="shared" ref="BB836:BC836" si="7015">IF(AND(BB837="",BB838=""),"",SUM(BB837,BB838))</f>
        <v>-3.9138168639300752</v>
      </c>
      <c r="BC836" s="44">
        <f t="shared" si="7015"/>
        <v>4.4288783991206824</v>
      </c>
      <c r="BD836" s="45">
        <f t="shared" si="6895"/>
        <v>-7.0408832826266003</v>
      </c>
      <c r="BE836" s="44">
        <f t="shared" ref="BE836:BF836" si="7016">IF(AND(BE837="",BE838=""),"",SUM(BE837,BE838))</f>
        <v>-4.0467688778859934</v>
      </c>
      <c r="BF836" s="44">
        <f t="shared" si="7016"/>
        <v>52.758433160830201</v>
      </c>
    </row>
    <row r="837" spans="1:58" x14ac:dyDescent="0.25">
      <c r="A837" s="42" t="s">
        <v>316</v>
      </c>
      <c r="B837" s="44">
        <v>20.597363409808676</v>
      </c>
      <c r="C837" s="44">
        <v>20.562455271692961</v>
      </c>
      <c r="D837" s="44">
        <v>21.173843982829069</v>
      </c>
      <c r="E837" s="44">
        <v>21.226393761302106</v>
      </c>
      <c r="F837" s="45">
        <f t="shared" si="6867"/>
        <v>83.560056425632808</v>
      </c>
      <c r="G837" s="44">
        <v>-0.19061712671938635</v>
      </c>
      <c r="H837" s="44">
        <v>4.4080263287812969</v>
      </c>
      <c r="I837" s="44">
        <v>1.1638666501937611</v>
      </c>
      <c r="J837" s="44">
        <v>-5.7024351193765392</v>
      </c>
      <c r="K837" s="45">
        <f t="shared" si="6869"/>
        <v>-0.32115926712086829</v>
      </c>
      <c r="L837" s="44">
        <v>-3.8303623253840051</v>
      </c>
      <c r="M837" s="44">
        <v>-6.4760974463295238</v>
      </c>
      <c r="N837" s="44">
        <v>-4.6563915325694429</v>
      </c>
      <c r="O837" s="44">
        <v>-2.5446991755845234</v>
      </c>
      <c r="P837" s="45">
        <f t="shared" si="6872"/>
        <v>-17.507550479867493</v>
      </c>
      <c r="Q837" s="44">
        <v>0.9155505628192816</v>
      </c>
      <c r="R837" s="44">
        <v>14.81013925896972</v>
      </c>
      <c r="S837" s="44">
        <v>8.1123029374817612</v>
      </c>
      <c r="T837" s="44">
        <v>-1.7609122943645192</v>
      </c>
      <c r="U837" s="45">
        <f t="shared" si="6875"/>
        <v>22.077080464906242</v>
      </c>
      <c r="V837" s="44">
        <v>1.3256591033123626</v>
      </c>
      <c r="W837" s="44">
        <v>-0.80607138304043013</v>
      </c>
      <c r="X837" s="44">
        <v>0.12510805662964897</v>
      </c>
      <c r="Y837" s="44">
        <v>0.32823384199414019</v>
      </c>
      <c r="Z837" s="45">
        <f t="shared" si="6877"/>
        <v>0.9729296188957216</v>
      </c>
      <c r="AA837" s="44">
        <v>-9.5564073078618392</v>
      </c>
      <c r="AB837" s="44">
        <v>-15.051616588645281</v>
      </c>
      <c r="AC837" s="44">
        <v>-7.7856296524909059</v>
      </c>
      <c r="AD837" s="44">
        <v>-3.347461239482949</v>
      </c>
      <c r="AE837" s="45">
        <f t="shared" si="6880"/>
        <v>-35.741114788480971</v>
      </c>
      <c r="AF837" s="44">
        <v>-5.4632096705949396</v>
      </c>
      <c r="AG837" s="44">
        <v>-5.7797440524385308</v>
      </c>
      <c r="AH837" s="44">
        <v>-5.7956015279043314</v>
      </c>
      <c r="AI837" s="44">
        <v>-5.9432846869147333</v>
      </c>
      <c r="AJ837" s="45">
        <f t="shared" si="6883"/>
        <v>-22.981839937852534</v>
      </c>
      <c r="AK837" s="44">
        <v>17.802748858296784</v>
      </c>
      <c r="AL837" s="44">
        <v>20.578870394450426</v>
      </c>
      <c r="AM837" s="44">
        <v>18.122864106969171</v>
      </c>
      <c r="AN837" s="44">
        <v>17.163799199914255</v>
      </c>
      <c r="AO837" s="45">
        <f t="shared" si="6886"/>
        <v>73.66828255963064</v>
      </c>
      <c r="AP837" s="44">
        <v>-123.29691537760273</v>
      </c>
      <c r="AQ837" s="44">
        <v>-13.637448082630584</v>
      </c>
      <c r="AR837" s="44">
        <v>39.315577166636011</v>
      </c>
      <c r="AS837" s="44">
        <v>68.229547062603217</v>
      </c>
      <c r="AT837" s="45">
        <f t="shared" si="6889"/>
        <v>-29.389239230994093</v>
      </c>
      <c r="AU837" s="44">
        <v>10.390125884285556</v>
      </c>
      <c r="AV837" s="44">
        <v>6.9779081998731023</v>
      </c>
      <c r="AW837" s="44">
        <v>-10.289689246431871</v>
      </c>
      <c r="AX837" s="44">
        <v>-60.268231497519906</v>
      </c>
      <c r="AY837" s="45">
        <f t="shared" si="6892"/>
        <v>-53.189886659793117</v>
      </c>
      <c r="AZ837" s="44">
        <v>-13.808524339205345</v>
      </c>
      <c r="BA837" s="44">
        <v>6.0391013953460746</v>
      </c>
      <c r="BB837" s="44">
        <v>-4.0797563339321226</v>
      </c>
      <c r="BC837" s="44">
        <v>5.8259256403665995</v>
      </c>
      <c r="BD837" s="45">
        <f t="shared" si="6895"/>
        <v>-6.0232536374247934</v>
      </c>
      <c r="BE837" s="44">
        <v>-13.189391781373581</v>
      </c>
      <c r="BF837" s="44">
        <v>53.039535315094483</v>
      </c>
    </row>
    <row r="838" spans="1:58" x14ac:dyDescent="0.25">
      <c r="A838" s="42" t="s">
        <v>317</v>
      </c>
      <c r="B838" s="44">
        <v>2.1108247319098603</v>
      </c>
      <c r="C838" s="44">
        <v>2.1131849175663877</v>
      </c>
      <c r="D838" s="44">
        <v>2.1136477124008195</v>
      </c>
      <c r="E838" s="44">
        <v>2.1124586381229316</v>
      </c>
      <c r="F838" s="45">
        <f t="shared" si="6867"/>
        <v>8.4501159999999977</v>
      </c>
      <c r="G838" s="44">
        <v>-1.3700395030227721</v>
      </c>
      <c r="H838" s="44">
        <v>-1.3759466021396118</v>
      </c>
      <c r="I838" s="44">
        <v>-1.3543074378805939</v>
      </c>
      <c r="J838" s="44">
        <v>-1.3077697713110168</v>
      </c>
      <c r="K838" s="45">
        <f t="shared" si="6869"/>
        <v>-5.4080633143539956</v>
      </c>
      <c r="L838" s="44">
        <v>0.25890941894816266</v>
      </c>
      <c r="M838" s="44">
        <v>0.47070274022523267</v>
      </c>
      <c r="N838" s="44">
        <v>0.41818053189140436</v>
      </c>
      <c r="O838" s="44">
        <v>0.10120126328919526</v>
      </c>
      <c r="P838" s="45">
        <f t="shared" si="6872"/>
        <v>1.2489939543539947</v>
      </c>
      <c r="Q838" s="44">
        <v>6.0659027654056423</v>
      </c>
      <c r="R838" s="44">
        <v>4.4079368941618338</v>
      </c>
      <c r="S838" s="44">
        <v>4.7585001500330302</v>
      </c>
      <c r="T838" s="44">
        <v>7.1213079610539625</v>
      </c>
      <c r="U838" s="45">
        <f t="shared" si="6875"/>
        <v>22.353647770654469</v>
      </c>
      <c r="V838" s="44">
        <v>0.68515743594700795</v>
      </c>
      <c r="W838" s="44">
        <v>8.7405334576040938E-2</v>
      </c>
      <c r="X838" s="44">
        <v>-0.28845546882985251</v>
      </c>
      <c r="Y838" s="44">
        <v>-0.44167573676484445</v>
      </c>
      <c r="Z838" s="45">
        <f t="shared" si="6877"/>
        <v>4.2431564928351928E-2</v>
      </c>
      <c r="AA838" s="44">
        <v>0.24746197611824877</v>
      </c>
      <c r="AB838" s="44">
        <v>0.25909369179926561</v>
      </c>
      <c r="AC838" s="44">
        <v>0.26904534012428982</v>
      </c>
      <c r="AD838" s="44">
        <v>0.27857528879914428</v>
      </c>
      <c r="AE838" s="45">
        <f t="shared" si="6880"/>
        <v>1.0541762968409485</v>
      </c>
      <c r="AF838" s="44">
        <v>-0.86392155032649165</v>
      </c>
      <c r="AG838" s="44">
        <v>-0.79502465663272348</v>
      </c>
      <c r="AH838" s="44">
        <v>-0.79565218947972649</v>
      </c>
      <c r="AI838" s="44">
        <v>-0.74147312995106618</v>
      </c>
      <c r="AJ838" s="45">
        <f t="shared" si="6883"/>
        <v>-3.1960715263900079</v>
      </c>
      <c r="AK838" s="44">
        <v>3.2040586516093135</v>
      </c>
      <c r="AL838" s="44">
        <v>3.2122638884240291</v>
      </c>
      <c r="AM838" s="44">
        <v>3.2020328062779901</v>
      </c>
      <c r="AN838" s="44">
        <v>3.2009788784394946</v>
      </c>
      <c r="AO838" s="45">
        <f t="shared" si="6886"/>
        <v>12.819334224750827</v>
      </c>
      <c r="AP838" s="44">
        <v>-0.10409898905770443</v>
      </c>
      <c r="AQ838" s="44">
        <v>0.16917124802878641</v>
      </c>
      <c r="AR838" s="44">
        <v>0.17169605522338729</v>
      </c>
      <c r="AS838" s="44">
        <v>-0.31204625628537835</v>
      </c>
      <c r="AT838" s="45">
        <f t="shared" si="6889"/>
        <v>-7.5277942090909072E-2</v>
      </c>
      <c r="AU838" s="44">
        <v>6.6965071641667165E-2</v>
      </c>
      <c r="AV838" s="44">
        <v>8.1319837738378961E-2</v>
      </c>
      <c r="AW838" s="44">
        <v>9.471735222308561E-2</v>
      </c>
      <c r="AX838" s="44">
        <v>-0.83125550172260421</v>
      </c>
      <c r="AY838" s="45">
        <f t="shared" si="6892"/>
        <v>-0.58825324011947244</v>
      </c>
      <c r="AZ838" s="44">
        <v>0.18959202817011722</v>
      </c>
      <c r="BA838" s="44">
        <v>2.3886097871944602E-2</v>
      </c>
      <c r="BB838" s="44">
        <v>0.1659394700020474</v>
      </c>
      <c r="BC838" s="44">
        <v>-1.3970472412459174</v>
      </c>
      <c r="BD838" s="45">
        <f t="shared" si="6895"/>
        <v>-1.0176296452018083</v>
      </c>
      <c r="BE838" s="44">
        <v>9.1426229034875881</v>
      </c>
      <c r="BF838" s="44">
        <v>-0.28110215426428381</v>
      </c>
    </row>
    <row r="839" spans="1:58" x14ac:dyDescent="0.25">
      <c r="A839" s="42" t="s">
        <v>350</v>
      </c>
      <c r="B839" s="44">
        <v>-7.8686213873770117E-4</v>
      </c>
      <c r="C839" s="44">
        <v>-3.8624747190052801E-2</v>
      </c>
      <c r="D839" s="44">
        <v>7.2092727257015016E-4</v>
      </c>
      <c r="E839" s="44">
        <v>-1.1160158568615519E-4</v>
      </c>
      <c r="F839" s="45">
        <f t="shared" si="6867"/>
        <v>-3.8802283641906507E-2</v>
      </c>
      <c r="G839" s="44">
        <v>-1.1795331982655047E-3</v>
      </c>
      <c r="H839" s="44">
        <v>-1.6561881324104327E-4</v>
      </c>
      <c r="I839" s="44">
        <v>1.800933310600536E-4</v>
      </c>
      <c r="J839" s="44">
        <v>3.0482429403749789E-4</v>
      </c>
      <c r="K839" s="45">
        <f t="shared" si="6869"/>
        <v>-8.6023438640899647E-4</v>
      </c>
      <c r="L839" s="44">
        <v>-1.4947518139909327E-3</v>
      </c>
      <c r="M839" s="44">
        <v>1.9166541726324607E-3</v>
      </c>
      <c r="N839" s="44">
        <v>-5.6563437014775508E-4</v>
      </c>
      <c r="O839" s="44">
        <v>-2.1811520778385121E-3</v>
      </c>
      <c r="P839" s="45">
        <f t="shared" si="6872"/>
        <v>-2.3248840893447392E-3</v>
      </c>
      <c r="Q839" s="44">
        <v>8.588008986667936E-4</v>
      </c>
      <c r="R839" s="44">
        <v>5.0017940799413838E-4</v>
      </c>
      <c r="S839" s="44">
        <v>-1.8003761134590471E-3</v>
      </c>
      <c r="T839" s="44">
        <v>1.2748762030229815E-4</v>
      </c>
      <c r="U839" s="45">
        <f t="shared" si="6875"/>
        <v>-3.1390818649581695E-4</v>
      </c>
      <c r="V839" s="44">
        <v>2.6705958338096962E-3</v>
      </c>
      <c r="W839" s="44">
        <v>-1.6413623944815277E-3</v>
      </c>
      <c r="X839" s="44">
        <v>9.3095823640589048E-4</v>
      </c>
      <c r="Y839" s="44">
        <v>-7.1780618946495206E-4</v>
      </c>
      <c r="Z839" s="45">
        <f t="shared" si="6877"/>
        <v>1.2423854862691069E-3</v>
      </c>
      <c r="AA839" s="44">
        <v>-1.4815294783649957E-3</v>
      </c>
      <c r="AB839" s="44">
        <v>9.4639020787520151E-4</v>
      </c>
      <c r="AC839" s="44">
        <v>-4.9122185375549687E-4</v>
      </c>
      <c r="AD839" s="44">
        <v>1.4800432965646516E-3</v>
      </c>
      <c r="AE839" s="45">
        <f t="shared" si="6880"/>
        <v>4.5368217231936056E-4</v>
      </c>
      <c r="AF839" s="44">
        <v>7.7337192273965183E-2</v>
      </c>
      <c r="AG839" s="44">
        <v>3.2054573135831599E-2</v>
      </c>
      <c r="AH839" s="44">
        <v>6.0252614301797125E-2</v>
      </c>
      <c r="AI839" s="44">
        <v>5.5874113313566509E-2</v>
      </c>
      <c r="AJ839" s="45">
        <f t="shared" si="6883"/>
        <v>0.22551849302516042</v>
      </c>
      <c r="AK839" s="44">
        <v>1.9521330000000003E-2</v>
      </c>
      <c r="AL839" s="44">
        <v>-8.999672000000003E-2</v>
      </c>
      <c r="AM839" s="44">
        <v>-0.12618915999999991</v>
      </c>
      <c r="AN839" s="44">
        <v>-3.8979169999999952E-2</v>
      </c>
      <c r="AO839" s="45">
        <f t="shared" si="6886"/>
        <v>-0.23564371999999989</v>
      </c>
      <c r="AP839" s="44">
        <v>-0.45617644999999996</v>
      </c>
      <c r="AQ839" s="44">
        <v>1.0541450000000001E-2</v>
      </c>
      <c r="AR839" s="44">
        <v>2.3494400000000002E-2</v>
      </c>
      <c r="AS839" s="44">
        <v>9.4533000000000048E-3</v>
      </c>
      <c r="AT839" s="45">
        <f t="shared" si="6889"/>
        <v>-0.41268729999999992</v>
      </c>
      <c r="AU839" s="44">
        <v>-4.5189839999999988E-2</v>
      </c>
      <c r="AV839" s="44">
        <v>-2.9852000000000004E-4</v>
      </c>
      <c r="AW839" s="44">
        <v>585.80735866999999</v>
      </c>
      <c r="AX839" s="44">
        <v>6.829447000000001E-2</v>
      </c>
      <c r="AY839" s="45">
        <f t="shared" si="6892"/>
        <v>585.8301647799999</v>
      </c>
      <c r="AZ839" s="44">
        <v>0.64485496518558993</v>
      </c>
      <c r="BA839" s="44">
        <v>1.39709263227131</v>
      </c>
      <c r="BB839" s="44">
        <v>1.6236313545880299</v>
      </c>
      <c r="BC839" s="44">
        <v>1.1492344467822702</v>
      </c>
      <c r="BD839" s="45">
        <f t="shared" si="6895"/>
        <v>4.8148133988271997</v>
      </c>
      <c r="BE839" s="44">
        <v>0.80231170650023964</v>
      </c>
      <c r="BF839" s="44">
        <v>0.48583782375604034</v>
      </c>
    </row>
    <row r="840" spans="1:58" ht="18" customHeight="1" x14ac:dyDescent="0.25">
      <c r="A840" s="87" t="s">
        <v>351</v>
      </c>
      <c r="B840" s="27">
        <f>IF(AND(B841="",AND(B844="",AND(B845="",B846=""))),"",SUM(B841,B844,B845,B846))</f>
        <v>985.40426308451595</v>
      </c>
      <c r="C840" s="27">
        <f t="shared" ref="C840:F840" si="7017">IF(AND(C841="",AND(C844="",AND(C845="",C846=""))),"",SUM(C841,C844,C845,C846))</f>
        <v>760.5812323195637</v>
      </c>
      <c r="D840" s="27">
        <f t="shared" si="7017"/>
        <v>705.07239851912425</v>
      </c>
      <c r="E840" s="27">
        <f t="shared" si="7017"/>
        <v>836.43365779201952</v>
      </c>
      <c r="F840" s="27">
        <f t="shared" si="7017"/>
        <v>3287.4915517152235</v>
      </c>
      <c r="G840" s="27">
        <f t="shared" ref="G840" si="7018">IF(AND(G841="",AND(G844="",AND(G845="",G846=""))),"",SUM(G841,G844,G845,G846))</f>
        <v>-54.727582583041034</v>
      </c>
      <c r="H840" s="27">
        <f t="shared" ref="H840:L840" si="7019">IF(AND(H841="",AND(H844="",AND(H845="",H846=""))),"",SUM(H841,H844,H845,H846))</f>
        <v>1668.5673492459841</v>
      </c>
      <c r="I840" s="27">
        <f t="shared" si="7019"/>
        <v>915.18167365213162</v>
      </c>
      <c r="J840" s="27">
        <f t="shared" si="7019"/>
        <v>451.89065095352248</v>
      </c>
      <c r="K840" s="27">
        <f t="shared" si="7019"/>
        <v>2980.9120912685971</v>
      </c>
      <c r="L840" s="27">
        <f t="shared" si="7019"/>
        <v>149.91777888671197</v>
      </c>
      <c r="M840" s="27">
        <f t="shared" ref="M840:Q840" si="7020">IF(AND(M841="",AND(M844="",AND(M845="",M846=""))),"",SUM(M841,M844,M845,M846))</f>
        <v>2026.7514730401065</v>
      </c>
      <c r="N840" s="27">
        <f t="shared" si="7020"/>
        <v>-701.82249174379467</v>
      </c>
      <c r="O840" s="27">
        <f t="shared" si="7020"/>
        <v>-103.16544960604395</v>
      </c>
      <c r="P840" s="27">
        <f t="shared" si="7020"/>
        <v>1371.6813105769795</v>
      </c>
      <c r="Q840" s="27">
        <f t="shared" si="7020"/>
        <v>1148.4179565671948</v>
      </c>
      <c r="R840" s="27">
        <f t="shared" ref="R840:V840" si="7021">IF(AND(R841="",AND(R844="",AND(R845="",R846=""))),"",SUM(R841,R844,R845,R846))</f>
        <v>-299.37293717466258</v>
      </c>
      <c r="S840" s="27">
        <f t="shared" si="7021"/>
        <v>-1801.0158242661644</v>
      </c>
      <c r="T840" s="27">
        <f t="shared" si="7021"/>
        <v>-724.55623171408035</v>
      </c>
      <c r="U840" s="27">
        <f t="shared" si="7021"/>
        <v>-1676.5270365877125</v>
      </c>
      <c r="V840" s="27">
        <f t="shared" si="7021"/>
        <v>-1389.6395244081091</v>
      </c>
      <c r="W840" s="27">
        <f t="shared" ref="W840:AA840" si="7022">IF(AND(W841="",AND(W844="",AND(W845="",W846=""))),"",SUM(W841,W844,W845,W846))</f>
        <v>-538.56383411128206</v>
      </c>
      <c r="X840" s="27">
        <f t="shared" si="7022"/>
        <v>729.11803201910834</v>
      </c>
      <c r="Y840" s="27">
        <f t="shared" si="7022"/>
        <v>-962.18328890182829</v>
      </c>
      <c r="Z840" s="27">
        <f t="shared" si="7022"/>
        <v>-2161.2686154021112</v>
      </c>
      <c r="AA840" s="27">
        <f t="shared" si="7022"/>
        <v>-793.21818812000208</v>
      </c>
      <c r="AB840" s="27">
        <f t="shared" ref="AB840:AE840" si="7023">IF(AND(AB841="",AND(AB844="",AND(AB845="",AB846=""))),"",SUM(AB841,AB844,AB845,AB846))</f>
        <v>1277.2553657926323</v>
      </c>
      <c r="AC840" s="27">
        <f t="shared" si="7023"/>
        <v>1350.5875029600015</v>
      </c>
      <c r="AD840" s="27">
        <f t="shared" si="7023"/>
        <v>614.05237376000048</v>
      </c>
      <c r="AE840" s="27">
        <f t="shared" si="7023"/>
        <v>2448.6770543926323</v>
      </c>
      <c r="AF840" s="27">
        <f t="shared" ref="AF840:AG840" si="7024">IF(AND(AF841="",AND(AF844="",AND(AF845="",AF846=""))),"",SUM(AF841,AF844,AF845,AF846))</f>
        <v>416.43154050640612</v>
      </c>
      <c r="AG840" s="27">
        <f t="shared" si="7024"/>
        <v>1420.7639432699996</v>
      </c>
      <c r="AH840" s="27">
        <f t="shared" ref="AH840:AK840" si="7025">IF(AND(AH841="",AND(AH844="",AND(AH845="",AH846=""))),"",SUM(AH841,AH844,AH845,AH846))</f>
        <v>-1851.6421078199999</v>
      </c>
      <c r="AI840" s="27">
        <f t="shared" si="7025"/>
        <v>-393.66708600999806</v>
      </c>
      <c r="AJ840" s="27">
        <f t="shared" si="7025"/>
        <v>-408.11371005359229</v>
      </c>
      <c r="AK840" s="27">
        <f t="shared" si="7025"/>
        <v>752.60878470999717</v>
      </c>
      <c r="AL840" s="27">
        <f t="shared" ref="AL840:AP840" si="7026">IF(AND(AL841="",AND(AL844="",AND(AL845="",AL846=""))),"",SUM(AL841,AL844,AL845,AL846))</f>
        <v>-770.02659131255791</v>
      </c>
      <c r="AM840" s="27">
        <f t="shared" si="7026"/>
        <v>-1311.3136868199995</v>
      </c>
      <c r="AN840" s="27">
        <f t="shared" si="7026"/>
        <v>218.1002586099994</v>
      </c>
      <c r="AO840" s="27">
        <f t="shared" si="7026"/>
        <v>-1110.6312348125609</v>
      </c>
      <c r="AP840" s="27">
        <f t="shared" si="7026"/>
        <v>756.02673450000077</v>
      </c>
      <c r="AQ840" s="27">
        <f t="shared" ref="AQ840:AR840" si="7027">IF(AND(AQ841="",AND(AQ844="",AND(AQ845="",AQ846=""))),"",SUM(AQ841,AQ844,AQ845,AQ846))</f>
        <v>247.81135274000061</v>
      </c>
      <c r="AR840" s="27">
        <f t="shared" si="7027"/>
        <v>1129.1816679999999</v>
      </c>
      <c r="AS840" s="27">
        <f t="shared" ref="AS840:AT840" si="7028">IF(AND(AS841="",AND(AS844="",AND(AS845="",AS846=""))),"",SUM(AS841,AS844,AS845,AS846))</f>
        <v>-503.23162506000079</v>
      </c>
      <c r="AT840" s="27">
        <f t="shared" si="7028"/>
        <v>1629.7881301800005</v>
      </c>
      <c r="AU840" s="27">
        <f t="shared" ref="AU840:AV840" si="7029">IF(AND(AU841="",AND(AU844="",AND(AU845="",AU846=""))),"",SUM(AU841,AU844,AU845,AU846))</f>
        <v>-345.86665301999955</v>
      </c>
      <c r="AV840" s="27">
        <f t="shared" si="7029"/>
        <v>1138.2926380400002</v>
      </c>
      <c r="AW840" s="27">
        <f t="shared" ref="AW840:AZ840" si="7030">IF(AND(AW841="",AND(AW844="",AND(AW845="",AW846=""))),"",SUM(AW841,AW844,AW845,AW846))</f>
        <v>199.47891574000067</v>
      </c>
      <c r="AX840" s="27">
        <f t="shared" si="7030"/>
        <v>-148.52640940000157</v>
      </c>
      <c r="AY840" s="27">
        <f t="shared" si="7030"/>
        <v>843.37849135999977</v>
      </c>
      <c r="AZ840" s="27">
        <f t="shared" si="7030"/>
        <v>-184.85623715000085</v>
      </c>
      <c r="BA840" s="27">
        <f t="shared" ref="BA840:BB840" si="7031">IF(AND(BA841="",AND(BA844="",AND(BA845="",BA846=""))),"",SUM(BA841,BA844,BA845,BA846))</f>
        <v>-722.14883395999766</v>
      </c>
      <c r="BB840" s="27">
        <f t="shared" si="7031"/>
        <v>-318.80974002000016</v>
      </c>
      <c r="BC840" s="27">
        <f t="shared" ref="BC840:BD840" si="7032">IF(AND(BC841="",AND(BC844="",AND(BC845="",BC846=""))),"",SUM(BC841,BC844,BC845,BC846))</f>
        <v>-352.33625995000205</v>
      </c>
      <c r="BD840" s="27">
        <f t="shared" si="7032"/>
        <v>-1578.1510710800007</v>
      </c>
      <c r="BE840" s="27">
        <f t="shared" ref="BE840:BF840" si="7033">IF(AND(BE841="",AND(BE844="",AND(BE845="",BE846=""))),"",SUM(BE841,BE844,BE845,BE846))</f>
        <v>317.84530553000053</v>
      </c>
      <c r="BF840" s="27">
        <f t="shared" si="7033"/>
        <v>-418.38352779999923</v>
      </c>
    </row>
    <row r="841" spans="1:58" x14ac:dyDescent="0.25">
      <c r="A841" s="43" t="s">
        <v>352</v>
      </c>
      <c r="B841" s="44">
        <v>-0.36058952000000133</v>
      </c>
      <c r="C841" s="44">
        <v>-3.1664599999992049E-3</v>
      </c>
      <c r="D841" s="44">
        <v>-2.0095199999996538E-3</v>
      </c>
      <c r="E841" s="44">
        <v>1.0436430000000385E-2</v>
      </c>
      <c r="F841" s="45">
        <f t="shared" si="6867"/>
        <v>-0.3553290699999998</v>
      </c>
      <c r="G841" s="44">
        <v>-1.732233999999977E-2</v>
      </c>
      <c r="H841" s="44">
        <v>-5.5549999999904287E-4</v>
      </c>
      <c r="I841" s="44">
        <v>-4.0016099999995447E-3</v>
      </c>
      <c r="J841" s="44">
        <v>-4.0643400000011098E-3</v>
      </c>
      <c r="K841" s="45">
        <f t="shared" si="6869"/>
        <v>-2.5943789999999467E-2</v>
      </c>
      <c r="L841" s="44">
        <v>-1.8392399999989095E-3</v>
      </c>
      <c r="M841" s="44">
        <v>-1.2373439999999292E-2</v>
      </c>
      <c r="N841" s="44">
        <v>-2.6733800000009467E-3</v>
      </c>
      <c r="O841" s="44">
        <v>-7.5228900000006149E-3</v>
      </c>
      <c r="P841" s="45">
        <f t="shared" si="6872"/>
        <v>-2.4408949999999763E-2</v>
      </c>
      <c r="Q841" s="44">
        <v>-4.7423999999957056E-4</v>
      </c>
      <c r="R841" s="44">
        <v>-3.0273499999985852E-3</v>
      </c>
      <c r="S841" s="44">
        <v>-5.2908957399999998</v>
      </c>
      <c r="T841" s="44">
        <v>-0.11879073000000008</v>
      </c>
      <c r="U841" s="45">
        <f t="shared" si="6875"/>
        <v>-5.4131880599999977</v>
      </c>
      <c r="V841" s="44">
        <v>-9.6229000000023525E-4</v>
      </c>
      <c r="W841" s="44">
        <v>-4.3638099999999125E-3</v>
      </c>
      <c r="X841" s="44">
        <v>-0.11740816999999969</v>
      </c>
      <c r="Y841" s="44">
        <v>-4.8010199999999614E-3</v>
      </c>
      <c r="Z841" s="45">
        <f t="shared" si="6877"/>
        <v>-0.1275352899999998</v>
      </c>
      <c r="AA841" s="44">
        <v>-1.1826500000005173E-3</v>
      </c>
      <c r="AB841" s="44">
        <v>-3.3088399999995719E-3</v>
      </c>
      <c r="AC841" s="44">
        <v>-7.4045999999949874E-4</v>
      </c>
      <c r="AD841" s="44">
        <v>-4.7097000000009825E-3</v>
      </c>
      <c r="AE841" s="45">
        <f t="shared" si="6880"/>
        <v>-9.9416500000005705E-3</v>
      </c>
      <c r="AF841" s="44">
        <v>-3.0918600000004737E-3</v>
      </c>
      <c r="AG841" s="44">
        <v>-2.2991199999989123E-3</v>
      </c>
      <c r="AH841" s="44">
        <v>-4.3021142204224816E-16</v>
      </c>
      <c r="AI841" s="44">
        <v>-1.7491700000002268E-3</v>
      </c>
      <c r="AJ841" s="45">
        <f t="shared" si="6883"/>
        <v>-7.140150000000043E-3</v>
      </c>
      <c r="AK841" s="44">
        <v>-2.5709999999941335E-4</v>
      </c>
      <c r="AL841" s="44">
        <v>-6.5225602696727947E-16</v>
      </c>
      <c r="AM841" s="44">
        <v>-3.0146999999997037E-4</v>
      </c>
      <c r="AN841" s="44">
        <v>-1.9389330000000093E-2</v>
      </c>
      <c r="AO841" s="45">
        <f t="shared" si="6886"/>
        <v>-1.9947900000000129E-2</v>
      </c>
      <c r="AP841" s="44">
        <v>-2.1469599999995662E-3</v>
      </c>
      <c r="AQ841" s="44">
        <v>-1.9428902930940239E-16</v>
      </c>
      <c r="AR841" s="44">
        <v>-1.9816739999999645E-2</v>
      </c>
      <c r="AS841" s="44">
        <v>-2.1362200000003204E-3</v>
      </c>
      <c r="AT841" s="45">
        <f t="shared" si="6889"/>
        <v>-2.4099919999999726E-2</v>
      </c>
      <c r="AU841" s="44">
        <v>-1.3431499999995988E-3</v>
      </c>
      <c r="AV841" s="44">
        <v>-1.0000000327803349E-8</v>
      </c>
      <c r="AW841" s="44">
        <v>-7.208199999991817E-4</v>
      </c>
      <c r="AX841" s="44">
        <v>-1.159821000000098E-2</v>
      </c>
      <c r="AY841" s="45">
        <f t="shared" si="6892"/>
        <v>-1.3662190000000088E-2</v>
      </c>
      <c r="AZ841" s="44">
        <v>-1.3764279999999574E-2</v>
      </c>
      <c r="BA841" s="44">
        <v>-3.7657000000036744E-4</v>
      </c>
      <c r="BB841" s="44">
        <v>-1.5091739999999604E-2</v>
      </c>
      <c r="BC841" s="44">
        <v>-7.7371000000008433E-3</v>
      </c>
      <c r="BD841" s="45">
        <f t="shared" si="6895"/>
        <v>-3.6969690000000388E-2</v>
      </c>
      <c r="BE841" s="44">
        <v>-4.7115199999993029E-3</v>
      </c>
      <c r="BF841" s="44">
        <v>-7.5473099999998489E-3</v>
      </c>
    </row>
    <row r="842" spans="1:58" x14ac:dyDescent="0.25">
      <c r="A842" s="43" t="s">
        <v>353</v>
      </c>
      <c r="B842" s="44">
        <v>0</v>
      </c>
      <c r="C842" s="44">
        <v>0</v>
      </c>
      <c r="D842" s="44">
        <v>0</v>
      </c>
      <c r="E842" s="44">
        <v>0</v>
      </c>
      <c r="F842" s="45">
        <f t="shared" si="6867"/>
        <v>0</v>
      </c>
      <c r="G842" s="44">
        <v>0</v>
      </c>
      <c r="H842" s="44">
        <v>0</v>
      </c>
      <c r="I842" s="44">
        <v>0</v>
      </c>
      <c r="J842" s="44">
        <v>0</v>
      </c>
      <c r="K842" s="45">
        <f t="shared" si="6869"/>
        <v>0</v>
      </c>
      <c r="L842" s="44">
        <v>0</v>
      </c>
      <c r="M842" s="44">
        <v>0</v>
      </c>
      <c r="N842" s="44">
        <v>0</v>
      </c>
      <c r="O842" s="44">
        <v>0</v>
      </c>
      <c r="P842" s="45">
        <f t="shared" si="6872"/>
        <v>0</v>
      </c>
      <c r="Q842" s="44">
        <v>0</v>
      </c>
      <c r="R842" s="44">
        <v>0</v>
      </c>
      <c r="S842" s="44">
        <v>0</v>
      </c>
      <c r="T842" s="44">
        <v>0</v>
      </c>
      <c r="U842" s="45">
        <f t="shared" si="6875"/>
        <v>0</v>
      </c>
      <c r="V842" s="44">
        <v>0</v>
      </c>
      <c r="W842" s="44">
        <v>0</v>
      </c>
      <c r="X842" s="44">
        <v>0</v>
      </c>
      <c r="Y842" s="44">
        <v>0</v>
      </c>
      <c r="Z842" s="45">
        <f t="shared" si="6877"/>
        <v>0</v>
      </c>
      <c r="AA842" s="44">
        <v>0</v>
      </c>
      <c r="AB842" s="44">
        <v>0</v>
      </c>
      <c r="AC842" s="44">
        <v>0</v>
      </c>
      <c r="AD842" s="44">
        <v>0</v>
      </c>
      <c r="AE842" s="45">
        <f t="shared" si="6880"/>
        <v>0</v>
      </c>
      <c r="AF842" s="44">
        <v>0</v>
      </c>
      <c r="AG842" s="44">
        <v>0</v>
      </c>
      <c r="AH842" s="44">
        <v>0</v>
      </c>
      <c r="AI842" s="44">
        <v>0</v>
      </c>
      <c r="AJ842" s="45">
        <f t="shared" si="6883"/>
        <v>0</v>
      </c>
      <c r="AK842" s="44">
        <v>0</v>
      </c>
      <c r="AL842" s="44">
        <v>0</v>
      </c>
      <c r="AM842" s="44">
        <v>0</v>
      </c>
      <c r="AN842" s="44">
        <v>0</v>
      </c>
      <c r="AO842" s="45">
        <f t="shared" si="6886"/>
        <v>0</v>
      </c>
      <c r="AP842" s="44">
        <v>0</v>
      </c>
      <c r="AQ842" s="44">
        <v>0</v>
      </c>
      <c r="AR842" s="44">
        <v>0</v>
      </c>
      <c r="AS842" s="44">
        <v>0</v>
      </c>
      <c r="AT842" s="45">
        <f t="shared" si="6889"/>
        <v>0</v>
      </c>
      <c r="AU842" s="44">
        <v>0</v>
      </c>
      <c r="AV842" s="44">
        <v>0</v>
      </c>
      <c r="AW842" s="44">
        <v>0</v>
      </c>
      <c r="AX842" s="44">
        <v>0</v>
      </c>
      <c r="AY842" s="45">
        <f t="shared" si="6892"/>
        <v>0</v>
      </c>
      <c r="AZ842" s="44">
        <v>0</v>
      </c>
      <c r="BA842" s="44">
        <v>0</v>
      </c>
      <c r="BB842" s="44">
        <v>0</v>
      </c>
      <c r="BC842" s="44">
        <v>0</v>
      </c>
      <c r="BD842" s="45">
        <f t="shared" si="6895"/>
        <v>0</v>
      </c>
      <c r="BE842" s="44">
        <v>0</v>
      </c>
      <c r="BF842" s="44">
        <v>0</v>
      </c>
    </row>
    <row r="843" spans="1:58" x14ac:dyDescent="0.25">
      <c r="A843" s="43" t="s">
        <v>354</v>
      </c>
      <c r="B843" s="44">
        <v>0</v>
      </c>
      <c r="C843" s="44">
        <v>0</v>
      </c>
      <c r="D843" s="44">
        <v>0</v>
      </c>
      <c r="E843" s="44">
        <v>0</v>
      </c>
      <c r="F843" s="45">
        <f t="shared" si="6867"/>
        <v>0</v>
      </c>
      <c r="G843" s="44">
        <v>0</v>
      </c>
      <c r="H843" s="44">
        <v>0</v>
      </c>
      <c r="I843" s="44">
        <v>0</v>
      </c>
      <c r="J843" s="44">
        <v>0</v>
      </c>
      <c r="K843" s="45">
        <f t="shared" si="6869"/>
        <v>0</v>
      </c>
      <c r="L843" s="44">
        <v>0</v>
      </c>
      <c r="M843" s="44">
        <v>0</v>
      </c>
      <c r="N843" s="44">
        <v>0</v>
      </c>
      <c r="O843" s="44">
        <v>0</v>
      </c>
      <c r="P843" s="45">
        <f t="shared" si="6872"/>
        <v>0</v>
      </c>
      <c r="Q843" s="44">
        <v>0</v>
      </c>
      <c r="R843" s="44">
        <v>0</v>
      </c>
      <c r="S843" s="44">
        <v>0</v>
      </c>
      <c r="T843" s="44">
        <v>0</v>
      </c>
      <c r="U843" s="45">
        <f t="shared" si="6875"/>
        <v>0</v>
      </c>
      <c r="V843" s="44">
        <v>0</v>
      </c>
      <c r="W843" s="44">
        <v>0</v>
      </c>
      <c r="X843" s="44">
        <v>0</v>
      </c>
      <c r="Y843" s="44">
        <v>0</v>
      </c>
      <c r="Z843" s="45">
        <f t="shared" si="6877"/>
        <v>0</v>
      </c>
      <c r="AA843" s="44">
        <v>0</v>
      </c>
      <c r="AB843" s="44">
        <v>0</v>
      </c>
      <c r="AC843" s="44">
        <v>0</v>
      </c>
      <c r="AD843" s="44">
        <v>0</v>
      </c>
      <c r="AE843" s="45">
        <f t="shared" si="6880"/>
        <v>0</v>
      </c>
      <c r="AF843" s="44">
        <v>0</v>
      </c>
      <c r="AG843" s="44">
        <v>0</v>
      </c>
      <c r="AH843" s="44">
        <v>0</v>
      </c>
      <c r="AI843" s="44">
        <v>0</v>
      </c>
      <c r="AJ843" s="45">
        <f t="shared" si="6883"/>
        <v>0</v>
      </c>
      <c r="AK843" s="44">
        <v>0</v>
      </c>
      <c r="AL843" s="44">
        <v>0</v>
      </c>
      <c r="AM843" s="44">
        <v>0</v>
      </c>
      <c r="AN843" s="44">
        <v>0</v>
      </c>
      <c r="AO843" s="45">
        <f t="shared" si="6886"/>
        <v>0</v>
      </c>
      <c r="AP843" s="44">
        <v>0</v>
      </c>
      <c r="AQ843" s="44">
        <v>0</v>
      </c>
      <c r="AR843" s="44">
        <v>0</v>
      </c>
      <c r="AS843" s="44">
        <v>0</v>
      </c>
      <c r="AT843" s="45">
        <f t="shared" si="6889"/>
        <v>0</v>
      </c>
      <c r="AU843" s="44">
        <v>0</v>
      </c>
      <c r="AV843" s="44">
        <v>0</v>
      </c>
      <c r="AW843" s="44">
        <v>0</v>
      </c>
      <c r="AX843" s="44">
        <v>0</v>
      </c>
      <c r="AY843" s="45">
        <f t="shared" si="6892"/>
        <v>0</v>
      </c>
      <c r="AZ843" s="44">
        <v>0</v>
      </c>
      <c r="BA843" s="44">
        <v>0</v>
      </c>
      <c r="BB843" s="44">
        <v>0</v>
      </c>
      <c r="BC843" s="44">
        <v>0</v>
      </c>
      <c r="BD843" s="45">
        <f t="shared" si="6895"/>
        <v>0</v>
      </c>
      <c r="BE843" s="44">
        <v>0</v>
      </c>
      <c r="BF843" s="44">
        <v>0</v>
      </c>
    </row>
    <row r="844" spans="1:58" x14ac:dyDescent="0.25">
      <c r="A844" s="43" t="s">
        <v>355</v>
      </c>
      <c r="B844" s="44">
        <v>-7.5161789999937528E-2</v>
      </c>
      <c r="C844" s="44">
        <v>-2.7737669999959282E-2</v>
      </c>
      <c r="D844" s="44">
        <v>-6.1280530000051375E-2</v>
      </c>
      <c r="E844" s="44">
        <v>1.0439319999999114E-2</v>
      </c>
      <c r="F844" s="45">
        <f t="shared" si="6867"/>
        <v>-0.15374066999994906</v>
      </c>
      <c r="G844" s="44">
        <v>2.2362629999965501E-2</v>
      </c>
      <c r="H844" s="44">
        <v>-1.1041979999987406E-2</v>
      </c>
      <c r="I844" s="44">
        <v>1.510037000004253E-2</v>
      </c>
      <c r="J844" s="44">
        <v>4.271999999999495E-2</v>
      </c>
      <c r="K844" s="45">
        <f t="shared" si="6869"/>
        <v>6.9141020000015568E-2</v>
      </c>
      <c r="L844" s="44">
        <v>2.7625189999989433E-2</v>
      </c>
      <c r="M844" s="44">
        <v>7.9544399999835341E-3</v>
      </c>
      <c r="N844" s="44">
        <v>-2.2009169999995325E-2</v>
      </c>
      <c r="O844" s="44">
        <v>-1.0631300000248575E-3</v>
      </c>
      <c r="P844" s="45">
        <f t="shared" si="6872"/>
        <v>1.2507329999952785E-2</v>
      </c>
      <c r="Q844" s="44">
        <v>6.672780000030059E-3</v>
      </c>
      <c r="R844" s="44">
        <v>-2.3735700000334092E-3</v>
      </c>
      <c r="S844" s="44">
        <v>3.1812500000194116E-3</v>
      </c>
      <c r="T844" s="44">
        <v>3.1111300000186588E-3</v>
      </c>
      <c r="U844" s="45">
        <f t="shared" si="6875"/>
        <v>1.059159000003472E-2</v>
      </c>
      <c r="V844" s="44">
        <v>-42.444082689999973</v>
      </c>
      <c r="W844" s="44">
        <v>4.0553499999854033E-3</v>
      </c>
      <c r="X844" s="44">
        <v>-1.2515799999869189E-3</v>
      </c>
      <c r="Y844" s="44">
        <v>2.2967769999968194E-2</v>
      </c>
      <c r="Z844" s="45">
        <f t="shared" si="6877"/>
        <v>-42.418311150000008</v>
      </c>
      <c r="AA844" s="44">
        <v>0.13262868000003553</v>
      </c>
      <c r="AB844" s="44">
        <v>3.1979699999937439E-2</v>
      </c>
      <c r="AC844" s="44">
        <v>-0.18157717999995951</v>
      </c>
      <c r="AD844" s="44">
        <v>0.19593167000004394</v>
      </c>
      <c r="AE844" s="45">
        <f t="shared" si="6880"/>
        <v>0.17896287000005739</v>
      </c>
      <c r="AF844" s="44">
        <v>-3.971439000009197E-2</v>
      </c>
      <c r="AG844" s="44">
        <v>-2.531042999992611E-2</v>
      </c>
      <c r="AH844" s="44">
        <v>-8.7272670000001717E-2</v>
      </c>
      <c r="AI844" s="44">
        <v>-3.7653690000002515E-2</v>
      </c>
      <c r="AJ844" s="45">
        <f t="shared" si="6883"/>
        <v>-0.18995118000002231</v>
      </c>
      <c r="AK844" s="44">
        <v>-5.6592300000007589E-2</v>
      </c>
      <c r="AL844" s="44">
        <v>-8.0444429999993794E-2</v>
      </c>
      <c r="AM844" s="44">
        <v>-0.16270701000001347</v>
      </c>
      <c r="AN844" s="44">
        <v>-0.12892282000001454</v>
      </c>
      <c r="AO844" s="45">
        <f t="shared" si="6886"/>
        <v>-0.4286665600000294</v>
      </c>
      <c r="AP844" s="44">
        <v>-0.23182174999999869</v>
      </c>
      <c r="AQ844" s="44">
        <v>-0.26865052000000317</v>
      </c>
      <c r="AR844" s="44">
        <v>1.4023319999961578E-2</v>
      </c>
      <c r="AS844" s="44">
        <v>1.6485950000019504E-2</v>
      </c>
      <c r="AT844" s="45">
        <f t="shared" si="6889"/>
        <v>-0.46996300000002073</v>
      </c>
      <c r="AU844" s="44">
        <v>-2.7981039999975612E-2</v>
      </c>
      <c r="AV844" s="44">
        <v>10.073147430000017</v>
      </c>
      <c r="AW844" s="44">
        <v>573.34895594000011</v>
      </c>
      <c r="AX844" s="44">
        <v>3.0103419999953786E-2</v>
      </c>
      <c r="AY844" s="45">
        <f t="shared" si="6892"/>
        <v>583.42422575000012</v>
      </c>
      <c r="AZ844" s="44">
        <v>0.24753725000001309</v>
      </c>
      <c r="BA844" s="44">
        <v>0.77942591999999267</v>
      </c>
      <c r="BB844" s="44">
        <v>1.6508140100000799</v>
      </c>
      <c r="BC844" s="44">
        <v>-0.40887642000006885</v>
      </c>
      <c r="BD844" s="45">
        <f t="shared" si="6895"/>
        <v>2.2689007600000171</v>
      </c>
      <c r="BE844" s="44">
        <v>1.332444020000024</v>
      </c>
      <c r="BF844" s="44">
        <v>1.3012482400000032</v>
      </c>
    </row>
    <row r="845" spans="1:58" x14ac:dyDescent="0.25">
      <c r="A845" s="43" t="s">
        <v>356</v>
      </c>
      <c r="B845" s="44">
        <v>4.1852159999999969</v>
      </c>
      <c r="C845" s="44">
        <v>4.7474970000000098</v>
      </c>
      <c r="D845" s="44">
        <v>0</v>
      </c>
      <c r="E845" s="44">
        <v>0</v>
      </c>
      <c r="F845" s="45">
        <f t="shared" si="6867"/>
        <v>8.9327130000000068</v>
      </c>
      <c r="G845" s="44">
        <v>0</v>
      </c>
      <c r="H845" s="44">
        <v>3.0075199999999995</v>
      </c>
      <c r="I845" s="44">
        <v>7.566299999999984</v>
      </c>
      <c r="J845" s="44">
        <v>4.5713100000000111</v>
      </c>
      <c r="K845" s="45">
        <f t="shared" si="6869"/>
        <v>15.145129999999995</v>
      </c>
      <c r="L845" s="44">
        <v>0</v>
      </c>
      <c r="M845" s="44">
        <v>3.3980219999999974</v>
      </c>
      <c r="N845" s="44">
        <v>1.4911100000000204</v>
      </c>
      <c r="O845" s="44">
        <v>0</v>
      </c>
      <c r="P845" s="45">
        <f t="shared" si="6872"/>
        <v>4.8891320000000178</v>
      </c>
      <c r="Q845" s="44">
        <v>-24.801980000000007</v>
      </c>
      <c r="R845" s="44">
        <v>1.5099033134902129E-14</v>
      </c>
      <c r="S845" s="44">
        <v>5.4201435006895338E-15</v>
      </c>
      <c r="T845" s="44">
        <v>-1.3211653993039363E-14</v>
      </c>
      <c r="U845" s="45">
        <f t="shared" si="6875"/>
        <v>-24.80198</v>
      </c>
      <c r="V845" s="44">
        <v>-2.9544189999999819</v>
      </c>
      <c r="W845" s="44">
        <v>-2.9809488211185453E-14</v>
      </c>
      <c r="X845" s="44">
        <v>2.388367281724868E-14</v>
      </c>
      <c r="Y845" s="44">
        <v>-6.9944050551384862E-15</v>
      </c>
      <c r="Z845" s="45">
        <f t="shared" si="6877"/>
        <v>-2.9544189999999948</v>
      </c>
      <c r="AA845" s="44">
        <v>-27.31305382</v>
      </c>
      <c r="AB845" s="44">
        <v>8.659739592076221E-15</v>
      </c>
      <c r="AC845" s="44">
        <v>-1.1411878386713425E-14</v>
      </c>
      <c r="AD845" s="44">
        <v>-16.981920000000006</v>
      </c>
      <c r="AE845" s="45">
        <f t="shared" si="6880"/>
        <v>-44.29497382000001</v>
      </c>
      <c r="AF845" s="44">
        <v>1.6653345369377348E-15</v>
      </c>
      <c r="AG845" s="44">
        <v>4.6629367034256575E-15</v>
      </c>
      <c r="AH845" s="44">
        <v>1.7486012637846216E-15</v>
      </c>
      <c r="AI845" s="44">
        <v>19.448380000000014</v>
      </c>
      <c r="AJ845" s="45">
        <f t="shared" si="6883"/>
        <v>19.448380000000022</v>
      </c>
      <c r="AK845" s="44">
        <v>-8.992806499463768E-15</v>
      </c>
      <c r="AL845" s="44">
        <v>2.3869795029440866E-15</v>
      </c>
      <c r="AM845" s="44">
        <v>13.756699999999995</v>
      </c>
      <c r="AN845" s="44">
        <v>-3.9968028886505635E-15</v>
      </c>
      <c r="AO845" s="45">
        <f t="shared" si="6886"/>
        <v>13.756699999999984</v>
      </c>
      <c r="AP845" s="44">
        <v>7.7715611723760958E-16</v>
      </c>
      <c r="AQ845" s="44">
        <v>24.528960000000012</v>
      </c>
      <c r="AR845" s="44">
        <v>-2.7533531010703882E-14</v>
      </c>
      <c r="AS845" s="44">
        <v>2.808864252301646E-14</v>
      </c>
      <c r="AT845" s="45">
        <f t="shared" si="6889"/>
        <v>24.528960000000012</v>
      </c>
      <c r="AU845" s="44">
        <v>5.4817261840867104E-16</v>
      </c>
      <c r="AV845" s="44">
        <v>11.396159999999973</v>
      </c>
      <c r="AW845" s="44">
        <v>1.3711254354120683E-14</v>
      </c>
      <c r="AX845" s="44">
        <v>6.9925000000000042</v>
      </c>
      <c r="AY845" s="45">
        <f t="shared" si="6892"/>
        <v>18.388659999999991</v>
      </c>
      <c r="AZ845" s="44">
        <v>-2.8421709430404007E-14</v>
      </c>
      <c r="BA845" s="44">
        <v>6.3183553200000127</v>
      </c>
      <c r="BB845" s="44">
        <v>-8.8817841970012523E-16</v>
      </c>
      <c r="BC845" s="44">
        <v>2.6579400000000111</v>
      </c>
      <c r="BD845" s="45">
        <f t="shared" si="6895"/>
        <v>8.9762953199999949</v>
      </c>
      <c r="BE845" s="44">
        <v>-1.349160000000003</v>
      </c>
      <c r="BF845" s="44">
        <v>-0.3706339999999938</v>
      </c>
    </row>
    <row r="846" spans="1:58" x14ac:dyDescent="0.25">
      <c r="A846" s="43" t="s">
        <v>357</v>
      </c>
      <c r="B846" s="44">
        <f>IF(AND(B847="",AND(B850="",AND(B855="",B856=""))),"",SUM(B847,B850,B855,B856))</f>
        <v>981.65479839451586</v>
      </c>
      <c r="C846" s="44">
        <f t="shared" ref="C846:G846" si="7034">IF(AND(C847="",AND(C850="",AND(C855="",C856=""))),"",SUM(C847,C850,C855,C856))</f>
        <v>755.8646394495637</v>
      </c>
      <c r="D846" s="44">
        <f t="shared" si="7034"/>
        <v>705.13568856912434</v>
      </c>
      <c r="E846" s="44">
        <f t="shared" si="7034"/>
        <v>836.41278204201956</v>
      </c>
      <c r="F846" s="45">
        <f t="shared" si="6867"/>
        <v>3279.0679084552235</v>
      </c>
      <c r="G846" s="44">
        <f t="shared" si="7034"/>
        <v>-54.732622873041002</v>
      </c>
      <c r="H846" s="44">
        <f t="shared" ref="H846:J846" si="7035">IF(AND(H847="",AND(H850="",AND(H855="",H856=""))),"",SUM(H847,H850,H855,H856))</f>
        <v>1665.5714267259841</v>
      </c>
      <c r="I846" s="44">
        <f t="shared" si="7035"/>
        <v>907.60427489213157</v>
      </c>
      <c r="J846" s="44">
        <f t="shared" si="7035"/>
        <v>447.28068529352248</v>
      </c>
      <c r="K846" s="45">
        <f t="shared" si="6869"/>
        <v>2965.723764038597</v>
      </c>
      <c r="L846" s="44">
        <f t="shared" ref="L846:M846" si="7036">IF(AND(L847="",AND(L850="",AND(L855="",L856=""))),"",SUM(L847,L850,L855,L856))</f>
        <v>149.89199293671197</v>
      </c>
      <c r="M846" s="44">
        <f t="shared" si="7036"/>
        <v>2023.3578700401065</v>
      </c>
      <c r="N846" s="44">
        <f t="shared" ref="N846:O846" si="7037">IF(AND(N847="",AND(N850="",AND(N855="",N856=""))),"",SUM(N847,N850,N855,N856))</f>
        <v>-703.28891919379464</v>
      </c>
      <c r="O846" s="44">
        <f t="shared" si="7037"/>
        <v>-103.15686358604393</v>
      </c>
      <c r="P846" s="45">
        <f t="shared" si="6872"/>
        <v>1366.8040801969796</v>
      </c>
      <c r="Q846" s="44">
        <f t="shared" ref="Q846:R846" si="7038">IF(AND(Q847="",AND(Q850="",AND(Q855="",Q856=""))),"",SUM(Q847,Q850,Q855,Q856))</f>
        <v>1173.2137380271947</v>
      </c>
      <c r="R846" s="44">
        <f t="shared" si="7038"/>
        <v>-299.36753625466258</v>
      </c>
      <c r="S846" s="44">
        <f t="shared" ref="S846:T846" si="7039">IF(AND(S847="",AND(S850="",AND(S855="",S856=""))),"",SUM(S847,S850,S855,S856))</f>
        <v>-1795.7281097761645</v>
      </c>
      <c r="T846" s="44">
        <f t="shared" si="7039"/>
        <v>-724.44055211408033</v>
      </c>
      <c r="U846" s="45">
        <f t="shared" si="6875"/>
        <v>-1646.3224601177126</v>
      </c>
      <c r="V846" s="44">
        <f t="shared" ref="V846:Y846" si="7040">IF(AND(V847="",AND(V850="",AND(V855="",V856=""))),"",SUM(V847,V850,V855,V856))</f>
        <v>-1344.240060428109</v>
      </c>
      <c r="W846" s="44">
        <f t="shared" si="7040"/>
        <v>-538.56352565128202</v>
      </c>
      <c r="X846" s="44">
        <f t="shared" si="7040"/>
        <v>729.23669176910835</v>
      </c>
      <c r="Y846" s="44">
        <f t="shared" si="7040"/>
        <v>-962.20145565182827</v>
      </c>
      <c r="Z846" s="45">
        <f t="shared" si="6877"/>
        <v>-2115.7683499621112</v>
      </c>
      <c r="AA846" s="44">
        <f t="shared" ref="AA846:AB846" si="7041">IF(AND(AA847="",AND(AA850="",AND(AA855="",AA856=""))),"",SUM(AA847,AA850,AA855,AA856))</f>
        <v>-766.03658033000215</v>
      </c>
      <c r="AB846" s="44">
        <f t="shared" si="7041"/>
        <v>1277.2266949326324</v>
      </c>
      <c r="AC846" s="44">
        <f t="shared" ref="AC846:AD846" si="7042">IF(AND(AC847="",AND(AC850="",AND(AC855="",AC856=""))),"",SUM(AC847,AC850,AC855,AC856))</f>
        <v>1350.7698206000016</v>
      </c>
      <c r="AD846" s="44">
        <f t="shared" si="7042"/>
        <v>630.84307179000041</v>
      </c>
      <c r="AE846" s="45">
        <f t="shared" si="6880"/>
        <v>2492.8030069926322</v>
      </c>
      <c r="AF846" s="44">
        <f t="shared" ref="AF846:AG846" si="7043">IF(AND(AF847="",AND(AF850="",AND(AF855="",AF856=""))),"",SUM(AF847,AF850,AF855,AF856))</f>
        <v>416.47434675640619</v>
      </c>
      <c r="AG846" s="44">
        <f t="shared" si="7043"/>
        <v>1420.7915528199994</v>
      </c>
      <c r="AH846" s="44">
        <f t="shared" ref="AH846:AI846" si="7044">IF(AND(AH847="",AND(AH850="",AND(AH855="",AH856=""))),"",SUM(AH847,AH850,AH855,AH856))</f>
        <v>-1851.5548351499999</v>
      </c>
      <c r="AI846" s="44">
        <f t="shared" si="7044"/>
        <v>-413.07606314999805</v>
      </c>
      <c r="AJ846" s="45">
        <f t="shared" si="6883"/>
        <v>-427.36499872359229</v>
      </c>
      <c r="AK846" s="44">
        <f t="shared" ref="AK846:AL846" si="7045">IF(AND(AK847="",AND(AK850="",AND(AK855="",AK856=""))),"",SUM(AK847,AK850,AK855,AK856))</f>
        <v>752.6656341099972</v>
      </c>
      <c r="AL846" s="44">
        <f t="shared" si="7045"/>
        <v>-769.94614688255797</v>
      </c>
      <c r="AM846" s="44">
        <f t="shared" ref="AM846:AN846" si="7046">IF(AND(AM847="",AND(AM850="",AND(AM855="",AM856=""))),"",SUM(AM847,AM850,AM855,AM856))</f>
        <v>-1324.9073783399995</v>
      </c>
      <c r="AN846" s="44">
        <f t="shared" si="7046"/>
        <v>218.24857075999941</v>
      </c>
      <c r="AO846" s="45">
        <f t="shared" si="6886"/>
        <v>-1123.9393203525608</v>
      </c>
      <c r="AP846" s="44">
        <f t="shared" ref="AP846:AQ846" si="7047">IF(AND(AP847="",AND(AP850="",AND(AP855="",AP856=""))),"",SUM(AP847,AP850,AP855,AP856))</f>
        <v>756.26070321000077</v>
      </c>
      <c r="AQ846" s="44">
        <f t="shared" si="7047"/>
        <v>223.5510432600006</v>
      </c>
      <c r="AR846" s="44">
        <f t="shared" ref="AR846:AS846" si="7048">IF(AND(AR847="",AND(AR850="",AND(AR855="",AR856=""))),"",SUM(AR847,AR850,AR855,AR856))</f>
        <v>1129.1874614200001</v>
      </c>
      <c r="AS846" s="44">
        <f t="shared" si="7048"/>
        <v>-503.24597479000084</v>
      </c>
      <c r="AT846" s="45">
        <f t="shared" si="6889"/>
        <v>1605.7532331000004</v>
      </c>
      <c r="AU846" s="44">
        <f t="shared" ref="AU846:AV846" si="7049">IF(AND(AU847="",AND(AU850="",AND(AU855="",AU856=""))),"",SUM(AU847,AU850,AU855,AU856))</f>
        <v>-345.83732882999959</v>
      </c>
      <c r="AV846" s="44">
        <f t="shared" si="7049"/>
        <v>1116.8233306200002</v>
      </c>
      <c r="AW846" s="44">
        <f t="shared" ref="AW846:AX846" si="7050">IF(AND(AW847="",AND(AW850="",AND(AW855="",AW856=""))),"",SUM(AW847,AW850,AW855,AW856))</f>
        <v>-373.86931937999947</v>
      </c>
      <c r="AX846" s="44">
        <f t="shared" si="7050"/>
        <v>-155.53741461000152</v>
      </c>
      <c r="AY846" s="45">
        <f t="shared" si="6892"/>
        <v>241.57926779999963</v>
      </c>
      <c r="AZ846" s="44">
        <f t="shared" ref="AZ846:BA846" si="7051">IF(AND(AZ847="",AND(AZ850="",AND(AZ855="",AZ856=""))),"",SUM(AZ847,AZ850,AZ855,AZ856))</f>
        <v>-185.09001012000084</v>
      </c>
      <c r="BA846" s="44">
        <f t="shared" si="7051"/>
        <v>-729.24623862999772</v>
      </c>
      <c r="BB846" s="44">
        <f t="shared" ref="BB846:BC846" si="7052">IF(AND(BB847="",AND(BB850="",AND(BB855="",BB856=""))),"",SUM(BB847,BB850,BB855,BB856))</f>
        <v>-320.44546229000025</v>
      </c>
      <c r="BC846" s="44">
        <f t="shared" si="7052"/>
        <v>-354.57758643000199</v>
      </c>
      <c r="BD846" s="45">
        <f t="shared" si="6895"/>
        <v>-1589.3592974700007</v>
      </c>
      <c r="BE846" s="44">
        <f t="shared" ref="BE846:BF846" si="7053">IF(AND(BE847="",AND(BE850="",AND(BE855="",BE856=""))),"",SUM(BE847,BE850,BE855,BE856))</f>
        <v>317.86673303000049</v>
      </c>
      <c r="BF846" s="44">
        <f t="shared" si="7053"/>
        <v>-419.30659472999923</v>
      </c>
    </row>
    <row r="847" spans="1:58" x14ac:dyDescent="0.25">
      <c r="A847" s="43" t="s">
        <v>358</v>
      </c>
      <c r="B847" s="44">
        <f>IF(AND(B848="",B849=""),"",SUM(B848,B849))</f>
        <v>-436.92406191999885</v>
      </c>
      <c r="C847" s="44">
        <f t="shared" ref="C847:G847" si="7054">IF(AND(C848="",C849=""),"",SUM(C848,C849))</f>
        <v>298.26369606999987</v>
      </c>
      <c r="D847" s="44">
        <f t="shared" si="7054"/>
        <v>-90.321738920000314</v>
      </c>
      <c r="E847" s="44">
        <f t="shared" si="7054"/>
        <v>758.46668756999929</v>
      </c>
      <c r="F847" s="45">
        <f t="shared" si="6867"/>
        <v>529.4845828</v>
      </c>
      <c r="G847" s="44">
        <f t="shared" si="7054"/>
        <v>378.23846617999902</v>
      </c>
      <c r="H847" s="44">
        <f t="shared" ref="H847:J847" si="7055">IF(AND(H848="",H849=""),"",SUM(H848,H849))</f>
        <v>1826.0818743800016</v>
      </c>
      <c r="I847" s="44">
        <f t="shared" si="7055"/>
        <v>-509.37786523999984</v>
      </c>
      <c r="J847" s="44">
        <f t="shared" si="7055"/>
        <v>-1508.0724071000016</v>
      </c>
      <c r="K847" s="45">
        <f t="shared" si="6869"/>
        <v>186.87006821999921</v>
      </c>
      <c r="L847" s="44">
        <f t="shared" ref="L847:M847" si="7056">IF(AND(L848="",L849=""),"",SUM(L848,L849))</f>
        <v>817.81837479999831</v>
      </c>
      <c r="M847" s="44">
        <f t="shared" si="7056"/>
        <v>1760.2221958200016</v>
      </c>
      <c r="N847" s="44">
        <f t="shared" ref="N847:O847" si="7057">IF(AND(N848="",N849=""),"",SUM(N848,N849))</f>
        <v>-813.69027862000439</v>
      </c>
      <c r="O847" s="44">
        <f t="shared" si="7057"/>
        <v>-1970.155364409999</v>
      </c>
      <c r="P847" s="45">
        <f t="shared" si="6872"/>
        <v>-205.8050724100035</v>
      </c>
      <c r="Q847" s="44">
        <f t="shared" ref="Q847:R847" si="7058">IF(AND(Q848="",Q849=""),"",SUM(Q848,Q849))</f>
        <v>3388.8150319799997</v>
      </c>
      <c r="R847" s="44">
        <f t="shared" si="7058"/>
        <v>-570.10339291999969</v>
      </c>
      <c r="S847" s="44">
        <f t="shared" ref="S847:T847" si="7059">IF(AND(S848="",S849=""),"",SUM(S848,S849))</f>
        <v>-1260.0904703399999</v>
      </c>
      <c r="T847" s="44">
        <f t="shared" si="7059"/>
        <v>-1011.3036660399998</v>
      </c>
      <c r="U847" s="45">
        <f t="shared" si="6875"/>
        <v>547.31750268000019</v>
      </c>
      <c r="V847" s="44">
        <f t="shared" ref="V847:Y847" si="7060">IF(AND(V848="",V849=""),"",SUM(V848,V849))</f>
        <v>1912.0237788999998</v>
      </c>
      <c r="W847" s="44">
        <f t="shared" si="7060"/>
        <v>-385.00033747999981</v>
      </c>
      <c r="X847" s="44">
        <f t="shared" si="7060"/>
        <v>9.1581458900001671</v>
      </c>
      <c r="Y847" s="44">
        <f t="shared" si="7060"/>
        <v>-2523.60933677</v>
      </c>
      <c r="Z847" s="45">
        <f t="shared" si="6877"/>
        <v>-987.42774945999986</v>
      </c>
      <c r="AA847" s="44">
        <f t="shared" ref="AA847:AB847" si="7061">IF(AND(AA848="",AA849=""),"",SUM(AA848,AA849))</f>
        <v>1526.9888942900002</v>
      </c>
      <c r="AB847" s="44">
        <f t="shared" si="7061"/>
        <v>981.35880579999969</v>
      </c>
      <c r="AC847" s="44">
        <f t="shared" ref="AC847:AD847" si="7062">IF(AND(AC848="",AC849=""),"",SUM(AC848,AC849))</f>
        <v>-269.25533189999959</v>
      </c>
      <c r="AD847" s="44">
        <f t="shared" si="7062"/>
        <v>-997.93871936999972</v>
      </c>
      <c r="AE847" s="45">
        <f t="shared" si="6880"/>
        <v>1241.1536488200006</v>
      </c>
      <c r="AF847" s="44">
        <f t="shared" ref="AF847:AG847" si="7063">IF(AND(AF848="",AF849=""),"",SUM(AF848,AF849))</f>
        <v>529.58540123999956</v>
      </c>
      <c r="AG847" s="44">
        <f t="shared" si="7063"/>
        <v>-2.3570396400001137</v>
      </c>
      <c r="AH847" s="44">
        <f t="shared" ref="AH847:AI847" si="7064">IF(AND(AH848="",AH849=""),"",SUM(AH848,AH849))</f>
        <v>-512.18496662999962</v>
      </c>
      <c r="AI847" s="44">
        <f t="shared" si="7064"/>
        <v>-825.59606112000029</v>
      </c>
      <c r="AJ847" s="45">
        <f t="shared" si="6883"/>
        <v>-810.5526661500005</v>
      </c>
      <c r="AK847" s="44">
        <f t="shared" ref="AK847:AL847" si="7065">IF(AND(AK848="",AK849=""),"",SUM(AK848,AK849))</f>
        <v>1150.1432440399994</v>
      </c>
      <c r="AL847" s="44">
        <f t="shared" si="7065"/>
        <v>329.53800712000009</v>
      </c>
      <c r="AM847" s="44">
        <f t="shared" ref="AM847:AN847" si="7066">IF(AND(AM848="",AM849=""),"",SUM(AM848,AM849))</f>
        <v>52.506297729999815</v>
      </c>
      <c r="AN847" s="44">
        <f t="shared" si="7066"/>
        <v>-717.69533201999991</v>
      </c>
      <c r="AO847" s="45">
        <f t="shared" si="6886"/>
        <v>814.49221686999965</v>
      </c>
      <c r="AP847" s="44">
        <f t="shared" ref="AP847:AQ847" si="7067">IF(AND(AP848="",AP849=""),"",SUM(AP848,AP849))</f>
        <v>608.9571365500002</v>
      </c>
      <c r="AQ847" s="44">
        <f t="shared" si="7067"/>
        <v>-258.83901602000043</v>
      </c>
      <c r="AR847" s="44">
        <f t="shared" ref="AR847:AS847" si="7068">IF(AND(AR848="",AR849=""),"",SUM(AR848,AR849))</f>
        <v>-400.11680686999983</v>
      </c>
      <c r="AS847" s="44">
        <f t="shared" si="7068"/>
        <v>-973.83151693000002</v>
      </c>
      <c r="AT847" s="45">
        <f t="shared" si="6889"/>
        <v>-1023.8302032700001</v>
      </c>
      <c r="AU847" s="44">
        <f t="shared" ref="AU847:AV847" si="7069">IF(AND(AU848="",AU849=""),"",SUM(AU848,AU849))</f>
        <v>1114.0239019200001</v>
      </c>
      <c r="AV847" s="44">
        <f t="shared" si="7069"/>
        <v>98.412410540000053</v>
      </c>
      <c r="AW847" s="44">
        <f t="shared" ref="AW847:AX847" si="7070">IF(AND(AW848="",AW849=""),"",SUM(AW848,AW849))</f>
        <v>-464.79028730000033</v>
      </c>
      <c r="AX847" s="44">
        <f t="shared" si="7070"/>
        <v>-610.2332617899998</v>
      </c>
      <c r="AY847" s="45">
        <f t="shared" si="6892"/>
        <v>137.41276337000011</v>
      </c>
      <c r="AZ847" s="44">
        <f t="shared" ref="AZ847:BA847" si="7071">IF(AND(AZ848="",AZ849=""),"",SUM(AZ848,AZ849))</f>
        <v>1080.4366118299997</v>
      </c>
      <c r="BA847" s="44">
        <f t="shared" si="7071"/>
        <v>-346.35762240999992</v>
      </c>
      <c r="BB847" s="44">
        <f t="shared" ref="BB847:BC847" si="7072">IF(AND(BB848="",BB849=""),"",SUM(BB848,BB849))</f>
        <v>263.17938261000012</v>
      </c>
      <c r="BC847" s="44">
        <f t="shared" si="7072"/>
        <v>-1022.43936035</v>
      </c>
      <c r="BD847" s="45">
        <f t="shared" si="6895"/>
        <v>-25.180988320000097</v>
      </c>
      <c r="BE847" s="44">
        <f t="shared" ref="BE847:BF847" si="7073">IF(AND(BE848="",BE849=""),"",SUM(BE848,BE849))</f>
        <v>1271.4941936499997</v>
      </c>
      <c r="BF847" s="44">
        <f t="shared" si="7073"/>
        <v>190.0723865100002</v>
      </c>
    </row>
    <row r="848" spans="1:58" x14ac:dyDescent="0.25">
      <c r="A848" s="43" t="s">
        <v>359</v>
      </c>
      <c r="B848" s="44">
        <v>-38.883733740345775</v>
      </c>
      <c r="C848" s="44">
        <v>11.003384049324389</v>
      </c>
      <c r="D848" s="44">
        <v>-6.5282981137610605</v>
      </c>
      <c r="E848" s="44">
        <v>42.390649448279902</v>
      </c>
      <c r="F848" s="45">
        <f t="shared" si="6867"/>
        <v>7.9820016434974548</v>
      </c>
      <c r="G848" s="44">
        <v>3.504260702922589</v>
      </c>
      <c r="H848" s="44">
        <v>41.005290839747943</v>
      </c>
      <c r="I848" s="44">
        <v>-12.56142735682965</v>
      </c>
      <c r="J848" s="44">
        <v>-57.045106020792119</v>
      </c>
      <c r="K848" s="45">
        <f t="shared" si="6869"/>
        <v>-25.09698183495124</v>
      </c>
      <c r="L848" s="44">
        <v>25.974166311357749</v>
      </c>
      <c r="M848" s="44">
        <v>29.904478019811403</v>
      </c>
      <c r="N848" s="44">
        <v>-31.002546432618182</v>
      </c>
      <c r="O848" s="44">
        <v>-65.933886627579525</v>
      </c>
      <c r="P848" s="45">
        <f t="shared" si="6872"/>
        <v>-41.057788729028552</v>
      </c>
      <c r="Q848" s="44">
        <v>47.581950789999993</v>
      </c>
      <c r="R848" s="44">
        <v>35.770594080000023</v>
      </c>
      <c r="S848" s="44">
        <v>-23.631104360000009</v>
      </c>
      <c r="T848" s="44">
        <v>-36.088082729999996</v>
      </c>
      <c r="U848" s="45">
        <f t="shared" si="6875"/>
        <v>23.633357780000011</v>
      </c>
      <c r="V848" s="44">
        <v>24.337628410000008</v>
      </c>
      <c r="W848" s="44">
        <v>-58.653505500000016</v>
      </c>
      <c r="X848" s="44">
        <v>9.7099267200000092</v>
      </c>
      <c r="Y848" s="44">
        <v>87.504767490000006</v>
      </c>
      <c r="Z848" s="45">
        <f t="shared" si="6877"/>
        <v>62.898817120000004</v>
      </c>
      <c r="AA848" s="44">
        <v>-28.437992950000012</v>
      </c>
      <c r="AB848" s="44">
        <v>-8.4153276299999877</v>
      </c>
      <c r="AC848" s="44">
        <v>-25.742242710000021</v>
      </c>
      <c r="AD848" s="44">
        <v>-21.464754589999995</v>
      </c>
      <c r="AE848" s="45">
        <f t="shared" si="6880"/>
        <v>-84.060317880000014</v>
      </c>
      <c r="AF848" s="44">
        <v>-9.38653961999999</v>
      </c>
      <c r="AG848" s="44">
        <v>-2.0938785899999921</v>
      </c>
      <c r="AH848" s="44">
        <v>-18.990743680000005</v>
      </c>
      <c r="AI848" s="44">
        <v>10.151455829999989</v>
      </c>
      <c r="AJ848" s="45">
        <f t="shared" si="6883"/>
        <v>-20.319706059999998</v>
      </c>
      <c r="AK848" s="44">
        <v>-6.65795624999999</v>
      </c>
      <c r="AL848" s="44">
        <v>-18.809148710000002</v>
      </c>
      <c r="AM848" s="44">
        <v>21.906492819999997</v>
      </c>
      <c r="AN848" s="44">
        <v>-32.145673869999996</v>
      </c>
      <c r="AO848" s="45">
        <f t="shared" si="6886"/>
        <v>-35.706286009999992</v>
      </c>
      <c r="AP848" s="44">
        <v>-12.240907420000001</v>
      </c>
      <c r="AQ848" s="44">
        <v>1.9971752700000001</v>
      </c>
      <c r="AR848" s="44">
        <v>28.339649510000001</v>
      </c>
      <c r="AS848" s="44">
        <v>-7.5072899999997778E-2</v>
      </c>
      <c r="AT848" s="45">
        <f t="shared" si="6889"/>
        <v>18.020844460000003</v>
      </c>
      <c r="AU848" s="44">
        <v>-0.30659669000000045</v>
      </c>
      <c r="AV848" s="44">
        <v>-9.6667609999996962E-2</v>
      </c>
      <c r="AW848" s="44">
        <v>-5.2552390000007575E-2</v>
      </c>
      <c r="AX848" s="44">
        <v>-0.38867826999999322</v>
      </c>
      <c r="AY848" s="45">
        <f t="shared" si="6892"/>
        <v>-0.84449495999999824</v>
      </c>
      <c r="AZ848" s="44">
        <v>-0.32011829000000547</v>
      </c>
      <c r="BA848" s="44">
        <v>-0.37380580999999968</v>
      </c>
      <c r="BB848" s="44">
        <v>-0.17781344999999737</v>
      </c>
      <c r="BC848" s="44">
        <v>-0.41607347999999778</v>
      </c>
      <c r="BD848" s="45">
        <f t="shared" si="6895"/>
        <v>-1.2878110300000003</v>
      </c>
      <c r="BE848" s="44">
        <v>-0.23302356000000241</v>
      </c>
      <c r="BF848" s="44">
        <v>-1.103353000000256E-2</v>
      </c>
    </row>
    <row r="849" spans="1:58" x14ac:dyDescent="0.25">
      <c r="A849" s="43" t="s">
        <v>360</v>
      </c>
      <c r="B849" s="44">
        <v>-398.0403281796531</v>
      </c>
      <c r="C849" s="44">
        <v>287.26031202067549</v>
      </c>
      <c r="D849" s="44">
        <v>-83.793440806239261</v>
      </c>
      <c r="E849" s="44">
        <v>716.07603812171942</v>
      </c>
      <c r="F849" s="45">
        <f t="shared" si="6867"/>
        <v>521.50258115650252</v>
      </c>
      <c r="G849" s="44">
        <v>374.73420547707644</v>
      </c>
      <c r="H849" s="44">
        <v>1785.0765835402538</v>
      </c>
      <c r="I849" s="44">
        <v>-496.81643788317018</v>
      </c>
      <c r="J849" s="44">
        <v>-1451.0273010792093</v>
      </c>
      <c r="K849" s="45">
        <f t="shared" si="6869"/>
        <v>211.96705005495051</v>
      </c>
      <c r="L849" s="44">
        <v>791.84420848864056</v>
      </c>
      <c r="M849" s="44">
        <v>1730.3177178001902</v>
      </c>
      <c r="N849" s="44">
        <v>-782.68773218738625</v>
      </c>
      <c r="O849" s="44">
        <v>-1904.2214777824195</v>
      </c>
      <c r="P849" s="45">
        <f t="shared" si="6872"/>
        <v>-164.74728368097499</v>
      </c>
      <c r="Q849" s="44">
        <v>3341.2330811899997</v>
      </c>
      <c r="R849" s="44">
        <v>-605.87398699999972</v>
      </c>
      <c r="S849" s="44">
        <v>-1236.4593659799998</v>
      </c>
      <c r="T849" s="44">
        <v>-975.21558330999983</v>
      </c>
      <c r="U849" s="45">
        <f t="shared" si="6875"/>
        <v>523.68414490000055</v>
      </c>
      <c r="V849" s="44">
        <v>1887.6861504899998</v>
      </c>
      <c r="W849" s="44">
        <v>-326.34683197999982</v>
      </c>
      <c r="X849" s="44">
        <v>-0.55178082999984213</v>
      </c>
      <c r="Y849" s="44">
        <v>-2611.1141042600002</v>
      </c>
      <c r="Z849" s="45">
        <f t="shared" si="6877"/>
        <v>-1050.3265665800002</v>
      </c>
      <c r="AA849" s="44">
        <v>1555.4268872400003</v>
      </c>
      <c r="AB849" s="44">
        <v>989.77413342999967</v>
      </c>
      <c r="AC849" s="44">
        <v>-243.51308918999959</v>
      </c>
      <c r="AD849" s="44">
        <v>-976.47396477999973</v>
      </c>
      <c r="AE849" s="45">
        <f t="shared" si="6880"/>
        <v>1325.2139667000006</v>
      </c>
      <c r="AF849" s="44">
        <v>538.97194085999956</v>
      </c>
      <c r="AG849" s="44">
        <v>-0.26316105000012158</v>
      </c>
      <c r="AH849" s="44">
        <v>-493.19422294999964</v>
      </c>
      <c r="AI849" s="44">
        <v>-835.74751695000032</v>
      </c>
      <c r="AJ849" s="45">
        <f t="shared" si="6883"/>
        <v>-790.23296009000046</v>
      </c>
      <c r="AK849" s="44">
        <v>1156.8012002899995</v>
      </c>
      <c r="AL849" s="44">
        <v>348.34715583000008</v>
      </c>
      <c r="AM849" s="44">
        <v>30.599804909999818</v>
      </c>
      <c r="AN849" s="44">
        <v>-685.54965814999991</v>
      </c>
      <c r="AO849" s="45">
        <f t="shared" si="6886"/>
        <v>850.19850287999952</v>
      </c>
      <c r="AP849" s="44">
        <v>621.19804397000019</v>
      </c>
      <c r="AQ849" s="44">
        <v>-260.83619129000044</v>
      </c>
      <c r="AR849" s="44">
        <v>-428.45645637999985</v>
      </c>
      <c r="AS849" s="44">
        <v>-973.75644403000001</v>
      </c>
      <c r="AT849" s="45">
        <f t="shared" si="6889"/>
        <v>-1041.8510477300001</v>
      </c>
      <c r="AU849" s="44">
        <v>1114.3304986100002</v>
      </c>
      <c r="AV849" s="44">
        <v>98.50907815000005</v>
      </c>
      <c r="AW849" s="44">
        <v>-464.73773491000031</v>
      </c>
      <c r="AX849" s="44">
        <v>-609.84458351999979</v>
      </c>
      <c r="AY849" s="45">
        <f t="shared" si="6892"/>
        <v>138.25725833000013</v>
      </c>
      <c r="AZ849" s="44">
        <v>1080.7567301199997</v>
      </c>
      <c r="BA849" s="44">
        <v>-345.9838165999999</v>
      </c>
      <c r="BB849" s="44">
        <v>263.35719606000009</v>
      </c>
      <c r="BC849" s="44">
        <v>-1022.02328687</v>
      </c>
      <c r="BD849" s="45">
        <f t="shared" si="6895"/>
        <v>-23.893177290000153</v>
      </c>
      <c r="BE849" s="44">
        <v>1271.7272172099997</v>
      </c>
      <c r="BF849" s="44">
        <v>190.08342004000019</v>
      </c>
    </row>
    <row r="850" spans="1:58" x14ac:dyDescent="0.25">
      <c r="A850" s="43" t="s">
        <v>361</v>
      </c>
      <c r="B850" s="44">
        <f>IF(AND(B851="",B854=""),"",SUM(B851,B854))</f>
        <v>1418.3861369299993</v>
      </c>
      <c r="C850" s="44">
        <f t="shared" ref="C850:G850" si="7074">IF(AND(C851="",C854=""),"",SUM(C851,C854))</f>
        <v>457.61529662999965</v>
      </c>
      <c r="D850" s="44">
        <f t="shared" si="7074"/>
        <v>795.36794178000127</v>
      </c>
      <c r="E850" s="44">
        <f t="shared" si="7074"/>
        <v>77.763375279999309</v>
      </c>
      <c r="F850" s="45">
        <f t="shared" si="6867"/>
        <v>2749.1327506199996</v>
      </c>
      <c r="G850" s="44">
        <f t="shared" si="7074"/>
        <v>-432.95617780999964</v>
      </c>
      <c r="H850" s="44">
        <f t="shared" ref="H850:J850" si="7075">IF(AND(H851="",H854=""),"",SUM(H851,H854))</f>
        <v>-194.0205815900008</v>
      </c>
      <c r="I850" s="44">
        <f t="shared" si="7075"/>
        <v>1390.8442439400005</v>
      </c>
      <c r="J850" s="44">
        <f t="shared" si="7075"/>
        <v>1958.0171367599996</v>
      </c>
      <c r="K850" s="45">
        <f t="shared" si="6869"/>
        <v>2721.8846212999997</v>
      </c>
      <c r="L850" s="44">
        <f t="shared" ref="L850:M850" si="7076">IF(AND(L851="",L854=""),"",SUM(L851,L854))</f>
        <v>-648.46561852000013</v>
      </c>
      <c r="M850" s="44">
        <f t="shared" si="7076"/>
        <v>285.37377650000053</v>
      </c>
      <c r="N850" s="44">
        <f t="shared" ref="N850:O850" si="7077">IF(AND(N851="",N854=""),"",SUM(N851,N854))</f>
        <v>100.2108697800013</v>
      </c>
      <c r="O850" s="44">
        <f t="shared" si="7077"/>
        <v>1837.7783156999994</v>
      </c>
      <c r="P850" s="45">
        <f t="shared" si="6872"/>
        <v>1574.8973434600011</v>
      </c>
      <c r="Q850" s="44">
        <f t="shared" ref="Q850:R850" si="7078">IF(AND(Q851="",Q854=""),"",SUM(Q851,Q854))</f>
        <v>-2283.0243432900002</v>
      </c>
      <c r="R850" s="44">
        <f t="shared" si="7078"/>
        <v>289.77624105999939</v>
      </c>
      <c r="S850" s="44">
        <f t="shared" ref="S850:T850" si="7079">IF(AND(S851="",S854=""),"",SUM(S851,S854))</f>
        <v>-598.79649437999876</v>
      </c>
      <c r="T850" s="44">
        <f t="shared" si="7079"/>
        <v>279.78612251000038</v>
      </c>
      <c r="U850" s="45">
        <f t="shared" si="6875"/>
        <v>-2312.2584740999991</v>
      </c>
      <c r="V850" s="44">
        <f t="shared" ref="V850:Y850" si="7080">IF(AND(V851="",V854=""),"",SUM(V851,V854))</f>
        <v>-3258.3157082600005</v>
      </c>
      <c r="W850" s="44">
        <f t="shared" si="7080"/>
        <v>-154.61372722999931</v>
      </c>
      <c r="X850" s="44">
        <f t="shared" si="7080"/>
        <v>718.53727216999891</v>
      </c>
      <c r="Y850" s="44">
        <f t="shared" si="7080"/>
        <v>1559.5976390100009</v>
      </c>
      <c r="Z850" s="45">
        <f t="shared" si="6877"/>
        <v>-1134.7945243099998</v>
      </c>
      <c r="AA850" s="44">
        <f t="shared" ref="AA850:AB850" si="7081">IF(AND(AA851="",AA854=""),"",SUM(AA851,AA854))</f>
        <v>-2292.8268755700024</v>
      </c>
      <c r="AB850" s="44">
        <f t="shared" si="7081"/>
        <v>297.98056082999955</v>
      </c>
      <c r="AC850" s="44">
        <f t="shared" ref="AC850:AD850" si="7082">IF(AND(AC851="",AC854=""),"",SUM(AC851,AC854))</f>
        <v>1624.2131525000013</v>
      </c>
      <c r="AD850" s="44">
        <f t="shared" si="7082"/>
        <v>1629.4154911600001</v>
      </c>
      <c r="AE850" s="45">
        <f t="shared" si="6880"/>
        <v>1258.7823289199987</v>
      </c>
      <c r="AF850" s="44">
        <f t="shared" ref="AF850:AG850" si="7083">IF(AND(AF851="",AF854=""),"",SUM(AF851,AF854))</f>
        <v>-104.38210132000108</v>
      </c>
      <c r="AG850" s="44">
        <f t="shared" si="7083"/>
        <v>1422.5469799599994</v>
      </c>
      <c r="AH850" s="44">
        <f t="shared" ref="AH850:AI850" si="7084">IF(AND(AH851="",AH854=""),"",SUM(AH851,AH854))</f>
        <v>-1344.6751066200004</v>
      </c>
      <c r="AI850" s="44">
        <f t="shared" si="7084"/>
        <v>410.18197453000226</v>
      </c>
      <c r="AJ850" s="45">
        <f t="shared" si="6883"/>
        <v>383.67174655000014</v>
      </c>
      <c r="AK850" s="44">
        <f t="shared" ref="AK850:AL850" si="7085">IF(AND(AK851="",AK854=""),"",SUM(AK851,AK854))</f>
        <v>-394.14825859000223</v>
      </c>
      <c r="AL850" s="44">
        <f t="shared" si="7085"/>
        <v>-1100.3440735099991</v>
      </c>
      <c r="AM850" s="44">
        <f t="shared" ref="AM850:AN850" si="7086">IF(AND(AM851="",AM854=""),"",SUM(AM851,AM854))</f>
        <v>-1379.5214162499994</v>
      </c>
      <c r="AN850" s="44">
        <f t="shared" si="7086"/>
        <v>934.14101638999932</v>
      </c>
      <c r="AO850" s="45">
        <f t="shared" si="6886"/>
        <v>-1939.8727319600018</v>
      </c>
      <c r="AP850" s="44">
        <f t="shared" ref="AP850:AQ850" si="7087">IF(AND(AP851="",AP854=""),"",SUM(AP851,AP854))</f>
        <v>149.00112985000055</v>
      </c>
      <c r="AQ850" s="44">
        <f t="shared" si="7087"/>
        <v>480.88859140000102</v>
      </c>
      <c r="AR850" s="44">
        <f t="shared" ref="AR850:AS850" si="7088">IF(AND(AR851="",AR854=""),"",SUM(AR851,AR854))</f>
        <v>1532.81496791</v>
      </c>
      <c r="AS850" s="44">
        <f t="shared" si="7088"/>
        <v>475.0501387799992</v>
      </c>
      <c r="AT850" s="45">
        <f t="shared" si="6889"/>
        <v>2637.7548279400007</v>
      </c>
      <c r="AU850" s="44">
        <f t="shared" ref="AU850:AV850" si="7089">IF(AND(AU851="",AU854=""),"",SUM(AU851,AU854))</f>
        <v>-1458.4612307499997</v>
      </c>
      <c r="AV850" s="44">
        <f t="shared" si="7089"/>
        <v>1018.4109200800002</v>
      </c>
      <c r="AW850" s="44">
        <f t="shared" ref="AW850:AX850" si="7090">IF(AND(AW851="",AW854=""),"",SUM(AW851,AW854))</f>
        <v>92.716967920000855</v>
      </c>
      <c r="AX850" s="44">
        <f t="shared" si="7090"/>
        <v>454.69584717999828</v>
      </c>
      <c r="AY850" s="45">
        <f t="shared" si="6892"/>
        <v>107.36250442999966</v>
      </c>
      <c r="AZ850" s="44">
        <f t="shared" ref="AZ850:BA850" si="7091">IF(AND(AZ851="",AZ854=""),"",SUM(AZ851,AZ854))</f>
        <v>-1265.3171713900006</v>
      </c>
      <c r="BA850" s="44">
        <f t="shared" si="7091"/>
        <v>-383.76768056999776</v>
      </c>
      <c r="BB850" s="44">
        <f t="shared" ref="BB850:BC850" si="7092">IF(AND(BB851="",BB854=""),"",SUM(BB851,BB854))</f>
        <v>-583.62670618000038</v>
      </c>
      <c r="BC850" s="44">
        <f t="shared" si="7092"/>
        <v>667.85809992999805</v>
      </c>
      <c r="BD850" s="45">
        <f t="shared" si="6895"/>
        <v>-1564.8534582100006</v>
      </c>
      <c r="BE850" s="44">
        <f t="shared" ref="BE850:BF850" si="7093">IF(AND(BE851="",BE854=""),"",SUM(BE851,BE854))</f>
        <v>-956.13268686999925</v>
      </c>
      <c r="BF850" s="44">
        <f t="shared" si="7093"/>
        <v>-609.38507900999946</v>
      </c>
    </row>
    <row r="851" spans="1:58" x14ac:dyDescent="0.25">
      <c r="A851" s="43" t="s">
        <v>362</v>
      </c>
      <c r="B851" s="44">
        <v>1418.3861369299993</v>
      </c>
      <c r="C851" s="44">
        <v>457.61529662999965</v>
      </c>
      <c r="D851" s="44">
        <v>795.36794178000127</v>
      </c>
      <c r="E851" s="44">
        <v>77.763375279999309</v>
      </c>
      <c r="F851" s="45">
        <f t="shared" si="6867"/>
        <v>2749.1327506199996</v>
      </c>
      <c r="G851" s="44">
        <v>-432.95617780999964</v>
      </c>
      <c r="H851" s="44">
        <v>-194.0205815900008</v>
      </c>
      <c r="I851" s="44">
        <v>1390.8442439400005</v>
      </c>
      <c r="J851" s="44">
        <v>1958.0171367599996</v>
      </c>
      <c r="K851" s="45">
        <f t="shared" si="6869"/>
        <v>2721.8846212999997</v>
      </c>
      <c r="L851" s="44">
        <v>-648.46561852000013</v>
      </c>
      <c r="M851" s="44">
        <v>285.37377650000053</v>
      </c>
      <c r="N851" s="44">
        <v>100.2108697800013</v>
      </c>
      <c r="O851" s="44">
        <v>1837.7783156999994</v>
      </c>
      <c r="P851" s="45">
        <f t="shared" si="6872"/>
        <v>1574.8973434600011</v>
      </c>
      <c r="Q851" s="44">
        <v>-2283.0243432900002</v>
      </c>
      <c r="R851" s="44">
        <v>289.77624105999939</v>
      </c>
      <c r="S851" s="44">
        <v>-598.79649437999876</v>
      </c>
      <c r="T851" s="44">
        <v>279.78612251000038</v>
      </c>
      <c r="U851" s="45">
        <f t="shared" si="6875"/>
        <v>-2312.2584740999991</v>
      </c>
      <c r="V851" s="44">
        <v>-3258.3157082600005</v>
      </c>
      <c r="W851" s="44">
        <v>-154.61372722999931</v>
      </c>
      <c r="X851" s="44">
        <v>718.53727216999891</v>
      </c>
      <c r="Y851" s="44">
        <v>1559.5976390100009</v>
      </c>
      <c r="Z851" s="45">
        <f t="shared" si="6877"/>
        <v>-1134.7945243099998</v>
      </c>
      <c r="AA851" s="44">
        <v>-2292.8268755700024</v>
      </c>
      <c r="AB851" s="44">
        <v>297.98056082999955</v>
      </c>
      <c r="AC851" s="44">
        <v>1624.2131525000013</v>
      </c>
      <c r="AD851" s="44">
        <v>1629.4154911600001</v>
      </c>
      <c r="AE851" s="45">
        <f t="shared" si="6880"/>
        <v>1258.7823289199987</v>
      </c>
      <c r="AF851" s="44">
        <v>-104.38210132000108</v>
      </c>
      <c r="AG851" s="44">
        <v>1422.5469799599994</v>
      </c>
      <c r="AH851" s="44">
        <v>-1344.6751066200004</v>
      </c>
      <c r="AI851" s="44">
        <v>410.18197453000226</v>
      </c>
      <c r="AJ851" s="45">
        <f t="shared" si="6883"/>
        <v>383.67174655000014</v>
      </c>
      <c r="AK851" s="44">
        <v>-394.14825859000223</v>
      </c>
      <c r="AL851" s="44">
        <v>-1100.3440735099991</v>
      </c>
      <c r="AM851" s="44">
        <v>-1379.5214162499994</v>
      </c>
      <c r="AN851" s="44">
        <v>934.14101638999932</v>
      </c>
      <c r="AO851" s="45">
        <f t="shared" si="6886"/>
        <v>-1939.8727319600018</v>
      </c>
      <c r="AP851" s="44">
        <v>149.00112985000055</v>
      </c>
      <c r="AQ851" s="44">
        <v>480.88859140000102</v>
      </c>
      <c r="AR851" s="44">
        <v>1532.81496791</v>
      </c>
      <c r="AS851" s="44">
        <v>475.0501387799992</v>
      </c>
      <c r="AT851" s="45">
        <f t="shared" si="6889"/>
        <v>2637.7548279400007</v>
      </c>
      <c r="AU851" s="44">
        <v>-1458.4612307499997</v>
      </c>
      <c r="AV851" s="44">
        <v>1018.4109200800002</v>
      </c>
      <c r="AW851" s="44">
        <v>92.716967920000855</v>
      </c>
      <c r="AX851" s="44">
        <v>454.69584717999828</v>
      </c>
      <c r="AY851" s="45">
        <f t="shared" si="6892"/>
        <v>107.36250442999966</v>
      </c>
      <c r="AZ851" s="44">
        <v>-1265.3171713900006</v>
      </c>
      <c r="BA851" s="44">
        <v>-383.76768056999776</v>
      </c>
      <c r="BB851" s="44">
        <v>-583.62670618000038</v>
      </c>
      <c r="BC851" s="44">
        <v>667.85809992999805</v>
      </c>
      <c r="BD851" s="45">
        <f t="shared" si="6895"/>
        <v>-1564.8534582100006</v>
      </c>
      <c r="BE851" s="44">
        <v>-956.13268686999925</v>
      </c>
      <c r="BF851" s="44">
        <v>-609.38507900999946</v>
      </c>
    </row>
    <row r="852" spans="1:58" x14ac:dyDescent="0.25">
      <c r="A852" s="43" t="s">
        <v>363</v>
      </c>
      <c r="B852" s="44">
        <v>0</v>
      </c>
      <c r="C852" s="44">
        <v>0</v>
      </c>
      <c r="D852" s="44">
        <v>0</v>
      </c>
      <c r="E852" s="44">
        <v>0</v>
      </c>
      <c r="F852" s="45">
        <f t="shared" si="6867"/>
        <v>0</v>
      </c>
      <c r="G852" s="44">
        <v>0</v>
      </c>
      <c r="H852" s="44">
        <v>0</v>
      </c>
      <c r="I852" s="44">
        <v>0</v>
      </c>
      <c r="J852" s="44">
        <v>0</v>
      </c>
      <c r="K852" s="45">
        <f t="shared" si="6869"/>
        <v>0</v>
      </c>
      <c r="L852" s="44">
        <v>0</v>
      </c>
      <c r="M852" s="44">
        <v>0</v>
      </c>
      <c r="N852" s="44">
        <v>0</v>
      </c>
      <c r="O852" s="44">
        <v>0</v>
      </c>
      <c r="P852" s="45">
        <f t="shared" si="6872"/>
        <v>0</v>
      </c>
      <c r="Q852" s="44">
        <v>0</v>
      </c>
      <c r="R852" s="44">
        <v>0</v>
      </c>
      <c r="S852" s="44">
        <v>0</v>
      </c>
      <c r="T852" s="44">
        <v>0</v>
      </c>
      <c r="U852" s="45">
        <f t="shared" si="6875"/>
        <v>0</v>
      </c>
      <c r="V852" s="44">
        <v>0</v>
      </c>
      <c r="W852" s="44">
        <v>0</v>
      </c>
      <c r="X852" s="44">
        <v>0</v>
      </c>
      <c r="Y852" s="44">
        <v>0</v>
      </c>
      <c r="Z852" s="45">
        <f t="shared" si="6877"/>
        <v>0</v>
      </c>
      <c r="AA852" s="44">
        <v>0</v>
      </c>
      <c r="AB852" s="44">
        <v>0</v>
      </c>
      <c r="AC852" s="44">
        <v>0</v>
      </c>
      <c r="AD852" s="44">
        <v>0</v>
      </c>
      <c r="AE852" s="45">
        <f t="shared" si="6880"/>
        <v>0</v>
      </c>
      <c r="AF852" s="44">
        <v>0</v>
      </c>
      <c r="AG852" s="44">
        <v>0</v>
      </c>
      <c r="AH852" s="44">
        <v>0</v>
      </c>
      <c r="AI852" s="44">
        <v>0</v>
      </c>
      <c r="AJ852" s="45">
        <f t="shared" si="6883"/>
        <v>0</v>
      </c>
      <c r="AK852" s="44">
        <v>0</v>
      </c>
      <c r="AL852" s="44">
        <v>0</v>
      </c>
      <c r="AM852" s="44">
        <v>0</v>
      </c>
      <c r="AN852" s="44">
        <v>0</v>
      </c>
      <c r="AO852" s="45">
        <f t="shared" si="6886"/>
        <v>0</v>
      </c>
      <c r="AP852" s="44">
        <v>0</v>
      </c>
      <c r="AQ852" s="44">
        <v>0</v>
      </c>
      <c r="AR852" s="44">
        <v>0</v>
      </c>
      <c r="AS852" s="44">
        <v>0</v>
      </c>
      <c r="AT852" s="45">
        <f t="shared" si="6889"/>
        <v>0</v>
      </c>
      <c r="AU852" s="44">
        <v>0</v>
      </c>
      <c r="AV852" s="44">
        <v>0</v>
      </c>
      <c r="AW852" s="44">
        <v>0</v>
      </c>
      <c r="AX852" s="44">
        <v>0</v>
      </c>
      <c r="AY852" s="45">
        <f t="shared" si="6892"/>
        <v>0</v>
      </c>
      <c r="AZ852" s="44">
        <v>0</v>
      </c>
      <c r="BA852" s="44">
        <v>0</v>
      </c>
      <c r="BB852" s="44">
        <v>0</v>
      </c>
      <c r="BC852" s="44">
        <v>0</v>
      </c>
      <c r="BD852" s="45">
        <f t="shared" si="6895"/>
        <v>0</v>
      </c>
      <c r="BE852" s="44">
        <v>0</v>
      </c>
      <c r="BF852" s="44">
        <v>0</v>
      </c>
    </row>
    <row r="853" spans="1:58" x14ac:dyDescent="0.25">
      <c r="A853" s="43" t="s">
        <v>364</v>
      </c>
      <c r="B853" s="44">
        <v>0</v>
      </c>
      <c r="C853" s="44">
        <v>0</v>
      </c>
      <c r="D853" s="44">
        <v>0</v>
      </c>
      <c r="E853" s="44">
        <v>0</v>
      </c>
      <c r="F853" s="45">
        <f t="shared" si="6867"/>
        <v>0</v>
      </c>
      <c r="G853" s="44">
        <v>0</v>
      </c>
      <c r="H853" s="44">
        <v>0</v>
      </c>
      <c r="I853" s="44">
        <v>0</v>
      </c>
      <c r="J853" s="44">
        <v>0</v>
      </c>
      <c r="K853" s="45">
        <f t="shared" si="6869"/>
        <v>0</v>
      </c>
      <c r="L853" s="44">
        <v>0</v>
      </c>
      <c r="M853" s="44">
        <v>0</v>
      </c>
      <c r="N853" s="44">
        <v>0</v>
      </c>
      <c r="O853" s="44">
        <v>0</v>
      </c>
      <c r="P853" s="45">
        <f t="shared" si="6872"/>
        <v>0</v>
      </c>
      <c r="Q853" s="44">
        <v>0</v>
      </c>
      <c r="R853" s="44">
        <v>0</v>
      </c>
      <c r="S853" s="44">
        <v>0</v>
      </c>
      <c r="T853" s="44">
        <v>0</v>
      </c>
      <c r="U853" s="45">
        <f t="shared" si="6875"/>
        <v>0</v>
      </c>
      <c r="V853" s="44">
        <v>0</v>
      </c>
      <c r="W853" s="44">
        <v>0</v>
      </c>
      <c r="X853" s="44">
        <v>0</v>
      </c>
      <c r="Y853" s="44">
        <v>0</v>
      </c>
      <c r="Z853" s="45">
        <f t="shared" si="6877"/>
        <v>0</v>
      </c>
      <c r="AA853" s="44">
        <v>0</v>
      </c>
      <c r="AB853" s="44">
        <v>0</v>
      </c>
      <c r="AC853" s="44">
        <v>0</v>
      </c>
      <c r="AD853" s="44">
        <v>0</v>
      </c>
      <c r="AE853" s="45">
        <f t="shared" si="6880"/>
        <v>0</v>
      </c>
      <c r="AF853" s="44">
        <v>0</v>
      </c>
      <c r="AG853" s="44">
        <v>0</v>
      </c>
      <c r="AH853" s="44">
        <v>0</v>
      </c>
      <c r="AI853" s="44">
        <v>0</v>
      </c>
      <c r="AJ853" s="45">
        <f t="shared" si="6883"/>
        <v>0</v>
      </c>
      <c r="AK853" s="44">
        <v>0</v>
      </c>
      <c r="AL853" s="44">
        <v>0</v>
      </c>
      <c r="AM853" s="44">
        <v>0</v>
      </c>
      <c r="AN853" s="44">
        <v>0</v>
      </c>
      <c r="AO853" s="45">
        <f t="shared" si="6886"/>
        <v>0</v>
      </c>
      <c r="AP853" s="44">
        <v>0</v>
      </c>
      <c r="AQ853" s="44">
        <v>0</v>
      </c>
      <c r="AR853" s="44">
        <v>0</v>
      </c>
      <c r="AS853" s="44">
        <v>0</v>
      </c>
      <c r="AT853" s="45">
        <f t="shared" si="6889"/>
        <v>0</v>
      </c>
      <c r="AU853" s="44">
        <v>0</v>
      </c>
      <c r="AV853" s="44">
        <v>0</v>
      </c>
      <c r="AW853" s="44">
        <v>0</v>
      </c>
      <c r="AX853" s="44">
        <v>0</v>
      </c>
      <c r="AY853" s="45">
        <f t="shared" si="6892"/>
        <v>0</v>
      </c>
      <c r="AZ853" s="44">
        <v>0</v>
      </c>
      <c r="BA853" s="44">
        <v>0</v>
      </c>
      <c r="BB853" s="44">
        <v>0</v>
      </c>
      <c r="BC853" s="44">
        <v>0</v>
      </c>
      <c r="BD853" s="45">
        <f t="shared" si="6895"/>
        <v>0</v>
      </c>
      <c r="BE853" s="44">
        <v>0</v>
      </c>
      <c r="BF853" s="44">
        <v>0</v>
      </c>
    </row>
    <row r="854" spans="1:58" x14ac:dyDescent="0.25">
      <c r="A854" s="43" t="s">
        <v>365</v>
      </c>
      <c r="B854" s="44">
        <v>0</v>
      </c>
      <c r="C854" s="44">
        <v>0</v>
      </c>
      <c r="D854" s="44">
        <v>0</v>
      </c>
      <c r="E854" s="44">
        <v>0</v>
      </c>
      <c r="F854" s="45">
        <f t="shared" si="6867"/>
        <v>0</v>
      </c>
      <c r="G854" s="44">
        <v>0</v>
      </c>
      <c r="H854" s="44">
        <v>0</v>
      </c>
      <c r="I854" s="44">
        <v>0</v>
      </c>
      <c r="J854" s="44">
        <v>0</v>
      </c>
      <c r="K854" s="45">
        <f t="shared" si="6869"/>
        <v>0</v>
      </c>
      <c r="L854" s="44">
        <v>0</v>
      </c>
      <c r="M854" s="44">
        <v>0</v>
      </c>
      <c r="N854" s="44">
        <v>0</v>
      </c>
      <c r="O854" s="44">
        <v>0</v>
      </c>
      <c r="P854" s="45">
        <f t="shared" si="6872"/>
        <v>0</v>
      </c>
      <c r="Q854" s="44">
        <v>0</v>
      </c>
      <c r="R854" s="44">
        <v>0</v>
      </c>
      <c r="S854" s="44">
        <v>0</v>
      </c>
      <c r="T854" s="44">
        <v>0</v>
      </c>
      <c r="U854" s="45">
        <f t="shared" si="6875"/>
        <v>0</v>
      </c>
      <c r="V854" s="44">
        <v>0</v>
      </c>
      <c r="W854" s="44">
        <v>0</v>
      </c>
      <c r="X854" s="44">
        <v>0</v>
      </c>
      <c r="Y854" s="44">
        <v>0</v>
      </c>
      <c r="Z854" s="45">
        <f t="shared" si="6877"/>
        <v>0</v>
      </c>
      <c r="AA854" s="44">
        <v>0</v>
      </c>
      <c r="AB854" s="44">
        <v>0</v>
      </c>
      <c r="AC854" s="44">
        <v>0</v>
      </c>
      <c r="AD854" s="44">
        <v>0</v>
      </c>
      <c r="AE854" s="45">
        <f t="shared" si="6880"/>
        <v>0</v>
      </c>
      <c r="AF854" s="44">
        <v>0</v>
      </c>
      <c r="AG854" s="44">
        <v>0</v>
      </c>
      <c r="AH854" s="44">
        <v>0</v>
      </c>
      <c r="AI854" s="44">
        <v>0</v>
      </c>
      <c r="AJ854" s="45">
        <f t="shared" si="6883"/>
        <v>0</v>
      </c>
      <c r="AK854" s="44">
        <v>0</v>
      </c>
      <c r="AL854" s="44">
        <v>0</v>
      </c>
      <c r="AM854" s="44">
        <v>0</v>
      </c>
      <c r="AN854" s="44">
        <v>0</v>
      </c>
      <c r="AO854" s="45">
        <f t="shared" si="6886"/>
        <v>0</v>
      </c>
      <c r="AP854" s="44">
        <v>0</v>
      </c>
      <c r="AQ854" s="44">
        <v>0</v>
      </c>
      <c r="AR854" s="44">
        <v>0</v>
      </c>
      <c r="AS854" s="44">
        <v>0</v>
      </c>
      <c r="AT854" s="45">
        <f t="shared" si="6889"/>
        <v>0</v>
      </c>
      <c r="AU854" s="44">
        <v>0</v>
      </c>
      <c r="AV854" s="44">
        <v>0</v>
      </c>
      <c r="AW854" s="44">
        <v>0</v>
      </c>
      <c r="AX854" s="44">
        <v>0</v>
      </c>
      <c r="AY854" s="45">
        <f t="shared" si="6892"/>
        <v>0</v>
      </c>
      <c r="AZ854" s="44">
        <v>0</v>
      </c>
      <c r="BA854" s="44">
        <v>0</v>
      </c>
      <c r="BB854" s="44">
        <v>0</v>
      </c>
      <c r="BC854" s="44">
        <v>0</v>
      </c>
      <c r="BD854" s="45">
        <f t="shared" si="6895"/>
        <v>0</v>
      </c>
      <c r="BE854" s="44">
        <v>0</v>
      </c>
      <c r="BF854" s="44">
        <v>0</v>
      </c>
    </row>
    <row r="855" spans="1:58" x14ac:dyDescent="0.25">
      <c r="A855" s="43" t="s">
        <v>366</v>
      </c>
      <c r="B855" s="44">
        <v>0.19272338451540272</v>
      </c>
      <c r="C855" s="44">
        <v>-1.4353250435819004E-2</v>
      </c>
      <c r="D855" s="44">
        <v>8.9485709123466817E-2</v>
      </c>
      <c r="E855" s="44">
        <v>0.18271919202092984</v>
      </c>
      <c r="F855" s="45">
        <f t="shared" si="6867"/>
        <v>0.4505750352239804</v>
      </c>
      <c r="G855" s="44">
        <v>-1.4911243040379581E-2</v>
      </c>
      <c r="H855" s="44">
        <v>33.51013393598339</v>
      </c>
      <c r="I855" s="44">
        <v>26.13789619213097</v>
      </c>
      <c r="J855" s="44">
        <v>-2.6640443664756042</v>
      </c>
      <c r="K855" s="45">
        <f t="shared" si="6869"/>
        <v>56.969074518598376</v>
      </c>
      <c r="L855" s="44">
        <v>-19.460763343286214</v>
      </c>
      <c r="M855" s="44">
        <v>-22.238102279895624</v>
      </c>
      <c r="N855" s="44">
        <v>10.1904896462084</v>
      </c>
      <c r="O855" s="44">
        <v>29.22018512395568</v>
      </c>
      <c r="P855" s="45">
        <f t="shared" si="6872"/>
        <v>-2.2881908530177597</v>
      </c>
      <c r="Q855" s="44">
        <v>67.423049337195181</v>
      </c>
      <c r="R855" s="44">
        <v>-19.040384394662293</v>
      </c>
      <c r="S855" s="44">
        <v>63.158854943834093</v>
      </c>
      <c r="T855" s="44">
        <v>7.076991415919065</v>
      </c>
      <c r="U855" s="45">
        <f t="shared" si="6875"/>
        <v>118.61851130228605</v>
      </c>
      <c r="V855" s="44">
        <v>2.0518689318916712</v>
      </c>
      <c r="W855" s="44">
        <v>1.0505390587171641</v>
      </c>
      <c r="X855" s="44">
        <v>1.5412737091092756</v>
      </c>
      <c r="Y855" s="44">
        <v>1.8102421081708693</v>
      </c>
      <c r="Z855" s="45">
        <f t="shared" si="6877"/>
        <v>6.4539238078889802</v>
      </c>
      <c r="AA855" s="44">
        <v>-0.19859904999999994</v>
      </c>
      <c r="AB855" s="44">
        <v>-2.112671697366812</v>
      </c>
      <c r="AC855" s="44">
        <v>-4.1879999999999997</v>
      </c>
      <c r="AD855" s="44">
        <v>-0.63370000000000015</v>
      </c>
      <c r="AE855" s="45">
        <f t="shared" si="6880"/>
        <v>-7.1329707473668114</v>
      </c>
      <c r="AF855" s="44">
        <v>-8.7289531635922906</v>
      </c>
      <c r="AG855" s="44">
        <v>0.60161250000000033</v>
      </c>
      <c r="AH855" s="44">
        <v>5.3052381000000004</v>
      </c>
      <c r="AI855" s="44">
        <v>2.3380234399999997</v>
      </c>
      <c r="AJ855" s="45">
        <f t="shared" si="6883"/>
        <v>-0.48407912359229055</v>
      </c>
      <c r="AK855" s="44">
        <v>-3.3293513400000001</v>
      </c>
      <c r="AL855" s="44">
        <v>0.85991950744106016</v>
      </c>
      <c r="AM855" s="44">
        <v>2.1077401799999995</v>
      </c>
      <c r="AN855" s="44">
        <v>1.8028863899999998</v>
      </c>
      <c r="AO855" s="45">
        <f t="shared" si="6886"/>
        <v>1.4411947374410592</v>
      </c>
      <c r="AP855" s="44">
        <v>-1.6975631899999999</v>
      </c>
      <c r="AQ855" s="44">
        <v>1.5014678800000003</v>
      </c>
      <c r="AR855" s="44">
        <v>-3.51069962</v>
      </c>
      <c r="AS855" s="44">
        <v>-4.4645966399999999</v>
      </c>
      <c r="AT855" s="45">
        <f t="shared" si="6889"/>
        <v>-8.171391569999999</v>
      </c>
      <c r="AU855" s="44">
        <v>-1.4</v>
      </c>
      <c r="AV855" s="44">
        <v>0</v>
      </c>
      <c r="AW855" s="44">
        <v>-1.796</v>
      </c>
      <c r="AX855" s="44">
        <v>0</v>
      </c>
      <c r="AY855" s="45">
        <f t="shared" si="6892"/>
        <v>-3.1959999999999997</v>
      </c>
      <c r="AZ855" s="44">
        <v>-0.20945056000000006</v>
      </c>
      <c r="BA855" s="44">
        <v>0.87906434999999994</v>
      </c>
      <c r="BB855" s="44">
        <v>1.8612800000000762E-3</v>
      </c>
      <c r="BC855" s="44">
        <v>3.6739900000001269E-3</v>
      </c>
      <c r="BD855" s="45">
        <f t="shared" si="6895"/>
        <v>0.67514906000000008</v>
      </c>
      <c r="BE855" s="44">
        <v>2.5052262500000002</v>
      </c>
      <c r="BF855" s="44">
        <v>6.0977700000000024E-3</v>
      </c>
    </row>
    <row r="856" spans="1:58" ht="15.75" thickBot="1" x14ac:dyDescent="0.3">
      <c r="A856" s="43" t="s">
        <v>367</v>
      </c>
      <c r="B856" s="44">
        <v>0</v>
      </c>
      <c r="C856" s="44">
        <v>0</v>
      </c>
      <c r="D856" s="44">
        <v>0</v>
      </c>
      <c r="E856" s="44">
        <v>0</v>
      </c>
      <c r="F856" s="45">
        <f t="shared" si="6867"/>
        <v>0</v>
      </c>
      <c r="G856" s="44">
        <v>0</v>
      </c>
      <c r="H856" s="44">
        <v>0</v>
      </c>
      <c r="I856" s="44">
        <v>0</v>
      </c>
      <c r="J856" s="44">
        <v>0</v>
      </c>
      <c r="K856" s="45">
        <f t="shared" si="6869"/>
        <v>0</v>
      </c>
      <c r="L856" s="44">
        <v>0</v>
      </c>
      <c r="M856" s="44">
        <v>0</v>
      </c>
      <c r="N856" s="44">
        <v>0</v>
      </c>
      <c r="O856" s="44">
        <v>0</v>
      </c>
      <c r="P856" s="45">
        <f t="shared" si="6872"/>
        <v>0</v>
      </c>
      <c r="Q856" s="44">
        <v>0</v>
      </c>
      <c r="R856" s="44">
        <v>0</v>
      </c>
      <c r="S856" s="44">
        <v>0</v>
      </c>
      <c r="T856" s="44">
        <v>0</v>
      </c>
      <c r="U856" s="45">
        <f t="shared" si="6875"/>
        <v>0</v>
      </c>
      <c r="V856" s="44">
        <v>0</v>
      </c>
      <c r="W856" s="44">
        <v>0</v>
      </c>
      <c r="X856" s="44">
        <v>0</v>
      </c>
      <c r="Y856" s="44">
        <v>0</v>
      </c>
      <c r="Z856" s="45">
        <f t="shared" si="6877"/>
        <v>0</v>
      </c>
      <c r="AA856" s="44">
        <v>0</v>
      </c>
      <c r="AB856" s="44">
        <v>0</v>
      </c>
      <c r="AC856" s="44">
        <v>0</v>
      </c>
      <c r="AD856" s="44">
        <v>0</v>
      </c>
      <c r="AE856" s="45">
        <f t="shared" si="6880"/>
        <v>0</v>
      </c>
      <c r="AF856" s="44">
        <v>0</v>
      </c>
      <c r="AG856" s="44">
        <v>0</v>
      </c>
      <c r="AH856" s="44">
        <v>0</v>
      </c>
      <c r="AI856" s="44">
        <v>0</v>
      </c>
      <c r="AJ856" s="45">
        <f t="shared" si="6883"/>
        <v>0</v>
      </c>
      <c r="AK856" s="44">
        <v>0</v>
      </c>
      <c r="AL856" s="44">
        <v>0</v>
      </c>
      <c r="AM856" s="44">
        <v>0</v>
      </c>
      <c r="AN856" s="44">
        <v>0</v>
      </c>
      <c r="AO856" s="45">
        <f t="shared" si="6886"/>
        <v>0</v>
      </c>
      <c r="AP856" s="44">
        <v>0</v>
      </c>
      <c r="AQ856" s="44">
        <v>0</v>
      </c>
      <c r="AR856" s="44">
        <v>0</v>
      </c>
      <c r="AS856" s="44">
        <v>0</v>
      </c>
      <c r="AT856" s="45">
        <f t="shared" si="6889"/>
        <v>0</v>
      </c>
      <c r="AU856" s="44">
        <v>0</v>
      </c>
      <c r="AV856" s="44">
        <v>0</v>
      </c>
      <c r="AW856" s="44">
        <v>0</v>
      </c>
      <c r="AX856" s="44">
        <v>0</v>
      </c>
      <c r="AY856" s="45">
        <f t="shared" si="6892"/>
        <v>0</v>
      </c>
      <c r="AZ856" s="44">
        <v>0</v>
      </c>
      <c r="BA856" s="44">
        <v>0</v>
      </c>
      <c r="BB856" s="44">
        <v>0</v>
      </c>
      <c r="BC856" s="44">
        <v>0</v>
      </c>
      <c r="BD856" s="45">
        <f t="shared" si="6895"/>
        <v>0</v>
      </c>
      <c r="BE856" s="44">
        <v>0</v>
      </c>
      <c r="BF856" s="44">
        <v>0</v>
      </c>
    </row>
    <row r="857" spans="1:58" ht="18" customHeight="1" thickBot="1" x14ac:dyDescent="0.3">
      <c r="A857" s="11" t="s">
        <v>368</v>
      </c>
      <c r="B857" s="25">
        <f>IF(AND(B451="",B449=""),"",SUM(B451)-SUM(B449))</f>
        <v>657.41785932532275</v>
      </c>
      <c r="C857" s="25">
        <f t="shared" ref="C857:F857" si="7094">IF(AND(C451="",C449=""),"",SUM(C451)-SUM(C449))</f>
        <v>63.865696321542146</v>
      </c>
      <c r="D857" s="25">
        <f t="shared" si="7094"/>
        <v>138.48067185170419</v>
      </c>
      <c r="E857" s="25">
        <f t="shared" si="7094"/>
        <v>-469.99864278485575</v>
      </c>
      <c r="F857" s="25">
        <f t="shared" si="7094"/>
        <v>389.76558471371527</v>
      </c>
      <c r="G857" s="25">
        <f t="shared" ref="G857" si="7095">IF(AND(G451="",G449=""),"",SUM(G451)-SUM(G449))</f>
        <v>742.32110414919941</v>
      </c>
      <c r="H857" s="25">
        <f t="shared" ref="H857:J857" si="7096">IF(AND(H451="",H449=""),"",SUM(H451)-SUM(H449))</f>
        <v>21.115867891896357</v>
      </c>
      <c r="I857" s="25">
        <f t="shared" si="7096"/>
        <v>239.27258372656684</v>
      </c>
      <c r="J857" s="25">
        <f t="shared" si="7096"/>
        <v>-781.4657956827665</v>
      </c>
      <c r="K857" s="25">
        <f t="shared" ref="K857" si="7097">IF(AND(K451="",K449=""),"",SUM(K451)-SUM(K449))</f>
        <v>221.24376008489526</v>
      </c>
      <c r="L857" s="25">
        <f t="shared" ref="L857:M857" si="7098">IF(AND(L451="",L449=""),"",SUM(L451)-SUM(L449))</f>
        <v>1017.8324669755953</v>
      </c>
      <c r="M857" s="25">
        <f t="shared" si="7098"/>
        <v>10.115773304524843</v>
      </c>
      <c r="N857" s="25">
        <f t="shared" ref="N857:O857" si="7099">IF(AND(N451="",N449=""),"",SUM(N451)-SUM(N449))</f>
        <v>229.88438175529274</v>
      </c>
      <c r="O857" s="25">
        <f t="shared" si="7099"/>
        <v>-940.81771475025528</v>
      </c>
      <c r="P857" s="25">
        <f t="shared" ref="P857" si="7100">IF(AND(P451="",P449=""),"",SUM(P451)-SUM(P449))</f>
        <v>317.01490728515637</v>
      </c>
      <c r="Q857" s="25">
        <f t="shared" ref="Q857:R857" si="7101">IF(AND(Q451="",Q449=""),"",SUM(Q451)-SUM(Q449))</f>
        <v>412.81690943073573</v>
      </c>
      <c r="R857" s="25">
        <f t="shared" si="7101"/>
        <v>-136.32324918776121</v>
      </c>
      <c r="S857" s="25">
        <f t="shared" ref="S857:T857" si="7102">IF(AND(S451="",S449=""),"",SUM(S451)-SUM(S449))</f>
        <v>-462.2826410905069</v>
      </c>
      <c r="T857" s="25">
        <f t="shared" si="7102"/>
        <v>-346.38540107903827</v>
      </c>
      <c r="U857" s="25">
        <f t="shared" ref="U857" si="7103">IF(AND(U451="",U449=""),"",SUM(U451)-SUM(U449))</f>
        <v>-532.17438192656948</v>
      </c>
      <c r="V857" s="25">
        <f t="shared" ref="V857:Y857" si="7104">IF(AND(V451="",V449=""),"",SUM(V451)-SUM(V449))</f>
        <v>188.20088952269481</v>
      </c>
      <c r="W857" s="25">
        <f t="shared" si="7104"/>
        <v>255.35485418887492</v>
      </c>
      <c r="X857" s="25">
        <f t="shared" si="7104"/>
        <v>135.28215569145112</v>
      </c>
      <c r="Y857" s="25">
        <f t="shared" si="7104"/>
        <v>-898.61082099463681</v>
      </c>
      <c r="Z857" s="25">
        <f t="shared" ref="Z857" si="7105">IF(AND(Z451="",Z449=""),"",SUM(Z451)-SUM(Z449))</f>
        <v>-319.77292159161209</v>
      </c>
      <c r="AA857" s="25">
        <f t="shared" ref="AA857:AB857" si="7106">IF(AND(AA451="",AA449=""),"",SUM(AA451)-SUM(AA449))</f>
        <v>794.91751451881316</v>
      </c>
      <c r="AB857" s="25">
        <f t="shared" si="7106"/>
        <v>363.59385150036371</v>
      </c>
      <c r="AC857" s="25">
        <f t="shared" ref="AC857:AD857" si="7107">IF(AND(AC451="",AC449=""),"",SUM(AC451)-SUM(AC449))</f>
        <v>390.72457678115967</v>
      </c>
      <c r="AD857" s="25">
        <f t="shared" si="7107"/>
        <v>-661.02826219385406</v>
      </c>
      <c r="AE857" s="25">
        <f t="shared" ref="AE857" si="7108">IF(AND(AE451="",AE449=""),"",SUM(AE451)-SUM(AE449))</f>
        <v>888.20768060648106</v>
      </c>
      <c r="AF857" s="25">
        <f t="shared" ref="AF857:AG857" si="7109">IF(AND(AF451="",AF449=""),"",SUM(AF451)-SUM(AF449))</f>
        <v>642.96943294518587</v>
      </c>
      <c r="AG857" s="25">
        <f t="shared" si="7109"/>
        <v>-88.636460090120295</v>
      </c>
      <c r="AH857" s="25">
        <f t="shared" ref="AH857:AI857" si="7110">IF(AND(AH451="",AH449=""),"",SUM(AH451)-SUM(AH449))</f>
        <v>-270.30313814073565</v>
      </c>
      <c r="AI857" s="25">
        <f t="shared" si="7110"/>
        <v>-571.62137774604594</v>
      </c>
      <c r="AJ857" s="25">
        <f t="shared" ref="AJ857" si="7111">IF(AND(AJ451="",AJ449=""),"",SUM(AJ451)-SUM(AJ449))</f>
        <v>-287.59154303171249</v>
      </c>
      <c r="AK857" s="25">
        <f t="shared" ref="AK857:AL857" si="7112">IF(AND(AK451="",AK449=""),"",SUM(AK451)-SUM(AK449))</f>
        <v>237.15840240800293</v>
      </c>
      <c r="AL857" s="25">
        <f t="shared" si="7112"/>
        <v>-92.268880067217083</v>
      </c>
      <c r="AM857" s="25">
        <f t="shared" ref="AM857:AN857" si="7113">IF(AND(AM451="",AM449=""),"",SUM(AM451)-SUM(AM449))</f>
        <v>-158.18869658117336</v>
      </c>
      <c r="AN857" s="25">
        <f t="shared" si="7113"/>
        <v>-229.3712523160321</v>
      </c>
      <c r="AO857" s="25">
        <f t="shared" ref="AO857" si="7114">IF(AND(AO451="",AO449=""),"",SUM(AO451)-SUM(AO449))</f>
        <v>-242.67042655641887</v>
      </c>
      <c r="AP857" s="25">
        <f t="shared" ref="AP857:AQ857" si="7115">IF(AND(AP451="",AP449=""),"",SUM(AP451)-SUM(AP449))</f>
        <v>437.53408003585571</v>
      </c>
      <c r="AQ857" s="25">
        <f t="shared" si="7115"/>
        <v>363.11471256288837</v>
      </c>
      <c r="AR857" s="25">
        <f t="shared" ref="AR857:AT857" si="7116">IF(AND(AR451="",AR449=""),"",SUM(AR451)-SUM(AR449))</f>
        <v>663.31523377470228</v>
      </c>
      <c r="AS857" s="25">
        <f t="shared" si="7116"/>
        <v>-567.9500560224883</v>
      </c>
      <c r="AT857" s="25">
        <f t="shared" si="7116"/>
        <v>896.01397035095829</v>
      </c>
      <c r="AU857" s="25">
        <f t="shared" ref="AU857:AV857" si="7117">IF(AND(AU451="",AU449=""),"",SUM(AU451)-SUM(AU449))</f>
        <v>1130.0650578743973</v>
      </c>
      <c r="AV857" s="25">
        <f t="shared" si="7117"/>
        <v>398.2286721565128</v>
      </c>
      <c r="AW857" s="25">
        <f t="shared" ref="AW857:AZ857" si="7118">IF(AND(AW451="",AW449=""),"",SUM(AW451)-SUM(AW449))</f>
        <v>182.61921731724337</v>
      </c>
      <c r="AX857" s="25">
        <f t="shared" si="7118"/>
        <v>-309.03808066882056</v>
      </c>
      <c r="AY857" s="25">
        <f t="shared" si="7118"/>
        <v>1401.8748666793367</v>
      </c>
      <c r="AZ857" s="25">
        <f t="shared" si="7118"/>
        <v>1398.7441561895398</v>
      </c>
      <c r="BA857" s="25">
        <f t="shared" ref="BA857:BB857" si="7119">IF(AND(BA451="",BA449=""),"",SUM(BA451)-SUM(BA449))</f>
        <v>-88.377796683068311</v>
      </c>
      <c r="BB857" s="25">
        <f t="shared" si="7119"/>
        <v>-152.48383160780415</v>
      </c>
      <c r="BC857" s="25">
        <f t="shared" ref="BC857:BD857" si="7120">IF(AND(BC451="",BC449=""),"",SUM(BC451)-SUM(BC449))</f>
        <v>-859.28849797703106</v>
      </c>
      <c r="BD857" s="25">
        <f t="shared" si="7120"/>
        <v>298.59402992163905</v>
      </c>
      <c r="BE857" s="25">
        <f t="shared" ref="BE857:BF857" si="7121">IF(AND(BE451="",BE449=""),"",SUM(BE451)-SUM(BE449))</f>
        <v>776.85858355282244</v>
      </c>
      <c r="BF857" s="25">
        <f t="shared" si="7121"/>
        <v>415.76125833579295</v>
      </c>
    </row>
    <row r="858" spans="1:58" x14ac:dyDescent="0.25">
      <c r="A858" s="42" t="s">
        <v>369</v>
      </c>
      <c r="B858" s="44"/>
      <c r="C858" s="44"/>
      <c r="D858" s="44"/>
      <c r="E858" s="44"/>
      <c r="F858" s="44"/>
      <c r="G858" s="45"/>
      <c r="H858" s="45"/>
      <c r="I858" s="45"/>
      <c r="J858" s="45"/>
      <c r="K858" s="44"/>
      <c r="L858" s="45"/>
      <c r="M858" s="45"/>
      <c r="N858" s="45"/>
      <c r="O858" s="45"/>
      <c r="P858" s="44"/>
      <c r="Q858" s="45"/>
      <c r="R858" s="45"/>
      <c r="S858" s="45"/>
      <c r="T858" s="45"/>
      <c r="U858" s="44"/>
      <c r="V858" s="45"/>
      <c r="W858" s="45"/>
      <c r="X858" s="45"/>
      <c r="Y858" s="45"/>
      <c r="Z858" s="44"/>
      <c r="AA858" s="45"/>
      <c r="AB858" s="45"/>
      <c r="AC858" s="45"/>
      <c r="AD858" s="45"/>
      <c r="AE858" s="44"/>
      <c r="AF858" s="45"/>
      <c r="AG858" s="45"/>
      <c r="AH858" s="45"/>
      <c r="AI858" s="45"/>
      <c r="AJ858" s="44"/>
      <c r="AK858" s="45"/>
      <c r="AL858" s="45"/>
      <c r="AM858" s="45"/>
      <c r="AN858" s="45"/>
      <c r="AO858" s="44"/>
      <c r="AP858" s="45"/>
      <c r="AQ858" s="45"/>
      <c r="AR858" s="45"/>
      <c r="AS858" s="45"/>
      <c r="AT858" s="44"/>
      <c r="AU858" s="45"/>
      <c r="AV858" s="45"/>
      <c r="AW858" s="45"/>
      <c r="AX858" s="45"/>
      <c r="AY858" s="44"/>
      <c r="AZ858" s="45"/>
      <c r="BA858" s="45"/>
      <c r="BB858" s="45"/>
      <c r="BC858" s="45"/>
      <c r="BD858" s="44"/>
      <c r="BE858" s="45"/>
      <c r="BF858" s="45"/>
    </row>
    <row r="859" spans="1:58" x14ac:dyDescent="0.25">
      <c r="A859" s="42" t="s">
        <v>370</v>
      </c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</row>
    <row r="860" spans="1:58" x14ac:dyDescent="0.25">
      <c r="A860" s="42" t="s">
        <v>371</v>
      </c>
      <c r="B860" s="44"/>
      <c r="C860" s="44"/>
      <c r="D860" s="44"/>
      <c r="E860" s="44"/>
      <c r="F860" s="45"/>
      <c r="G860" s="44"/>
      <c r="H860" s="44"/>
      <c r="I860" s="44"/>
      <c r="J860" s="44"/>
      <c r="K860" s="45"/>
      <c r="L860" s="44"/>
      <c r="M860" s="44"/>
      <c r="N860" s="44"/>
      <c r="O860" s="44"/>
      <c r="P860" s="45"/>
      <c r="Q860" s="44"/>
      <c r="R860" s="44"/>
      <c r="S860" s="44"/>
      <c r="T860" s="44"/>
      <c r="U860" s="45"/>
      <c r="V860" s="44"/>
      <c r="W860" s="44"/>
      <c r="X860" s="44"/>
      <c r="Y860" s="44"/>
      <c r="Z860" s="45"/>
      <c r="AA860" s="44"/>
      <c r="AB860" s="44"/>
      <c r="AC860" s="44"/>
      <c r="AD860" s="44"/>
      <c r="AE860" s="45"/>
      <c r="AF860" s="44"/>
      <c r="AG860" s="44"/>
      <c r="AH860" s="44"/>
      <c r="AI860" s="44"/>
      <c r="AJ860" s="45"/>
      <c r="AK860" s="44"/>
      <c r="AL860" s="44"/>
      <c r="AM860" s="44"/>
      <c r="AN860" s="44"/>
      <c r="AO860" s="45"/>
      <c r="AP860" s="44"/>
      <c r="AQ860" s="44"/>
      <c r="AR860" s="44"/>
      <c r="AS860" s="44"/>
      <c r="AT860" s="45"/>
      <c r="AU860" s="44"/>
      <c r="AV860" s="44"/>
      <c r="AW860" s="44"/>
      <c r="AX860" s="44"/>
      <c r="AY860" s="45"/>
      <c r="AZ860" s="44"/>
      <c r="BA860" s="44"/>
      <c r="BB860" s="44"/>
      <c r="BC860" s="44"/>
      <c r="BD860" s="45"/>
      <c r="BE860" s="44"/>
      <c r="BF860" s="44"/>
    </row>
    <row r="861" spans="1:58" x14ac:dyDescent="0.25">
      <c r="A861" s="42" t="s">
        <v>372</v>
      </c>
      <c r="B861" s="44"/>
      <c r="C861" s="44"/>
      <c r="D861" s="44"/>
      <c r="E861" s="44"/>
      <c r="F861" s="45"/>
      <c r="G861" s="44"/>
      <c r="H861" s="44"/>
      <c r="I861" s="44"/>
      <c r="J861" s="44"/>
      <c r="K861" s="45"/>
      <c r="L861" s="44"/>
      <c r="M861" s="44"/>
      <c r="N861" s="44"/>
      <c r="O861" s="44"/>
      <c r="P861" s="45"/>
      <c r="Q861" s="44"/>
      <c r="R861" s="44"/>
      <c r="S861" s="44"/>
      <c r="T861" s="44"/>
      <c r="U861" s="45"/>
      <c r="V861" s="44"/>
      <c r="W861" s="44"/>
      <c r="X861" s="44"/>
      <c r="Y861" s="44"/>
      <c r="Z861" s="45"/>
      <c r="AA861" s="44"/>
      <c r="AB861" s="44"/>
      <c r="AC861" s="44"/>
      <c r="AD861" s="44"/>
      <c r="AE861" s="45"/>
      <c r="AF861" s="44"/>
      <c r="AG861" s="44"/>
      <c r="AH861" s="44"/>
      <c r="AI861" s="44"/>
      <c r="AJ861" s="45"/>
      <c r="AK861" s="44"/>
      <c r="AL861" s="44"/>
      <c r="AM861" s="44"/>
      <c r="AN861" s="44"/>
      <c r="AO861" s="45"/>
      <c r="AP861" s="44"/>
      <c r="AQ861" s="44"/>
      <c r="AR861" s="44"/>
      <c r="AS861" s="44"/>
      <c r="AT861" s="45"/>
      <c r="AU861" s="44"/>
      <c r="AV861" s="44"/>
      <c r="AW861" s="44"/>
      <c r="AX861" s="44"/>
      <c r="AY861" s="45"/>
      <c r="AZ861" s="44"/>
      <c r="BA861" s="44"/>
      <c r="BB861" s="44"/>
      <c r="BC861" s="44"/>
      <c r="BD861" s="45"/>
      <c r="BE861" s="44"/>
      <c r="BF861" s="44"/>
    </row>
    <row r="862" spans="1:58" x14ac:dyDescent="0.25">
      <c r="A862" s="42" t="s">
        <v>373</v>
      </c>
      <c r="B862" s="44"/>
      <c r="C862" s="44"/>
      <c r="D862" s="44"/>
      <c r="E862" s="44"/>
      <c r="F862" s="45"/>
      <c r="G862" s="44"/>
      <c r="H862" s="44"/>
      <c r="I862" s="44"/>
      <c r="J862" s="44"/>
      <c r="K862" s="45"/>
      <c r="L862" s="44"/>
      <c r="M862" s="44"/>
      <c r="N862" s="44"/>
      <c r="O862" s="44"/>
      <c r="P862" s="45"/>
      <c r="Q862" s="44"/>
      <c r="R862" s="44"/>
      <c r="S862" s="44"/>
      <c r="T862" s="44"/>
      <c r="U862" s="45"/>
      <c r="V862" s="44"/>
      <c r="W862" s="44"/>
      <c r="X862" s="44"/>
      <c r="Y862" s="44"/>
      <c r="Z862" s="45"/>
      <c r="AA862" s="44"/>
      <c r="AB862" s="44"/>
      <c r="AC862" s="44"/>
      <c r="AD862" s="44"/>
      <c r="AE862" s="45"/>
      <c r="AF862" s="44"/>
      <c r="AG862" s="44"/>
      <c r="AH862" s="44"/>
      <c r="AI862" s="44"/>
      <c r="AJ862" s="45"/>
      <c r="AK862" s="44"/>
      <c r="AL862" s="44"/>
      <c r="AM862" s="44"/>
      <c r="AN862" s="44"/>
      <c r="AO862" s="45"/>
      <c r="AP862" s="44"/>
      <c r="AQ862" s="44"/>
      <c r="AR862" s="44"/>
      <c r="AS862" s="44"/>
      <c r="AT862" s="45"/>
      <c r="AU862" s="44"/>
      <c r="AV862" s="44"/>
      <c r="AW862" s="44"/>
      <c r="AX862" s="44"/>
      <c r="AY862" s="45"/>
      <c r="AZ862" s="44"/>
      <c r="BA862" s="44"/>
      <c r="BB862" s="44"/>
      <c r="BC862" s="44"/>
      <c r="BD862" s="45"/>
      <c r="BE862" s="44"/>
      <c r="BF862" s="44"/>
    </row>
    <row r="863" spans="1:58" x14ac:dyDescent="0.25">
      <c r="A863" s="42" t="s">
        <v>374</v>
      </c>
      <c r="B863" s="44"/>
      <c r="C863" s="44"/>
      <c r="D863" s="44"/>
      <c r="E863" s="44"/>
      <c r="F863" s="45"/>
      <c r="G863" s="44"/>
      <c r="H863" s="44"/>
      <c r="I863" s="44"/>
      <c r="J863" s="44"/>
      <c r="K863" s="45"/>
      <c r="L863" s="44"/>
      <c r="M863" s="44"/>
      <c r="N863" s="44"/>
      <c r="O863" s="44"/>
      <c r="P863" s="45"/>
      <c r="Q863" s="44"/>
      <c r="R863" s="44"/>
      <c r="S863" s="44"/>
      <c r="T863" s="44"/>
      <c r="U863" s="45"/>
      <c r="V863" s="44"/>
      <c r="W863" s="44"/>
      <c r="X863" s="44"/>
      <c r="Y863" s="44"/>
      <c r="Z863" s="45"/>
      <c r="AA863" s="44"/>
      <c r="AB863" s="44"/>
      <c r="AC863" s="44"/>
      <c r="AD863" s="44"/>
      <c r="AE863" s="45"/>
      <c r="AF863" s="44"/>
      <c r="AG863" s="44"/>
      <c r="AH863" s="44"/>
      <c r="AI863" s="44"/>
      <c r="AJ863" s="45"/>
      <c r="AK863" s="44"/>
      <c r="AL863" s="44"/>
      <c r="AM863" s="44"/>
      <c r="AN863" s="44"/>
      <c r="AO863" s="45"/>
      <c r="AP863" s="44"/>
      <c r="AQ863" s="44"/>
      <c r="AR863" s="44"/>
      <c r="AS863" s="44"/>
      <c r="AT863" s="45"/>
      <c r="AU863" s="44"/>
      <c r="AV863" s="44"/>
      <c r="AW863" s="44"/>
      <c r="AX863" s="44"/>
      <c r="AY863" s="45"/>
      <c r="AZ863" s="44"/>
      <c r="BA863" s="44"/>
      <c r="BB863" s="44"/>
      <c r="BC863" s="44"/>
      <c r="BD863" s="45"/>
      <c r="BE863" s="44"/>
      <c r="BF863" s="44"/>
    </row>
    <row r="864" spans="1:58" x14ac:dyDescent="0.25">
      <c r="A864" s="42" t="s">
        <v>375</v>
      </c>
      <c r="B864" s="44"/>
      <c r="C864" s="44"/>
      <c r="D864" s="44"/>
      <c r="E864" s="44"/>
      <c r="F864" s="45"/>
      <c r="G864" s="44"/>
      <c r="H864" s="44"/>
      <c r="I864" s="44"/>
      <c r="J864" s="44"/>
      <c r="K864" s="45"/>
      <c r="L864" s="44"/>
      <c r="M864" s="44"/>
      <c r="N864" s="44"/>
      <c r="O864" s="44"/>
      <c r="P864" s="45"/>
      <c r="Q864" s="44"/>
      <c r="R864" s="44"/>
      <c r="S864" s="44"/>
      <c r="T864" s="44"/>
      <c r="U864" s="45"/>
      <c r="V864" s="44"/>
      <c r="W864" s="44"/>
      <c r="X864" s="44"/>
      <c r="Y864" s="44"/>
      <c r="Z864" s="45"/>
      <c r="AA864" s="44"/>
      <c r="AB864" s="44"/>
      <c r="AC864" s="44"/>
      <c r="AD864" s="44"/>
      <c r="AE864" s="45"/>
      <c r="AF864" s="44"/>
      <c r="AG864" s="44"/>
      <c r="AH864" s="44"/>
      <c r="AI864" s="44"/>
      <c r="AJ864" s="45"/>
      <c r="AK864" s="44"/>
      <c r="AL864" s="44"/>
      <c r="AM864" s="44"/>
      <c r="AN864" s="44"/>
      <c r="AO864" s="45"/>
      <c r="AP864" s="44"/>
      <c r="AQ864" s="44"/>
      <c r="AR864" s="44"/>
      <c r="AS864" s="44"/>
      <c r="AT864" s="45"/>
      <c r="AU864" s="44"/>
      <c r="AV864" s="44"/>
      <c r="AW864" s="44"/>
      <c r="AX864" s="44"/>
      <c r="AY864" s="45"/>
      <c r="AZ864" s="44"/>
      <c r="BA864" s="44"/>
      <c r="BB864" s="44"/>
      <c r="BC864" s="44"/>
      <c r="BD864" s="45"/>
      <c r="BE864" s="44"/>
      <c r="BF864" s="44"/>
    </row>
    <row r="865" spans="1:58" x14ac:dyDescent="0.25">
      <c r="A865" s="42" t="s">
        <v>373</v>
      </c>
      <c r="B865" s="44"/>
      <c r="C865" s="44"/>
      <c r="D865" s="44"/>
      <c r="E865" s="44"/>
      <c r="F865" s="45"/>
      <c r="G865" s="44"/>
      <c r="H865" s="44"/>
      <c r="I865" s="44"/>
      <c r="J865" s="44"/>
      <c r="K865" s="45"/>
      <c r="L865" s="44"/>
      <c r="M865" s="44"/>
      <c r="N865" s="44"/>
      <c r="O865" s="44"/>
      <c r="P865" s="45"/>
      <c r="Q865" s="44"/>
      <c r="R865" s="44"/>
      <c r="S865" s="44"/>
      <c r="T865" s="44"/>
      <c r="U865" s="45"/>
      <c r="V865" s="44"/>
      <c r="W865" s="44"/>
      <c r="X865" s="44"/>
      <c r="Y865" s="44"/>
      <c r="Z865" s="45"/>
      <c r="AA865" s="44"/>
      <c r="AB865" s="44"/>
      <c r="AC865" s="44"/>
      <c r="AD865" s="44"/>
      <c r="AE865" s="45"/>
      <c r="AF865" s="44"/>
      <c r="AG865" s="44"/>
      <c r="AH865" s="44"/>
      <c r="AI865" s="44"/>
      <c r="AJ865" s="45"/>
      <c r="AK865" s="44"/>
      <c r="AL865" s="44"/>
      <c r="AM865" s="44"/>
      <c r="AN865" s="44"/>
      <c r="AO865" s="45"/>
      <c r="AP865" s="44"/>
      <c r="AQ865" s="44"/>
      <c r="AR865" s="44"/>
      <c r="AS865" s="44"/>
      <c r="AT865" s="45"/>
      <c r="AU865" s="44"/>
      <c r="AV865" s="44"/>
      <c r="AW865" s="44"/>
      <c r="AX865" s="44"/>
      <c r="AY865" s="45"/>
      <c r="AZ865" s="44"/>
      <c r="BA865" s="44"/>
      <c r="BB865" s="44"/>
      <c r="BC865" s="44"/>
      <c r="BD865" s="45"/>
      <c r="BE865" s="44"/>
      <c r="BF865" s="44"/>
    </row>
    <row r="866" spans="1:58" x14ac:dyDescent="0.25">
      <c r="A866" s="42" t="s">
        <v>376</v>
      </c>
      <c r="B866" s="44"/>
      <c r="C866" s="44"/>
      <c r="D866" s="44"/>
      <c r="E866" s="44"/>
      <c r="F866" s="45"/>
      <c r="G866" s="44"/>
      <c r="H866" s="44"/>
      <c r="I866" s="44"/>
      <c r="J866" s="44"/>
      <c r="K866" s="45"/>
      <c r="L866" s="44"/>
      <c r="M866" s="44"/>
      <c r="N866" s="44"/>
      <c r="O866" s="44"/>
      <c r="P866" s="45"/>
      <c r="Q866" s="44"/>
      <c r="R866" s="44"/>
      <c r="S866" s="44"/>
      <c r="T866" s="44"/>
      <c r="U866" s="45"/>
      <c r="V866" s="44"/>
      <c r="W866" s="44"/>
      <c r="X866" s="44"/>
      <c r="Y866" s="44"/>
      <c r="Z866" s="45"/>
      <c r="AA866" s="44"/>
      <c r="AB866" s="44"/>
      <c r="AC866" s="44"/>
      <c r="AD866" s="44"/>
      <c r="AE866" s="45"/>
      <c r="AF866" s="44"/>
      <c r="AG866" s="44"/>
      <c r="AH866" s="44"/>
      <c r="AI866" s="44"/>
      <c r="AJ866" s="45"/>
      <c r="AK866" s="44"/>
      <c r="AL866" s="44"/>
      <c r="AM866" s="44"/>
      <c r="AN866" s="44"/>
      <c r="AO866" s="45"/>
      <c r="AP866" s="44"/>
      <c r="AQ866" s="44"/>
      <c r="AR866" s="44"/>
      <c r="AS866" s="44"/>
      <c r="AT866" s="45"/>
      <c r="AU866" s="44"/>
      <c r="AV866" s="44"/>
      <c r="AW866" s="44"/>
      <c r="AX866" s="44"/>
      <c r="AY866" s="45"/>
      <c r="AZ866" s="44"/>
      <c r="BA866" s="44"/>
      <c r="BB866" s="44"/>
      <c r="BC866" s="44"/>
      <c r="BD866" s="45"/>
      <c r="BE866" s="44"/>
      <c r="BF866" s="44"/>
    </row>
    <row r="867" spans="1:58" x14ac:dyDescent="0.25">
      <c r="A867" s="42" t="s">
        <v>241</v>
      </c>
      <c r="B867" s="44"/>
      <c r="C867" s="44"/>
      <c r="D867" s="44"/>
      <c r="E867" s="44"/>
      <c r="F867" s="45"/>
      <c r="G867" s="44"/>
      <c r="H867" s="44"/>
      <c r="I867" s="44"/>
      <c r="J867" s="44"/>
      <c r="K867" s="45"/>
      <c r="L867" s="44"/>
      <c r="M867" s="44"/>
      <c r="N867" s="44"/>
      <c r="O867" s="44"/>
      <c r="P867" s="45"/>
      <c r="Q867" s="44"/>
      <c r="R867" s="44"/>
      <c r="S867" s="44"/>
      <c r="T867" s="44"/>
      <c r="U867" s="45"/>
      <c r="V867" s="44"/>
      <c r="W867" s="44"/>
      <c r="X867" s="44"/>
      <c r="Y867" s="44"/>
      <c r="Z867" s="45"/>
      <c r="AA867" s="44"/>
      <c r="AB867" s="44"/>
      <c r="AC867" s="44"/>
      <c r="AD867" s="44"/>
      <c r="AE867" s="45"/>
      <c r="AF867" s="44"/>
      <c r="AG867" s="44"/>
      <c r="AH867" s="44"/>
      <c r="AI867" s="44"/>
      <c r="AJ867" s="45"/>
      <c r="AK867" s="44"/>
      <c r="AL867" s="44"/>
      <c r="AM867" s="44"/>
      <c r="AN867" s="44"/>
      <c r="AO867" s="45"/>
      <c r="AP867" s="44"/>
      <c r="AQ867" s="44"/>
      <c r="AR867" s="44"/>
      <c r="AS867" s="44"/>
      <c r="AT867" s="45"/>
      <c r="AU867" s="44"/>
      <c r="AV867" s="44"/>
      <c r="AW867" s="44"/>
      <c r="AX867" s="44"/>
      <c r="AY867" s="45"/>
      <c r="AZ867" s="44"/>
      <c r="BA867" s="44"/>
      <c r="BB867" s="44"/>
      <c r="BC867" s="44"/>
      <c r="BD867" s="45"/>
      <c r="BE867" s="44"/>
      <c r="BF867" s="44"/>
    </row>
    <row r="868" spans="1:58" x14ac:dyDescent="0.25">
      <c r="A868" s="42" t="s">
        <v>377</v>
      </c>
      <c r="B868" s="44"/>
      <c r="C868" s="44"/>
      <c r="D868" s="44"/>
      <c r="E868" s="44"/>
      <c r="F868" s="45"/>
      <c r="G868" s="44"/>
      <c r="H868" s="44"/>
      <c r="I868" s="44"/>
      <c r="J868" s="44"/>
      <c r="K868" s="45"/>
      <c r="L868" s="44"/>
      <c r="M868" s="44"/>
      <c r="N868" s="44"/>
      <c r="O868" s="44"/>
      <c r="P868" s="45"/>
      <c r="Q868" s="44"/>
      <c r="R868" s="44"/>
      <c r="S868" s="44"/>
      <c r="T868" s="44"/>
      <c r="U868" s="45"/>
      <c r="V868" s="44"/>
      <c r="W868" s="44"/>
      <c r="X868" s="44"/>
      <c r="Y868" s="44"/>
      <c r="Z868" s="45"/>
      <c r="AA868" s="44"/>
      <c r="AB868" s="44"/>
      <c r="AC868" s="44"/>
      <c r="AD868" s="44"/>
      <c r="AE868" s="45"/>
      <c r="AF868" s="44"/>
      <c r="AG868" s="44"/>
      <c r="AH868" s="44"/>
      <c r="AI868" s="44"/>
      <c r="AJ868" s="45"/>
      <c r="AK868" s="44"/>
      <c r="AL868" s="44"/>
      <c r="AM868" s="44"/>
      <c r="AN868" s="44"/>
      <c r="AO868" s="45"/>
      <c r="AP868" s="44"/>
      <c r="AQ868" s="44"/>
      <c r="AR868" s="44"/>
      <c r="AS868" s="44"/>
      <c r="AT868" s="45"/>
      <c r="AU868" s="44"/>
      <c r="AV868" s="44"/>
      <c r="AW868" s="44"/>
      <c r="AX868" s="44"/>
      <c r="AY868" s="45"/>
      <c r="AZ868" s="44"/>
      <c r="BA868" s="44"/>
      <c r="BB868" s="44"/>
      <c r="BC868" s="44"/>
      <c r="BD868" s="45"/>
      <c r="BE868" s="44"/>
      <c r="BF868" s="44"/>
    </row>
    <row r="869" spans="1:58" x14ac:dyDescent="0.25">
      <c r="A869" s="42" t="s">
        <v>378</v>
      </c>
      <c r="B869" s="44"/>
      <c r="C869" s="44"/>
      <c r="D869" s="44"/>
      <c r="E869" s="44"/>
      <c r="F869" s="45"/>
      <c r="G869" s="44"/>
      <c r="H869" s="44"/>
      <c r="I869" s="44"/>
      <c r="J869" s="44"/>
      <c r="K869" s="45"/>
      <c r="L869" s="44"/>
      <c r="M869" s="44"/>
      <c r="N869" s="44"/>
      <c r="O869" s="44"/>
      <c r="P869" s="45"/>
      <c r="Q869" s="44"/>
      <c r="R869" s="44"/>
      <c r="S869" s="44"/>
      <c r="T869" s="44"/>
      <c r="U869" s="45"/>
      <c r="V869" s="44"/>
      <c r="W869" s="44"/>
      <c r="X869" s="44"/>
      <c r="Y869" s="44"/>
      <c r="Z869" s="45"/>
      <c r="AA869" s="44"/>
      <c r="AB869" s="44"/>
      <c r="AC869" s="44"/>
      <c r="AD869" s="44"/>
      <c r="AE869" s="45"/>
      <c r="AF869" s="44"/>
      <c r="AG869" s="44"/>
      <c r="AH869" s="44"/>
      <c r="AI869" s="44"/>
      <c r="AJ869" s="45"/>
      <c r="AK869" s="44"/>
      <c r="AL869" s="44"/>
      <c r="AM869" s="44"/>
      <c r="AN869" s="44"/>
      <c r="AO869" s="45"/>
      <c r="AP869" s="44"/>
      <c r="AQ869" s="44"/>
      <c r="AR869" s="44"/>
      <c r="AS869" s="44"/>
      <c r="AT869" s="45"/>
      <c r="AU869" s="44"/>
      <c r="AV869" s="44"/>
      <c r="AW869" s="44"/>
      <c r="AX869" s="44"/>
      <c r="AY869" s="45"/>
      <c r="AZ869" s="44"/>
      <c r="BA869" s="44"/>
      <c r="BB869" s="44"/>
      <c r="BC869" s="44"/>
      <c r="BD869" s="45"/>
      <c r="BE869" s="44"/>
      <c r="BF869" s="44"/>
    </row>
    <row r="870" spans="1:58" x14ac:dyDescent="0.25">
      <c r="A870" s="42" t="s">
        <v>379</v>
      </c>
      <c r="B870" s="44"/>
      <c r="C870" s="44"/>
      <c r="D870" s="44"/>
      <c r="E870" s="44"/>
      <c r="F870" s="45"/>
      <c r="G870" s="44"/>
      <c r="H870" s="44"/>
      <c r="I870" s="44"/>
      <c r="J870" s="44"/>
      <c r="K870" s="45"/>
      <c r="L870" s="44"/>
      <c r="M870" s="44"/>
      <c r="N870" s="44"/>
      <c r="O870" s="44"/>
      <c r="P870" s="45"/>
      <c r="Q870" s="44"/>
      <c r="R870" s="44"/>
      <c r="S870" s="44"/>
      <c r="T870" s="44"/>
      <c r="U870" s="45"/>
      <c r="V870" s="44"/>
      <c r="W870" s="44"/>
      <c r="X870" s="44"/>
      <c r="Y870" s="44"/>
      <c r="Z870" s="45"/>
      <c r="AA870" s="44"/>
      <c r="AB870" s="44"/>
      <c r="AC870" s="44"/>
      <c r="AD870" s="44"/>
      <c r="AE870" s="45"/>
      <c r="AF870" s="44"/>
      <c r="AG870" s="44"/>
      <c r="AH870" s="44"/>
      <c r="AI870" s="44"/>
      <c r="AJ870" s="45"/>
      <c r="AK870" s="44"/>
      <c r="AL870" s="44"/>
      <c r="AM870" s="44"/>
      <c r="AN870" s="44"/>
      <c r="AO870" s="45"/>
      <c r="AP870" s="44"/>
      <c r="AQ870" s="44"/>
      <c r="AR870" s="44"/>
      <c r="AS870" s="44"/>
      <c r="AT870" s="45"/>
      <c r="AU870" s="44"/>
      <c r="AV870" s="44"/>
      <c r="AW870" s="44"/>
      <c r="AX870" s="44"/>
      <c r="AY870" s="45"/>
      <c r="AZ870" s="44"/>
      <c r="BA870" s="44"/>
      <c r="BB870" s="44"/>
      <c r="BC870" s="44"/>
      <c r="BD870" s="45"/>
      <c r="BE870" s="44"/>
      <c r="BF870" s="44"/>
    </row>
    <row r="871" spans="1:58" x14ac:dyDescent="0.25">
      <c r="A871" s="42" t="s">
        <v>380</v>
      </c>
      <c r="B871" s="44"/>
      <c r="C871" s="44"/>
      <c r="D871" s="44"/>
      <c r="E871" s="44"/>
      <c r="F871" s="45"/>
      <c r="G871" s="44"/>
      <c r="H871" s="44"/>
      <c r="I871" s="44"/>
      <c r="J871" s="44"/>
      <c r="K871" s="45"/>
      <c r="L871" s="44"/>
      <c r="M871" s="44"/>
      <c r="N871" s="44"/>
      <c r="O871" s="44"/>
      <c r="P871" s="45"/>
      <c r="Q871" s="44"/>
      <c r="R871" s="44"/>
      <c r="S871" s="44"/>
      <c r="T871" s="44"/>
      <c r="U871" s="45"/>
      <c r="V871" s="44"/>
      <c r="W871" s="44"/>
      <c r="X871" s="44"/>
      <c r="Y871" s="44"/>
      <c r="Z871" s="45"/>
      <c r="AA871" s="44"/>
      <c r="AB871" s="44"/>
      <c r="AC871" s="44"/>
      <c r="AD871" s="44"/>
      <c r="AE871" s="45"/>
      <c r="AF871" s="44"/>
      <c r="AG871" s="44"/>
      <c r="AH871" s="44"/>
      <c r="AI871" s="44"/>
      <c r="AJ871" s="45"/>
      <c r="AK871" s="44"/>
      <c r="AL871" s="44"/>
      <c r="AM871" s="44"/>
      <c r="AN871" s="44"/>
      <c r="AO871" s="45"/>
      <c r="AP871" s="44"/>
      <c r="AQ871" s="44"/>
      <c r="AR871" s="44"/>
      <c r="AS871" s="44"/>
      <c r="AT871" s="45"/>
      <c r="AU871" s="44"/>
      <c r="AV871" s="44"/>
      <c r="AW871" s="44"/>
      <c r="AX871" s="44"/>
      <c r="AY871" s="45"/>
      <c r="AZ871" s="44"/>
      <c r="BA871" s="44"/>
      <c r="BB871" s="44"/>
      <c r="BC871" s="44"/>
      <c r="BD871" s="45"/>
      <c r="BE871" s="44"/>
      <c r="BF871" s="44"/>
    </row>
    <row r="872" spans="1:58" x14ac:dyDescent="0.25">
      <c r="A872" s="42" t="s">
        <v>381</v>
      </c>
      <c r="B872" s="44"/>
      <c r="C872" s="44"/>
      <c r="D872" s="44"/>
      <c r="E872" s="44"/>
      <c r="F872" s="45"/>
      <c r="G872" s="44"/>
      <c r="H872" s="44"/>
      <c r="I872" s="44"/>
      <c r="J872" s="44"/>
      <c r="K872" s="45"/>
      <c r="L872" s="44"/>
      <c r="M872" s="44"/>
      <c r="N872" s="44"/>
      <c r="O872" s="44"/>
      <c r="P872" s="45"/>
      <c r="Q872" s="44"/>
      <c r="R872" s="44"/>
      <c r="S872" s="44"/>
      <c r="T872" s="44"/>
      <c r="U872" s="45"/>
      <c r="V872" s="44"/>
      <c r="W872" s="44"/>
      <c r="X872" s="44"/>
      <c r="Y872" s="44"/>
      <c r="Z872" s="45"/>
      <c r="AA872" s="44"/>
      <c r="AB872" s="44"/>
      <c r="AC872" s="44"/>
      <c r="AD872" s="44"/>
      <c r="AE872" s="45"/>
      <c r="AF872" s="44"/>
      <c r="AG872" s="44"/>
      <c r="AH872" s="44"/>
      <c r="AI872" s="44"/>
      <c r="AJ872" s="45"/>
      <c r="AK872" s="44"/>
      <c r="AL872" s="44"/>
      <c r="AM872" s="44"/>
      <c r="AN872" s="44"/>
      <c r="AO872" s="45"/>
      <c r="AP872" s="44"/>
      <c r="AQ872" s="44"/>
      <c r="AR872" s="44"/>
      <c r="AS872" s="44"/>
      <c r="AT872" s="45"/>
      <c r="AU872" s="44"/>
      <c r="AV872" s="44"/>
      <c r="AW872" s="44"/>
      <c r="AX872" s="44"/>
      <c r="AY872" s="45"/>
      <c r="AZ872" s="44"/>
      <c r="BA872" s="44"/>
      <c r="BB872" s="44"/>
      <c r="BC872" s="44"/>
      <c r="BD872" s="45"/>
      <c r="BE872" s="44"/>
      <c r="BF872" s="44"/>
    </row>
    <row r="873" spans="1:58" x14ac:dyDescent="0.25">
      <c r="A873" s="42" t="s">
        <v>382</v>
      </c>
      <c r="B873" s="44"/>
      <c r="C873" s="44"/>
      <c r="D873" s="44"/>
      <c r="E873" s="44"/>
      <c r="F873" s="45"/>
      <c r="G873" s="44"/>
      <c r="H873" s="44"/>
      <c r="I873" s="44"/>
      <c r="J873" s="44"/>
      <c r="K873" s="45"/>
      <c r="L873" s="44"/>
      <c r="M873" s="44"/>
      <c r="N873" s="44"/>
      <c r="O873" s="44"/>
      <c r="P873" s="45"/>
      <c r="Q873" s="44"/>
      <c r="R873" s="44"/>
      <c r="S873" s="44"/>
      <c r="T873" s="44"/>
      <c r="U873" s="45"/>
      <c r="V873" s="44"/>
      <c r="W873" s="44"/>
      <c r="X873" s="44"/>
      <c r="Y873" s="44"/>
      <c r="Z873" s="45"/>
      <c r="AA873" s="44"/>
      <c r="AB873" s="44"/>
      <c r="AC873" s="44"/>
      <c r="AD873" s="44"/>
      <c r="AE873" s="45"/>
      <c r="AF873" s="44"/>
      <c r="AG873" s="44"/>
      <c r="AH873" s="44"/>
      <c r="AI873" s="44"/>
      <c r="AJ873" s="45"/>
      <c r="AK873" s="44"/>
      <c r="AL873" s="44"/>
      <c r="AM873" s="44"/>
      <c r="AN873" s="44"/>
      <c r="AO873" s="45"/>
      <c r="AP873" s="44"/>
      <c r="AQ873" s="44"/>
      <c r="AR873" s="44"/>
      <c r="AS873" s="44"/>
      <c r="AT873" s="45"/>
      <c r="AU873" s="44"/>
      <c r="AV873" s="44"/>
      <c r="AW873" s="44"/>
      <c r="AX873" s="44"/>
      <c r="AY873" s="45"/>
      <c r="AZ873" s="44"/>
      <c r="BA873" s="44"/>
      <c r="BB873" s="44"/>
      <c r="BC873" s="44"/>
      <c r="BD873" s="45"/>
      <c r="BE873" s="44"/>
      <c r="BF873" s="44"/>
    </row>
    <row r="874" spans="1:58" x14ac:dyDescent="0.25">
      <c r="A874" s="42" t="s">
        <v>383</v>
      </c>
      <c r="B874" s="44"/>
      <c r="C874" s="44"/>
      <c r="D874" s="44"/>
      <c r="E874" s="44"/>
      <c r="F874" s="45"/>
      <c r="G874" s="44"/>
      <c r="H874" s="44"/>
      <c r="I874" s="44"/>
      <c r="J874" s="44"/>
      <c r="K874" s="45"/>
      <c r="L874" s="44"/>
      <c r="M874" s="44"/>
      <c r="N874" s="44"/>
      <c r="O874" s="44"/>
      <c r="P874" s="45"/>
      <c r="Q874" s="44"/>
      <c r="R874" s="44"/>
      <c r="S874" s="44"/>
      <c r="T874" s="44"/>
      <c r="U874" s="45"/>
      <c r="V874" s="44"/>
      <c r="W874" s="44"/>
      <c r="X874" s="44"/>
      <c r="Y874" s="44"/>
      <c r="Z874" s="45"/>
      <c r="AA874" s="44"/>
      <c r="AB874" s="44"/>
      <c r="AC874" s="44"/>
      <c r="AD874" s="44"/>
      <c r="AE874" s="45"/>
      <c r="AF874" s="44"/>
      <c r="AG874" s="44"/>
      <c r="AH874" s="44"/>
      <c r="AI874" s="44"/>
      <c r="AJ874" s="45"/>
      <c r="AK874" s="44"/>
      <c r="AL874" s="44"/>
      <c r="AM874" s="44"/>
      <c r="AN874" s="44"/>
      <c r="AO874" s="45"/>
      <c r="AP874" s="44"/>
      <c r="AQ874" s="44"/>
      <c r="AR874" s="44"/>
      <c r="AS874" s="44"/>
      <c r="AT874" s="45"/>
      <c r="AU874" s="44"/>
      <c r="AV874" s="44"/>
      <c r="AW874" s="44"/>
      <c r="AX874" s="44"/>
      <c r="AY874" s="45"/>
      <c r="AZ874" s="44"/>
      <c r="BA874" s="44"/>
      <c r="BB874" s="44"/>
      <c r="BC874" s="44"/>
      <c r="BD874" s="45"/>
      <c r="BE874" s="44"/>
      <c r="BF874" s="44"/>
    </row>
    <row r="875" spans="1:58" x14ac:dyDescent="0.25">
      <c r="A875" s="42" t="s">
        <v>384</v>
      </c>
      <c r="B875" s="44"/>
      <c r="C875" s="44"/>
      <c r="D875" s="44"/>
      <c r="E875" s="44"/>
      <c r="F875" s="45"/>
      <c r="G875" s="44"/>
      <c r="H875" s="44"/>
      <c r="I875" s="44"/>
      <c r="J875" s="44"/>
      <c r="K875" s="45"/>
      <c r="L875" s="44"/>
      <c r="M875" s="44"/>
      <c r="N875" s="44"/>
      <c r="O875" s="44"/>
      <c r="P875" s="45"/>
      <c r="Q875" s="44"/>
      <c r="R875" s="44"/>
      <c r="S875" s="44"/>
      <c r="T875" s="44"/>
      <c r="U875" s="45"/>
      <c r="V875" s="44"/>
      <c r="W875" s="44"/>
      <c r="X875" s="44"/>
      <c r="Y875" s="44"/>
      <c r="Z875" s="45"/>
      <c r="AA875" s="44"/>
      <c r="AB875" s="44"/>
      <c r="AC875" s="44"/>
      <c r="AD875" s="44"/>
      <c r="AE875" s="45"/>
      <c r="AF875" s="44"/>
      <c r="AG875" s="44"/>
      <c r="AH875" s="44"/>
      <c r="AI875" s="44"/>
      <c r="AJ875" s="45"/>
      <c r="AK875" s="44"/>
      <c r="AL875" s="44"/>
      <c r="AM875" s="44"/>
      <c r="AN875" s="44"/>
      <c r="AO875" s="45"/>
      <c r="AP875" s="44"/>
      <c r="AQ875" s="44"/>
      <c r="AR875" s="44"/>
      <c r="AS875" s="44"/>
      <c r="AT875" s="45"/>
      <c r="AU875" s="44"/>
      <c r="AV875" s="44"/>
      <c r="AW875" s="44"/>
      <c r="AX875" s="44"/>
      <c r="AY875" s="45"/>
      <c r="AZ875" s="44"/>
      <c r="BA875" s="44"/>
      <c r="BB875" s="44"/>
      <c r="BC875" s="44"/>
      <c r="BD875" s="45"/>
      <c r="BE875" s="44"/>
      <c r="BF875" s="44"/>
    </row>
    <row r="876" spans="1:58" x14ac:dyDescent="0.25">
      <c r="A876" s="42" t="s">
        <v>385</v>
      </c>
      <c r="B876" s="44"/>
      <c r="C876" s="44"/>
      <c r="D876" s="44"/>
      <c r="E876" s="44"/>
      <c r="F876" s="45"/>
      <c r="G876" s="44"/>
      <c r="H876" s="44"/>
      <c r="I876" s="44"/>
      <c r="J876" s="44"/>
      <c r="K876" s="45"/>
      <c r="L876" s="44"/>
      <c r="M876" s="44"/>
      <c r="N876" s="44"/>
      <c r="O876" s="44"/>
      <c r="P876" s="45"/>
      <c r="Q876" s="44"/>
      <c r="R876" s="44"/>
      <c r="S876" s="44"/>
      <c r="T876" s="44"/>
      <c r="U876" s="45"/>
      <c r="V876" s="44"/>
      <c r="W876" s="44"/>
      <c r="X876" s="44"/>
      <c r="Y876" s="44"/>
      <c r="Z876" s="45"/>
      <c r="AA876" s="44"/>
      <c r="AB876" s="44"/>
      <c r="AC876" s="44"/>
      <c r="AD876" s="44"/>
      <c r="AE876" s="45"/>
      <c r="AF876" s="44"/>
      <c r="AG876" s="44"/>
      <c r="AH876" s="44"/>
      <c r="AI876" s="44"/>
      <c r="AJ876" s="45"/>
      <c r="AK876" s="44"/>
      <c r="AL876" s="44"/>
      <c r="AM876" s="44"/>
      <c r="AN876" s="44"/>
      <c r="AO876" s="45"/>
      <c r="AP876" s="44"/>
      <c r="AQ876" s="44"/>
      <c r="AR876" s="44"/>
      <c r="AS876" s="44"/>
      <c r="AT876" s="45"/>
      <c r="AU876" s="44"/>
      <c r="AV876" s="44"/>
      <c r="AW876" s="44"/>
      <c r="AX876" s="44"/>
      <c r="AY876" s="45"/>
      <c r="AZ876" s="44"/>
      <c r="BA876" s="44"/>
      <c r="BB876" s="44"/>
      <c r="BC876" s="44"/>
      <c r="BD876" s="45"/>
      <c r="BE876" s="44"/>
      <c r="BF876" s="44"/>
    </row>
    <row r="877" spans="1:58" x14ac:dyDescent="0.25">
      <c r="A877" s="42" t="s">
        <v>386</v>
      </c>
      <c r="B877" s="44"/>
      <c r="C877" s="44"/>
      <c r="D877" s="44"/>
      <c r="E877" s="44"/>
      <c r="F877" s="45"/>
      <c r="G877" s="44"/>
      <c r="H877" s="44"/>
      <c r="I877" s="44"/>
      <c r="J877" s="44"/>
      <c r="K877" s="45"/>
      <c r="L877" s="44"/>
      <c r="M877" s="44"/>
      <c r="N877" s="44"/>
      <c r="O877" s="44"/>
      <c r="P877" s="45"/>
      <c r="Q877" s="44"/>
      <c r="R877" s="44"/>
      <c r="S877" s="44"/>
      <c r="T877" s="44"/>
      <c r="U877" s="45"/>
      <c r="V877" s="44"/>
      <c r="W877" s="44"/>
      <c r="X877" s="44"/>
      <c r="Y877" s="44"/>
      <c r="Z877" s="45"/>
      <c r="AA877" s="44"/>
      <c r="AB877" s="44"/>
      <c r="AC877" s="44"/>
      <c r="AD877" s="44"/>
      <c r="AE877" s="45"/>
      <c r="AF877" s="44"/>
      <c r="AG877" s="44"/>
      <c r="AH877" s="44"/>
      <c r="AI877" s="44"/>
      <c r="AJ877" s="45"/>
      <c r="AK877" s="44"/>
      <c r="AL877" s="44"/>
      <c r="AM877" s="44"/>
      <c r="AN877" s="44"/>
      <c r="AO877" s="45"/>
      <c r="AP877" s="44"/>
      <c r="AQ877" s="44"/>
      <c r="AR877" s="44"/>
      <c r="AS877" s="44"/>
      <c r="AT877" s="45"/>
      <c r="AU877" s="44"/>
      <c r="AV877" s="44"/>
      <c r="AW877" s="44"/>
      <c r="AX877" s="44"/>
      <c r="AY877" s="45"/>
      <c r="AZ877" s="44"/>
      <c r="BA877" s="44"/>
      <c r="BB877" s="44"/>
      <c r="BC877" s="44"/>
      <c r="BD877" s="45"/>
      <c r="BE877" s="44"/>
      <c r="BF877" s="44"/>
    </row>
    <row r="878" spans="1:58" x14ac:dyDescent="0.25">
      <c r="A878" s="42" t="s">
        <v>383</v>
      </c>
      <c r="B878" s="44"/>
      <c r="C878" s="44"/>
      <c r="D878" s="44"/>
      <c r="E878" s="44"/>
      <c r="F878" s="45"/>
      <c r="G878" s="44"/>
      <c r="H878" s="44"/>
      <c r="I878" s="44"/>
      <c r="J878" s="44"/>
      <c r="K878" s="45"/>
      <c r="L878" s="44"/>
      <c r="M878" s="44"/>
      <c r="N878" s="44"/>
      <c r="O878" s="44"/>
      <c r="P878" s="45"/>
      <c r="Q878" s="44"/>
      <c r="R878" s="44"/>
      <c r="S878" s="44"/>
      <c r="T878" s="44"/>
      <c r="U878" s="45"/>
      <c r="V878" s="44"/>
      <c r="W878" s="44"/>
      <c r="X878" s="44"/>
      <c r="Y878" s="44"/>
      <c r="Z878" s="45"/>
      <c r="AA878" s="44"/>
      <c r="AB878" s="44"/>
      <c r="AC878" s="44"/>
      <c r="AD878" s="44"/>
      <c r="AE878" s="45"/>
      <c r="AF878" s="44"/>
      <c r="AG878" s="44"/>
      <c r="AH878" s="44"/>
      <c r="AI878" s="44"/>
      <c r="AJ878" s="45"/>
      <c r="AK878" s="44"/>
      <c r="AL878" s="44"/>
      <c r="AM878" s="44"/>
      <c r="AN878" s="44"/>
      <c r="AO878" s="45"/>
      <c r="AP878" s="44"/>
      <c r="AQ878" s="44"/>
      <c r="AR878" s="44"/>
      <c r="AS878" s="44"/>
      <c r="AT878" s="45"/>
      <c r="AU878" s="44"/>
      <c r="AV878" s="44"/>
      <c r="AW878" s="44"/>
      <c r="AX878" s="44"/>
      <c r="AY878" s="45"/>
      <c r="AZ878" s="44"/>
      <c r="BA878" s="44"/>
      <c r="BB878" s="44"/>
      <c r="BC878" s="44"/>
      <c r="BD878" s="45"/>
      <c r="BE878" s="44"/>
      <c r="BF878" s="44"/>
    </row>
    <row r="879" spans="1:58" x14ac:dyDescent="0.25">
      <c r="A879" s="42" t="s">
        <v>387</v>
      </c>
      <c r="B879" s="44"/>
      <c r="C879" s="44"/>
      <c r="D879" s="44"/>
      <c r="E879" s="44"/>
      <c r="F879" s="45"/>
      <c r="G879" s="44"/>
      <c r="H879" s="44"/>
      <c r="I879" s="44"/>
      <c r="J879" s="44"/>
      <c r="K879" s="45"/>
      <c r="L879" s="44"/>
      <c r="M879" s="44"/>
      <c r="N879" s="44"/>
      <c r="O879" s="44"/>
      <c r="P879" s="45"/>
      <c r="Q879" s="44"/>
      <c r="R879" s="44"/>
      <c r="S879" s="44"/>
      <c r="T879" s="44"/>
      <c r="U879" s="45"/>
      <c r="V879" s="44"/>
      <c r="W879" s="44"/>
      <c r="X879" s="44"/>
      <c r="Y879" s="44"/>
      <c r="Z879" s="45"/>
      <c r="AA879" s="44"/>
      <c r="AB879" s="44"/>
      <c r="AC879" s="44"/>
      <c r="AD879" s="44"/>
      <c r="AE879" s="45"/>
      <c r="AF879" s="44"/>
      <c r="AG879" s="44"/>
      <c r="AH879" s="44"/>
      <c r="AI879" s="44"/>
      <c r="AJ879" s="45"/>
      <c r="AK879" s="44"/>
      <c r="AL879" s="44"/>
      <c r="AM879" s="44"/>
      <c r="AN879" s="44"/>
      <c r="AO879" s="45"/>
      <c r="AP879" s="44"/>
      <c r="AQ879" s="44"/>
      <c r="AR879" s="44"/>
      <c r="AS879" s="44"/>
      <c r="AT879" s="45"/>
      <c r="AU879" s="44"/>
      <c r="AV879" s="44"/>
      <c r="AW879" s="44"/>
      <c r="AX879" s="44"/>
      <c r="AY879" s="45"/>
      <c r="AZ879" s="44"/>
      <c r="BA879" s="44"/>
      <c r="BB879" s="44"/>
      <c r="BC879" s="44"/>
      <c r="BD879" s="45"/>
      <c r="BE879" s="44"/>
      <c r="BF879" s="44"/>
    </row>
    <row r="880" spans="1:58" x14ac:dyDescent="0.25">
      <c r="A880" s="42" t="s">
        <v>388</v>
      </c>
      <c r="B880" s="44"/>
      <c r="C880" s="44"/>
      <c r="D880" s="44"/>
      <c r="E880" s="44"/>
      <c r="F880" s="45"/>
      <c r="G880" s="44"/>
      <c r="H880" s="44"/>
      <c r="I880" s="44"/>
      <c r="J880" s="44"/>
      <c r="K880" s="45"/>
      <c r="L880" s="44"/>
      <c r="M880" s="44"/>
      <c r="N880" s="44"/>
      <c r="O880" s="44"/>
      <c r="P880" s="45"/>
      <c r="Q880" s="44"/>
      <c r="R880" s="44"/>
      <c r="S880" s="44"/>
      <c r="T880" s="44"/>
      <c r="U880" s="45"/>
      <c r="V880" s="44"/>
      <c r="W880" s="44"/>
      <c r="X880" s="44"/>
      <c r="Y880" s="44"/>
      <c r="Z880" s="45"/>
      <c r="AA880" s="44"/>
      <c r="AB880" s="44"/>
      <c r="AC880" s="44"/>
      <c r="AD880" s="44"/>
      <c r="AE880" s="45"/>
      <c r="AF880" s="44"/>
      <c r="AG880" s="44"/>
      <c r="AH880" s="44"/>
      <c r="AI880" s="44"/>
      <c r="AJ880" s="45"/>
      <c r="AK880" s="44"/>
      <c r="AL880" s="44"/>
      <c r="AM880" s="44"/>
      <c r="AN880" s="44"/>
      <c r="AO880" s="45"/>
      <c r="AP880" s="44"/>
      <c r="AQ880" s="44"/>
      <c r="AR880" s="44"/>
      <c r="AS880" s="44"/>
      <c r="AT880" s="45"/>
      <c r="AU880" s="44"/>
      <c r="AV880" s="44"/>
      <c r="AW880" s="44"/>
      <c r="AX880" s="44"/>
      <c r="AY880" s="45"/>
      <c r="AZ880" s="44"/>
      <c r="BA880" s="44"/>
      <c r="BB880" s="44"/>
      <c r="BC880" s="44"/>
      <c r="BD880" s="45"/>
      <c r="BE880" s="44"/>
      <c r="BF880" s="44"/>
    </row>
    <row r="881" spans="1:58" x14ac:dyDescent="0.25">
      <c r="A881" s="42" t="s">
        <v>383</v>
      </c>
      <c r="B881" s="44"/>
      <c r="C881" s="44"/>
      <c r="D881" s="44"/>
      <c r="E881" s="44"/>
      <c r="F881" s="45"/>
      <c r="G881" s="44"/>
      <c r="H881" s="44"/>
      <c r="I881" s="44"/>
      <c r="J881" s="44"/>
      <c r="K881" s="45"/>
      <c r="L881" s="44"/>
      <c r="M881" s="44"/>
      <c r="N881" s="44"/>
      <c r="O881" s="44"/>
      <c r="P881" s="45"/>
      <c r="Q881" s="44"/>
      <c r="R881" s="44"/>
      <c r="S881" s="44"/>
      <c r="T881" s="44"/>
      <c r="U881" s="45"/>
      <c r="V881" s="44"/>
      <c r="W881" s="44"/>
      <c r="X881" s="44"/>
      <c r="Y881" s="44"/>
      <c r="Z881" s="45"/>
      <c r="AA881" s="44"/>
      <c r="AB881" s="44"/>
      <c r="AC881" s="44"/>
      <c r="AD881" s="44"/>
      <c r="AE881" s="45"/>
      <c r="AF881" s="44"/>
      <c r="AG881" s="44"/>
      <c r="AH881" s="44"/>
      <c r="AI881" s="44"/>
      <c r="AJ881" s="45"/>
      <c r="AK881" s="44"/>
      <c r="AL881" s="44"/>
      <c r="AM881" s="44"/>
      <c r="AN881" s="44"/>
      <c r="AO881" s="45"/>
      <c r="AP881" s="44"/>
      <c r="AQ881" s="44"/>
      <c r="AR881" s="44"/>
      <c r="AS881" s="44"/>
      <c r="AT881" s="45"/>
      <c r="AU881" s="44"/>
      <c r="AV881" s="44"/>
      <c r="AW881" s="44"/>
      <c r="AX881" s="44"/>
      <c r="AY881" s="45"/>
      <c r="AZ881" s="44"/>
      <c r="BA881" s="44"/>
      <c r="BB881" s="44"/>
      <c r="BC881" s="44"/>
      <c r="BD881" s="45"/>
      <c r="BE881" s="44"/>
      <c r="BF881" s="44"/>
    </row>
    <row r="882" spans="1:58" x14ac:dyDescent="0.25">
      <c r="A882" s="42" t="s">
        <v>387</v>
      </c>
      <c r="B882" s="44"/>
      <c r="C882" s="44"/>
      <c r="D882" s="44"/>
      <c r="E882" s="44"/>
      <c r="F882" s="45"/>
      <c r="G882" s="44"/>
      <c r="H882" s="44"/>
      <c r="I882" s="44"/>
      <c r="J882" s="44"/>
      <c r="K882" s="45"/>
      <c r="L882" s="44"/>
      <c r="M882" s="44"/>
      <c r="N882" s="44"/>
      <c r="O882" s="44"/>
      <c r="P882" s="45"/>
      <c r="Q882" s="44"/>
      <c r="R882" s="44"/>
      <c r="S882" s="44"/>
      <c r="T882" s="44"/>
      <c r="U882" s="45"/>
      <c r="V882" s="44"/>
      <c r="W882" s="44"/>
      <c r="X882" s="44"/>
      <c r="Y882" s="44"/>
      <c r="Z882" s="45"/>
      <c r="AA882" s="44"/>
      <c r="AB882" s="44"/>
      <c r="AC882" s="44"/>
      <c r="AD882" s="44"/>
      <c r="AE882" s="45"/>
      <c r="AF882" s="44"/>
      <c r="AG882" s="44"/>
      <c r="AH882" s="44"/>
      <c r="AI882" s="44"/>
      <c r="AJ882" s="45"/>
      <c r="AK882" s="44"/>
      <c r="AL882" s="44"/>
      <c r="AM882" s="44"/>
      <c r="AN882" s="44"/>
      <c r="AO882" s="45"/>
      <c r="AP882" s="44"/>
      <c r="AQ882" s="44"/>
      <c r="AR882" s="44"/>
      <c r="AS882" s="44"/>
      <c r="AT882" s="45"/>
      <c r="AU882" s="44"/>
      <c r="AV882" s="44"/>
      <c r="AW882" s="44"/>
      <c r="AX882" s="44"/>
      <c r="AY882" s="45"/>
      <c r="AZ882" s="44"/>
      <c r="BA882" s="44"/>
      <c r="BB882" s="44"/>
      <c r="BC882" s="44"/>
      <c r="BD882" s="45"/>
      <c r="BE882" s="44"/>
      <c r="BF882" s="44"/>
    </row>
    <row r="883" spans="1:58" x14ac:dyDescent="0.25">
      <c r="A883" s="42" t="s">
        <v>389</v>
      </c>
      <c r="B883" s="44"/>
      <c r="C883" s="44"/>
      <c r="D883" s="44"/>
      <c r="E883" s="44"/>
      <c r="F883" s="45"/>
      <c r="G883" s="44"/>
      <c r="H883" s="44"/>
      <c r="I883" s="44"/>
      <c r="J883" s="44"/>
      <c r="K883" s="45"/>
      <c r="L883" s="44"/>
      <c r="M883" s="44"/>
      <c r="N883" s="44"/>
      <c r="O883" s="44"/>
      <c r="P883" s="45"/>
      <c r="Q883" s="44"/>
      <c r="R883" s="44"/>
      <c r="S883" s="44"/>
      <c r="T883" s="44"/>
      <c r="U883" s="45"/>
      <c r="V883" s="44"/>
      <c r="W883" s="44"/>
      <c r="X883" s="44"/>
      <c r="Y883" s="44"/>
      <c r="Z883" s="45"/>
      <c r="AA883" s="44"/>
      <c r="AB883" s="44"/>
      <c r="AC883" s="44"/>
      <c r="AD883" s="44"/>
      <c r="AE883" s="45"/>
      <c r="AF883" s="44"/>
      <c r="AG883" s="44"/>
      <c r="AH883" s="44"/>
      <c r="AI883" s="44"/>
      <c r="AJ883" s="45"/>
      <c r="AK883" s="44"/>
      <c r="AL883" s="44"/>
      <c r="AM883" s="44"/>
      <c r="AN883" s="44"/>
      <c r="AO883" s="45"/>
      <c r="AP883" s="44"/>
      <c r="AQ883" s="44"/>
      <c r="AR883" s="44"/>
      <c r="AS883" s="44"/>
      <c r="AT883" s="45"/>
      <c r="AU883" s="44"/>
      <c r="AV883" s="44"/>
      <c r="AW883" s="44"/>
      <c r="AX883" s="44"/>
      <c r="AY883" s="45"/>
      <c r="AZ883" s="44"/>
      <c r="BA883" s="44"/>
      <c r="BB883" s="44"/>
      <c r="BC883" s="44"/>
      <c r="BD883" s="45"/>
      <c r="BE883" s="44"/>
      <c r="BF883" s="44"/>
    </row>
    <row r="884" spans="1:58" x14ac:dyDescent="0.25">
      <c r="A884" s="42" t="s">
        <v>383</v>
      </c>
      <c r="B884" s="44"/>
      <c r="C884" s="44"/>
      <c r="D884" s="44"/>
      <c r="E884" s="44"/>
      <c r="F884" s="45"/>
      <c r="G884" s="44"/>
      <c r="H884" s="44"/>
      <c r="I884" s="44"/>
      <c r="J884" s="44"/>
      <c r="K884" s="45"/>
      <c r="L884" s="44"/>
      <c r="M884" s="44"/>
      <c r="N884" s="44"/>
      <c r="O884" s="44"/>
      <c r="P884" s="45"/>
      <c r="Q884" s="44"/>
      <c r="R884" s="44"/>
      <c r="S884" s="44"/>
      <c r="T884" s="44"/>
      <c r="U884" s="45"/>
      <c r="V884" s="44"/>
      <c r="W884" s="44"/>
      <c r="X884" s="44"/>
      <c r="Y884" s="44"/>
      <c r="Z884" s="45"/>
      <c r="AA884" s="44"/>
      <c r="AB884" s="44"/>
      <c r="AC884" s="44"/>
      <c r="AD884" s="44"/>
      <c r="AE884" s="45"/>
      <c r="AF884" s="44"/>
      <c r="AG884" s="44"/>
      <c r="AH884" s="44"/>
      <c r="AI884" s="44"/>
      <c r="AJ884" s="45"/>
      <c r="AK884" s="44"/>
      <c r="AL884" s="44"/>
      <c r="AM884" s="44"/>
      <c r="AN884" s="44"/>
      <c r="AO884" s="45"/>
      <c r="AP884" s="44"/>
      <c r="AQ884" s="44"/>
      <c r="AR884" s="44"/>
      <c r="AS884" s="44"/>
      <c r="AT884" s="45"/>
      <c r="AU884" s="44"/>
      <c r="AV884" s="44"/>
      <c r="AW884" s="44"/>
      <c r="AX884" s="44"/>
      <c r="AY884" s="45"/>
      <c r="AZ884" s="44"/>
      <c r="BA884" s="44"/>
      <c r="BB884" s="44"/>
      <c r="BC884" s="44"/>
      <c r="BD884" s="45"/>
      <c r="BE884" s="44"/>
      <c r="BF884" s="44"/>
    </row>
    <row r="885" spans="1:58" x14ac:dyDescent="0.25">
      <c r="A885" s="42" t="s">
        <v>387</v>
      </c>
      <c r="B885" s="44"/>
      <c r="C885" s="44"/>
      <c r="D885" s="44"/>
      <c r="E885" s="44"/>
      <c r="F885" s="45"/>
      <c r="G885" s="44"/>
      <c r="H885" s="44"/>
      <c r="I885" s="44"/>
      <c r="J885" s="44"/>
      <c r="K885" s="45"/>
      <c r="L885" s="44"/>
      <c r="M885" s="44"/>
      <c r="N885" s="44"/>
      <c r="O885" s="44"/>
      <c r="P885" s="45"/>
      <c r="Q885" s="44"/>
      <c r="R885" s="44"/>
      <c r="S885" s="44"/>
      <c r="T885" s="44"/>
      <c r="U885" s="45"/>
      <c r="V885" s="44"/>
      <c r="W885" s="44"/>
      <c r="X885" s="44"/>
      <c r="Y885" s="44"/>
      <c r="Z885" s="45"/>
      <c r="AA885" s="44"/>
      <c r="AB885" s="44"/>
      <c r="AC885" s="44"/>
      <c r="AD885" s="44"/>
      <c r="AE885" s="45"/>
      <c r="AF885" s="44"/>
      <c r="AG885" s="44"/>
      <c r="AH885" s="44"/>
      <c r="AI885" s="44"/>
      <c r="AJ885" s="45"/>
      <c r="AK885" s="44"/>
      <c r="AL885" s="44"/>
      <c r="AM885" s="44"/>
      <c r="AN885" s="44"/>
      <c r="AO885" s="45"/>
      <c r="AP885" s="44"/>
      <c r="AQ885" s="44"/>
      <c r="AR885" s="44"/>
      <c r="AS885" s="44"/>
      <c r="AT885" s="45"/>
      <c r="AU885" s="44"/>
      <c r="AV885" s="44"/>
      <c r="AW885" s="44"/>
      <c r="AX885" s="44"/>
      <c r="AY885" s="45"/>
      <c r="AZ885" s="44"/>
      <c r="BA885" s="44"/>
      <c r="BB885" s="44"/>
      <c r="BC885" s="44"/>
      <c r="BD885" s="45"/>
      <c r="BE885" s="44"/>
      <c r="BF885" s="44"/>
    </row>
    <row r="886" spans="1:58" x14ac:dyDescent="0.25">
      <c r="A886" s="42" t="s">
        <v>390</v>
      </c>
      <c r="B886" s="44"/>
      <c r="C886" s="44"/>
      <c r="D886" s="44"/>
      <c r="E886" s="44"/>
      <c r="F886" s="45"/>
      <c r="G886" s="44"/>
      <c r="H886" s="44"/>
      <c r="I886" s="44"/>
      <c r="J886" s="44"/>
      <c r="K886" s="45"/>
      <c r="L886" s="44"/>
      <c r="M886" s="44"/>
      <c r="N886" s="44"/>
      <c r="O886" s="44"/>
      <c r="P886" s="45"/>
      <c r="Q886" s="44"/>
      <c r="R886" s="44"/>
      <c r="S886" s="44"/>
      <c r="T886" s="44"/>
      <c r="U886" s="45"/>
      <c r="V886" s="44"/>
      <c r="W886" s="44"/>
      <c r="X886" s="44"/>
      <c r="Y886" s="44"/>
      <c r="Z886" s="45"/>
      <c r="AA886" s="44"/>
      <c r="AB886" s="44"/>
      <c r="AC886" s="44"/>
      <c r="AD886" s="44"/>
      <c r="AE886" s="45"/>
      <c r="AF886" s="44"/>
      <c r="AG886" s="44"/>
      <c r="AH886" s="44"/>
      <c r="AI886" s="44"/>
      <c r="AJ886" s="45"/>
      <c r="AK886" s="44"/>
      <c r="AL886" s="44"/>
      <c r="AM886" s="44"/>
      <c r="AN886" s="44"/>
      <c r="AO886" s="45"/>
      <c r="AP886" s="44"/>
      <c r="AQ886" s="44"/>
      <c r="AR886" s="44"/>
      <c r="AS886" s="44"/>
      <c r="AT886" s="45"/>
      <c r="AU886" s="44"/>
      <c r="AV886" s="44"/>
      <c r="AW886" s="44"/>
      <c r="AX886" s="44"/>
      <c r="AY886" s="45"/>
      <c r="AZ886" s="44"/>
      <c r="BA886" s="44"/>
      <c r="BB886" s="44"/>
      <c r="BC886" s="44"/>
      <c r="BD886" s="45"/>
      <c r="BE886" s="44"/>
      <c r="BF886" s="44"/>
    </row>
    <row r="887" spans="1:58" x14ac:dyDescent="0.25">
      <c r="A887" s="42" t="s">
        <v>377</v>
      </c>
      <c r="B887" s="44"/>
      <c r="C887" s="44"/>
      <c r="D887" s="44"/>
      <c r="E887" s="44"/>
      <c r="F887" s="45"/>
      <c r="G887" s="44"/>
      <c r="H887" s="44"/>
      <c r="I887" s="44"/>
      <c r="J887" s="44"/>
      <c r="K887" s="45"/>
      <c r="L887" s="44"/>
      <c r="M887" s="44"/>
      <c r="N887" s="44"/>
      <c r="O887" s="44"/>
      <c r="P887" s="45"/>
      <c r="Q887" s="44"/>
      <c r="R887" s="44"/>
      <c r="S887" s="44"/>
      <c r="T887" s="44"/>
      <c r="U887" s="45"/>
      <c r="V887" s="44"/>
      <c r="W887" s="44"/>
      <c r="X887" s="44"/>
      <c r="Y887" s="44"/>
      <c r="Z887" s="45"/>
      <c r="AA887" s="44"/>
      <c r="AB887" s="44"/>
      <c r="AC887" s="44"/>
      <c r="AD887" s="44"/>
      <c r="AE887" s="45"/>
      <c r="AF887" s="44"/>
      <c r="AG887" s="44"/>
      <c r="AH887" s="44"/>
      <c r="AI887" s="44"/>
      <c r="AJ887" s="45"/>
      <c r="AK887" s="44"/>
      <c r="AL887" s="44"/>
      <c r="AM887" s="44"/>
      <c r="AN887" s="44"/>
      <c r="AO887" s="45"/>
      <c r="AP887" s="44"/>
      <c r="AQ887" s="44"/>
      <c r="AR887" s="44"/>
      <c r="AS887" s="44"/>
      <c r="AT887" s="45"/>
      <c r="AU887" s="44"/>
      <c r="AV887" s="44"/>
      <c r="AW887" s="44"/>
      <c r="AX887" s="44"/>
      <c r="AY887" s="45"/>
      <c r="AZ887" s="44"/>
      <c r="BA887" s="44"/>
      <c r="BB887" s="44"/>
      <c r="BC887" s="44"/>
      <c r="BD887" s="45"/>
      <c r="BE887" s="44"/>
      <c r="BF887" s="44"/>
    </row>
    <row r="888" spans="1:58" x14ac:dyDescent="0.25">
      <c r="A888" s="42" t="s">
        <v>391</v>
      </c>
      <c r="B888" s="44"/>
      <c r="C888" s="44"/>
      <c r="D888" s="44"/>
      <c r="E888" s="44"/>
      <c r="F888" s="45"/>
      <c r="G888" s="44"/>
      <c r="H888" s="44"/>
      <c r="I888" s="44"/>
      <c r="J888" s="44"/>
      <c r="K888" s="45"/>
      <c r="L888" s="44"/>
      <c r="M888" s="44"/>
      <c r="N888" s="44"/>
      <c r="O888" s="44"/>
      <c r="P888" s="45"/>
      <c r="Q888" s="44"/>
      <c r="R888" s="44"/>
      <c r="S888" s="44"/>
      <c r="T888" s="44"/>
      <c r="U888" s="45"/>
      <c r="V888" s="44"/>
      <c r="W888" s="44"/>
      <c r="X888" s="44"/>
      <c r="Y888" s="44"/>
      <c r="Z888" s="45"/>
      <c r="AA888" s="44"/>
      <c r="AB888" s="44"/>
      <c r="AC888" s="44"/>
      <c r="AD888" s="44"/>
      <c r="AE888" s="45"/>
      <c r="AF888" s="44"/>
      <c r="AG888" s="44"/>
      <c r="AH888" s="44"/>
      <c r="AI888" s="44"/>
      <c r="AJ888" s="45"/>
      <c r="AK888" s="44"/>
      <c r="AL888" s="44"/>
      <c r="AM888" s="44"/>
      <c r="AN888" s="44"/>
      <c r="AO888" s="45"/>
      <c r="AP888" s="44"/>
      <c r="AQ888" s="44"/>
      <c r="AR888" s="44"/>
      <c r="AS888" s="44"/>
      <c r="AT888" s="45"/>
      <c r="AU888" s="44"/>
      <c r="AV888" s="44"/>
      <c r="AW888" s="44"/>
      <c r="AX888" s="44"/>
      <c r="AY888" s="45"/>
      <c r="AZ888" s="44"/>
      <c r="BA888" s="44"/>
      <c r="BB888" s="44"/>
      <c r="BC888" s="44"/>
      <c r="BD888" s="45"/>
      <c r="BE888" s="44"/>
      <c r="BF888" s="44"/>
    </row>
    <row r="889" spans="1:58" x14ac:dyDescent="0.25">
      <c r="A889" s="42" t="s">
        <v>392</v>
      </c>
      <c r="B889" s="44"/>
      <c r="C889" s="44"/>
      <c r="D889" s="44"/>
      <c r="E889" s="44"/>
      <c r="F889" s="45"/>
      <c r="G889" s="44"/>
      <c r="H889" s="44"/>
      <c r="I889" s="44"/>
      <c r="J889" s="44"/>
      <c r="K889" s="45"/>
      <c r="L889" s="44"/>
      <c r="M889" s="44"/>
      <c r="N889" s="44"/>
      <c r="O889" s="44"/>
      <c r="P889" s="45"/>
      <c r="Q889" s="44"/>
      <c r="R889" s="44"/>
      <c r="S889" s="44"/>
      <c r="T889" s="44"/>
      <c r="U889" s="45"/>
      <c r="V889" s="44"/>
      <c r="W889" s="44"/>
      <c r="X889" s="44"/>
      <c r="Y889" s="44"/>
      <c r="Z889" s="45"/>
      <c r="AA889" s="44"/>
      <c r="AB889" s="44"/>
      <c r="AC889" s="44"/>
      <c r="AD889" s="44"/>
      <c r="AE889" s="45"/>
      <c r="AF889" s="44"/>
      <c r="AG889" s="44"/>
      <c r="AH889" s="44"/>
      <c r="AI889" s="44"/>
      <c r="AJ889" s="45"/>
      <c r="AK889" s="44"/>
      <c r="AL889" s="44"/>
      <c r="AM889" s="44"/>
      <c r="AN889" s="44"/>
      <c r="AO889" s="45"/>
      <c r="AP889" s="44"/>
      <c r="AQ889" s="44"/>
      <c r="AR889" s="44"/>
      <c r="AS889" s="44"/>
      <c r="AT889" s="45"/>
      <c r="AU889" s="44"/>
      <c r="AV889" s="44"/>
      <c r="AW889" s="44"/>
      <c r="AX889" s="44"/>
      <c r="AY889" s="45"/>
      <c r="AZ889" s="44"/>
      <c r="BA889" s="44"/>
      <c r="BB889" s="44"/>
      <c r="BC889" s="44"/>
      <c r="BD889" s="45"/>
      <c r="BE889" s="44"/>
      <c r="BF889" s="44"/>
    </row>
    <row r="890" spans="1:58" x14ac:dyDescent="0.25">
      <c r="A890" s="42" t="s">
        <v>393</v>
      </c>
      <c r="B890" s="44"/>
      <c r="C890" s="44"/>
      <c r="D890" s="44"/>
      <c r="E890" s="44"/>
      <c r="F890" s="45"/>
      <c r="G890" s="44"/>
      <c r="H890" s="44"/>
      <c r="I890" s="44"/>
      <c r="J890" s="44"/>
      <c r="K890" s="45"/>
      <c r="L890" s="44"/>
      <c r="M890" s="44"/>
      <c r="N890" s="44"/>
      <c r="O890" s="44"/>
      <c r="P890" s="45"/>
      <c r="Q890" s="44"/>
      <c r="R890" s="44"/>
      <c r="S890" s="44"/>
      <c r="T890" s="44"/>
      <c r="U890" s="45"/>
      <c r="V890" s="44"/>
      <c r="W890" s="44"/>
      <c r="X890" s="44"/>
      <c r="Y890" s="44"/>
      <c r="Z890" s="45"/>
      <c r="AA890" s="44"/>
      <c r="AB890" s="44"/>
      <c r="AC890" s="44"/>
      <c r="AD890" s="44"/>
      <c r="AE890" s="45"/>
      <c r="AF890" s="44"/>
      <c r="AG890" s="44"/>
      <c r="AH890" s="44"/>
      <c r="AI890" s="44"/>
      <c r="AJ890" s="45"/>
      <c r="AK890" s="44"/>
      <c r="AL890" s="44"/>
      <c r="AM890" s="44"/>
      <c r="AN890" s="44"/>
      <c r="AO890" s="45"/>
      <c r="AP890" s="44"/>
      <c r="AQ890" s="44"/>
      <c r="AR890" s="44"/>
      <c r="AS890" s="44"/>
      <c r="AT890" s="45"/>
      <c r="AU890" s="44"/>
      <c r="AV890" s="44"/>
      <c r="AW890" s="44"/>
      <c r="AX890" s="44"/>
      <c r="AY890" s="45"/>
      <c r="AZ890" s="44"/>
      <c r="BA890" s="44"/>
      <c r="BB890" s="44"/>
      <c r="BC890" s="44"/>
      <c r="BD890" s="45"/>
      <c r="BE890" s="44"/>
      <c r="BF890" s="44"/>
    </row>
    <row r="891" spans="1:58" x14ac:dyDescent="0.25">
      <c r="A891" s="42" t="s">
        <v>320</v>
      </c>
      <c r="B891" s="44"/>
      <c r="C891" s="44"/>
      <c r="D891" s="44"/>
      <c r="E891" s="44"/>
      <c r="F891" s="45"/>
      <c r="G891" s="44"/>
      <c r="H891" s="44"/>
      <c r="I891" s="44"/>
      <c r="J891" s="44"/>
      <c r="K891" s="45"/>
      <c r="L891" s="44"/>
      <c r="M891" s="44"/>
      <c r="N891" s="44"/>
      <c r="O891" s="44"/>
      <c r="P891" s="45"/>
      <c r="Q891" s="44"/>
      <c r="R891" s="44"/>
      <c r="S891" s="44"/>
      <c r="T891" s="44"/>
      <c r="U891" s="45"/>
      <c r="V891" s="44"/>
      <c r="W891" s="44"/>
      <c r="X891" s="44"/>
      <c r="Y891" s="44"/>
      <c r="Z891" s="45"/>
      <c r="AA891" s="44"/>
      <c r="AB891" s="44"/>
      <c r="AC891" s="44"/>
      <c r="AD891" s="44"/>
      <c r="AE891" s="45"/>
      <c r="AF891" s="44"/>
      <c r="AG891" s="44"/>
      <c r="AH891" s="44"/>
      <c r="AI891" s="44"/>
      <c r="AJ891" s="45"/>
      <c r="AK891" s="44"/>
      <c r="AL891" s="44"/>
      <c r="AM891" s="44"/>
      <c r="AN891" s="44"/>
      <c r="AO891" s="45"/>
      <c r="AP891" s="44"/>
      <c r="AQ891" s="44"/>
      <c r="AR891" s="44"/>
      <c r="AS891" s="44"/>
      <c r="AT891" s="45"/>
      <c r="AU891" s="44"/>
      <c r="AV891" s="44"/>
      <c r="AW891" s="44"/>
      <c r="AX891" s="44"/>
      <c r="AY891" s="45"/>
      <c r="AZ891" s="44"/>
      <c r="BA891" s="44"/>
      <c r="BB891" s="44"/>
      <c r="BC891" s="44"/>
      <c r="BD891" s="45"/>
      <c r="BE891" s="44"/>
      <c r="BF891" s="44"/>
    </row>
    <row r="892" spans="1:58" x14ac:dyDescent="0.25">
      <c r="A892" s="42" t="s">
        <v>394</v>
      </c>
      <c r="B892" s="44"/>
      <c r="C892" s="44"/>
      <c r="D892" s="44"/>
      <c r="E892" s="44"/>
      <c r="F892" s="45"/>
      <c r="G892" s="44"/>
      <c r="H892" s="44"/>
      <c r="I892" s="44"/>
      <c r="J892" s="44"/>
      <c r="K892" s="45"/>
      <c r="L892" s="44"/>
      <c r="M892" s="44"/>
      <c r="N892" s="44"/>
      <c r="O892" s="44"/>
      <c r="P892" s="45"/>
      <c r="Q892" s="44"/>
      <c r="R892" s="44"/>
      <c r="S892" s="44"/>
      <c r="T892" s="44"/>
      <c r="U892" s="45"/>
      <c r="V892" s="44"/>
      <c r="W892" s="44"/>
      <c r="X892" s="44"/>
      <c r="Y892" s="44"/>
      <c r="Z892" s="45"/>
      <c r="AA892" s="44"/>
      <c r="AB892" s="44"/>
      <c r="AC892" s="44"/>
      <c r="AD892" s="44"/>
      <c r="AE892" s="45"/>
      <c r="AF892" s="44"/>
      <c r="AG892" s="44"/>
      <c r="AH892" s="44"/>
      <c r="AI892" s="44"/>
      <c r="AJ892" s="45"/>
      <c r="AK892" s="44"/>
      <c r="AL892" s="44"/>
      <c r="AM892" s="44"/>
      <c r="AN892" s="44"/>
      <c r="AO892" s="45"/>
      <c r="AP892" s="44"/>
      <c r="AQ892" s="44"/>
      <c r="AR892" s="44"/>
      <c r="AS892" s="44"/>
      <c r="AT892" s="45"/>
      <c r="AU892" s="44"/>
      <c r="AV892" s="44"/>
      <c r="AW892" s="44"/>
      <c r="AX892" s="44"/>
      <c r="AY892" s="45"/>
      <c r="AZ892" s="44"/>
      <c r="BA892" s="44"/>
      <c r="BB892" s="44"/>
      <c r="BC892" s="44"/>
      <c r="BD892" s="45"/>
      <c r="BE892" s="44"/>
      <c r="BF892" s="44"/>
    </row>
    <row r="893" spans="1:58" x14ac:dyDescent="0.25">
      <c r="A893" s="42" t="s">
        <v>324</v>
      </c>
      <c r="B893" s="44"/>
      <c r="C893" s="44"/>
      <c r="D893" s="44"/>
      <c r="E893" s="44"/>
      <c r="F893" s="45"/>
      <c r="G893" s="44"/>
      <c r="H893" s="44"/>
      <c r="I893" s="44"/>
      <c r="J893" s="44"/>
      <c r="K893" s="45"/>
      <c r="L893" s="44"/>
      <c r="M893" s="44"/>
      <c r="N893" s="44"/>
      <c r="O893" s="44"/>
      <c r="P893" s="45"/>
      <c r="Q893" s="44"/>
      <c r="R893" s="44"/>
      <c r="S893" s="44"/>
      <c r="T893" s="44"/>
      <c r="U893" s="45"/>
      <c r="V893" s="44"/>
      <c r="W893" s="44"/>
      <c r="X893" s="44"/>
      <c r="Y893" s="44"/>
      <c r="Z893" s="45"/>
      <c r="AA893" s="44"/>
      <c r="AB893" s="44"/>
      <c r="AC893" s="44"/>
      <c r="AD893" s="44"/>
      <c r="AE893" s="45"/>
      <c r="AF893" s="44"/>
      <c r="AG893" s="44"/>
      <c r="AH893" s="44"/>
      <c r="AI893" s="44"/>
      <c r="AJ893" s="45"/>
      <c r="AK893" s="44"/>
      <c r="AL893" s="44"/>
      <c r="AM893" s="44"/>
      <c r="AN893" s="44"/>
      <c r="AO893" s="45"/>
      <c r="AP893" s="44"/>
      <c r="AQ893" s="44"/>
      <c r="AR893" s="44"/>
      <c r="AS893" s="44"/>
      <c r="AT893" s="45"/>
      <c r="AU893" s="44"/>
      <c r="AV893" s="44"/>
      <c r="AW893" s="44"/>
      <c r="AX893" s="44"/>
      <c r="AY893" s="45"/>
      <c r="AZ893" s="44"/>
      <c r="BA893" s="44"/>
      <c r="BB893" s="44"/>
      <c r="BC893" s="44"/>
      <c r="BD893" s="45"/>
      <c r="BE893" s="44"/>
      <c r="BF893" s="44"/>
    </row>
    <row r="894" spans="1:58" x14ac:dyDescent="0.25">
      <c r="A894" s="42" t="s">
        <v>395</v>
      </c>
      <c r="B894" s="44"/>
      <c r="C894" s="44"/>
      <c r="D894" s="44"/>
      <c r="E894" s="44"/>
      <c r="F894" s="45"/>
      <c r="G894" s="44"/>
      <c r="H894" s="44"/>
      <c r="I894" s="44"/>
      <c r="J894" s="44"/>
      <c r="K894" s="45"/>
      <c r="L894" s="44"/>
      <c r="M894" s="44"/>
      <c r="N894" s="44"/>
      <c r="O894" s="44"/>
      <c r="P894" s="45"/>
      <c r="Q894" s="44"/>
      <c r="R894" s="44"/>
      <c r="S894" s="44"/>
      <c r="T894" s="44"/>
      <c r="U894" s="45"/>
      <c r="V894" s="44"/>
      <c r="W894" s="44"/>
      <c r="X894" s="44"/>
      <c r="Y894" s="44"/>
      <c r="Z894" s="45"/>
      <c r="AA894" s="44"/>
      <c r="AB894" s="44"/>
      <c r="AC894" s="44"/>
      <c r="AD894" s="44"/>
      <c r="AE894" s="45"/>
      <c r="AF894" s="44"/>
      <c r="AG894" s="44"/>
      <c r="AH894" s="44"/>
      <c r="AI894" s="44"/>
      <c r="AJ894" s="45"/>
      <c r="AK894" s="44"/>
      <c r="AL894" s="44"/>
      <c r="AM894" s="44"/>
      <c r="AN894" s="44"/>
      <c r="AO894" s="45"/>
      <c r="AP894" s="44"/>
      <c r="AQ894" s="44"/>
      <c r="AR894" s="44"/>
      <c r="AS894" s="44"/>
      <c r="AT894" s="45"/>
      <c r="AU894" s="44"/>
      <c r="AV894" s="44"/>
      <c r="AW894" s="44"/>
      <c r="AX894" s="44"/>
      <c r="AY894" s="45"/>
      <c r="AZ894" s="44"/>
      <c r="BA894" s="44"/>
      <c r="BB894" s="44"/>
      <c r="BC894" s="44"/>
      <c r="BD894" s="45"/>
      <c r="BE894" s="44"/>
      <c r="BF894" s="44"/>
    </row>
    <row r="895" spans="1:58" x14ac:dyDescent="0.25">
      <c r="A895" s="42" t="s">
        <v>396</v>
      </c>
      <c r="B895" s="44"/>
      <c r="C895" s="44"/>
      <c r="D895" s="44"/>
      <c r="E895" s="44"/>
      <c r="F895" s="45"/>
      <c r="G895" s="44"/>
      <c r="H895" s="44"/>
      <c r="I895" s="44"/>
      <c r="J895" s="44"/>
      <c r="K895" s="45"/>
      <c r="L895" s="44"/>
      <c r="M895" s="44"/>
      <c r="N895" s="44"/>
      <c r="O895" s="44"/>
      <c r="P895" s="45"/>
      <c r="Q895" s="44"/>
      <c r="R895" s="44"/>
      <c r="S895" s="44"/>
      <c r="T895" s="44"/>
      <c r="U895" s="45"/>
      <c r="V895" s="44"/>
      <c r="W895" s="44"/>
      <c r="X895" s="44"/>
      <c r="Y895" s="44"/>
      <c r="Z895" s="45"/>
      <c r="AA895" s="44"/>
      <c r="AB895" s="44"/>
      <c r="AC895" s="44"/>
      <c r="AD895" s="44"/>
      <c r="AE895" s="45"/>
      <c r="AF895" s="44"/>
      <c r="AG895" s="44"/>
      <c r="AH895" s="44"/>
      <c r="AI895" s="44"/>
      <c r="AJ895" s="45"/>
      <c r="AK895" s="44"/>
      <c r="AL895" s="44"/>
      <c r="AM895" s="44"/>
      <c r="AN895" s="44"/>
      <c r="AO895" s="45"/>
      <c r="AP895" s="44"/>
      <c r="AQ895" s="44"/>
      <c r="AR895" s="44"/>
      <c r="AS895" s="44"/>
      <c r="AT895" s="45"/>
      <c r="AU895" s="44"/>
      <c r="AV895" s="44"/>
      <c r="AW895" s="44"/>
      <c r="AX895" s="44"/>
      <c r="AY895" s="45"/>
      <c r="AZ895" s="44"/>
      <c r="BA895" s="44"/>
      <c r="BB895" s="44"/>
      <c r="BC895" s="44"/>
      <c r="BD895" s="45"/>
      <c r="BE895" s="44"/>
      <c r="BF895" s="44"/>
    </row>
    <row r="896" spans="1:58" x14ac:dyDescent="0.25">
      <c r="A896" s="42" t="s">
        <v>397</v>
      </c>
      <c r="B896" s="44"/>
      <c r="C896" s="44"/>
      <c r="D896" s="44"/>
      <c r="E896" s="44"/>
      <c r="F896" s="45"/>
      <c r="G896" s="44"/>
      <c r="H896" s="44"/>
      <c r="I896" s="44"/>
      <c r="J896" s="44"/>
      <c r="K896" s="45"/>
      <c r="L896" s="44"/>
      <c r="M896" s="44"/>
      <c r="N896" s="44"/>
      <c r="O896" s="44"/>
      <c r="P896" s="45"/>
      <c r="Q896" s="44"/>
      <c r="R896" s="44"/>
      <c r="S896" s="44"/>
      <c r="T896" s="44"/>
      <c r="U896" s="45"/>
      <c r="V896" s="44"/>
      <c r="W896" s="44"/>
      <c r="X896" s="44"/>
      <c r="Y896" s="44"/>
      <c r="Z896" s="45"/>
      <c r="AA896" s="44"/>
      <c r="AB896" s="44"/>
      <c r="AC896" s="44"/>
      <c r="AD896" s="44"/>
      <c r="AE896" s="45"/>
      <c r="AF896" s="44"/>
      <c r="AG896" s="44"/>
      <c r="AH896" s="44"/>
      <c r="AI896" s="44"/>
      <c r="AJ896" s="45"/>
      <c r="AK896" s="44"/>
      <c r="AL896" s="44"/>
      <c r="AM896" s="44"/>
      <c r="AN896" s="44"/>
      <c r="AO896" s="45"/>
      <c r="AP896" s="44"/>
      <c r="AQ896" s="44"/>
      <c r="AR896" s="44"/>
      <c r="AS896" s="44"/>
      <c r="AT896" s="45"/>
      <c r="AU896" s="44"/>
      <c r="AV896" s="44"/>
      <c r="AW896" s="44"/>
      <c r="AX896" s="44"/>
      <c r="AY896" s="45"/>
      <c r="AZ896" s="44"/>
      <c r="BA896" s="44"/>
      <c r="BB896" s="44"/>
      <c r="BC896" s="44"/>
      <c r="BD896" s="45"/>
      <c r="BE896" s="44"/>
      <c r="BF896" s="44"/>
    </row>
    <row r="897" spans="1:58" x14ac:dyDescent="0.25">
      <c r="A897" s="42" t="s">
        <v>398</v>
      </c>
      <c r="B897" s="44"/>
      <c r="C897" s="44"/>
      <c r="D897" s="44"/>
      <c r="E897" s="44"/>
      <c r="F897" s="45"/>
      <c r="G897" s="44"/>
      <c r="H897" s="44"/>
      <c r="I897" s="44"/>
      <c r="J897" s="44"/>
      <c r="K897" s="45"/>
      <c r="L897" s="44"/>
      <c r="M897" s="44"/>
      <c r="N897" s="44"/>
      <c r="O897" s="44"/>
      <c r="P897" s="45"/>
      <c r="Q897" s="44"/>
      <c r="R897" s="44"/>
      <c r="S897" s="44"/>
      <c r="T897" s="44"/>
      <c r="U897" s="45"/>
      <c r="V897" s="44"/>
      <c r="W897" s="44"/>
      <c r="X897" s="44"/>
      <c r="Y897" s="44"/>
      <c r="Z897" s="45"/>
      <c r="AA897" s="44"/>
      <c r="AB897" s="44"/>
      <c r="AC897" s="44"/>
      <c r="AD897" s="44"/>
      <c r="AE897" s="45"/>
      <c r="AF897" s="44"/>
      <c r="AG897" s="44"/>
      <c r="AH897" s="44"/>
      <c r="AI897" s="44"/>
      <c r="AJ897" s="45"/>
      <c r="AK897" s="44"/>
      <c r="AL897" s="44"/>
      <c r="AM897" s="44"/>
      <c r="AN897" s="44"/>
      <c r="AO897" s="45"/>
      <c r="AP897" s="44"/>
      <c r="AQ897" s="44"/>
      <c r="AR897" s="44"/>
      <c r="AS897" s="44"/>
      <c r="AT897" s="45"/>
      <c r="AU897" s="44"/>
      <c r="AV897" s="44"/>
      <c r="AW897" s="44"/>
      <c r="AX897" s="44"/>
      <c r="AY897" s="45"/>
      <c r="AZ897" s="44"/>
      <c r="BA897" s="44"/>
      <c r="BB897" s="44"/>
      <c r="BC897" s="44"/>
      <c r="BD897" s="45"/>
      <c r="BE897" s="44"/>
      <c r="BF897" s="44"/>
    </row>
    <row r="898" spans="1:58" x14ac:dyDescent="0.25">
      <c r="A898" s="42" t="s">
        <v>399</v>
      </c>
      <c r="B898" s="44"/>
      <c r="C898" s="44"/>
      <c r="D898" s="44"/>
      <c r="E898" s="44"/>
      <c r="F898" s="45"/>
      <c r="G898" s="44"/>
      <c r="H898" s="44"/>
      <c r="I898" s="44"/>
      <c r="J898" s="44"/>
      <c r="K898" s="45"/>
      <c r="L898" s="44"/>
      <c r="M898" s="44"/>
      <c r="N898" s="44"/>
      <c r="O898" s="44"/>
      <c r="P898" s="45"/>
      <c r="Q898" s="44"/>
      <c r="R898" s="44"/>
      <c r="S898" s="44"/>
      <c r="T898" s="44"/>
      <c r="U898" s="45"/>
      <c r="V898" s="44"/>
      <c r="W898" s="44"/>
      <c r="X898" s="44"/>
      <c r="Y898" s="44"/>
      <c r="Z898" s="45"/>
      <c r="AA898" s="44"/>
      <c r="AB898" s="44"/>
      <c r="AC898" s="44"/>
      <c r="AD898" s="44"/>
      <c r="AE898" s="45"/>
      <c r="AF898" s="44"/>
      <c r="AG898" s="44"/>
      <c r="AH898" s="44"/>
      <c r="AI898" s="44"/>
      <c r="AJ898" s="45"/>
      <c r="AK898" s="44"/>
      <c r="AL898" s="44"/>
      <c r="AM898" s="44"/>
      <c r="AN898" s="44"/>
      <c r="AO898" s="45"/>
      <c r="AP898" s="44"/>
      <c r="AQ898" s="44"/>
      <c r="AR898" s="44"/>
      <c r="AS898" s="44"/>
      <c r="AT898" s="45"/>
      <c r="AU898" s="44"/>
      <c r="AV898" s="44"/>
      <c r="AW898" s="44"/>
      <c r="AX898" s="44"/>
      <c r="AY898" s="45"/>
      <c r="AZ898" s="44"/>
      <c r="BA898" s="44"/>
      <c r="BB898" s="44"/>
      <c r="BC898" s="44"/>
      <c r="BD898" s="45"/>
      <c r="BE898" s="44"/>
      <c r="BF898" s="44"/>
    </row>
    <row r="899" spans="1:58" x14ac:dyDescent="0.25">
      <c r="A899" s="42" t="s">
        <v>400</v>
      </c>
      <c r="B899" s="44"/>
      <c r="C899" s="44"/>
      <c r="D899" s="44"/>
      <c r="E899" s="44"/>
      <c r="F899" s="45"/>
      <c r="G899" s="44"/>
      <c r="H899" s="44"/>
      <c r="I899" s="44"/>
      <c r="J899" s="44"/>
      <c r="K899" s="45"/>
      <c r="L899" s="44"/>
      <c r="M899" s="44"/>
      <c r="N899" s="44"/>
      <c r="O899" s="44"/>
      <c r="P899" s="45"/>
      <c r="Q899" s="44"/>
      <c r="R899" s="44"/>
      <c r="S899" s="44"/>
      <c r="T899" s="44"/>
      <c r="U899" s="45"/>
      <c r="V899" s="44"/>
      <c r="W899" s="44"/>
      <c r="X899" s="44"/>
      <c r="Y899" s="44"/>
      <c r="Z899" s="45"/>
      <c r="AA899" s="44"/>
      <c r="AB899" s="44"/>
      <c r="AC899" s="44"/>
      <c r="AD899" s="44"/>
      <c r="AE899" s="45"/>
      <c r="AF899" s="44"/>
      <c r="AG899" s="44"/>
      <c r="AH899" s="44"/>
      <c r="AI899" s="44"/>
      <c r="AJ899" s="45"/>
      <c r="AK899" s="44"/>
      <c r="AL899" s="44"/>
      <c r="AM899" s="44"/>
      <c r="AN899" s="44"/>
      <c r="AO899" s="45"/>
      <c r="AP899" s="44"/>
      <c r="AQ899" s="44"/>
      <c r="AR899" s="44"/>
      <c r="AS899" s="44"/>
      <c r="AT899" s="45"/>
      <c r="AU899" s="44"/>
      <c r="AV899" s="44"/>
      <c r="AW899" s="44"/>
      <c r="AX899" s="44"/>
      <c r="AY899" s="45"/>
      <c r="AZ899" s="44"/>
      <c r="BA899" s="44"/>
      <c r="BB899" s="44"/>
      <c r="BC899" s="44"/>
      <c r="BD899" s="45"/>
      <c r="BE899" s="44"/>
      <c r="BF899" s="44"/>
    </row>
    <row r="900" spans="1:58" x14ac:dyDescent="0.25">
      <c r="A900" s="42" t="s">
        <v>401</v>
      </c>
      <c r="B900" s="44"/>
      <c r="C900" s="44"/>
      <c r="D900" s="44"/>
      <c r="E900" s="44"/>
      <c r="F900" s="45"/>
      <c r="G900" s="44"/>
      <c r="H900" s="44"/>
      <c r="I900" s="44"/>
      <c r="J900" s="44"/>
      <c r="K900" s="45"/>
      <c r="L900" s="44"/>
      <c r="M900" s="44"/>
      <c r="N900" s="44"/>
      <c r="O900" s="44"/>
      <c r="P900" s="45"/>
      <c r="Q900" s="44"/>
      <c r="R900" s="44"/>
      <c r="S900" s="44"/>
      <c r="T900" s="44"/>
      <c r="U900" s="45"/>
      <c r="V900" s="44"/>
      <c r="W900" s="44"/>
      <c r="X900" s="44"/>
      <c r="Y900" s="44"/>
      <c r="Z900" s="45"/>
      <c r="AA900" s="44"/>
      <c r="AB900" s="44"/>
      <c r="AC900" s="44"/>
      <c r="AD900" s="44"/>
      <c r="AE900" s="45"/>
      <c r="AF900" s="44"/>
      <c r="AG900" s="44"/>
      <c r="AH900" s="44"/>
      <c r="AI900" s="44"/>
      <c r="AJ900" s="45"/>
      <c r="AK900" s="44"/>
      <c r="AL900" s="44"/>
      <c r="AM900" s="44"/>
      <c r="AN900" s="44"/>
      <c r="AO900" s="45"/>
      <c r="AP900" s="44"/>
      <c r="AQ900" s="44"/>
      <c r="AR900" s="44"/>
      <c r="AS900" s="44"/>
      <c r="AT900" s="45"/>
      <c r="AU900" s="44"/>
      <c r="AV900" s="44"/>
      <c r="AW900" s="44"/>
      <c r="AX900" s="44"/>
      <c r="AY900" s="45"/>
      <c r="AZ900" s="44"/>
      <c r="BA900" s="44"/>
      <c r="BB900" s="44"/>
      <c r="BC900" s="44"/>
      <c r="BD900" s="45"/>
      <c r="BE900" s="44"/>
      <c r="BF900" s="44"/>
    </row>
    <row r="901" spans="1:58" x14ac:dyDescent="0.25">
      <c r="A901" s="42" t="s">
        <v>402</v>
      </c>
      <c r="B901" s="44"/>
      <c r="C901" s="44"/>
      <c r="D901" s="44"/>
      <c r="E901" s="44"/>
      <c r="F901" s="45"/>
      <c r="G901" s="44"/>
      <c r="H901" s="44"/>
      <c r="I901" s="44"/>
      <c r="J901" s="44"/>
      <c r="K901" s="45"/>
      <c r="L901" s="44"/>
      <c r="M901" s="44"/>
      <c r="N901" s="44"/>
      <c r="O901" s="44"/>
      <c r="P901" s="45"/>
      <c r="Q901" s="44"/>
      <c r="R901" s="44"/>
      <c r="S901" s="44"/>
      <c r="T901" s="44"/>
      <c r="U901" s="45"/>
      <c r="V901" s="44"/>
      <c r="W901" s="44"/>
      <c r="X901" s="44"/>
      <c r="Y901" s="44"/>
      <c r="Z901" s="45"/>
      <c r="AA901" s="44"/>
      <c r="AB901" s="44"/>
      <c r="AC901" s="44"/>
      <c r="AD901" s="44"/>
      <c r="AE901" s="45"/>
      <c r="AF901" s="44"/>
      <c r="AG901" s="44"/>
      <c r="AH901" s="44"/>
      <c r="AI901" s="44"/>
      <c r="AJ901" s="45"/>
      <c r="AK901" s="44"/>
      <c r="AL901" s="44"/>
      <c r="AM901" s="44"/>
      <c r="AN901" s="44"/>
      <c r="AO901" s="45"/>
      <c r="AP901" s="44"/>
      <c r="AQ901" s="44"/>
      <c r="AR901" s="44"/>
      <c r="AS901" s="44"/>
      <c r="AT901" s="45"/>
      <c r="AU901" s="44"/>
      <c r="AV901" s="44"/>
      <c r="AW901" s="44"/>
      <c r="AX901" s="44"/>
      <c r="AY901" s="45"/>
      <c r="AZ901" s="44"/>
      <c r="BA901" s="44"/>
      <c r="BB901" s="44"/>
      <c r="BC901" s="44"/>
      <c r="BD901" s="45"/>
      <c r="BE901" s="44"/>
      <c r="BF901" s="44"/>
    </row>
    <row r="902" spans="1:58" x14ac:dyDescent="0.25">
      <c r="A902" s="42" t="s">
        <v>400</v>
      </c>
      <c r="B902" s="44"/>
      <c r="C902" s="44"/>
      <c r="D902" s="44"/>
      <c r="E902" s="44"/>
      <c r="F902" s="45"/>
      <c r="G902" s="44"/>
      <c r="H902" s="44"/>
      <c r="I902" s="44"/>
      <c r="J902" s="44"/>
      <c r="K902" s="45"/>
      <c r="L902" s="44"/>
      <c r="M902" s="44"/>
      <c r="N902" s="44"/>
      <c r="O902" s="44"/>
      <c r="P902" s="45"/>
      <c r="Q902" s="44"/>
      <c r="R902" s="44"/>
      <c r="S902" s="44"/>
      <c r="T902" s="44"/>
      <c r="U902" s="45"/>
      <c r="V902" s="44"/>
      <c r="W902" s="44"/>
      <c r="X902" s="44"/>
      <c r="Y902" s="44"/>
      <c r="Z902" s="45"/>
      <c r="AA902" s="44"/>
      <c r="AB902" s="44"/>
      <c r="AC902" s="44"/>
      <c r="AD902" s="44"/>
      <c r="AE902" s="45"/>
      <c r="AF902" s="44"/>
      <c r="AG902" s="44"/>
      <c r="AH902" s="44"/>
      <c r="AI902" s="44"/>
      <c r="AJ902" s="45"/>
      <c r="AK902" s="44"/>
      <c r="AL902" s="44"/>
      <c r="AM902" s="44"/>
      <c r="AN902" s="44"/>
      <c r="AO902" s="45"/>
      <c r="AP902" s="44"/>
      <c r="AQ902" s="44"/>
      <c r="AR902" s="44"/>
      <c r="AS902" s="44"/>
      <c r="AT902" s="45"/>
      <c r="AU902" s="44"/>
      <c r="AV902" s="44"/>
      <c r="AW902" s="44"/>
      <c r="AX902" s="44"/>
      <c r="AY902" s="45"/>
      <c r="AZ902" s="44"/>
      <c r="BA902" s="44"/>
      <c r="BB902" s="44"/>
      <c r="BC902" s="44"/>
      <c r="BD902" s="45"/>
      <c r="BE902" s="44"/>
      <c r="BF902" s="44"/>
    </row>
    <row r="903" spans="1:58" x14ac:dyDescent="0.25">
      <c r="A903" s="42" t="s">
        <v>401</v>
      </c>
      <c r="B903" s="44"/>
      <c r="C903" s="44"/>
      <c r="D903" s="44"/>
      <c r="E903" s="44"/>
      <c r="F903" s="45"/>
      <c r="G903" s="44"/>
      <c r="H903" s="44"/>
      <c r="I903" s="44"/>
      <c r="J903" s="44"/>
      <c r="K903" s="45"/>
      <c r="L903" s="44"/>
      <c r="M903" s="44"/>
      <c r="N903" s="44"/>
      <c r="O903" s="44"/>
      <c r="P903" s="45"/>
      <c r="Q903" s="44"/>
      <c r="R903" s="44"/>
      <c r="S903" s="44"/>
      <c r="T903" s="44"/>
      <c r="U903" s="45"/>
      <c r="V903" s="44"/>
      <c r="W903" s="44"/>
      <c r="X903" s="44"/>
      <c r="Y903" s="44"/>
      <c r="Z903" s="45"/>
      <c r="AA903" s="44"/>
      <c r="AB903" s="44"/>
      <c r="AC903" s="44"/>
      <c r="AD903" s="44"/>
      <c r="AE903" s="45"/>
      <c r="AF903" s="44"/>
      <c r="AG903" s="44"/>
      <c r="AH903" s="44"/>
      <c r="AI903" s="44"/>
      <c r="AJ903" s="45"/>
      <c r="AK903" s="44"/>
      <c r="AL903" s="44"/>
      <c r="AM903" s="44"/>
      <c r="AN903" s="44"/>
      <c r="AO903" s="45"/>
      <c r="AP903" s="44"/>
      <c r="AQ903" s="44"/>
      <c r="AR903" s="44"/>
      <c r="AS903" s="44"/>
      <c r="AT903" s="45"/>
      <c r="AU903" s="44"/>
      <c r="AV903" s="44"/>
      <c r="AW903" s="44"/>
      <c r="AX903" s="44"/>
      <c r="AY903" s="45"/>
      <c r="AZ903" s="44"/>
      <c r="BA903" s="44"/>
      <c r="BB903" s="44"/>
      <c r="BC903" s="44"/>
      <c r="BD903" s="45"/>
      <c r="BE903" s="44"/>
      <c r="BF903" s="44"/>
    </row>
    <row r="904" spans="1:58" x14ac:dyDescent="0.25">
      <c r="A904" s="42" t="s">
        <v>403</v>
      </c>
      <c r="B904" s="44"/>
      <c r="C904" s="44"/>
      <c r="D904" s="44"/>
      <c r="E904" s="44"/>
      <c r="F904" s="45"/>
      <c r="G904" s="44"/>
      <c r="H904" s="44"/>
      <c r="I904" s="44"/>
      <c r="J904" s="44"/>
      <c r="K904" s="45"/>
      <c r="L904" s="44"/>
      <c r="M904" s="44"/>
      <c r="N904" s="44"/>
      <c r="O904" s="44"/>
      <c r="P904" s="45"/>
      <c r="Q904" s="44"/>
      <c r="R904" s="44"/>
      <c r="S904" s="44"/>
      <c r="T904" s="44"/>
      <c r="U904" s="45"/>
      <c r="V904" s="44"/>
      <c r="W904" s="44"/>
      <c r="X904" s="44"/>
      <c r="Y904" s="44"/>
      <c r="Z904" s="45"/>
      <c r="AA904" s="44"/>
      <c r="AB904" s="44"/>
      <c r="AC904" s="44"/>
      <c r="AD904" s="44"/>
      <c r="AE904" s="45"/>
      <c r="AF904" s="44"/>
      <c r="AG904" s="44"/>
      <c r="AH904" s="44"/>
      <c r="AI904" s="44"/>
      <c r="AJ904" s="45"/>
      <c r="AK904" s="44"/>
      <c r="AL904" s="44"/>
      <c r="AM904" s="44"/>
      <c r="AN904" s="44"/>
      <c r="AO904" s="45"/>
      <c r="AP904" s="44"/>
      <c r="AQ904" s="44"/>
      <c r="AR904" s="44"/>
      <c r="AS904" s="44"/>
      <c r="AT904" s="45"/>
      <c r="AU904" s="44"/>
      <c r="AV904" s="44"/>
      <c r="AW904" s="44"/>
      <c r="AX904" s="44"/>
      <c r="AY904" s="45"/>
      <c r="AZ904" s="44"/>
      <c r="BA904" s="44"/>
      <c r="BB904" s="44"/>
      <c r="BC904" s="44"/>
      <c r="BD904" s="45"/>
      <c r="BE904" s="44"/>
      <c r="BF904" s="44"/>
    </row>
    <row r="905" spans="1:58" x14ac:dyDescent="0.25">
      <c r="A905" s="42" t="s">
        <v>404</v>
      </c>
      <c r="B905" s="44"/>
      <c r="C905" s="44"/>
      <c r="D905" s="44"/>
      <c r="E905" s="44"/>
      <c r="F905" s="45"/>
      <c r="G905" s="44"/>
      <c r="H905" s="44"/>
      <c r="I905" s="44"/>
      <c r="J905" s="44"/>
      <c r="K905" s="45"/>
      <c r="L905" s="44"/>
      <c r="M905" s="44"/>
      <c r="N905" s="44"/>
      <c r="O905" s="44"/>
      <c r="P905" s="45"/>
      <c r="Q905" s="44"/>
      <c r="R905" s="44"/>
      <c r="S905" s="44"/>
      <c r="T905" s="44"/>
      <c r="U905" s="45"/>
      <c r="V905" s="44"/>
      <c r="W905" s="44"/>
      <c r="X905" s="44"/>
      <c r="Y905" s="44"/>
      <c r="Z905" s="45"/>
      <c r="AA905" s="44"/>
      <c r="AB905" s="44"/>
      <c r="AC905" s="44"/>
      <c r="AD905" s="44"/>
      <c r="AE905" s="45"/>
      <c r="AF905" s="44"/>
      <c r="AG905" s="44"/>
      <c r="AH905" s="44"/>
      <c r="AI905" s="44"/>
      <c r="AJ905" s="45"/>
      <c r="AK905" s="44"/>
      <c r="AL905" s="44"/>
      <c r="AM905" s="44"/>
      <c r="AN905" s="44"/>
      <c r="AO905" s="45"/>
      <c r="AP905" s="44"/>
      <c r="AQ905" s="44"/>
      <c r="AR905" s="44"/>
      <c r="AS905" s="44"/>
      <c r="AT905" s="45"/>
      <c r="AU905" s="44"/>
      <c r="AV905" s="44"/>
      <c r="AW905" s="44"/>
      <c r="AX905" s="44"/>
      <c r="AY905" s="45"/>
      <c r="AZ905" s="44"/>
      <c r="BA905" s="44"/>
      <c r="BB905" s="44"/>
      <c r="BC905" s="44"/>
      <c r="BD905" s="45"/>
      <c r="BE905" s="44"/>
      <c r="BF905" s="44"/>
    </row>
    <row r="906" spans="1:58" x14ac:dyDescent="0.25">
      <c r="A906" s="42" t="s">
        <v>405</v>
      </c>
      <c r="B906" s="44"/>
      <c r="C906" s="44"/>
      <c r="D906" s="44"/>
      <c r="E906" s="44"/>
      <c r="F906" s="45"/>
      <c r="G906" s="44"/>
      <c r="H906" s="44"/>
      <c r="I906" s="44"/>
      <c r="J906" s="44"/>
      <c r="K906" s="45"/>
      <c r="L906" s="44"/>
      <c r="M906" s="44"/>
      <c r="N906" s="44"/>
      <c r="O906" s="44"/>
      <c r="P906" s="45"/>
      <c r="Q906" s="44"/>
      <c r="R906" s="44"/>
      <c r="S906" s="44"/>
      <c r="T906" s="44"/>
      <c r="U906" s="45"/>
      <c r="V906" s="44"/>
      <c r="W906" s="44"/>
      <c r="X906" s="44"/>
      <c r="Y906" s="44"/>
      <c r="Z906" s="45"/>
      <c r="AA906" s="44"/>
      <c r="AB906" s="44"/>
      <c r="AC906" s="44"/>
      <c r="AD906" s="44"/>
      <c r="AE906" s="45"/>
      <c r="AF906" s="44"/>
      <c r="AG906" s="44"/>
      <c r="AH906" s="44"/>
      <c r="AI906" s="44"/>
      <c r="AJ906" s="45"/>
      <c r="AK906" s="44"/>
      <c r="AL906" s="44"/>
      <c r="AM906" s="44"/>
      <c r="AN906" s="44"/>
      <c r="AO906" s="45"/>
      <c r="AP906" s="44"/>
      <c r="AQ906" s="44"/>
      <c r="AR906" s="44"/>
      <c r="AS906" s="44"/>
      <c r="AT906" s="45"/>
      <c r="AU906" s="44"/>
      <c r="AV906" s="44"/>
      <c r="AW906" s="44"/>
      <c r="AX906" s="44"/>
      <c r="AY906" s="45"/>
      <c r="AZ906" s="44"/>
      <c r="BA906" s="44"/>
      <c r="BB906" s="44"/>
      <c r="BC906" s="44"/>
      <c r="BD906" s="45"/>
      <c r="BE906" s="44"/>
      <c r="BF906" s="44"/>
    </row>
    <row r="907" spans="1:58" x14ac:dyDescent="0.25">
      <c r="A907" s="42" t="s">
        <v>401</v>
      </c>
      <c r="B907" s="44"/>
      <c r="C907" s="44"/>
      <c r="D907" s="44"/>
      <c r="E907" s="44"/>
      <c r="F907" s="45"/>
      <c r="G907" s="44"/>
      <c r="H907" s="44"/>
      <c r="I907" s="44"/>
      <c r="J907" s="44"/>
      <c r="K907" s="45"/>
      <c r="L907" s="44"/>
      <c r="M907" s="44"/>
      <c r="N907" s="44"/>
      <c r="O907" s="44"/>
      <c r="P907" s="45"/>
      <c r="Q907" s="44"/>
      <c r="R907" s="44"/>
      <c r="S907" s="44"/>
      <c r="T907" s="44"/>
      <c r="U907" s="45"/>
      <c r="V907" s="44"/>
      <c r="W907" s="44"/>
      <c r="X907" s="44"/>
      <c r="Y907" s="44"/>
      <c r="Z907" s="45"/>
      <c r="AA907" s="44"/>
      <c r="AB907" s="44"/>
      <c r="AC907" s="44"/>
      <c r="AD907" s="44"/>
      <c r="AE907" s="45"/>
      <c r="AF907" s="44"/>
      <c r="AG907" s="44"/>
      <c r="AH907" s="44"/>
      <c r="AI907" s="44"/>
      <c r="AJ907" s="45"/>
      <c r="AK907" s="44"/>
      <c r="AL907" s="44"/>
      <c r="AM907" s="44"/>
      <c r="AN907" s="44"/>
      <c r="AO907" s="45"/>
      <c r="AP907" s="44"/>
      <c r="AQ907" s="44"/>
      <c r="AR907" s="44"/>
      <c r="AS907" s="44"/>
      <c r="AT907" s="45"/>
      <c r="AU907" s="44"/>
      <c r="AV907" s="44"/>
      <c r="AW907" s="44"/>
      <c r="AX907" s="44"/>
      <c r="AY907" s="45"/>
      <c r="AZ907" s="44"/>
      <c r="BA907" s="44"/>
      <c r="BB907" s="44"/>
      <c r="BC907" s="44"/>
      <c r="BD907" s="45"/>
      <c r="BE907" s="44"/>
      <c r="BF907" s="44"/>
    </row>
    <row r="908" spans="1:58" x14ac:dyDescent="0.25">
      <c r="A908" s="42" t="s">
        <v>406</v>
      </c>
      <c r="B908" s="44"/>
      <c r="C908" s="44"/>
      <c r="D908" s="44"/>
      <c r="E908" s="44"/>
      <c r="F908" s="45"/>
      <c r="G908" s="44"/>
      <c r="H908" s="44"/>
      <c r="I908" s="44"/>
      <c r="J908" s="44"/>
      <c r="K908" s="45"/>
      <c r="L908" s="44"/>
      <c r="M908" s="44"/>
      <c r="N908" s="44"/>
      <c r="O908" s="44"/>
      <c r="P908" s="45"/>
      <c r="Q908" s="44"/>
      <c r="R908" s="44"/>
      <c r="S908" s="44"/>
      <c r="T908" s="44"/>
      <c r="U908" s="45"/>
      <c r="V908" s="44"/>
      <c r="W908" s="44"/>
      <c r="X908" s="44"/>
      <c r="Y908" s="44"/>
      <c r="Z908" s="45"/>
      <c r="AA908" s="44"/>
      <c r="AB908" s="44"/>
      <c r="AC908" s="44"/>
      <c r="AD908" s="44"/>
      <c r="AE908" s="45"/>
      <c r="AF908" s="44"/>
      <c r="AG908" s="44"/>
      <c r="AH908" s="44"/>
      <c r="AI908" s="44"/>
      <c r="AJ908" s="45"/>
      <c r="AK908" s="44"/>
      <c r="AL908" s="44"/>
      <c r="AM908" s="44"/>
      <c r="AN908" s="44"/>
      <c r="AO908" s="45"/>
      <c r="AP908" s="44"/>
      <c r="AQ908" s="44"/>
      <c r="AR908" s="44"/>
      <c r="AS908" s="44"/>
      <c r="AT908" s="45"/>
      <c r="AU908" s="44"/>
      <c r="AV908" s="44"/>
      <c r="AW908" s="44"/>
      <c r="AX908" s="44"/>
      <c r="AY908" s="45"/>
      <c r="AZ908" s="44"/>
      <c r="BA908" s="44"/>
      <c r="BB908" s="44"/>
      <c r="BC908" s="44"/>
      <c r="BD908" s="45"/>
      <c r="BE908" s="44"/>
      <c r="BF908" s="44"/>
    </row>
    <row r="909" spans="1:58" x14ac:dyDescent="0.25">
      <c r="A909" s="42" t="s">
        <v>400</v>
      </c>
      <c r="B909" s="44"/>
      <c r="C909" s="44"/>
      <c r="D909" s="44"/>
      <c r="E909" s="44"/>
      <c r="F909" s="45"/>
      <c r="G909" s="44"/>
      <c r="H909" s="44"/>
      <c r="I909" s="44"/>
      <c r="J909" s="44"/>
      <c r="K909" s="45"/>
      <c r="L909" s="44"/>
      <c r="M909" s="44"/>
      <c r="N909" s="44"/>
      <c r="O909" s="44"/>
      <c r="P909" s="45"/>
      <c r="Q909" s="44"/>
      <c r="R909" s="44"/>
      <c r="S909" s="44"/>
      <c r="T909" s="44"/>
      <c r="U909" s="45"/>
      <c r="V909" s="44"/>
      <c r="W909" s="44"/>
      <c r="X909" s="44"/>
      <c r="Y909" s="44"/>
      <c r="Z909" s="45"/>
      <c r="AA909" s="44"/>
      <c r="AB909" s="44"/>
      <c r="AC909" s="44"/>
      <c r="AD909" s="44"/>
      <c r="AE909" s="45"/>
      <c r="AF909" s="44"/>
      <c r="AG909" s="44"/>
      <c r="AH909" s="44"/>
      <c r="AI909" s="44"/>
      <c r="AJ909" s="45"/>
      <c r="AK909" s="44"/>
      <c r="AL909" s="44"/>
      <c r="AM909" s="44"/>
      <c r="AN909" s="44"/>
      <c r="AO909" s="45"/>
      <c r="AP909" s="44"/>
      <c r="AQ909" s="44"/>
      <c r="AR909" s="44"/>
      <c r="AS909" s="44"/>
      <c r="AT909" s="45"/>
      <c r="AU909" s="44"/>
      <c r="AV909" s="44"/>
      <c r="AW909" s="44"/>
      <c r="AX909" s="44"/>
      <c r="AY909" s="45"/>
      <c r="AZ909" s="44"/>
      <c r="BA909" s="44"/>
      <c r="BB909" s="44"/>
      <c r="BC909" s="44"/>
      <c r="BD909" s="45"/>
      <c r="BE909" s="44"/>
      <c r="BF909" s="44"/>
    </row>
    <row r="910" spans="1:58" x14ac:dyDescent="0.25">
      <c r="A910" s="42" t="s">
        <v>401</v>
      </c>
      <c r="B910" s="44"/>
      <c r="C910" s="44"/>
      <c r="D910" s="44"/>
      <c r="E910" s="44"/>
      <c r="F910" s="45"/>
      <c r="G910" s="44"/>
      <c r="H910" s="44"/>
      <c r="I910" s="44"/>
      <c r="J910" s="44"/>
      <c r="K910" s="45"/>
      <c r="L910" s="44"/>
      <c r="M910" s="44"/>
      <c r="N910" s="44"/>
      <c r="O910" s="44"/>
      <c r="P910" s="45"/>
      <c r="Q910" s="44"/>
      <c r="R910" s="44"/>
      <c r="S910" s="44"/>
      <c r="T910" s="44"/>
      <c r="U910" s="45"/>
      <c r="V910" s="44"/>
      <c r="W910" s="44"/>
      <c r="X910" s="44"/>
      <c r="Y910" s="44"/>
      <c r="Z910" s="45"/>
      <c r="AA910" s="44"/>
      <c r="AB910" s="44"/>
      <c r="AC910" s="44"/>
      <c r="AD910" s="44"/>
      <c r="AE910" s="45"/>
      <c r="AF910" s="44"/>
      <c r="AG910" s="44"/>
      <c r="AH910" s="44"/>
      <c r="AI910" s="44"/>
      <c r="AJ910" s="45"/>
      <c r="AK910" s="44"/>
      <c r="AL910" s="44"/>
      <c r="AM910" s="44"/>
      <c r="AN910" s="44"/>
      <c r="AO910" s="45"/>
      <c r="AP910" s="44"/>
      <c r="AQ910" s="44"/>
      <c r="AR910" s="44"/>
      <c r="AS910" s="44"/>
      <c r="AT910" s="45"/>
      <c r="AU910" s="44"/>
      <c r="AV910" s="44"/>
      <c r="AW910" s="44"/>
      <c r="AX910" s="44"/>
      <c r="AY910" s="45"/>
      <c r="AZ910" s="44"/>
      <c r="BA910" s="44"/>
      <c r="BB910" s="44"/>
      <c r="BC910" s="44"/>
      <c r="BD910" s="45"/>
      <c r="BE910" s="44"/>
      <c r="BF910" s="44"/>
    </row>
    <row r="911" spans="1:58" x14ac:dyDescent="0.25">
      <c r="A911" s="42" t="s">
        <v>407</v>
      </c>
      <c r="B911" s="44"/>
      <c r="C911" s="44"/>
      <c r="D911" s="44"/>
      <c r="E911" s="44"/>
      <c r="F911" s="45"/>
      <c r="G911" s="44"/>
      <c r="H911" s="44"/>
      <c r="I911" s="44"/>
      <c r="J911" s="44"/>
      <c r="K911" s="45"/>
      <c r="L911" s="44"/>
      <c r="M911" s="44"/>
      <c r="N911" s="44"/>
      <c r="O911" s="44"/>
      <c r="P911" s="45"/>
      <c r="Q911" s="44"/>
      <c r="R911" s="44"/>
      <c r="S911" s="44"/>
      <c r="T911" s="44"/>
      <c r="U911" s="45"/>
      <c r="V911" s="44"/>
      <c r="W911" s="44"/>
      <c r="X911" s="44"/>
      <c r="Y911" s="44"/>
      <c r="Z911" s="45"/>
      <c r="AA911" s="44"/>
      <c r="AB911" s="44"/>
      <c r="AC911" s="44"/>
      <c r="AD911" s="44"/>
      <c r="AE911" s="45"/>
      <c r="AF911" s="44"/>
      <c r="AG911" s="44"/>
      <c r="AH911" s="44"/>
      <c r="AI911" s="44"/>
      <c r="AJ911" s="45"/>
      <c r="AK911" s="44"/>
      <c r="AL911" s="44"/>
      <c r="AM911" s="44"/>
      <c r="AN911" s="44"/>
      <c r="AO911" s="45"/>
      <c r="AP911" s="44"/>
      <c r="AQ911" s="44"/>
      <c r="AR911" s="44"/>
      <c r="AS911" s="44"/>
      <c r="AT911" s="45"/>
      <c r="AU911" s="44"/>
      <c r="AV911" s="44"/>
      <c r="AW911" s="44"/>
      <c r="AX911" s="44"/>
      <c r="AY911" s="45"/>
      <c r="AZ911" s="44"/>
      <c r="BA911" s="44"/>
      <c r="BB911" s="44"/>
      <c r="BC911" s="44"/>
      <c r="BD911" s="45"/>
      <c r="BE911" s="44"/>
      <c r="BF911" s="44"/>
    </row>
    <row r="912" spans="1:58" x14ac:dyDescent="0.25">
      <c r="A912" s="42" t="s">
        <v>408</v>
      </c>
      <c r="B912" s="44"/>
      <c r="C912" s="44"/>
      <c r="D912" s="44"/>
      <c r="E912" s="44"/>
      <c r="F912" s="45"/>
      <c r="G912" s="44"/>
      <c r="H912" s="44"/>
      <c r="I912" s="44"/>
      <c r="J912" s="44"/>
      <c r="K912" s="45"/>
      <c r="L912" s="44"/>
      <c r="M912" s="44"/>
      <c r="N912" s="44"/>
      <c r="O912" s="44"/>
      <c r="P912" s="45"/>
      <c r="Q912" s="44"/>
      <c r="R912" s="44"/>
      <c r="S912" s="44"/>
      <c r="T912" s="44"/>
      <c r="U912" s="45"/>
      <c r="V912" s="44"/>
      <c r="W912" s="44"/>
      <c r="X912" s="44"/>
      <c r="Y912" s="44"/>
      <c r="Z912" s="45"/>
      <c r="AA912" s="44"/>
      <c r="AB912" s="44"/>
      <c r="AC912" s="44"/>
      <c r="AD912" s="44"/>
      <c r="AE912" s="45"/>
      <c r="AF912" s="44"/>
      <c r="AG912" s="44"/>
      <c r="AH912" s="44"/>
      <c r="AI912" s="44"/>
      <c r="AJ912" s="45"/>
      <c r="AK912" s="44"/>
      <c r="AL912" s="44"/>
      <c r="AM912" s="44"/>
      <c r="AN912" s="44"/>
      <c r="AO912" s="45"/>
      <c r="AP912" s="44"/>
      <c r="AQ912" s="44"/>
      <c r="AR912" s="44"/>
      <c r="AS912" s="44"/>
      <c r="AT912" s="45"/>
      <c r="AU912" s="44"/>
      <c r="AV912" s="44"/>
      <c r="AW912" s="44"/>
      <c r="AX912" s="44"/>
      <c r="AY912" s="45"/>
      <c r="AZ912" s="44"/>
      <c r="BA912" s="44"/>
      <c r="BB912" s="44"/>
      <c r="BC912" s="44"/>
      <c r="BD912" s="45"/>
      <c r="BE912" s="44"/>
      <c r="BF912" s="44"/>
    </row>
    <row r="913" spans="1:58" x14ac:dyDescent="0.25">
      <c r="A913" s="42" t="s">
        <v>409</v>
      </c>
      <c r="B913" s="44"/>
      <c r="C913" s="44"/>
      <c r="D913" s="44"/>
      <c r="E913" s="44"/>
      <c r="F913" s="45"/>
      <c r="G913" s="44"/>
      <c r="H913" s="44"/>
      <c r="I913" s="44"/>
      <c r="J913" s="44"/>
      <c r="K913" s="45"/>
      <c r="L913" s="44"/>
      <c r="M913" s="44"/>
      <c r="N913" s="44"/>
      <c r="O913" s="44"/>
      <c r="P913" s="45"/>
      <c r="Q913" s="44"/>
      <c r="R913" s="44"/>
      <c r="S913" s="44"/>
      <c r="T913" s="44"/>
      <c r="U913" s="45"/>
      <c r="V913" s="44"/>
      <c r="W913" s="44"/>
      <c r="X913" s="44"/>
      <c r="Y913" s="44"/>
      <c r="Z913" s="45"/>
      <c r="AA913" s="44"/>
      <c r="AB913" s="44"/>
      <c r="AC913" s="44"/>
      <c r="AD913" s="44"/>
      <c r="AE913" s="45"/>
      <c r="AF913" s="44"/>
      <c r="AG913" s="44"/>
      <c r="AH913" s="44"/>
      <c r="AI913" s="44"/>
      <c r="AJ913" s="45"/>
      <c r="AK913" s="44"/>
      <c r="AL913" s="44"/>
      <c r="AM913" s="44"/>
      <c r="AN913" s="44"/>
      <c r="AO913" s="45"/>
      <c r="AP913" s="44"/>
      <c r="AQ913" s="44"/>
      <c r="AR913" s="44"/>
      <c r="AS913" s="44"/>
      <c r="AT913" s="45"/>
      <c r="AU913" s="44"/>
      <c r="AV913" s="44"/>
      <c r="AW913" s="44"/>
      <c r="AX913" s="44"/>
      <c r="AY913" s="45"/>
      <c r="AZ913" s="44"/>
      <c r="BA913" s="44"/>
      <c r="BB913" s="44"/>
      <c r="BC913" s="44"/>
      <c r="BD913" s="45"/>
      <c r="BE913" s="44"/>
      <c r="BF913" s="44"/>
    </row>
    <row r="914" spans="1:58" x14ac:dyDescent="0.25">
      <c r="A914" s="42" t="s">
        <v>410</v>
      </c>
      <c r="B914" s="44"/>
      <c r="C914" s="44"/>
      <c r="D914" s="44"/>
      <c r="E914" s="44"/>
      <c r="F914" s="45"/>
      <c r="G914" s="44"/>
      <c r="H914" s="44"/>
      <c r="I914" s="44"/>
      <c r="J914" s="44"/>
      <c r="K914" s="45"/>
      <c r="L914" s="44"/>
      <c r="M914" s="44"/>
      <c r="N914" s="44"/>
      <c r="O914" s="44"/>
      <c r="P914" s="45"/>
      <c r="Q914" s="44"/>
      <c r="R914" s="44"/>
      <c r="S914" s="44"/>
      <c r="T914" s="44"/>
      <c r="U914" s="45"/>
      <c r="V914" s="44"/>
      <c r="W914" s="44"/>
      <c r="X914" s="44"/>
      <c r="Y914" s="44"/>
      <c r="Z914" s="45"/>
      <c r="AA914" s="44"/>
      <c r="AB914" s="44"/>
      <c r="AC914" s="44"/>
      <c r="AD914" s="44"/>
      <c r="AE914" s="45"/>
      <c r="AF914" s="44"/>
      <c r="AG914" s="44"/>
      <c r="AH914" s="44"/>
      <c r="AI914" s="44"/>
      <c r="AJ914" s="45"/>
      <c r="AK914" s="44"/>
      <c r="AL914" s="44"/>
      <c r="AM914" s="44"/>
      <c r="AN914" s="44"/>
      <c r="AO914" s="45"/>
      <c r="AP914" s="44"/>
      <c r="AQ914" s="44"/>
      <c r="AR914" s="44"/>
      <c r="AS914" s="44"/>
      <c r="AT914" s="45"/>
      <c r="AU914" s="44"/>
      <c r="AV914" s="44"/>
      <c r="AW914" s="44"/>
      <c r="AX914" s="44"/>
      <c r="AY914" s="45"/>
      <c r="AZ914" s="44"/>
      <c r="BA914" s="44"/>
      <c r="BB914" s="44"/>
      <c r="BC914" s="44"/>
      <c r="BD914" s="45"/>
      <c r="BE914" s="44"/>
      <c r="BF914" s="44"/>
    </row>
    <row r="915" spans="1:58" x14ac:dyDescent="0.25">
      <c r="A915" s="42" t="s">
        <v>411</v>
      </c>
      <c r="B915" s="44"/>
      <c r="C915" s="44"/>
      <c r="D915" s="44"/>
      <c r="E915" s="44"/>
      <c r="F915" s="45"/>
      <c r="G915" s="44"/>
      <c r="H915" s="44"/>
      <c r="I915" s="44"/>
      <c r="J915" s="44"/>
      <c r="K915" s="45"/>
      <c r="L915" s="44"/>
      <c r="M915" s="44"/>
      <c r="N915" s="44"/>
      <c r="O915" s="44"/>
      <c r="P915" s="45"/>
      <c r="Q915" s="44"/>
      <c r="R915" s="44"/>
      <c r="S915" s="44"/>
      <c r="T915" s="44"/>
      <c r="U915" s="45"/>
      <c r="V915" s="44"/>
      <c r="W915" s="44"/>
      <c r="X915" s="44"/>
      <c r="Y915" s="44"/>
      <c r="Z915" s="45"/>
      <c r="AA915" s="44"/>
      <c r="AB915" s="44"/>
      <c r="AC915" s="44"/>
      <c r="AD915" s="44"/>
      <c r="AE915" s="45"/>
      <c r="AF915" s="44"/>
      <c r="AG915" s="44"/>
      <c r="AH915" s="44"/>
      <c r="AI915" s="44"/>
      <c r="AJ915" s="45"/>
      <c r="AK915" s="44"/>
      <c r="AL915" s="44"/>
      <c r="AM915" s="44"/>
      <c r="AN915" s="44"/>
      <c r="AO915" s="45"/>
      <c r="AP915" s="44"/>
      <c r="AQ915" s="44"/>
      <c r="AR915" s="44"/>
      <c r="AS915" s="44"/>
      <c r="AT915" s="45"/>
      <c r="AU915" s="44"/>
      <c r="AV915" s="44"/>
      <c r="AW915" s="44"/>
      <c r="AX915" s="44"/>
      <c r="AY915" s="45"/>
      <c r="AZ915" s="44"/>
      <c r="BA915" s="44"/>
      <c r="BB915" s="44"/>
      <c r="BC915" s="44"/>
      <c r="BD915" s="45"/>
      <c r="BE915" s="44"/>
      <c r="BF915" s="44"/>
    </row>
    <row r="916" spans="1:58" x14ac:dyDescent="0.25">
      <c r="A916" s="42" t="s">
        <v>398</v>
      </c>
      <c r="B916" s="44"/>
      <c r="C916" s="44"/>
      <c r="D916" s="44"/>
      <c r="E916" s="44"/>
      <c r="F916" s="45"/>
      <c r="G916" s="44"/>
      <c r="H916" s="44"/>
      <c r="I916" s="44"/>
      <c r="J916" s="44"/>
      <c r="K916" s="45"/>
      <c r="L916" s="44"/>
      <c r="M916" s="44"/>
      <c r="N916" s="44"/>
      <c r="O916" s="44"/>
      <c r="P916" s="45"/>
      <c r="Q916" s="44"/>
      <c r="R916" s="44"/>
      <c r="S916" s="44"/>
      <c r="T916" s="44"/>
      <c r="U916" s="45"/>
      <c r="V916" s="44"/>
      <c r="W916" s="44"/>
      <c r="X916" s="44"/>
      <c r="Y916" s="44"/>
      <c r="Z916" s="45"/>
      <c r="AA916" s="44"/>
      <c r="AB916" s="44"/>
      <c r="AC916" s="44"/>
      <c r="AD916" s="44"/>
      <c r="AE916" s="45"/>
      <c r="AF916" s="44"/>
      <c r="AG916" s="44"/>
      <c r="AH916" s="44"/>
      <c r="AI916" s="44"/>
      <c r="AJ916" s="45"/>
      <c r="AK916" s="44"/>
      <c r="AL916" s="44"/>
      <c r="AM916" s="44"/>
      <c r="AN916" s="44"/>
      <c r="AO916" s="45"/>
      <c r="AP916" s="44"/>
      <c r="AQ916" s="44"/>
      <c r="AR916" s="44"/>
      <c r="AS916" s="44"/>
      <c r="AT916" s="45"/>
      <c r="AU916" s="44"/>
      <c r="AV916" s="44"/>
      <c r="AW916" s="44"/>
      <c r="AX916" s="44"/>
      <c r="AY916" s="45"/>
      <c r="AZ916" s="44"/>
      <c r="BA916" s="44"/>
      <c r="BB916" s="44"/>
      <c r="BC916" s="44"/>
      <c r="BD916" s="45"/>
      <c r="BE916" s="44"/>
      <c r="BF916" s="44"/>
    </row>
    <row r="917" spans="1:58" x14ac:dyDescent="0.25">
      <c r="A917" s="42" t="s">
        <v>399</v>
      </c>
      <c r="B917" s="44"/>
      <c r="C917" s="44"/>
      <c r="D917" s="44"/>
      <c r="E917" s="44"/>
      <c r="F917" s="45"/>
      <c r="G917" s="44"/>
      <c r="H917" s="44"/>
      <c r="I917" s="44"/>
      <c r="J917" s="44"/>
      <c r="K917" s="45"/>
      <c r="L917" s="44"/>
      <c r="M917" s="44"/>
      <c r="N917" s="44"/>
      <c r="O917" s="44"/>
      <c r="P917" s="45"/>
      <c r="Q917" s="44"/>
      <c r="R917" s="44"/>
      <c r="S917" s="44"/>
      <c r="T917" s="44"/>
      <c r="U917" s="45"/>
      <c r="V917" s="44"/>
      <c r="W917" s="44"/>
      <c r="X917" s="44"/>
      <c r="Y917" s="44"/>
      <c r="Z917" s="45"/>
      <c r="AA917" s="44"/>
      <c r="AB917" s="44"/>
      <c r="AC917" s="44"/>
      <c r="AD917" s="44"/>
      <c r="AE917" s="45"/>
      <c r="AF917" s="44"/>
      <c r="AG917" s="44"/>
      <c r="AH917" s="44"/>
      <c r="AI917" s="44"/>
      <c r="AJ917" s="45"/>
      <c r="AK917" s="44"/>
      <c r="AL917" s="44"/>
      <c r="AM917" s="44"/>
      <c r="AN917" s="44"/>
      <c r="AO917" s="45"/>
      <c r="AP917" s="44"/>
      <c r="AQ917" s="44"/>
      <c r="AR917" s="44"/>
      <c r="AS917" s="44"/>
      <c r="AT917" s="45"/>
      <c r="AU917" s="44"/>
      <c r="AV917" s="44"/>
      <c r="AW917" s="44"/>
      <c r="AX917" s="44"/>
      <c r="AY917" s="45"/>
      <c r="AZ917" s="44"/>
      <c r="BA917" s="44"/>
      <c r="BB917" s="44"/>
      <c r="BC917" s="44"/>
      <c r="BD917" s="45"/>
      <c r="BE917" s="44"/>
      <c r="BF917" s="44"/>
    </row>
    <row r="918" spans="1:58" x14ac:dyDescent="0.25">
      <c r="A918" s="42" t="s">
        <v>400</v>
      </c>
      <c r="B918" s="44"/>
      <c r="C918" s="44"/>
      <c r="D918" s="44"/>
      <c r="E918" s="44"/>
      <c r="F918" s="45"/>
      <c r="G918" s="44"/>
      <c r="H918" s="44"/>
      <c r="I918" s="44"/>
      <c r="J918" s="44"/>
      <c r="K918" s="45"/>
      <c r="L918" s="44"/>
      <c r="M918" s="44"/>
      <c r="N918" s="44"/>
      <c r="O918" s="44"/>
      <c r="P918" s="45"/>
      <c r="Q918" s="44"/>
      <c r="R918" s="44"/>
      <c r="S918" s="44"/>
      <c r="T918" s="44"/>
      <c r="U918" s="45"/>
      <c r="V918" s="44"/>
      <c r="W918" s="44"/>
      <c r="X918" s="44"/>
      <c r="Y918" s="44"/>
      <c r="Z918" s="45"/>
      <c r="AA918" s="44"/>
      <c r="AB918" s="44"/>
      <c r="AC918" s="44"/>
      <c r="AD918" s="44"/>
      <c r="AE918" s="45"/>
      <c r="AF918" s="44"/>
      <c r="AG918" s="44"/>
      <c r="AH918" s="44"/>
      <c r="AI918" s="44"/>
      <c r="AJ918" s="45"/>
      <c r="AK918" s="44"/>
      <c r="AL918" s="44"/>
      <c r="AM918" s="44"/>
      <c r="AN918" s="44"/>
      <c r="AO918" s="45"/>
      <c r="AP918" s="44"/>
      <c r="AQ918" s="44"/>
      <c r="AR918" s="44"/>
      <c r="AS918" s="44"/>
      <c r="AT918" s="45"/>
      <c r="AU918" s="44"/>
      <c r="AV918" s="44"/>
      <c r="AW918" s="44"/>
      <c r="AX918" s="44"/>
      <c r="AY918" s="45"/>
      <c r="AZ918" s="44"/>
      <c r="BA918" s="44"/>
      <c r="BB918" s="44"/>
      <c r="BC918" s="44"/>
      <c r="BD918" s="45"/>
      <c r="BE918" s="44"/>
      <c r="BF918" s="44"/>
    </row>
    <row r="919" spans="1:58" x14ac:dyDescent="0.25">
      <c r="A919" s="42" t="s">
        <v>401</v>
      </c>
      <c r="B919" s="44"/>
      <c r="C919" s="44"/>
      <c r="D919" s="44"/>
      <c r="E919" s="44"/>
      <c r="F919" s="45"/>
      <c r="G919" s="44"/>
      <c r="H919" s="44"/>
      <c r="I919" s="44"/>
      <c r="J919" s="44"/>
      <c r="K919" s="45"/>
      <c r="L919" s="44"/>
      <c r="M919" s="44"/>
      <c r="N919" s="44"/>
      <c r="O919" s="44"/>
      <c r="P919" s="45"/>
      <c r="Q919" s="44"/>
      <c r="R919" s="44"/>
      <c r="S919" s="44"/>
      <c r="T919" s="44"/>
      <c r="U919" s="45"/>
      <c r="V919" s="44"/>
      <c r="W919" s="44"/>
      <c r="X919" s="44"/>
      <c r="Y919" s="44"/>
      <c r="Z919" s="45"/>
      <c r="AA919" s="44"/>
      <c r="AB919" s="44"/>
      <c r="AC919" s="44"/>
      <c r="AD919" s="44"/>
      <c r="AE919" s="45"/>
      <c r="AF919" s="44"/>
      <c r="AG919" s="44"/>
      <c r="AH919" s="44"/>
      <c r="AI919" s="44"/>
      <c r="AJ919" s="45"/>
      <c r="AK919" s="44"/>
      <c r="AL919" s="44"/>
      <c r="AM919" s="44"/>
      <c r="AN919" s="44"/>
      <c r="AO919" s="45"/>
      <c r="AP919" s="44"/>
      <c r="AQ919" s="44"/>
      <c r="AR919" s="44"/>
      <c r="AS919" s="44"/>
      <c r="AT919" s="45"/>
      <c r="AU919" s="44"/>
      <c r="AV919" s="44"/>
      <c r="AW919" s="44"/>
      <c r="AX919" s="44"/>
      <c r="AY919" s="45"/>
      <c r="AZ919" s="44"/>
      <c r="BA919" s="44"/>
      <c r="BB919" s="44"/>
      <c r="BC919" s="44"/>
      <c r="BD919" s="45"/>
      <c r="BE919" s="44"/>
      <c r="BF919" s="44"/>
    </row>
    <row r="920" spans="1:58" x14ac:dyDescent="0.25">
      <c r="A920" s="42" t="s">
        <v>402</v>
      </c>
      <c r="B920" s="44"/>
      <c r="C920" s="44"/>
      <c r="D920" s="44"/>
      <c r="E920" s="44"/>
      <c r="F920" s="45"/>
      <c r="G920" s="44"/>
      <c r="H920" s="44"/>
      <c r="I920" s="44"/>
      <c r="J920" s="44"/>
      <c r="K920" s="45"/>
      <c r="L920" s="44"/>
      <c r="M920" s="44"/>
      <c r="N920" s="44"/>
      <c r="O920" s="44"/>
      <c r="P920" s="45"/>
      <c r="Q920" s="44"/>
      <c r="R920" s="44"/>
      <c r="S920" s="44"/>
      <c r="T920" s="44"/>
      <c r="U920" s="45"/>
      <c r="V920" s="44"/>
      <c r="W920" s="44"/>
      <c r="X920" s="44"/>
      <c r="Y920" s="44"/>
      <c r="Z920" s="45"/>
      <c r="AA920" s="44"/>
      <c r="AB920" s="44"/>
      <c r="AC920" s="44"/>
      <c r="AD920" s="44"/>
      <c r="AE920" s="45"/>
      <c r="AF920" s="44"/>
      <c r="AG920" s="44"/>
      <c r="AH920" s="44"/>
      <c r="AI920" s="44"/>
      <c r="AJ920" s="45"/>
      <c r="AK920" s="44"/>
      <c r="AL920" s="44"/>
      <c r="AM920" s="44"/>
      <c r="AN920" s="44"/>
      <c r="AO920" s="45"/>
      <c r="AP920" s="44"/>
      <c r="AQ920" s="44"/>
      <c r="AR920" s="44"/>
      <c r="AS920" s="44"/>
      <c r="AT920" s="45"/>
      <c r="AU920" s="44"/>
      <c r="AV920" s="44"/>
      <c r="AW920" s="44"/>
      <c r="AX920" s="44"/>
      <c r="AY920" s="45"/>
      <c r="AZ920" s="44"/>
      <c r="BA920" s="44"/>
      <c r="BB920" s="44"/>
      <c r="BC920" s="44"/>
      <c r="BD920" s="45"/>
      <c r="BE920" s="44"/>
      <c r="BF920" s="44"/>
    </row>
    <row r="921" spans="1:58" x14ac:dyDescent="0.25">
      <c r="A921" s="42" t="s">
        <v>400</v>
      </c>
      <c r="B921" s="44"/>
      <c r="C921" s="44"/>
      <c r="D921" s="44"/>
      <c r="E921" s="44"/>
      <c r="F921" s="45"/>
      <c r="G921" s="44"/>
      <c r="H921" s="44"/>
      <c r="I921" s="44"/>
      <c r="J921" s="44"/>
      <c r="K921" s="45"/>
      <c r="L921" s="44"/>
      <c r="M921" s="44"/>
      <c r="N921" s="44"/>
      <c r="O921" s="44"/>
      <c r="P921" s="45"/>
      <c r="Q921" s="44"/>
      <c r="R921" s="44"/>
      <c r="S921" s="44"/>
      <c r="T921" s="44"/>
      <c r="U921" s="45"/>
      <c r="V921" s="44"/>
      <c r="W921" s="44"/>
      <c r="X921" s="44"/>
      <c r="Y921" s="44"/>
      <c r="Z921" s="45"/>
      <c r="AA921" s="44"/>
      <c r="AB921" s="44"/>
      <c r="AC921" s="44"/>
      <c r="AD921" s="44"/>
      <c r="AE921" s="45"/>
      <c r="AF921" s="44"/>
      <c r="AG921" s="44"/>
      <c r="AH921" s="44"/>
      <c r="AI921" s="44"/>
      <c r="AJ921" s="45"/>
      <c r="AK921" s="44"/>
      <c r="AL921" s="44"/>
      <c r="AM921" s="44"/>
      <c r="AN921" s="44"/>
      <c r="AO921" s="45"/>
      <c r="AP921" s="44"/>
      <c r="AQ921" s="44"/>
      <c r="AR921" s="44"/>
      <c r="AS921" s="44"/>
      <c r="AT921" s="45"/>
      <c r="AU921" s="44"/>
      <c r="AV921" s="44"/>
      <c r="AW921" s="44"/>
      <c r="AX921" s="44"/>
      <c r="AY921" s="45"/>
      <c r="AZ921" s="44"/>
      <c r="BA921" s="44"/>
      <c r="BB921" s="44"/>
      <c r="BC921" s="44"/>
      <c r="BD921" s="45"/>
      <c r="BE921" s="44"/>
      <c r="BF921" s="44"/>
    </row>
    <row r="922" spans="1:58" x14ac:dyDescent="0.25">
      <c r="A922" s="42" t="s">
        <v>401</v>
      </c>
      <c r="B922" s="44"/>
      <c r="C922" s="44"/>
      <c r="D922" s="44"/>
      <c r="E922" s="44"/>
      <c r="F922" s="45"/>
      <c r="G922" s="44"/>
      <c r="H922" s="44"/>
      <c r="I922" s="44"/>
      <c r="J922" s="44"/>
      <c r="K922" s="45"/>
      <c r="L922" s="44"/>
      <c r="M922" s="44"/>
      <c r="N922" s="44"/>
      <c r="O922" s="44"/>
      <c r="P922" s="45"/>
      <c r="Q922" s="44"/>
      <c r="R922" s="44"/>
      <c r="S922" s="44"/>
      <c r="T922" s="44"/>
      <c r="U922" s="45"/>
      <c r="V922" s="44"/>
      <c r="W922" s="44"/>
      <c r="X922" s="44"/>
      <c r="Y922" s="44"/>
      <c r="Z922" s="45"/>
      <c r="AA922" s="44"/>
      <c r="AB922" s="44"/>
      <c r="AC922" s="44"/>
      <c r="AD922" s="44"/>
      <c r="AE922" s="45"/>
      <c r="AF922" s="44"/>
      <c r="AG922" s="44"/>
      <c r="AH922" s="44"/>
      <c r="AI922" s="44"/>
      <c r="AJ922" s="45"/>
      <c r="AK922" s="44"/>
      <c r="AL922" s="44"/>
      <c r="AM922" s="44"/>
      <c r="AN922" s="44"/>
      <c r="AO922" s="45"/>
      <c r="AP922" s="44"/>
      <c r="AQ922" s="44"/>
      <c r="AR922" s="44"/>
      <c r="AS922" s="44"/>
      <c r="AT922" s="45"/>
      <c r="AU922" s="44"/>
      <c r="AV922" s="44"/>
      <c r="AW922" s="44"/>
      <c r="AX922" s="44"/>
      <c r="AY922" s="45"/>
      <c r="AZ922" s="44"/>
      <c r="BA922" s="44"/>
      <c r="BB922" s="44"/>
      <c r="BC922" s="44"/>
      <c r="BD922" s="45"/>
      <c r="BE922" s="44"/>
      <c r="BF922" s="44"/>
    </row>
    <row r="923" spans="1:58" x14ac:dyDescent="0.25">
      <c r="A923" s="42" t="s">
        <v>403</v>
      </c>
      <c r="B923" s="44"/>
      <c r="C923" s="44"/>
      <c r="D923" s="44"/>
      <c r="E923" s="44"/>
      <c r="F923" s="45"/>
      <c r="G923" s="44"/>
      <c r="H923" s="44"/>
      <c r="I923" s="44"/>
      <c r="J923" s="44"/>
      <c r="K923" s="45"/>
      <c r="L923" s="44"/>
      <c r="M923" s="44"/>
      <c r="N923" s="44"/>
      <c r="O923" s="44"/>
      <c r="P923" s="45"/>
      <c r="Q923" s="44"/>
      <c r="R923" s="44"/>
      <c r="S923" s="44"/>
      <c r="T923" s="44"/>
      <c r="U923" s="45"/>
      <c r="V923" s="44"/>
      <c r="W923" s="44"/>
      <c r="X923" s="44"/>
      <c r="Y923" s="44"/>
      <c r="Z923" s="45"/>
      <c r="AA923" s="44"/>
      <c r="AB923" s="44"/>
      <c r="AC923" s="44"/>
      <c r="AD923" s="44"/>
      <c r="AE923" s="45"/>
      <c r="AF923" s="44"/>
      <c r="AG923" s="44"/>
      <c r="AH923" s="44"/>
      <c r="AI923" s="44"/>
      <c r="AJ923" s="45"/>
      <c r="AK923" s="44"/>
      <c r="AL923" s="44"/>
      <c r="AM923" s="44"/>
      <c r="AN923" s="44"/>
      <c r="AO923" s="45"/>
      <c r="AP923" s="44"/>
      <c r="AQ923" s="44"/>
      <c r="AR923" s="44"/>
      <c r="AS923" s="44"/>
      <c r="AT923" s="45"/>
      <c r="AU923" s="44"/>
      <c r="AV923" s="44"/>
      <c r="AW923" s="44"/>
      <c r="AX923" s="44"/>
      <c r="AY923" s="45"/>
      <c r="AZ923" s="44"/>
      <c r="BA923" s="44"/>
      <c r="BB923" s="44"/>
      <c r="BC923" s="44"/>
      <c r="BD923" s="45"/>
      <c r="BE923" s="44"/>
      <c r="BF923" s="44"/>
    </row>
    <row r="924" spans="1:58" x14ac:dyDescent="0.25">
      <c r="A924" s="42" t="s">
        <v>404</v>
      </c>
      <c r="B924" s="44"/>
      <c r="C924" s="44"/>
      <c r="D924" s="44"/>
      <c r="E924" s="44"/>
      <c r="F924" s="45"/>
      <c r="G924" s="44"/>
      <c r="H924" s="44"/>
      <c r="I924" s="44"/>
      <c r="J924" s="44"/>
      <c r="K924" s="45"/>
      <c r="L924" s="44"/>
      <c r="M924" s="44"/>
      <c r="N924" s="44"/>
      <c r="O924" s="44"/>
      <c r="P924" s="45"/>
      <c r="Q924" s="44"/>
      <c r="R924" s="44"/>
      <c r="S924" s="44"/>
      <c r="T924" s="44"/>
      <c r="U924" s="45"/>
      <c r="V924" s="44"/>
      <c r="W924" s="44"/>
      <c r="X924" s="44"/>
      <c r="Y924" s="44"/>
      <c r="Z924" s="45"/>
      <c r="AA924" s="44"/>
      <c r="AB924" s="44"/>
      <c r="AC924" s="44"/>
      <c r="AD924" s="44"/>
      <c r="AE924" s="45"/>
      <c r="AF924" s="44"/>
      <c r="AG924" s="44"/>
      <c r="AH924" s="44"/>
      <c r="AI924" s="44"/>
      <c r="AJ924" s="45"/>
      <c r="AK924" s="44"/>
      <c r="AL924" s="44"/>
      <c r="AM924" s="44"/>
      <c r="AN924" s="44"/>
      <c r="AO924" s="45"/>
      <c r="AP924" s="44"/>
      <c r="AQ924" s="44"/>
      <c r="AR924" s="44"/>
      <c r="AS924" s="44"/>
      <c r="AT924" s="45"/>
      <c r="AU924" s="44"/>
      <c r="AV924" s="44"/>
      <c r="AW924" s="44"/>
      <c r="AX924" s="44"/>
      <c r="AY924" s="45"/>
      <c r="AZ924" s="44"/>
      <c r="BA924" s="44"/>
      <c r="BB924" s="44"/>
      <c r="BC924" s="44"/>
      <c r="BD924" s="45"/>
      <c r="BE924" s="44"/>
      <c r="BF924" s="44"/>
    </row>
    <row r="925" spans="1:58" x14ac:dyDescent="0.25">
      <c r="A925" s="42" t="s">
        <v>405</v>
      </c>
      <c r="B925" s="44"/>
      <c r="C925" s="44"/>
      <c r="D925" s="44"/>
      <c r="E925" s="44"/>
      <c r="F925" s="45"/>
      <c r="G925" s="44"/>
      <c r="H925" s="44"/>
      <c r="I925" s="44"/>
      <c r="J925" s="44"/>
      <c r="K925" s="45"/>
      <c r="L925" s="44"/>
      <c r="M925" s="44"/>
      <c r="N925" s="44"/>
      <c r="O925" s="44"/>
      <c r="P925" s="45"/>
      <c r="Q925" s="44"/>
      <c r="R925" s="44"/>
      <c r="S925" s="44"/>
      <c r="T925" s="44"/>
      <c r="U925" s="45"/>
      <c r="V925" s="44"/>
      <c r="W925" s="44"/>
      <c r="X925" s="44"/>
      <c r="Y925" s="44"/>
      <c r="Z925" s="45"/>
      <c r="AA925" s="44"/>
      <c r="AB925" s="44"/>
      <c r="AC925" s="44"/>
      <c r="AD925" s="44"/>
      <c r="AE925" s="45"/>
      <c r="AF925" s="44"/>
      <c r="AG925" s="44"/>
      <c r="AH925" s="44"/>
      <c r="AI925" s="44"/>
      <c r="AJ925" s="45"/>
      <c r="AK925" s="44"/>
      <c r="AL925" s="44"/>
      <c r="AM925" s="44"/>
      <c r="AN925" s="44"/>
      <c r="AO925" s="45"/>
      <c r="AP925" s="44"/>
      <c r="AQ925" s="44"/>
      <c r="AR925" s="44"/>
      <c r="AS925" s="44"/>
      <c r="AT925" s="45"/>
      <c r="AU925" s="44"/>
      <c r="AV925" s="44"/>
      <c r="AW925" s="44"/>
      <c r="AX925" s="44"/>
      <c r="AY925" s="45"/>
      <c r="AZ925" s="44"/>
      <c r="BA925" s="44"/>
      <c r="BB925" s="44"/>
      <c r="BC925" s="44"/>
      <c r="BD925" s="45"/>
      <c r="BE925" s="44"/>
      <c r="BF925" s="44"/>
    </row>
    <row r="926" spans="1:58" x14ac:dyDescent="0.25">
      <c r="A926" s="42" t="s">
        <v>401</v>
      </c>
      <c r="B926" s="44"/>
      <c r="C926" s="44"/>
      <c r="D926" s="44"/>
      <c r="E926" s="44"/>
      <c r="F926" s="45"/>
      <c r="G926" s="44"/>
      <c r="H926" s="44"/>
      <c r="I926" s="44"/>
      <c r="J926" s="44"/>
      <c r="K926" s="45"/>
      <c r="L926" s="44"/>
      <c r="M926" s="44"/>
      <c r="N926" s="44"/>
      <c r="O926" s="44"/>
      <c r="P926" s="45"/>
      <c r="Q926" s="44"/>
      <c r="R926" s="44"/>
      <c r="S926" s="44"/>
      <c r="T926" s="44"/>
      <c r="U926" s="45"/>
      <c r="V926" s="44"/>
      <c r="W926" s="44"/>
      <c r="X926" s="44"/>
      <c r="Y926" s="44"/>
      <c r="Z926" s="45"/>
      <c r="AA926" s="44"/>
      <c r="AB926" s="44"/>
      <c r="AC926" s="44"/>
      <c r="AD926" s="44"/>
      <c r="AE926" s="45"/>
      <c r="AF926" s="44"/>
      <c r="AG926" s="44"/>
      <c r="AH926" s="44"/>
      <c r="AI926" s="44"/>
      <c r="AJ926" s="45"/>
      <c r="AK926" s="44"/>
      <c r="AL926" s="44"/>
      <c r="AM926" s="44"/>
      <c r="AN926" s="44"/>
      <c r="AO926" s="45"/>
      <c r="AP926" s="44"/>
      <c r="AQ926" s="44"/>
      <c r="AR926" s="44"/>
      <c r="AS926" s="44"/>
      <c r="AT926" s="45"/>
      <c r="AU926" s="44"/>
      <c r="AV926" s="44"/>
      <c r="AW926" s="44"/>
      <c r="AX926" s="44"/>
      <c r="AY926" s="45"/>
      <c r="AZ926" s="44"/>
      <c r="BA926" s="44"/>
      <c r="BB926" s="44"/>
      <c r="BC926" s="44"/>
      <c r="BD926" s="45"/>
      <c r="BE926" s="44"/>
      <c r="BF926" s="44"/>
    </row>
    <row r="927" spans="1:58" x14ac:dyDescent="0.25">
      <c r="A927" s="42" t="s">
        <v>406</v>
      </c>
      <c r="B927" s="44"/>
      <c r="C927" s="44"/>
      <c r="D927" s="44"/>
      <c r="E927" s="44"/>
      <c r="F927" s="45"/>
      <c r="G927" s="44"/>
      <c r="H927" s="44"/>
      <c r="I927" s="44"/>
      <c r="J927" s="44"/>
      <c r="K927" s="45"/>
      <c r="L927" s="44"/>
      <c r="M927" s="44"/>
      <c r="N927" s="44"/>
      <c r="O927" s="44"/>
      <c r="P927" s="45"/>
      <c r="Q927" s="44"/>
      <c r="R927" s="44"/>
      <c r="S927" s="44"/>
      <c r="T927" s="44"/>
      <c r="U927" s="45"/>
      <c r="V927" s="44"/>
      <c r="W927" s="44"/>
      <c r="X927" s="44"/>
      <c r="Y927" s="44"/>
      <c r="Z927" s="45"/>
      <c r="AA927" s="44"/>
      <c r="AB927" s="44"/>
      <c r="AC927" s="44"/>
      <c r="AD927" s="44"/>
      <c r="AE927" s="45"/>
      <c r="AF927" s="44"/>
      <c r="AG927" s="44"/>
      <c r="AH927" s="44"/>
      <c r="AI927" s="44"/>
      <c r="AJ927" s="45"/>
      <c r="AK927" s="44"/>
      <c r="AL927" s="44"/>
      <c r="AM927" s="44"/>
      <c r="AN927" s="44"/>
      <c r="AO927" s="45"/>
      <c r="AP927" s="44"/>
      <c r="AQ927" s="44"/>
      <c r="AR927" s="44"/>
      <c r="AS927" s="44"/>
      <c r="AT927" s="45"/>
      <c r="AU927" s="44"/>
      <c r="AV927" s="44"/>
      <c r="AW927" s="44"/>
      <c r="AX927" s="44"/>
      <c r="AY927" s="45"/>
      <c r="AZ927" s="44"/>
      <c r="BA927" s="44"/>
      <c r="BB927" s="44"/>
      <c r="BC927" s="44"/>
      <c r="BD927" s="45"/>
      <c r="BE927" s="44"/>
      <c r="BF927" s="44"/>
    </row>
    <row r="928" spans="1:58" x14ac:dyDescent="0.25">
      <c r="A928" s="42" t="s">
        <v>400</v>
      </c>
      <c r="B928" s="44"/>
      <c r="C928" s="44"/>
      <c r="D928" s="44"/>
      <c r="E928" s="44"/>
      <c r="F928" s="45"/>
      <c r="G928" s="44"/>
      <c r="H928" s="44"/>
      <c r="I928" s="44"/>
      <c r="J928" s="44"/>
      <c r="K928" s="45"/>
      <c r="L928" s="44"/>
      <c r="M928" s="44"/>
      <c r="N928" s="44"/>
      <c r="O928" s="44"/>
      <c r="P928" s="45"/>
      <c r="Q928" s="44"/>
      <c r="R928" s="44"/>
      <c r="S928" s="44"/>
      <c r="T928" s="44"/>
      <c r="U928" s="45"/>
      <c r="V928" s="44"/>
      <c r="W928" s="44"/>
      <c r="X928" s="44"/>
      <c r="Y928" s="44"/>
      <c r="Z928" s="45"/>
      <c r="AA928" s="44"/>
      <c r="AB928" s="44"/>
      <c r="AC928" s="44"/>
      <c r="AD928" s="44"/>
      <c r="AE928" s="45"/>
      <c r="AF928" s="44"/>
      <c r="AG928" s="44"/>
      <c r="AH928" s="44"/>
      <c r="AI928" s="44"/>
      <c r="AJ928" s="45"/>
      <c r="AK928" s="44"/>
      <c r="AL928" s="44"/>
      <c r="AM928" s="44"/>
      <c r="AN928" s="44"/>
      <c r="AO928" s="45"/>
      <c r="AP928" s="44"/>
      <c r="AQ928" s="44"/>
      <c r="AR928" s="44"/>
      <c r="AS928" s="44"/>
      <c r="AT928" s="45"/>
      <c r="AU928" s="44"/>
      <c r="AV928" s="44"/>
      <c r="AW928" s="44"/>
      <c r="AX928" s="44"/>
      <c r="AY928" s="45"/>
      <c r="AZ928" s="44"/>
      <c r="BA928" s="44"/>
      <c r="BB928" s="44"/>
      <c r="BC928" s="44"/>
      <c r="BD928" s="45"/>
      <c r="BE928" s="44"/>
      <c r="BF928" s="44"/>
    </row>
    <row r="929" spans="1:58" x14ac:dyDescent="0.25">
      <c r="A929" s="42" t="s">
        <v>401</v>
      </c>
      <c r="B929" s="44"/>
      <c r="C929" s="44"/>
      <c r="D929" s="44"/>
      <c r="E929" s="44"/>
      <c r="F929" s="45"/>
      <c r="G929" s="44"/>
      <c r="H929" s="44"/>
      <c r="I929" s="44"/>
      <c r="J929" s="44"/>
      <c r="K929" s="45"/>
      <c r="L929" s="44"/>
      <c r="M929" s="44"/>
      <c r="N929" s="44"/>
      <c r="O929" s="44"/>
      <c r="P929" s="45"/>
      <c r="Q929" s="44"/>
      <c r="R929" s="44"/>
      <c r="S929" s="44"/>
      <c r="T929" s="44"/>
      <c r="U929" s="45"/>
      <c r="V929" s="44"/>
      <c r="W929" s="44"/>
      <c r="X929" s="44"/>
      <c r="Y929" s="44"/>
      <c r="Z929" s="45"/>
      <c r="AA929" s="44"/>
      <c r="AB929" s="44"/>
      <c r="AC929" s="44"/>
      <c r="AD929" s="44"/>
      <c r="AE929" s="45"/>
      <c r="AF929" s="44"/>
      <c r="AG929" s="44"/>
      <c r="AH929" s="44"/>
      <c r="AI929" s="44"/>
      <c r="AJ929" s="45"/>
      <c r="AK929" s="44"/>
      <c r="AL929" s="44"/>
      <c r="AM929" s="44"/>
      <c r="AN929" s="44"/>
      <c r="AO929" s="45"/>
      <c r="AP929" s="44"/>
      <c r="AQ929" s="44"/>
      <c r="AR929" s="44"/>
      <c r="AS929" s="44"/>
      <c r="AT929" s="45"/>
      <c r="AU929" s="44"/>
      <c r="AV929" s="44"/>
      <c r="AW929" s="44"/>
      <c r="AX929" s="44"/>
      <c r="AY929" s="45"/>
      <c r="AZ929" s="44"/>
      <c r="BA929" s="44"/>
      <c r="BB929" s="44"/>
      <c r="BC929" s="44"/>
      <c r="BD929" s="45"/>
      <c r="BE929" s="44"/>
      <c r="BF929" s="44"/>
    </row>
    <row r="930" spans="1:58" x14ac:dyDescent="0.25">
      <c r="A930" s="42" t="s">
        <v>407</v>
      </c>
      <c r="B930" s="44"/>
      <c r="C930" s="44"/>
      <c r="D930" s="44"/>
      <c r="E930" s="44"/>
      <c r="F930" s="45"/>
      <c r="G930" s="44"/>
      <c r="H930" s="44"/>
      <c r="I930" s="44"/>
      <c r="J930" s="44"/>
      <c r="K930" s="45"/>
      <c r="L930" s="44"/>
      <c r="M930" s="44"/>
      <c r="N930" s="44"/>
      <c r="O930" s="44"/>
      <c r="P930" s="45"/>
      <c r="Q930" s="44"/>
      <c r="R930" s="44"/>
      <c r="S930" s="44"/>
      <c r="T930" s="44"/>
      <c r="U930" s="45"/>
      <c r="V930" s="44"/>
      <c r="W930" s="44"/>
      <c r="X930" s="44"/>
      <c r="Y930" s="44"/>
      <c r="Z930" s="45"/>
      <c r="AA930" s="44"/>
      <c r="AB930" s="44"/>
      <c r="AC930" s="44"/>
      <c r="AD930" s="44"/>
      <c r="AE930" s="45"/>
      <c r="AF930" s="44"/>
      <c r="AG930" s="44"/>
      <c r="AH930" s="44"/>
      <c r="AI930" s="44"/>
      <c r="AJ930" s="45"/>
      <c r="AK930" s="44"/>
      <c r="AL930" s="44"/>
      <c r="AM930" s="44"/>
      <c r="AN930" s="44"/>
      <c r="AO930" s="45"/>
      <c r="AP930" s="44"/>
      <c r="AQ930" s="44"/>
      <c r="AR930" s="44"/>
      <c r="AS930" s="44"/>
      <c r="AT930" s="45"/>
      <c r="AU930" s="44"/>
      <c r="AV930" s="44"/>
      <c r="AW930" s="44"/>
      <c r="AX930" s="44"/>
      <c r="AY930" s="45"/>
      <c r="AZ930" s="44"/>
      <c r="BA930" s="44"/>
      <c r="BB930" s="44"/>
      <c r="BC930" s="44"/>
      <c r="BD930" s="45"/>
      <c r="BE930" s="44"/>
      <c r="BF930" s="44"/>
    </row>
    <row r="931" spans="1:58" x14ac:dyDescent="0.25">
      <c r="A931" s="42" t="s">
        <v>408</v>
      </c>
      <c r="B931" s="44"/>
      <c r="C931" s="44"/>
      <c r="D931" s="44"/>
      <c r="E931" s="44"/>
      <c r="F931" s="45"/>
      <c r="G931" s="44"/>
      <c r="H931" s="44"/>
      <c r="I931" s="44"/>
      <c r="J931" s="44"/>
      <c r="K931" s="45"/>
      <c r="L931" s="44"/>
      <c r="M931" s="44"/>
      <c r="N931" s="44"/>
      <c r="O931" s="44"/>
      <c r="P931" s="45"/>
      <c r="Q931" s="44"/>
      <c r="R931" s="44"/>
      <c r="S931" s="44"/>
      <c r="T931" s="44"/>
      <c r="U931" s="45"/>
      <c r="V931" s="44"/>
      <c r="W931" s="44"/>
      <c r="X931" s="44"/>
      <c r="Y931" s="44"/>
      <c r="Z931" s="45"/>
      <c r="AA931" s="44"/>
      <c r="AB931" s="44"/>
      <c r="AC931" s="44"/>
      <c r="AD931" s="44"/>
      <c r="AE931" s="45"/>
      <c r="AF931" s="44"/>
      <c r="AG931" s="44"/>
      <c r="AH931" s="44"/>
      <c r="AI931" s="44"/>
      <c r="AJ931" s="45"/>
      <c r="AK931" s="44"/>
      <c r="AL931" s="44"/>
      <c r="AM931" s="44"/>
      <c r="AN931" s="44"/>
      <c r="AO931" s="45"/>
      <c r="AP931" s="44"/>
      <c r="AQ931" s="44"/>
      <c r="AR931" s="44"/>
      <c r="AS931" s="44"/>
      <c r="AT931" s="45"/>
      <c r="AU931" s="44"/>
      <c r="AV931" s="44"/>
      <c r="AW931" s="44"/>
      <c r="AX931" s="44"/>
      <c r="AY931" s="45"/>
      <c r="AZ931" s="44"/>
      <c r="BA931" s="44"/>
      <c r="BB931" s="44"/>
      <c r="BC931" s="44"/>
      <c r="BD931" s="45"/>
      <c r="BE931" s="44"/>
      <c r="BF931" s="44"/>
    </row>
    <row r="932" spans="1:58" x14ac:dyDescent="0.25">
      <c r="A932" s="42" t="s">
        <v>409</v>
      </c>
      <c r="B932" s="44"/>
      <c r="C932" s="44"/>
      <c r="D932" s="44"/>
      <c r="E932" s="44"/>
      <c r="F932" s="45"/>
      <c r="G932" s="44"/>
      <c r="H932" s="44"/>
      <c r="I932" s="44"/>
      <c r="J932" s="44"/>
      <c r="K932" s="45"/>
      <c r="L932" s="44"/>
      <c r="M932" s="44"/>
      <c r="N932" s="44"/>
      <c r="O932" s="44"/>
      <c r="P932" s="45"/>
      <c r="Q932" s="44"/>
      <c r="R932" s="44"/>
      <c r="S932" s="44"/>
      <c r="T932" s="44"/>
      <c r="U932" s="45"/>
      <c r="V932" s="44"/>
      <c r="W932" s="44"/>
      <c r="X932" s="44"/>
      <c r="Y932" s="44"/>
      <c r="Z932" s="45"/>
      <c r="AA932" s="44"/>
      <c r="AB932" s="44"/>
      <c r="AC932" s="44"/>
      <c r="AD932" s="44"/>
      <c r="AE932" s="45"/>
      <c r="AF932" s="44"/>
      <c r="AG932" s="44"/>
      <c r="AH932" s="44"/>
      <c r="AI932" s="44"/>
      <c r="AJ932" s="45"/>
      <c r="AK932" s="44"/>
      <c r="AL932" s="44"/>
      <c r="AM932" s="44"/>
      <c r="AN932" s="44"/>
      <c r="AO932" s="45"/>
      <c r="AP932" s="44"/>
      <c r="AQ932" s="44"/>
      <c r="AR932" s="44"/>
      <c r="AS932" s="44"/>
      <c r="AT932" s="45"/>
      <c r="AU932" s="44"/>
      <c r="AV932" s="44"/>
      <c r="AW932" s="44"/>
      <c r="AX932" s="44"/>
      <c r="AY932" s="45"/>
      <c r="AZ932" s="44"/>
      <c r="BA932" s="44"/>
      <c r="BB932" s="44"/>
      <c r="BC932" s="44"/>
      <c r="BD932" s="45"/>
      <c r="BE932" s="44"/>
      <c r="BF932" s="44"/>
    </row>
    <row r="933" spans="1:58" x14ac:dyDescent="0.25">
      <c r="A933" s="42" t="s">
        <v>412</v>
      </c>
      <c r="B933" s="44"/>
      <c r="C933" s="44"/>
      <c r="D933" s="44"/>
      <c r="E933" s="44"/>
      <c r="F933" s="45"/>
      <c r="G933" s="44"/>
      <c r="H933" s="44"/>
      <c r="I933" s="44"/>
      <c r="J933" s="44"/>
      <c r="K933" s="45"/>
      <c r="L933" s="44"/>
      <c r="M933" s="44"/>
      <c r="N933" s="44"/>
      <c r="O933" s="44"/>
      <c r="P933" s="45"/>
      <c r="Q933" s="44"/>
      <c r="R933" s="44"/>
      <c r="S933" s="44"/>
      <c r="T933" s="44"/>
      <c r="U933" s="45"/>
      <c r="V933" s="44"/>
      <c r="W933" s="44"/>
      <c r="X933" s="44"/>
      <c r="Y933" s="44"/>
      <c r="Z933" s="45"/>
      <c r="AA933" s="44"/>
      <c r="AB933" s="44"/>
      <c r="AC933" s="44"/>
      <c r="AD933" s="44"/>
      <c r="AE933" s="45"/>
      <c r="AF933" s="44"/>
      <c r="AG933" s="44"/>
      <c r="AH933" s="44"/>
      <c r="AI933" s="44"/>
      <c r="AJ933" s="45"/>
      <c r="AK933" s="44"/>
      <c r="AL933" s="44"/>
      <c r="AM933" s="44"/>
      <c r="AN933" s="44"/>
      <c r="AO933" s="45"/>
      <c r="AP933" s="44"/>
      <c r="AQ933" s="44"/>
      <c r="AR933" s="44"/>
      <c r="AS933" s="44"/>
      <c r="AT933" s="45"/>
      <c r="AU933" s="44"/>
      <c r="AV933" s="44"/>
      <c r="AW933" s="44"/>
      <c r="AX933" s="44"/>
      <c r="AY933" s="45"/>
      <c r="AZ933" s="44"/>
      <c r="BA933" s="44"/>
      <c r="BB933" s="44"/>
      <c r="BC933" s="44"/>
      <c r="BD933" s="45"/>
      <c r="BE933" s="44"/>
      <c r="BF933" s="44"/>
    </row>
    <row r="934" spans="1:58" x14ac:dyDescent="0.25">
      <c r="A934" s="42" t="s">
        <v>397</v>
      </c>
      <c r="B934" s="44"/>
      <c r="C934" s="44"/>
      <c r="D934" s="44"/>
      <c r="E934" s="44"/>
      <c r="F934" s="45"/>
      <c r="G934" s="44"/>
      <c r="H934" s="44"/>
      <c r="I934" s="44"/>
      <c r="J934" s="44"/>
      <c r="K934" s="45"/>
      <c r="L934" s="44"/>
      <c r="M934" s="44"/>
      <c r="N934" s="44"/>
      <c r="O934" s="44"/>
      <c r="P934" s="45"/>
      <c r="Q934" s="44"/>
      <c r="R934" s="44"/>
      <c r="S934" s="44"/>
      <c r="T934" s="44"/>
      <c r="U934" s="45"/>
      <c r="V934" s="44"/>
      <c r="W934" s="44"/>
      <c r="X934" s="44"/>
      <c r="Y934" s="44"/>
      <c r="Z934" s="45"/>
      <c r="AA934" s="44"/>
      <c r="AB934" s="44"/>
      <c r="AC934" s="44"/>
      <c r="AD934" s="44"/>
      <c r="AE934" s="45"/>
      <c r="AF934" s="44"/>
      <c r="AG934" s="44"/>
      <c r="AH934" s="44"/>
      <c r="AI934" s="44"/>
      <c r="AJ934" s="45"/>
      <c r="AK934" s="44"/>
      <c r="AL934" s="44"/>
      <c r="AM934" s="44"/>
      <c r="AN934" s="44"/>
      <c r="AO934" s="45"/>
      <c r="AP934" s="44"/>
      <c r="AQ934" s="44"/>
      <c r="AR934" s="44"/>
      <c r="AS934" s="44"/>
      <c r="AT934" s="45"/>
      <c r="AU934" s="44"/>
      <c r="AV934" s="44"/>
      <c r="AW934" s="44"/>
      <c r="AX934" s="44"/>
      <c r="AY934" s="45"/>
      <c r="AZ934" s="44"/>
      <c r="BA934" s="44"/>
      <c r="BB934" s="44"/>
      <c r="BC934" s="44"/>
      <c r="BD934" s="45"/>
      <c r="BE934" s="44"/>
      <c r="BF934" s="44"/>
    </row>
    <row r="935" spans="1:58" x14ac:dyDescent="0.25">
      <c r="A935" s="42" t="s">
        <v>398</v>
      </c>
      <c r="B935" s="44"/>
      <c r="C935" s="44"/>
      <c r="D935" s="44"/>
      <c r="E935" s="44"/>
      <c r="F935" s="45"/>
      <c r="G935" s="44"/>
      <c r="H935" s="44"/>
      <c r="I935" s="44"/>
      <c r="J935" s="44"/>
      <c r="K935" s="45"/>
      <c r="L935" s="44"/>
      <c r="M935" s="44"/>
      <c r="N935" s="44"/>
      <c r="O935" s="44"/>
      <c r="P935" s="45"/>
      <c r="Q935" s="44"/>
      <c r="R935" s="44"/>
      <c r="S935" s="44"/>
      <c r="T935" s="44"/>
      <c r="U935" s="45"/>
      <c r="V935" s="44"/>
      <c r="W935" s="44"/>
      <c r="X935" s="44"/>
      <c r="Y935" s="44"/>
      <c r="Z935" s="45"/>
      <c r="AA935" s="44"/>
      <c r="AB935" s="44"/>
      <c r="AC935" s="44"/>
      <c r="AD935" s="44"/>
      <c r="AE935" s="45"/>
      <c r="AF935" s="44"/>
      <c r="AG935" s="44"/>
      <c r="AH935" s="44"/>
      <c r="AI935" s="44"/>
      <c r="AJ935" s="45"/>
      <c r="AK935" s="44"/>
      <c r="AL935" s="44"/>
      <c r="AM935" s="44"/>
      <c r="AN935" s="44"/>
      <c r="AO935" s="45"/>
      <c r="AP935" s="44"/>
      <c r="AQ935" s="44"/>
      <c r="AR935" s="44"/>
      <c r="AS935" s="44"/>
      <c r="AT935" s="45"/>
      <c r="AU935" s="44"/>
      <c r="AV935" s="44"/>
      <c r="AW935" s="44"/>
      <c r="AX935" s="44"/>
      <c r="AY935" s="45"/>
      <c r="AZ935" s="44"/>
      <c r="BA935" s="44"/>
      <c r="BB935" s="44"/>
      <c r="BC935" s="44"/>
      <c r="BD935" s="45"/>
      <c r="BE935" s="44"/>
      <c r="BF935" s="44"/>
    </row>
    <row r="936" spans="1:58" x14ac:dyDescent="0.25">
      <c r="A936" s="42" t="s">
        <v>399</v>
      </c>
      <c r="B936" s="44"/>
      <c r="C936" s="44"/>
      <c r="D936" s="44"/>
      <c r="E936" s="44"/>
      <c r="F936" s="45"/>
      <c r="G936" s="44"/>
      <c r="H936" s="44"/>
      <c r="I936" s="44"/>
      <c r="J936" s="44"/>
      <c r="K936" s="45"/>
      <c r="L936" s="44"/>
      <c r="M936" s="44"/>
      <c r="N936" s="44"/>
      <c r="O936" s="44"/>
      <c r="P936" s="45"/>
      <c r="Q936" s="44"/>
      <c r="R936" s="44"/>
      <c r="S936" s="44"/>
      <c r="T936" s="44"/>
      <c r="U936" s="45"/>
      <c r="V936" s="44"/>
      <c r="W936" s="44"/>
      <c r="X936" s="44"/>
      <c r="Y936" s="44"/>
      <c r="Z936" s="45"/>
      <c r="AA936" s="44"/>
      <c r="AB936" s="44"/>
      <c r="AC936" s="44"/>
      <c r="AD936" s="44"/>
      <c r="AE936" s="45"/>
      <c r="AF936" s="44"/>
      <c r="AG936" s="44"/>
      <c r="AH936" s="44"/>
      <c r="AI936" s="44"/>
      <c r="AJ936" s="45"/>
      <c r="AK936" s="44"/>
      <c r="AL936" s="44"/>
      <c r="AM936" s="44"/>
      <c r="AN936" s="44"/>
      <c r="AO936" s="45"/>
      <c r="AP936" s="44"/>
      <c r="AQ936" s="44"/>
      <c r="AR936" s="44"/>
      <c r="AS936" s="44"/>
      <c r="AT936" s="45"/>
      <c r="AU936" s="44"/>
      <c r="AV936" s="44"/>
      <c r="AW936" s="44"/>
      <c r="AX936" s="44"/>
      <c r="AY936" s="45"/>
      <c r="AZ936" s="44"/>
      <c r="BA936" s="44"/>
      <c r="BB936" s="44"/>
      <c r="BC936" s="44"/>
      <c r="BD936" s="45"/>
      <c r="BE936" s="44"/>
      <c r="BF936" s="44"/>
    </row>
    <row r="937" spans="1:58" x14ac:dyDescent="0.25">
      <c r="A937" s="42" t="s">
        <v>400</v>
      </c>
      <c r="B937" s="44"/>
      <c r="C937" s="44"/>
      <c r="D937" s="44"/>
      <c r="E937" s="44"/>
      <c r="F937" s="45"/>
      <c r="G937" s="44"/>
      <c r="H937" s="44"/>
      <c r="I937" s="44"/>
      <c r="J937" s="44"/>
      <c r="K937" s="45"/>
      <c r="L937" s="44"/>
      <c r="M937" s="44"/>
      <c r="N937" s="44"/>
      <c r="O937" s="44"/>
      <c r="P937" s="45"/>
      <c r="Q937" s="44"/>
      <c r="R937" s="44"/>
      <c r="S937" s="44"/>
      <c r="T937" s="44"/>
      <c r="U937" s="45"/>
      <c r="V937" s="44"/>
      <c r="W937" s="44"/>
      <c r="X937" s="44"/>
      <c r="Y937" s="44"/>
      <c r="Z937" s="45"/>
      <c r="AA937" s="44"/>
      <c r="AB937" s="44"/>
      <c r="AC937" s="44"/>
      <c r="AD937" s="44"/>
      <c r="AE937" s="45"/>
      <c r="AF937" s="44"/>
      <c r="AG937" s="44"/>
      <c r="AH937" s="44"/>
      <c r="AI937" s="44"/>
      <c r="AJ937" s="45"/>
      <c r="AK937" s="44"/>
      <c r="AL937" s="44"/>
      <c r="AM937" s="44"/>
      <c r="AN937" s="44"/>
      <c r="AO937" s="45"/>
      <c r="AP937" s="44"/>
      <c r="AQ937" s="44"/>
      <c r="AR937" s="44"/>
      <c r="AS937" s="44"/>
      <c r="AT937" s="45"/>
      <c r="AU937" s="44"/>
      <c r="AV937" s="44"/>
      <c r="AW937" s="44"/>
      <c r="AX937" s="44"/>
      <c r="AY937" s="45"/>
      <c r="AZ937" s="44"/>
      <c r="BA937" s="44"/>
      <c r="BB937" s="44"/>
      <c r="BC937" s="44"/>
      <c r="BD937" s="45"/>
      <c r="BE937" s="44"/>
      <c r="BF937" s="44"/>
    </row>
    <row r="938" spans="1:58" x14ac:dyDescent="0.25">
      <c r="A938" s="42" t="s">
        <v>401</v>
      </c>
      <c r="B938" s="44"/>
      <c r="C938" s="44"/>
      <c r="D938" s="44"/>
      <c r="E938" s="44"/>
      <c r="F938" s="45"/>
      <c r="G938" s="44"/>
      <c r="H938" s="44"/>
      <c r="I938" s="44"/>
      <c r="J938" s="44"/>
      <c r="K938" s="45"/>
      <c r="L938" s="44"/>
      <c r="M938" s="44"/>
      <c r="N938" s="44"/>
      <c r="O938" s="44"/>
      <c r="P938" s="45"/>
      <c r="Q938" s="44"/>
      <c r="R938" s="44"/>
      <c r="S938" s="44"/>
      <c r="T938" s="44"/>
      <c r="U938" s="45"/>
      <c r="V938" s="44"/>
      <c r="W938" s="44"/>
      <c r="X938" s="44"/>
      <c r="Y938" s="44"/>
      <c r="Z938" s="45"/>
      <c r="AA938" s="44"/>
      <c r="AB938" s="44"/>
      <c r="AC938" s="44"/>
      <c r="AD938" s="44"/>
      <c r="AE938" s="45"/>
      <c r="AF938" s="44"/>
      <c r="AG938" s="44"/>
      <c r="AH938" s="44"/>
      <c r="AI938" s="44"/>
      <c r="AJ938" s="45"/>
      <c r="AK938" s="44"/>
      <c r="AL938" s="44"/>
      <c r="AM938" s="44"/>
      <c r="AN938" s="44"/>
      <c r="AO938" s="45"/>
      <c r="AP938" s="44"/>
      <c r="AQ938" s="44"/>
      <c r="AR938" s="44"/>
      <c r="AS938" s="44"/>
      <c r="AT938" s="45"/>
      <c r="AU938" s="44"/>
      <c r="AV938" s="44"/>
      <c r="AW938" s="44"/>
      <c r="AX938" s="44"/>
      <c r="AY938" s="45"/>
      <c r="AZ938" s="44"/>
      <c r="BA938" s="44"/>
      <c r="BB938" s="44"/>
      <c r="BC938" s="44"/>
      <c r="BD938" s="45"/>
      <c r="BE938" s="44"/>
      <c r="BF938" s="44"/>
    </row>
    <row r="939" spans="1:58" x14ac:dyDescent="0.25">
      <c r="A939" s="42" t="s">
        <v>402</v>
      </c>
      <c r="B939" s="44"/>
      <c r="C939" s="44"/>
      <c r="D939" s="44"/>
      <c r="E939" s="44"/>
      <c r="F939" s="45"/>
      <c r="G939" s="44"/>
      <c r="H939" s="44"/>
      <c r="I939" s="44"/>
      <c r="J939" s="44"/>
      <c r="K939" s="45"/>
      <c r="L939" s="44"/>
      <c r="M939" s="44"/>
      <c r="N939" s="44"/>
      <c r="O939" s="44"/>
      <c r="P939" s="45"/>
      <c r="Q939" s="44"/>
      <c r="R939" s="44"/>
      <c r="S939" s="44"/>
      <c r="T939" s="44"/>
      <c r="U939" s="45"/>
      <c r="V939" s="44"/>
      <c r="W939" s="44"/>
      <c r="X939" s="44"/>
      <c r="Y939" s="44"/>
      <c r="Z939" s="45"/>
      <c r="AA939" s="44"/>
      <c r="AB939" s="44"/>
      <c r="AC939" s="44"/>
      <c r="AD939" s="44"/>
      <c r="AE939" s="45"/>
      <c r="AF939" s="44"/>
      <c r="AG939" s="44"/>
      <c r="AH939" s="44"/>
      <c r="AI939" s="44"/>
      <c r="AJ939" s="45"/>
      <c r="AK939" s="44"/>
      <c r="AL939" s="44"/>
      <c r="AM939" s="44"/>
      <c r="AN939" s="44"/>
      <c r="AO939" s="45"/>
      <c r="AP939" s="44"/>
      <c r="AQ939" s="44"/>
      <c r="AR939" s="44"/>
      <c r="AS939" s="44"/>
      <c r="AT939" s="45"/>
      <c r="AU939" s="44"/>
      <c r="AV939" s="44"/>
      <c r="AW939" s="44"/>
      <c r="AX939" s="44"/>
      <c r="AY939" s="45"/>
      <c r="AZ939" s="44"/>
      <c r="BA939" s="44"/>
      <c r="BB939" s="44"/>
      <c r="BC939" s="44"/>
      <c r="BD939" s="45"/>
      <c r="BE939" s="44"/>
      <c r="BF939" s="44"/>
    </row>
    <row r="940" spans="1:58" x14ac:dyDescent="0.25">
      <c r="A940" s="42" t="s">
        <v>400</v>
      </c>
      <c r="B940" s="44"/>
      <c r="C940" s="44"/>
      <c r="D940" s="44"/>
      <c r="E940" s="44"/>
      <c r="F940" s="45"/>
      <c r="G940" s="44"/>
      <c r="H940" s="44"/>
      <c r="I940" s="44"/>
      <c r="J940" s="44"/>
      <c r="K940" s="45"/>
      <c r="L940" s="44"/>
      <c r="M940" s="44"/>
      <c r="N940" s="44"/>
      <c r="O940" s="44"/>
      <c r="P940" s="45"/>
      <c r="Q940" s="44"/>
      <c r="R940" s="44"/>
      <c r="S940" s="44"/>
      <c r="T940" s="44"/>
      <c r="U940" s="45"/>
      <c r="V940" s="44"/>
      <c r="W940" s="44"/>
      <c r="X940" s="44"/>
      <c r="Y940" s="44"/>
      <c r="Z940" s="45"/>
      <c r="AA940" s="44"/>
      <c r="AB940" s="44"/>
      <c r="AC940" s="44"/>
      <c r="AD940" s="44"/>
      <c r="AE940" s="45"/>
      <c r="AF940" s="44"/>
      <c r="AG940" s="44"/>
      <c r="AH940" s="44"/>
      <c r="AI940" s="44"/>
      <c r="AJ940" s="45"/>
      <c r="AK940" s="44"/>
      <c r="AL940" s="44"/>
      <c r="AM940" s="44"/>
      <c r="AN940" s="44"/>
      <c r="AO940" s="45"/>
      <c r="AP940" s="44"/>
      <c r="AQ940" s="44"/>
      <c r="AR940" s="44"/>
      <c r="AS940" s="44"/>
      <c r="AT940" s="45"/>
      <c r="AU940" s="44"/>
      <c r="AV940" s="44"/>
      <c r="AW940" s="44"/>
      <c r="AX940" s="44"/>
      <c r="AY940" s="45"/>
      <c r="AZ940" s="44"/>
      <c r="BA940" s="44"/>
      <c r="BB940" s="44"/>
      <c r="BC940" s="44"/>
      <c r="BD940" s="45"/>
      <c r="BE940" s="44"/>
      <c r="BF940" s="44"/>
    </row>
    <row r="941" spans="1:58" x14ac:dyDescent="0.25">
      <c r="A941" s="42" t="s">
        <v>401</v>
      </c>
      <c r="B941" s="44"/>
      <c r="C941" s="44"/>
      <c r="D941" s="44"/>
      <c r="E941" s="44"/>
      <c r="F941" s="45"/>
      <c r="G941" s="44"/>
      <c r="H941" s="44"/>
      <c r="I941" s="44"/>
      <c r="J941" s="44"/>
      <c r="K941" s="45"/>
      <c r="L941" s="44"/>
      <c r="M941" s="44"/>
      <c r="N941" s="44"/>
      <c r="O941" s="44"/>
      <c r="P941" s="45"/>
      <c r="Q941" s="44"/>
      <c r="R941" s="44"/>
      <c r="S941" s="44"/>
      <c r="T941" s="44"/>
      <c r="U941" s="45"/>
      <c r="V941" s="44"/>
      <c r="W941" s="44"/>
      <c r="X941" s="44"/>
      <c r="Y941" s="44"/>
      <c r="Z941" s="45"/>
      <c r="AA941" s="44"/>
      <c r="AB941" s="44"/>
      <c r="AC941" s="44"/>
      <c r="AD941" s="44"/>
      <c r="AE941" s="45"/>
      <c r="AF941" s="44"/>
      <c r="AG941" s="44"/>
      <c r="AH941" s="44"/>
      <c r="AI941" s="44"/>
      <c r="AJ941" s="45"/>
      <c r="AK941" s="44"/>
      <c r="AL941" s="44"/>
      <c r="AM941" s="44"/>
      <c r="AN941" s="44"/>
      <c r="AO941" s="45"/>
      <c r="AP941" s="44"/>
      <c r="AQ941" s="44"/>
      <c r="AR941" s="44"/>
      <c r="AS941" s="44"/>
      <c r="AT941" s="45"/>
      <c r="AU941" s="44"/>
      <c r="AV941" s="44"/>
      <c r="AW941" s="44"/>
      <c r="AX941" s="44"/>
      <c r="AY941" s="45"/>
      <c r="AZ941" s="44"/>
      <c r="BA941" s="44"/>
      <c r="BB941" s="44"/>
      <c r="BC941" s="44"/>
      <c r="BD941" s="45"/>
      <c r="BE941" s="44"/>
      <c r="BF941" s="44"/>
    </row>
    <row r="942" spans="1:58" x14ac:dyDescent="0.25">
      <c r="A942" s="42" t="s">
        <v>403</v>
      </c>
      <c r="B942" s="44"/>
      <c r="C942" s="44"/>
      <c r="D942" s="44"/>
      <c r="E942" s="44"/>
      <c r="F942" s="45"/>
      <c r="G942" s="44"/>
      <c r="H942" s="44"/>
      <c r="I942" s="44"/>
      <c r="J942" s="44"/>
      <c r="K942" s="45"/>
      <c r="L942" s="44"/>
      <c r="M942" s="44"/>
      <c r="N942" s="44"/>
      <c r="O942" s="44"/>
      <c r="P942" s="45"/>
      <c r="Q942" s="44"/>
      <c r="R942" s="44"/>
      <c r="S942" s="44"/>
      <c r="T942" s="44"/>
      <c r="U942" s="45"/>
      <c r="V942" s="44"/>
      <c r="W942" s="44"/>
      <c r="X942" s="44"/>
      <c r="Y942" s="44"/>
      <c r="Z942" s="45"/>
      <c r="AA942" s="44"/>
      <c r="AB942" s="44"/>
      <c r="AC942" s="44"/>
      <c r="AD942" s="44"/>
      <c r="AE942" s="45"/>
      <c r="AF942" s="44"/>
      <c r="AG942" s="44"/>
      <c r="AH942" s="44"/>
      <c r="AI942" s="44"/>
      <c r="AJ942" s="45"/>
      <c r="AK942" s="44"/>
      <c r="AL942" s="44"/>
      <c r="AM942" s="44"/>
      <c r="AN942" s="44"/>
      <c r="AO942" s="45"/>
      <c r="AP942" s="44"/>
      <c r="AQ942" s="44"/>
      <c r="AR942" s="44"/>
      <c r="AS942" s="44"/>
      <c r="AT942" s="45"/>
      <c r="AU942" s="44"/>
      <c r="AV942" s="44"/>
      <c r="AW942" s="44"/>
      <c r="AX942" s="44"/>
      <c r="AY942" s="45"/>
      <c r="AZ942" s="44"/>
      <c r="BA942" s="44"/>
      <c r="BB942" s="44"/>
      <c r="BC942" s="44"/>
      <c r="BD942" s="45"/>
      <c r="BE942" s="44"/>
      <c r="BF942" s="44"/>
    </row>
    <row r="943" spans="1:58" x14ac:dyDescent="0.25">
      <c r="A943" s="42" t="s">
        <v>404</v>
      </c>
      <c r="B943" s="44"/>
      <c r="C943" s="44"/>
      <c r="D943" s="44"/>
      <c r="E943" s="44"/>
      <c r="F943" s="45"/>
      <c r="G943" s="44"/>
      <c r="H943" s="44"/>
      <c r="I943" s="44"/>
      <c r="J943" s="44"/>
      <c r="K943" s="45"/>
      <c r="L943" s="44"/>
      <c r="M943" s="44"/>
      <c r="N943" s="44"/>
      <c r="O943" s="44"/>
      <c r="P943" s="45"/>
      <c r="Q943" s="44"/>
      <c r="R943" s="44"/>
      <c r="S943" s="44"/>
      <c r="T943" s="44"/>
      <c r="U943" s="45"/>
      <c r="V943" s="44"/>
      <c r="W943" s="44"/>
      <c r="X943" s="44"/>
      <c r="Y943" s="44"/>
      <c r="Z943" s="45"/>
      <c r="AA943" s="44"/>
      <c r="AB943" s="44"/>
      <c r="AC943" s="44"/>
      <c r="AD943" s="44"/>
      <c r="AE943" s="45"/>
      <c r="AF943" s="44"/>
      <c r="AG943" s="44"/>
      <c r="AH943" s="44"/>
      <c r="AI943" s="44"/>
      <c r="AJ943" s="45"/>
      <c r="AK943" s="44"/>
      <c r="AL943" s="44"/>
      <c r="AM943" s="44"/>
      <c r="AN943" s="44"/>
      <c r="AO943" s="45"/>
      <c r="AP943" s="44"/>
      <c r="AQ943" s="44"/>
      <c r="AR943" s="44"/>
      <c r="AS943" s="44"/>
      <c r="AT943" s="45"/>
      <c r="AU943" s="44"/>
      <c r="AV943" s="44"/>
      <c r="AW943" s="44"/>
      <c r="AX943" s="44"/>
      <c r="AY943" s="45"/>
      <c r="AZ943" s="44"/>
      <c r="BA943" s="44"/>
      <c r="BB943" s="44"/>
      <c r="BC943" s="44"/>
      <c r="BD943" s="45"/>
      <c r="BE943" s="44"/>
      <c r="BF943" s="44"/>
    </row>
    <row r="944" spans="1:58" x14ac:dyDescent="0.25">
      <c r="A944" s="42" t="s">
        <v>405</v>
      </c>
      <c r="B944" s="44"/>
      <c r="C944" s="44"/>
      <c r="D944" s="44"/>
      <c r="E944" s="44"/>
      <c r="F944" s="45"/>
      <c r="G944" s="44"/>
      <c r="H944" s="44"/>
      <c r="I944" s="44"/>
      <c r="J944" s="44"/>
      <c r="K944" s="45"/>
      <c r="L944" s="44"/>
      <c r="M944" s="44"/>
      <c r="N944" s="44"/>
      <c r="O944" s="44"/>
      <c r="P944" s="45"/>
      <c r="Q944" s="44"/>
      <c r="R944" s="44"/>
      <c r="S944" s="44"/>
      <c r="T944" s="44"/>
      <c r="U944" s="45"/>
      <c r="V944" s="44"/>
      <c r="W944" s="44"/>
      <c r="X944" s="44"/>
      <c r="Y944" s="44"/>
      <c r="Z944" s="45"/>
      <c r="AA944" s="44"/>
      <c r="AB944" s="44"/>
      <c r="AC944" s="44"/>
      <c r="AD944" s="44"/>
      <c r="AE944" s="45"/>
      <c r="AF944" s="44"/>
      <c r="AG944" s="44"/>
      <c r="AH944" s="44"/>
      <c r="AI944" s="44"/>
      <c r="AJ944" s="45"/>
      <c r="AK944" s="44"/>
      <c r="AL944" s="44"/>
      <c r="AM944" s="44"/>
      <c r="AN944" s="44"/>
      <c r="AO944" s="45"/>
      <c r="AP944" s="44"/>
      <c r="AQ944" s="44"/>
      <c r="AR944" s="44"/>
      <c r="AS944" s="44"/>
      <c r="AT944" s="45"/>
      <c r="AU944" s="44"/>
      <c r="AV944" s="44"/>
      <c r="AW944" s="44"/>
      <c r="AX944" s="44"/>
      <c r="AY944" s="45"/>
      <c r="AZ944" s="44"/>
      <c r="BA944" s="44"/>
      <c r="BB944" s="44"/>
      <c r="BC944" s="44"/>
      <c r="BD944" s="45"/>
      <c r="BE944" s="44"/>
      <c r="BF944" s="44"/>
    </row>
    <row r="945" spans="1:58" x14ac:dyDescent="0.25">
      <c r="A945" s="42" t="s">
        <v>401</v>
      </c>
      <c r="B945" s="44"/>
      <c r="C945" s="44"/>
      <c r="D945" s="44"/>
      <c r="E945" s="44"/>
      <c r="F945" s="45"/>
      <c r="G945" s="44"/>
      <c r="H945" s="44"/>
      <c r="I945" s="44"/>
      <c r="J945" s="44"/>
      <c r="K945" s="45"/>
      <c r="L945" s="44"/>
      <c r="M945" s="44"/>
      <c r="N945" s="44"/>
      <c r="O945" s="44"/>
      <c r="P945" s="45"/>
      <c r="Q945" s="44"/>
      <c r="R945" s="44"/>
      <c r="S945" s="44"/>
      <c r="T945" s="44"/>
      <c r="U945" s="45"/>
      <c r="V945" s="44"/>
      <c r="W945" s="44"/>
      <c r="X945" s="44"/>
      <c r="Y945" s="44"/>
      <c r="Z945" s="45"/>
      <c r="AA945" s="44"/>
      <c r="AB945" s="44"/>
      <c r="AC945" s="44"/>
      <c r="AD945" s="44"/>
      <c r="AE945" s="45"/>
      <c r="AF945" s="44"/>
      <c r="AG945" s="44"/>
      <c r="AH945" s="44"/>
      <c r="AI945" s="44"/>
      <c r="AJ945" s="45"/>
      <c r="AK945" s="44"/>
      <c r="AL945" s="44"/>
      <c r="AM945" s="44"/>
      <c r="AN945" s="44"/>
      <c r="AO945" s="45"/>
      <c r="AP945" s="44"/>
      <c r="AQ945" s="44"/>
      <c r="AR945" s="44"/>
      <c r="AS945" s="44"/>
      <c r="AT945" s="45"/>
      <c r="AU945" s="44"/>
      <c r="AV945" s="44"/>
      <c r="AW945" s="44"/>
      <c r="AX945" s="44"/>
      <c r="AY945" s="45"/>
      <c r="AZ945" s="44"/>
      <c r="BA945" s="44"/>
      <c r="BB945" s="44"/>
      <c r="BC945" s="44"/>
      <c r="BD945" s="45"/>
      <c r="BE945" s="44"/>
      <c r="BF945" s="44"/>
    </row>
    <row r="946" spans="1:58" x14ac:dyDescent="0.25">
      <c r="A946" s="42" t="s">
        <v>406</v>
      </c>
      <c r="B946" s="44"/>
      <c r="C946" s="44"/>
      <c r="D946" s="44"/>
      <c r="E946" s="44"/>
      <c r="F946" s="45"/>
      <c r="G946" s="44"/>
      <c r="H946" s="44"/>
      <c r="I946" s="44"/>
      <c r="J946" s="44"/>
      <c r="K946" s="45"/>
      <c r="L946" s="44"/>
      <c r="M946" s="44"/>
      <c r="N946" s="44"/>
      <c r="O946" s="44"/>
      <c r="P946" s="45"/>
      <c r="Q946" s="44"/>
      <c r="R946" s="44"/>
      <c r="S946" s="44"/>
      <c r="T946" s="44"/>
      <c r="U946" s="45"/>
      <c r="V946" s="44"/>
      <c r="W946" s="44"/>
      <c r="X946" s="44"/>
      <c r="Y946" s="44"/>
      <c r="Z946" s="45"/>
      <c r="AA946" s="44"/>
      <c r="AB946" s="44"/>
      <c r="AC946" s="44"/>
      <c r="AD946" s="44"/>
      <c r="AE946" s="45"/>
      <c r="AF946" s="44"/>
      <c r="AG946" s="44"/>
      <c r="AH946" s="44"/>
      <c r="AI946" s="44"/>
      <c r="AJ946" s="45"/>
      <c r="AK946" s="44"/>
      <c r="AL946" s="44"/>
      <c r="AM946" s="44"/>
      <c r="AN946" s="44"/>
      <c r="AO946" s="45"/>
      <c r="AP946" s="44"/>
      <c r="AQ946" s="44"/>
      <c r="AR946" s="44"/>
      <c r="AS946" s="44"/>
      <c r="AT946" s="45"/>
      <c r="AU946" s="44"/>
      <c r="AV946" s="44"/>
      <c r="AW946" s="44"/>
      <c r="AX946" s="44"/>
      <c r="AY946" s="45"/>
      <c r="AZ946" s="44"/>
      <c r="BA946" s="44"/>
      <c r="BB946" s="44"/>
      <c r="BC946" s="44"/>
      <c r="BD946" s="45"/>
      <c r="BE946" s="44"/>
      <c r="BF946" s="44"/>
    </row>
    <row r="947" spans="1:58" x14ac:dyDescent="0.25">
      <c r="A947" s="42" t="s">
        <v>400</v>
      </c>
      <c r="B947" s="44"/>
      <c r="C947" s="44"/>
      <c r="D947" s="44"/>
      <c r="E947" s="44"/>
      <c r="F947" s="45"/>
      <c r="G947" s="44"/>
      <c r="H947" s="44"/>
      <c r="I947" s="44"/>
      <c r="J947" s="44"/>
      <c r="K947" s="45"/>
      <c r="L947" s="44"/>
      <c r="M947" s="44"/>
      <c r="N947" s="44"/>
      <c r="O947" s="44"/>
      <c r="P947" s="45"/>
      <c r="Q947" s="44"/>
      <c r="R947" s="44"/>
      <c r="S947" s="44"/>
      <c r="T947" s="44"/>
      <c r="U947" s="45"/>
      <c r="V947" s="44"/>
      <c r="W947" s="44"/>
      <c r="X947" s="44"/>
      <c r="Y947" s="44"/>
      <c r="Z947" s="45"/>
      <c r="AA947" s="44"/>
      <c r="AB947" s="44"/>
      <c r="AC947" s="44"/>
      <c r="AD947" s="44"/>
      <c r="AE947" s="45"/>
      <c r="AF947" s="44"/>
      <c r="AG947" s="44"/>
      <c r="AH947" s="44"/>
      <c r="AI947" s="44"/>
      <c r="AJ947" s="45"/>
      <c r="AK947" s="44"/>
      <c r="AL947" s="44"/>
      <c r="AM947" s="44"/>
      <c r="AN947" s="44"/>
      <c r="AO947" s="45"/>
      <c r="AP947" s="44"/>
      <c r="AQ947" s="44"/>
      <c r="AR947" s="44"/>
      <c r="AS947" s="44"/>
      <c r="AT947" s="45"/>
      <c r="AU947" s="44"/>
      <c r="AV947" s="44"/>
      <c r="AW947" s="44"/>
      <c r="AX947" s="44"/>
      <c r="AY947" s="45"/>
      <c r="AZ947" s="44"/>
      <c r="BA947" s="44"/>
      <c r="BB947" s="44"/>
      <c r="BC947" s="44"/>
      <c r="BD947" s="45"/>
      <c r="BE947" s="44"/>
      <c r="BF947" s="44"/>
    </row>
    <row r="948" spans="1:58" x14ac:dyDescent="0.25">
      <c r="A948" s="42" t="s">
        <v>401</v>
      </c>
      <c r="B948" s="44"/>
      <c r="C948" s="44"/>
      <c r="D948" s="44"/>
      <c r="E948" s="44"/>
      <c r="F948" s="45"/>
      <c r="G948" s="44"/>
      <c r="H948" s="44"/>
      <c r="I948" s="44"/>
      <c r="J948" s="44"/>
      <c r="K948" s="45"/>
      <c r="L948" s="44"/>
      <c r="M948" s="44"/>
      <c r="N948" s="44"/>
      <c r="O948" s="44"/>
      <c r="P948" s="45"/>
      <c r="Q948" s="44"/>
      <c r="R948" s="44"/>
      <c r="S948" s="44"/>
      <c r="T948" s="44"/>
      <c r="U948" s="45"/>
      <c r="V948" s="44"/>
      <c r="W948" s="44"/>
      <c r="X948" s="44"/>
      <c r="Y948" s="44"/>
      <c r="Z948" s="45"/>
      <c r="AA948" s="44"/>
      <c r="AB948" s="44"/>
      <c r="AC948" s="44"/>
      <c r="AD948" s="44"/>
      <c r="AE948" s="45"/>
      <c r="AF948" s="44"/>
      <c r="AG948" s="44"/>
      <c r="AH948" s="44"/>
      <c r="AI948" s="44"/>
      <c r="AJ948" s="45"/>
      <c r="AK948" s="44"/>
      <c r="AL948" s="44"/>
      <c r="AM948" s="44"/>
      <c r="AN948" s="44"/>
      <c r="AO948" s="45"/>
      <c r="AP948" s="44"/>
      <c r="AQ948" s="44"/>
      <c r="AR948" s="44"/>
      <c r="AS948" s="44"/>
      <c r="AT948" s="45"/>
      <c r="AU948" s="44"/>
      <c r="AV948" s="44"/>
      <c r="AW948" s="44"/>
      <c r="AX948" s="44"/>
      <c r="AY948" s="45"/>
      <c r="AZ948" s="44"/>
      <c r="BA948" s="44"/>
      <c r="BB948" s="44"/>
      <c r="BC948" s="44"/>
      <c r="BD948" s="45"/>
      <c r="BE948" s="44"/>
      <c r="BF948" s="44"/>
    </row>
    <row r="949" spans="1:58" x14ac:dyDescent="0.25">
      <c r="A949" s="42" t="s">
        <v>407</v>
      </c>
      <c r="B949" s="44"/>
      <c r="C949" s="44"/>
      <c r="D949" s="44"/>
      <c r="E949" s="44"/>
      <c r="F949" s="45"/>
      <c r="G949" s="44"/>
      <c r="H949" s="44"/>
      <c r="I949" s="44"/>
      <c r="J949" s="44"/>
      <c r="K949" s="45"/>
      <c r="L949" s="44"/>
      <c r="M949" s="44"/>
      <c r="N949" s="44"/>
      <c r="O949" s="44"/>
      <c r="P949" s="45"/>
      <c r="Q949" s="44"/>
      <c r="R949" s="44"/>
      <c r="S949" s="44"/>
      <c r="T949" s="44"/>
      <c r="U949" s="45"/>
      <c r="V949" s="44"/>
      <c r="W949" s="44"/>
      <c r="X949" s="44"/>
      <c r="Y949" s="44"/>
      <c r="Z949" s="45"/>
      <c r="AA949" s="44"/>
      <c r="AB949" s="44"/>
      <c r="AC949" s="44"/>
      <c r="AD949" s="44"/>
      <c r="AE949" s="45"/>
      <c r="AF949" s="44"/>
      <c r="AG949" s="44"/>
      <c r="AH949" s="44"/>
      <c r="AI949" s="44"/>
      <c r="AJ949" s="45"/>
      <c r="AK949" s="44"/>
      <c r="AL949" s="44"/>
      <c r="AM949" s="44"/>
      <c r="AN949" s="44"/>
      <c r="AO949" s="45"/>
      <c r="AP949" s="44"/>
      <c r="AQ949" s="44"/>
      <c r="AR949" s="44"/>
      <c r="AS949" s="44"/>
      <c r="AT949" s="45"/>
      <c r="AU949" s="44"/>
      <c r="AV949" s="44"/>
      <c r="AW949" s="44"/>
      <c r="AX949" s="44"/>
      <c r="AY949" s="45"/>
      <c r="AZ949" s="44"/>
      <c r="BA949" s="44"/>
      <c r="BB949" s="44"/>
      <c r="BC949" s="44"/>
      <c r="BD949" s="45"/>
      <c r="BE949" s="44"/>
      <c r="BF949" s="44"/>
    </row>
    <row r="950" spans="1:58" x14ac:dyDescent="0.25">
      <c r="A950" s="42" t="s">
        <v>408</v>
      </c>
      <c r="B950" s="44"/>
      <c r="C950" s="44"/>
      <c r="D950" s="44"/>
      <c r="E950" s="44"/>
      <c r="F950" s="45"/>
      <c r="G950" s="44"/>
      <c r="H950" s="44"/>
      <c r="I950" s="44"/>
      <c r="J950" s="44"/>
      <c r="K950" s="45"/>
      <c r="L950" s="44"/>
      <c r="M950" s="44"/>
      <c r="N950" s="44"/>
      <c r="O950" s="44"/>
      <c r="P950" s="45"/>
      <c r="Q950" s="44"/>
      <c r="R950" s="44"/>
      <c r="S950" s="44"/>
      <c r="T950" s="44"/>
      <c r="U950" s="45"/>
      <c r="V950" s="44"/>
      <c r="W950" s="44"/>
      <c r="X950" s="44"/>
      <c r="Y950" s="44"/>
      <c r="Z950" s="45"/>
      <c r="AA950" s="44"/>
      <c r="AB950" s="44"/>
      <c r="AC950" s="44"/>
      <c r="AD950" s="44"/>
      <c r="AE950" s="45"/>
      <c r="AF950" s="44"/>
      <c r="AG950" s="44"/>
      <c r="AH950" s="44"/>
      <c r="AI950" s="44"/>
      <c r="AJ950" s="45"/>
      <c r="AK950" s="44"/>
      <c r="AL950" s="44"/>
      <c r="AM950" s="44"/>
      <c r="AN950" s="44"/>
      <c r="AO950" s="45"/>
      <c r="AP950" s="44"/>
      <c r="AQ950" s="44"/>
      <c r="AR950" s="44"/>
      <c r="AS950" s="44"/>
      <c r="AT950" s="45"/>
      <c r="AU950" s="44"/>
      <c r="AV950" s="44"/>
      <c r="AW950" s="44"/>
      <c r="AX950" s="44"/>
      <c r="AY950" s="45"/>
      <c r="AZ950" s="44"/>
      <c r="BA950" s="44"/>
      <c r="BB950" s="44"/>
      <c r="BC950" s="44"/>
      <c r="BD950" s="45"/>
      <c r="BE950" s="44"/>
      <c r="BF950" s="44"/>
    </row>
    <row r="951" spans="1:58" x14ac:dyDescent="0.25">
      <c r="A951" s="42" t="s">
        <v>409</v>
      </c>
      <c r="B951" s="44"/>
      <c r="C951" s="44"/>
      <c r="D951" s="44"/>
      <c r="E951" s="44"/>
      <c r="F951" s="45"/>
      <c r="G951" s="44"/>
      <c r="H951" s="44"/>
      <c r="I951" s="44"/>
      <c r="J951" s="44"/>
      <c r="K951" s="45"/>
      <c r="L951" s="44"/>
      <c r="M951" s="44"/>
      <c r="N951" s="44"/>
      <c r="O951" s="44"/>
      <c r="P951" s="45"/>
      <c r="Q951" s="44"/>
      <c r="R951" s="44"/>
      <c r="S951" s="44"/>
      <c r="T951" s="44"/>
      <c r="U951" s="45"/>
      <c r="V951" s="44"/>
      <c r="W951" s="44"/>
      <c r="X951" s="44"/>
      <c r="Y951" s="44"/>
      <c r="Z951" s="45"/>
      <c r="AA951" s="44"/>
      <c r="AB951" s="44"/>
      <c r="AC951" s="44"/>
      <c r="AD951" s="44"/>
      <c r="AE951" s="45"/>
      <c r="AF951" s="44"/>
      <c r="AG951" s="44"/>
      <c r="AH951" s="44"/>
      <c r="AI951" s="44"/>
      <c r="AJ951" s="45"/>
      <c r="AK951" s="44"/>
      <c r="AL951" s="44"/>
      <c r="AM951" s="44"/>
      <c r="AN951" s="44"/>
      <c r="AO951" s="45"/>
      <c r="AP951" s="44"/>
      <c r="AQ951" s="44"/>
      <c r="AR951" s="44"/>
      <c r="AS951" s="44"/>
      <c r="AT951" s="45"/>
      <c r="AU951" s="44"/>
      <c r="AV951" s="44"/>
      <c r="AW951" s="44"/>
      <c r="AX951" s="44"/>
      <c r="AY951" s="45"/>
      <c r="AZ951" s="44"/>
      <c r="BA951" s="44"/>
      <c r="BB951" s="44"/>
      <c r="BC951" s="44"/>
      <c r="BD951" s="45"/>
      <c r="BE951" s="44"/>
      <c r="BF951" s="44"/>
    </row>
    <row r="952" spans="1:58" x14ac:dyDescent="0.25">
      <c r="A952" s="42" t="s">
        <v>413</v>
      </c>
      <c r="B952" s="44"/>
      <c r="C952" s="44"/>
      <c r="D952" s="44"/>
      <c r="E952" s="44"/>
      <c r="F952" s="45"/>
      <c r="G952" s="44"/>
      <c r="H952" s="44"/>
      <c r="I952" s="44"/>
      <c r="J952" s="44"/>
      <c r="K952" s="45"/>
      <c r="L952" s="44"/>
      <c r="M952" s="44"/>
      <c r="N952" s="44"/>
      <c r="O952" s="44"/>
      <c r="P952" s="45"/>
      <c r="Q952" s="44"/>
      <c r="R952" s="44"/>
      <c r="S952" s="44"/>
      <c r="T952" s="44"/>
      <c r="U952" s="45"/>
      <c r="V952" s="44"/>
      <c r="W952" s="44"/>
      <c r="X952" s="44"/>
      <c r="Y952" s="44"/>
      <c r="Z952" s="45"/>
      <c r="AA952" s="44"/>
      <c r="AB952" s="44"/>
      <c r="AC952" s="44"/>
      <c r="AD952" s="44"/>
      <c r="AE952" s="45"/>
      <c r="AF952" s="44"/>
      <c r="AG952" s="44"/>
      <c r="AH952" s="44"/>
      <c r="AI952" s="44"/>
      <c r="AJ952" s="45"/>
      <c r="AK952" s="44"/>
      <c r="AL952" s="44"/>
      <c r="AM952" s="44"/>
      <c r="AN952" s="44"/>
      <c r="AO952" s="45"/>
      <c r="AP952" s="44"/>
      <c r="AQ952" s="44"/>
      <c r="AR952" s="44"/>
      <c r="AS952" s="44"/>
      <c r="AT952" s="45"/>
      <c r="AU952" s="44"/>
      <c r="AV952" s="44"/>
      <c r="AW952" s="44"/>
      <c r="AX952" s="44"/>
      <c r="AY952" s="45"/>
      <c r="AZ952" s="44"/>
      <c r="BA952" s="44"/>
      <c r="BB952" s="44"/>
      <c r="BC952" s="44"/>
      <c r="BD952" s="45"/>
      <c r="BE952" s="44"/>
      <c r="BF952" s="44"/>
    </row>
    <row r="953" spans="1:58" x14ac:dyDescent="0.25">
      <c r="A953" s="42" t="s">
        <v>411</v>
      </c>
      <c r="B953" s="44"/>
      <c r="C953" s="44"/>
      <c r="D953" s="44"/>
      <c r="E953" s="44"/>
      <c r="F953" s="45"/>
      <c r="G953" s="44"/>
      <c r="H953" s="44"/>
      <c r="I953" s="44"/>
      <c r="J953" s="44"/>
      <c r="K953" s="45"/>
      <c r="L953" s="44"/>
      <c r="M953" s="44"/>
      <c r="N953" s="44"/>
      <c r="O953" s="44"/>
      <c r="P953" s="45"/>
      <c r="Q953" s="44"/>
      <c r="R953" s="44"/>
      <c r="S953" s="44"/>
      <c r="T953" s="44"/>
      <c r="U953" s="45"/>
      <c r="V953" s="44"/>
      <c r="W953" s="44"/>
      <c r="X953" s="44"/>
      <c r="Y953" s="44"/>
      <c r="Z953" s="45"/>
      <c r="AA953" s="44"/>
      <c r="AB953" s="44"/>
      <c r="AC953" s="44"/>
      <c r="AD953" s="44"/>
      <c r="AE953" s="45"/>
      <c r="AF953" s="44"/>
      <c r="AG953" s="44"/>
      <c r="AH953" s="44"/>
      <c r="AI953" s="44"/>
      <c r="AJ953" s="45"/>
      <c r="AK953" s="44"/>
      <c r="AL953" s="44"/>
      <c r="AM953" s="44"/>
      <c r="AN953" s="44"/>
      <c r="AO953" s="45"/>
      <c r="AP953" s="44"/>
      <c r="AQ953" s="44"/>
      <c r="AR953" s="44"/>
      <c r="AS953" s="44"/>
      <c r="AT953" s="45"/>
      <c r="AU953" s="44"/>
      <c r="AV953" s="44"/>
      <c r="AW953" s="44"/>
      <c r="AX953" s="44"/>
      <c r="AY953" s="45"/>
      <c r="AZ953" s="44"/>
      <c r="BA953" s="44"/>
      <c r="BB953" s="44"/>
      <c r="BC953" s="44"/>
      <c r="BD953" s="45"/>
      <c r="BE953" s="44"/>
      <c r="BF953" s="44"/>
    </row>
    <row r="954" spans="1:58" x14ac:dyDescent="0.25">
      <c r="A954" s="42" t="s">
        <v>398</v>
      </c>
      <c r="B954" s="44"/>
      <c r="C954" s="44"/>
      <c r="D954" s="44"/>
      <c r="E954" s="44"/>
      <c r="F954" s="45"/>
      <c r="G954" s="44"/>
      <c r="H954" s="44"/>
      <c r="I954" s="44"/>
      <c r="J954" s="44"/>
      <c r="K954" s="45"/>
      <c r="L954" s="44"/>
      <c r="M954" s="44"/>
      <c r="N954" s="44"/>
      <c r="O954" s="44"/>
      <c r="P954" s="45"/>
      <c r="Q954" s="44"/>
      <c r="R954" s="44"/>
      <c r="S954" s="44"/>
      <c r="T954" s="44"/>
      <c r="U954" s="45"/>
      <c r="V954" s="44"/>
      <c r="W954" s="44"/>
      <c r="X954" s="44"/>
      <c r="Y954" s="44"/>
      <c r="Z954" s="45"/>
      <c r="AA954" s="44"/>
      <c r="AB954" s="44"/>
      <c r="AC954" s="44"/>
      <c r="AD954" s="44"/>
      <c r="AE954" s="45"/>
      <c r="AF954" s="44"/>
      <c r="AG954" s="44"/>
      <c r="AH954" s="44"/>
      <c r="AI954" s="44"/>
      <c r="AJ954" s="45"/>
      <c r="AK954" s="44"/>
      <c r="AL954" s="44"/>
      <c r="AM954" s="44"/>
      <c r="AN954" s="44"/>
      <c r="AO954" s="45"/>
      <c r="AP954" s="44"/>
      <c r="AQ954" s="44"/>
      <c r="AR954" s="44"/>
      <c r="AS954" s="44"/>
      <c r="AT954" s="45"/>
      <c r="AU954" s="44"/>
      <c r="AV954" s="44"/>
      <c r="AW954" s="44"/>
      <c r="AX954" s="44"/>
      <c r="AY954" s="45"/>
      <c r="AZ954" s="44"/>
      <c r="BA954" s="44"/>
      <c r="BB954" s="44"/>
      <c r="BC954" s="44"/>
      <c r="BD954" s="45"/>
      <c r="BE954" s="44"/>
      <c r="BF954" s="44"/>
    </row>
    <row r="955" spans="1:58" x14ac:dyDescent="0.25">
      <c r="A955" s="42" t="s">
        <v>399</v>
      </c>
      <c r="B955" s="44"/>
      <c r="C955" s="44"/>
      <c r="D955" s="44"/>
      <c r="E955" s="44"/>
      <c r="F955" s="45"/>
      <c r="G955" s="44"/>
      <c r="H955" s="44"/>
      <c r="I955" s="44"/>
      <c r="J955" s="44"/>
      <c r="K955" s="45"/>
      <c r="L955" s="44"/>
      <c r="M955" s="44"/>
      <c r="N955" s="44"/>
      <c r="O955" s="44"/>
      <c r="P955" s="45"/>
      <c r="Q955" s="44"/>
      <c r="R955" s="44"/>
      <c r="S955" s="44"/>
      <c r="T955" s="44"/>
      <c r="U955" s="45"/>
      <c r="V955" s="44"/>
      <c r="W955" s="44"/>
      <c r="X955" s="44"/>
      <c r="Y955" s="44"/>
      <c r="Z955" s="45"/>
      <c r="AA955" s="44"/>
      <c r="AB955" s="44"/>
      <c r="AC955" s="44"/>
      <c r="AD955" s="44"/>
      <c r="AE955" s="45"/>
      <c r="AF955" s="44"/>
      <c r="AG955" s="44"/>
      <c r="AH955" s="44"/>
      <c r="AI955" s="44"/>
      <c r="AJ955" s="45"/>
      <c r="AK955" s="44"/>
      <c r="AL955" s="44"/>
      <c r="AM955" s="44"/>
      <c r="AN955" s="44"/>
      <c r="AO955" s="45"/>
      <c r="AP955" s="44"/>
      <c r="AQ955" s="44"/>
      <c r="AR955" s="44"/>
      <c r="AS955" s="44"/>
      <c r="AT955" s="45"/>
      <c r="AU955" s="44"/>
      <c r="AV955" s="44"/>
      <c r="AW955" s="44"/>
      <c r="AX955" s="44"/>
      <c r="AY955" s="45"/>
      <c r="AZ955" s="44"/>
      <c r="BA955" s="44"/>
      <c r="BB955" s="44"/>
      <c r="BC955" s="44"/>
      <c r="BD955" s="45"/>
      <c r="BE955" s="44"/>
      <c r="BF955" s="44"/>
    </row>
    <row r="956" spans="1:58" x14ac:dyDescent="0.25">
      <c r="A956" s="42" t="s">
        <v>400</v>
      </c>
      <c r="B956" s="44"/>
      <c r="C956" s="44"/>
      <c r="D956" s="44"/>
      <c r="E956" s="44"/>
      <c r="F956" s="45"/>
      <c r="G956" s="44"/>
      <c r="H956" s="44"/>
      <c r="I956" s="44"/>
      <c r="J956" s="44"/>
      <c r="K956" s="45"/>
      <c r="L956" s="44"/>
      <c r="M956" s="44"/>
      <c r="N956" s="44"/>
      <c r="O956" s="44"/>
      <c r="P956" s="45"/>
      <c r="Q956" s="44"/>
      <c r="R956" s="44"/>
      <c r="S956" s="44"/>
      <c r="T956" s="44"/>
      <c r="U956" s="45"/>
      <c r="V956" s="44"/>
      <c r="W956" s="44"/>
      <c r="X956" s="44"/>
      <c r="Y956" s="44"/>
      <c r="Z956" s="45"/>
      <c r="AA956" s="44"/>
      <c r="AB956" s="44"/>
      <c r="AC956" s="44"/>
      <c r="AD956" s="44"/>
      <c r="AE956" s="45"/>
      <c r="AF956" s="44"/>
      <c r="AG956" s="44"/>
      <c r="AH956" s="44"/>
      <c r="AI956" s="44"/>
      <c r="AJ956" s="45"/>
      <c r="AK956" s="44"/>
      <c r="AL956" s="44"/>
      <c r="AM956" s="44"/>
      <c r="AN956" s="44"/>
      <c r="AO956" s="45"/>
      <c r="AP956" s="44"/>
      <c r="AQ956" s="44"/>
      <c r="AR956" s="44"/>
      <c r="AS956" s="44"/>
      <c r="AT956" s="45"/>
      <c r="AU956" s="44"/>
      <c r="AV956" s="44"/>
      <c r="AW956" s="44"/>
      <c r="AX956" s="44"/>
      <c r="AY956" s="45"/>
      <c r="AZ956" s="44"/>
      <c r="BA956" s="44"/>
      <c r="BB956" s="44"/>
      <c r="BC956" s="44"/>
      <c r="BD956" s="45"/>
      <c r="BE956" s="44"/>
      <c r="BF956" s="44"/>
    </row>
    <row r="957" spans="1:58" x14ac:dyDescent="0.25">
      <c r="A957" s="42" t="s">
        <v>401</v>
      </c>
      <c r="B957" s="44"/>
      <c r="C957" s="44"/>
      <c r="D957" s="44"/>
      <c r="E957" s="44"/>
      <c r="F957" s="45"/>
      <c r="G957" s="44"/>
      <c r="H957" s="44"/>
      <c r="I957" s="44"/>
      <c r="J957" s="44"/>
      <c r="K957" s="45"/>
      <c r="L957" s="44"/>
      <c r="M957" s="44"/>
      <c r="N957" s="44"/>
      <c r="O957" s="44"/>
      <c r="P957" s="45"/>
      <c r="Q957" s="44"/>
      <c r="R957" s="44"/>
      <c r="S957" s="44"/>
      <c r="T957" s="44"/>
      <c r="U957" s="45"/>
      <c r="V957" s="44"/>
      <c r="W957" s="44"/>
      <c r="X957" s="44"/>
      <c r="Y957" s="44"/>
      <c r="Z957" s="45"/>
      <c r="AA957" s="44"/>
      <c r="AB957" s="44"/>
      <c r="AC957" s="44"/>
      <c r="AD957" s="44"/>
      <c r="AE957" s="45"/>
      <c r="AF957" s="44"/>
      <c r="AG957" s="44"/>
      <c r="AH957" s="44"/>
      <c r="AI957" s="44"/>
      <c r="AJ957" s="45"/>
      <c r="AK957" s="44"/>
      <c r="AL957" s="44"/>
      <c r="AM957" s="44"/>
      <c r="AN957" s="44"/>
      <c r="AO957" s="45"/>
      <c r="AP957" s="44"/>
      <c r="AQ957" s="44"/>
      <c r="AR957" s="44"/>
      <c r="AS957" s="44"/>
      <c r="AT957" s="45"/>
      <c r="AU957" s="44"/>
      <c r="AV957" s="44"/>
      <c r="AW957" s="44"/>
      <c r="AX957" s="44"/>
      <c r="AY957" s="45"/>
      <c r="AZ957" s="44"/>
      <c r="BA957" s="44"/>
      <c r="BB957" s="44"/>
      <c r="BC957" s="44"/>
      <c r="BD957" s="45"/>
      <c r="BE957" s="44"/>
      <c r="BF957" s="44"/>
    </row>
    <row r="958" spans="1:58" x14ac:dyDescent="0.25">
      <c r="A958" s="42" t="s">
        <v>414</v>
      </c>
      <c r="B958" s="44"/>
      <c r="C958" s="44"/>
      <c r="D958" s="44"/>
      <c r="E958" s="44"/>
      <c r="F958" s="45"/>
      <c r="G958" s="44"/>
      <c r="H958" s="44"/>
      <c r="I958" s="44"/>
      <c r="J958" s="44"/>
      <c r="K958" s="45"/>
      <c r="L958" s="44"/>
      <c r="M958" s="44"/>
      <c r="N958" s="44"/>
      <c r="O958" s="44"/>
      <c r="P958" s="45"/>
      <c r="Q958" s="44"/>
      <c r="R958" s="44"/>
      <c r="S958" s="44"/>
      <c r="T958" s="44"/>
      <c r="U958" s="45"/>
      <c r="V958" s="44"/>
      <c r="W958" s="44"/>
      <c r="X958" s="44"/>
      <c r="Y958" s="44"/>
      <c r="Z958" s="45"/>
      <c r="AA958" s="44"/>
      <c r="AB958" s="44"/>
      <c r="AC958" s="44"/>
      <c r="AD958" s="44"/>
      <c r="AE958" s="45"/>
      <c r="AF958" s="44"/>
      <c r="AG958" s="44"/>
      <c r="AH958" s="44"/>
      <c r="AI958" s="44"/>
      <c r="AJ958" s="45"/>
      <c r="AK958" s="44"/>
      <c r="AL958" s="44"/>
      <c r="AM958" s="44"/>
      <c r="AN958" s="44"/>
      <c r="AO958" s="45"/>
      <c r="AP958" s="44"/>
      <c r="AQ958" s="44"/>
      <c r="AR958" s="44"/>
      <c r="AS958" s="44"/>
      <c r="AT958" s="45"/>
      <c r="AU958" s="44"/>
      <c r="AV958" s="44"/>
      <c r="AW958" s="44"/>
      <c r="AX958" s="44"/>
      <c r="AY958" s="45"/>
      <c r="AZ958" s="44"/>
      <c r="BA958" s="44"/>
      <c r="BB958" s="44"/>
      <c r="BC958" s="44"/>
      <c r="BD958" s="45"/>
      <c r="BE958" s="44"/>
      <c r="BF958" s="44"/>
    </row>
    <row r="959" spans="1:58" x14ac:dyDescent="0.25">
      <c r="A959" s="42" t="s">
        <v>400</v>
      </c>
      <c r="B959" s="44"/>
      <c r="C959" s="44"/>
      <c r="D959" s="44"/>
      <c r="E959" s="44"/>
      <c r="F959" s="45"/>
      <c r="G959" s="44"/>
      <c r="H959" s="44"/>
      <c r="I959" s="44"/>
      <c r="J959" s="44"/>
      <c r="K959" s="45"/>
      <c r="L959" s="44"/>
      <c r="M959" s="44"/>
      <c r="N959" s="44"/>
      <c r="O959" s="44"/>
      <c r="P959" s="45"/>
      <c r="Q959" s="44"/>
      <c r="R959" s="44"/>
      <c r="S959" s="44"/>
      <c r="T959" s="44"/>
      <c r="U959" s="45"/>
      <c r="V959" s="44"/>
      <c r="W959" s="44"/>
      <c r="X959" s="44"/>
      <c r="Y959" s="44"/>
      <c r="Z959" s="45"/>
      <c r="AA959" s="44"/>
      <c r="AB959" s="44"/>
      <c r="AC959" s="44"/>
      <c r="AD959" s="44"/>
      <c r="AE959" s="45"/>
      <c r="AF959" s="44"/>
      <c r="AG959" s="44"/>
      <c r="AH959" s="44"/>
      <c r="AI959" s="44"/>
      <c r="AJ959" s="45"/>
      <c r="AK959" s="44"/>
      <c r="AL959" s="44"/>
      <c r="AM959" s="44"/>
      <c r="AN959" s="44"/>
      <c r="AO959" s="45"/>
      <c r="AP959" s="44"/>
      <c r="AQ959" s="44"/>
      <c r="AR959" s="44"/>
      <c r="AS959" s="44"/>
      <c r="AT959" s="45"/>
      <c r="AU959" s="44"/>
      <c r="AV959" s="44"/>
      <c r="AW959" s="44"/>
      <c r="AX959" s="44"/>
      <c r="AY959" s="45"/>
      <c r="AZ959" s="44"/>
      <c r="BA959" s="44"/>
      <c r="BB959" s="44"/>
      <c r="BC959" s="44"/>
      <c r="BD959" s="45"/>
      <c r="BE959" s="44"/>
      <c r="BF959" s="44"/>
    </row>
    <row r="960" spans="1:58" x14ac:dyDescent="0.25">
      <c r="A960" s="42" t="s">
        <v>415</v>
      </c>
      <c r="B960" s="44"/>
      <c r="C960" s="44"/>
      <c r="D960" s="44"/>
      <c r="E960" s="44"/>
      <c r="F960" s="45"/>
      <c r="G960" s="44"/>
      <c r="H960" s="44"/>
      <c r="I960" s="44"/>
      <c r="J960" s="44"/>
      <c r="K960" s="45"/>
      <c r="L960" s="44"/>
      <c r="M960" s="44"/>
      <c r="N960" s="44"/>
      <c r="O960" s="44"/>
      <c r="P960" s="45"/>
      <c r="Q960" s="44"/>
      <c r="R960" s="44"/>
      <c r="S960" s="44"/>
      <c r="T960" s="44"/>
      <c r="U960" s="45"/>
      <c r="V960" s="44"/>
      <c r="W960" s="44"/>
      <c r="X960" s="44"/>
      <c r="Y960" s="44"/>
      <c r="Z960" s="45"/>
      <c r="AA960" s="44"/>
      <c r="AB960" s="44"/>
      <c r="AC960" s="44"/>
      <c r="AD960" s="44"/>
      <c r="AE960" s="45"/>
      <c r="AF960" s="44"/>
      <c r="AG960" s="44"/>
      <c r="AH960" s="44"/>
      <c r="AI960" s="44"/>
      <c r="AJ960" s="45"/>
      <c r="AK960" s="44"/>
      <c r="AL960" s="44"/>
      <c r="AM960" s="44"/>
      <c r="AN960" s="44"/>
      <c r="AO960" s="45"/>
      <c r="AP960" s="44"/>
      <c r="AQ960" s="44"/>
      <c r="AR960" s="44"/>
      <c r="AS960" s="44"/>
      <c r="AT960" s="45"/>
      <c r="AU960" s="44"/>
      <c r="AV960" s="44"/>
      <c r="AW960" s="44"/>
      <c r="AX960" s="44"/>
      <c r="AY960" s="45"/>
      <c r="AZ960" s="44"/>
      <c r="BA960" s="44"/>
      <c r="BB960" s="44"/>
      <c r="BC960" s="44"/>
      <c r="BD960" s="45"/>
      <c r="BE960" s="44"/>
      <c r="BF960" s="44"/>
    </row>
    <row r="961" spans="1:58" x14ac:dyDescent="0.25">
      <c r="A961" s="42" t="s">
        <v>403</v>
      </c>
      <c r="B961" s="44"/>
      <c r="C961" s="44"/>
      <c r="D961" s="44"/>
      <c r="E961" s="44"/>
      <c r="F961" s="45"/>
      <c r="G961" s="44"/>
      <c r="H961" s="44"/>
      <c r="I961" s="44"/>
      <c r="J961" s="44"/>
      <c r="K961" s="45"/>
      <c r="L961" s="44"/>
      <c r="M961" s="44"/>
      <c r="N961" s="44"/>
      <c r="O961" s="44"/>
      <c r="P961" s="45"/>
      <c r="Q961" s="44"/>
      <c r="R961" s="44"/>
      <c r="S961" s="44"/>
      <c r="T961" s="44"/>
      <c r="U961" s="45"/>
      <c r="V961" s="44"/>
      <c r="W961" s="44"/>
      <c r="X961" s="44"/>
      <c r="Y961" s="44"/>
      <c r="Z961" s="45"/>
      <c r="AA961" s="44"/>
      <c r="AB961" s="44"/>
      <c r="AC961" s="44"/>
      <c r="AD961" s="44"/>
      <c r="AE961" s="45"/>
      <c r="AF961" s="44"/>
      <c r="AG961" s="44"/>
      <c r="AH961" s="44"/>
      <c r="AI961" s="44"/>
      <c r="AJ961" s="45"/>
      <c r="AK961" s="44"/>
      <c r="AL961" s="44"/>
      <c r="AM961" s="44"/>
      <c r="AN961" s="44"/>
      <c r="AO961" s="45"/>
      <c r="AP961" s="44"/>
      <c r="AQ961" s="44"/>
      <c r="AR961" s="44"/>
      <c r="AS961" s="44"/>
      <c r="AT961" s="45"/>
      <c r="AU961" s="44"/>
      <c r="AV961" s="44"/>
      <c r="AW961" s="44"/>
      <c r="AX961" s="44"/>
      <c r="AY961" s="45"/>
      <c r="AZ961" s="44"/>
      <c r="BA961" s="44"/>
      <c r="BB961" s="44"/>
      <c r="BC961" s="44"/>
      <c r="BD961" s="45"/>
      <c r="BE961" s="44"/>
      <c r="BF961" s="44"/>
    </row>
    <row r="962" spans="1:58" x14ac:dyDescent="0.25">
      <c r="A962" s="42" t="s">
        <v>416</v>
      </c>
      <c r="B962" s="44"/>
      <c r="C962" s="44"/>
      <c r="D962" s="44"/>
      <c r="E962" s="44"/>
      <c r="F962" s="45"/>
      <c r="G962" s="44"/>
      <c r="H962" s="44"/>
      <c r="I962" s="44"/>
      <c r="J962" s="44"/>
      <c r="K962" s="45"/>
      <c r="L962" s="44"/>
      <c r="M962" s="44"/>
      <c r="N962" s="44"/>
      <c r="O962" s="44"/>
      <c r="P962" s="45"/>
      <c r="Q962" s="44"/>
      <c r="R962" s="44"/>
      <c r="S962" s="44"/>
      <c r="T962" s="44"/>
      <c r="U962" s="45"/>
      <c r="V962" s="44"/>
      <c r="W962" s="44"/>
      <c r="X962" s="44"/>
      <c r="Y962" s="44"/>
      <c r="Z962" s="45"/>
      <c r="AA962" s="44"/>
      <c r="AB962" s="44"/>
      <c r="AC962" s="44"/>
      <c r="AD962" s="44"/>
      <c r="AE962" s="45"/>
      <c r="AF962" s="44"/>
      <c r="AG962" s="44"/>
      <c r="AH962" s="44"/>
      <c r="AI962" s="44"/>
      <c r="AJ962" s="45"/>
      <c r="AK962" s="44"/>
      <c r="AL962" s="44"/>
      <c r="AM962" s="44"/>
      <c r="AN962" s="44"/>
      <c r="AO962" s="45"/>
      <c r="AP962" s="44"/>
      <c r="AQ962" s="44"/>
      <c r="AR962" s="44"/>
      <c r="AS962" s="44"/>
      <c r="AT962" s="45"/>
      <c r="AU962" s="44"/>
      <c r="AV962" s="44"/>
      <c r="AW962" s="44"/>
      <c r="AX962" s="44"/>
      <c r="AY962" s="45"/>
      <c r="AZ962" s="44"/>
      <c r="BA962" s="44"/>
      <c r="BB962" s="44"/>
      <c r="BC962" s="44"/>
      <c r="BD962" s="45"/>
      <c r="BE962" s="44"/>
      <c r="BF962" s="44"/>
    </row>
    <row r="963" spans="1:58" x14ac:dyDescent="0.25">
      <c r="A963" s="42" t="s">
        <v>405</v>
      </c>
      <c r="B963" s="44"/>
      <c r="C963" s="44"/>
      <c r="D963" s="44"/>
      <c r="E963" s="44"/>
      <c r="F963" s="45"/>
      <c r="G963" s="44"/>
      <c r="H963" s="44"/>
      <c r="I963" s="44"/>
      <c r="J963" s="44"/>
      <c r="K963" s="45"/>
      <c r="L963" s="44"/>
      <c r="M963" s="44"/>
      <c r="N963" s="44"/>
      <c r="O963" s="44"/>
      <c r="P963" s="45"/>
      <c r="Q963" s="44"/>
      <c r="R963" s="44"/>
      <c r="S963" s="44"/>
      <c r="T963" s="44"/>
      <c r="U963" s="45"/>
      <c r="V963" s="44"/>
      <c r="W963" s="44"/>
      <c r="X963" s="44"/>
      <c r="Y963" s="44"/>
      <c r="Z963" s="45"/>
      <c r="AA963" s="44"/>
      <c r="AB963" s="44"/>
      <c r="AC963" s="44"/>
      <c r="AD963" s="44"/>
      <c r="AE963" s="45"/>
      <c r="AF963" s="44"/>
      <c r="AG963" s="44"/>
      <c r="AH963" s="44"/>
      <c r="AI963" s="44"/>
      <c r="AJ963" s="45"/>
      <c r="AK963" s="44"/>
      <c r="AL963" s="44"/>
      <c r="AM963" s="44"/>
      <c r="AN963" s="44"/>
      <c r="AO963" s="45"/>
      <c r="AP963" s="44"/>
      <c r="AQ963" s="44"/>
      <c r="AR963" s="44"/>
      <c r="AS963" s="44"/>
      <c r="AT963" s="45"/>
      <c r="AU963" s="44"/>
      <c r="AV963" s="44"/>
      <c r="AW963" s="44"/>
      <c r="AX963" s="44"/>
      <c r="AY963" s="45"/>
      <c r="AZ963" s="44"/>
      <c r="BA963" s="44"/>
      <c r="BB963" s="44"/>
      <c r="BC963" s="44"/>
      <c r="BD963" s="45"/>
      <c r="BE963" s="44"/>
      <c r="BF963" s="44"/>
    </row>
    <row r="964" spans="1:58" x14ac:dyDescent="0.25">
      <c r="A964" s="42" t="s">
        <v>401</v>
      </c>
      <c r="B964" s="44"/>
      <c r="C964" s="44"/>
      <c r="D964" s="44"/>
      <c r="E964" s="44"/>
      <c r="F964" s="45"/>
      <c r="G964" s="44"/>
      <c r="H964" s="44"/>
      <c r="I964" s="44"/>
      <c r="J964" s="44"/>
      <c r="K964" s="45"/>
      <c r="L964" s="44"/>
      <c r="M964" s="44"/>
      <c r="N964" s="44"/>
      <c r="O964" s="44"/>
      <c r="P964" s="45"/>
      <c r="Q964" s="44"/>
      <c r="R964" s="44"/>
      <c r="S964" s="44"/>
      <c r="T964" s="44"/>
      <c r="U964" s="45"/>
      <c r="V964" s="44"/>
      <c r="W964" s="44"/>
      <c r="X964" s="44"/>
      <c r="Y964" s="44"/>
      <c r="Z964" s="45"/>
      <c r="AA964" s="44"/>
      <c r="AB964" s="44"/>
      <c r="AC964" s="44"/>
      <c r="AD964" s="44"/>
      <c r="AE964" s="45"/>
      <c r="AF964" s="44"/>
      <c r="AG964" s="44"/>
      <c r="AH964" s="44"/>
      <c r="AI964" s="44"/>
      <c r="AJ964" s="45"/>
      <c r="AK964" s="44"/>
      <c r="AL964" s="44"/>
      <c r="AM964" s="44"/>
      <c r="AN964" s="44"/>
      <c r="AO964" s="45"/>
      <c r="AP964" s="44"/>
      <c r="AQ964" s="44"/>
      <c r="AR964" s="44"/>
      <c r="AS964" s="44"/>
      <c r="AT964" s="45"/>
      <c r="AU964" s="44"/>
      <c r="AV964" s="44"/>
      <c r="AW964" s="44"/>
      <c r="AX964" s="44"/>
      <c r="AY964" s="45"/>
      <c r="AZ964" s="44"/>
      <c r="BA964" s="44"/>
      <c r="BB964" s="44"/>
      <c r="BC964" s="44"/>
      <c r="BD964" s="45"/>
      <c r="BE964" s="44"/>
      <c r="BF964" s="44"/>
    </row>
    <row r="965" spans="1:58" x14ac:dyDescent="0.25">
      <c r="A965" s="42" t="s">
        <v>417</v>
      </c>
      <c r="B965" s="44"/>
      <c r="C965" s="44"/>
      <c r="D965" s="44"/>
      <c r="E965" s="44"/>
      <c r="F965" s="45"/>
      <c r="G965" s="44"/>
      <c r="H965" s="44"/>
      <c r="I965" s="44"/>
      <c r="J965" s="44"/>
      <c r="K965" s="45"/>
      <c r="L965" s="44"/>
      <c r="M965" s="44"/>
      <c r="N965" s="44"/>
      <c r="O965" s="44"/>
      <c r="P965" s="45"/>
      <c r="Q965" s="44"/>
      <c r="R965" s="44"/>
      <c r="S965" s="44"/>
      <c r="T965" s="44"/>
      <c r="U965" s="45"/>
      <c r="V965" s="44"/>
      <c r="W965" s="44"/>
      <c r="X965" s="44"/>
      <c r="Y965" s="44"/>
      <c r="Z965" s="45"/>
      <c r="AA965" s="44"/>
      <c r="AB965" s="44"/>
      <c r="AC965" s="44"/>
      <c r="AD965" s="44"/>
      <c r="AE965" s="45"/>
      <c r="AF965" s="44"/>
      <c r="AG965" s="44"/>
      <c r="AH965" s="44"/>
      <c r="AI965" s="44"/>
      <c r="AJ965" s="45"/>
      <c r="AK965" s="44"/>
      <c r="AL965" s="44"/>
      <c r="AM965" s="44"/>
      <c r="AN965" s="44"/>
      <c r="AO965" s="45"/>
      <c r="AP965" s="44"/>
      <c r="AQ965" s="44"/>
      <c r="AR965" s="44"/>
      <c r="AS965" s="44"/>
      <c r="AT965" s="45"/>
      <c r="AU965" s="44"/>
      <c r="AV965" s="44"/>
      <c r="AW965" s="44"/>
      <c r="AX965" s="44"/>
      <c r="AY965" s="45"/>
      <c r="AZ965" s="44"/>
      <c r="BA965" s="44"/>
      <c r="BB965" s="44"/>
      <c r="BC965" s="44"/>
      <c r="BD965" s="45"/>
      <c r="BE965" s="44"/>
      <c r="BF965" s="44"/>
    </row>
    <row r="966" spans="1:58" x14ac:dyDescent="0.25">
      <c r="A966" s="42" t="s">
        <v>400</v>
      </c>
      <c r="B966" s="44"/>
      <c r="C966" s="44"/>
      <c r="D966" s="44"/>
      <c r="E966" s="44"/>
      <c r="F966" s="45"/>
      <c r="G966" s="44"/>
      <c r="H966" s="44"/>
      <c r="I966" s="44"/>
      <c r="J966" s="44"/>
      <c r="K966" s="45"/>
      <c r="L966" s="44"/>
      <c r="M966" s="44"/>
      <c r="N966" s="44"/>
      <c r="O966" s="44"/>
      <c r="P966" s="45"/>
      <c r="Q966" s="44"/>
      <c r="R966" s="44"/>
      <c r="S966" s="44"/>
      <c r="T966" s="44"/>
      <c r="U966" s="45"/>
      <c r="V966" s="44"/>
      <c r="W966" s="44"/>
      <c r="X966" s="44"/>
      <c r="Y966" s="44"/>
      <c r="Z966" s="45"/>
      <c r="AA966" s="44"/>
      <c r="AB966" s="44"/>
      <c r="AC966" s="44"/>
      <c r="AD966" s="44"/>
      <c r="AE966" s="45"/>
      <c r="AF966" s="44"/>
      <c r="AG966" s="44"/>
      <c r="AH966" s="44"/>
      <c r="AI966" s="44"/>
      <c r="AJ966" s="45"/>
      <c r="AK966" s="44"/>
      <c r="AL966" s="44"/>
      <c r="AM966" s="44"/>
      <c r="AN966" s="44"/>
      <c r="AO966" s="45"/>
      <c r="AP966" s="44"/>
      <c r="AQ966" s="44"/>
      <c r="AR966" s="44"/>
      <c r="AS966" s="44"/>
      <c r="AT966" s="45"/>
      <c r="AU966" s="44"/>
      <c r="AV966" s="44"/>
      <c r="AW966" s="44"/>
      <c r="AX966" s="44"/>
      <c r="AY966" s="45"/>
      <c r="AZ966" s="44"/>
      <c r="BA966" s="44"/>
      <c r="BB966" s="44"/>
      <c r="BC966" s="44"/>
      <c r="BD966" s="45"/>
      <c r="BE966" s="44"/>
      <c r="BF966" s="44"/>
    </row>
    <row r="967" spans="1:58" x14ac:dyDescent="0.25">
      <c r="A967" s="42" t="s">
        <v>415</v>
      </c>
      <c r="B967" s="44"/>
      <c r="C967" s="44"/>
      <c r="D967" s="44"/>
      <c r="E967" s="44"/>
      <c r="F967" s="45"/>
      <c r="G967" s="44"/>
      <c r="H967" s="44"/>
      <c r="I967" s="44"/>
      <c r="J967" s="44"/>
      <c r="K967" s="45"/>
      <c r="L967" s="44"/>
      <c r="M967" s="44"/>
      <c r="N967" s="44"/>
      <c r="O967" s="44"/>
      <c r="P967" s="45"/>
      <c r="Q967" s="44"/>
      <c r="R967" s="44"/>
      <c r="S967" s="44"/>
      <c r="T967" s="44"/>
      <c r="U967" s="45"/>
      <c r="V967" s="44"/>
      <c r="W967" s="44"/>
      <c r="X967" s="44"/>
      <c r="Y967" s="44"/>
      <c r="Z967" s="45"/>
      <c r="AA967" s="44"/>
      <c r="AB967" s="44"/>
      <c r="AC967" s="44"/>
      <c r="AD967" s="44"/>
      <c r="AE967" s="45"/>
      <c r="AF967" s="44"/>
      <c r="AG967" s="44"/>
      <c r="AH967" s="44"/>
      <c r="AI967" s="44"/>
      <c r="AJ967" s="45"/>
      <c r="AK967" s="44"/>
      <c r="AL967" s="44"/>
      <c r="AM967" s="44"/>
      <c r="AN967" s="44"/>
      <c r="AO967" s="45"/>
      <c r="AP967" s="44"/>
      <c r="AQ967" s="44"/>
      <c r="AR967" s="44"/>
      <c r="AS967" s="44"/>
      <c r="AT967" s="45"/>
      <c r="AU967" s="44"/>
      <c r="AV967" s="44"/>
      <c r="AW967" s="44"/>
      <c r="AX967" s="44"/>
      <c r="AY967" s="45"/>
      <c r="AZ967" s="44"/>
      <c r="BA967" s="44"/>
      <c r="BB967" s="44"/>
      <c r="BC967" s="44"/>
      <c r="BD967" s="45"/>
      <c r="BE967" s="44"/>
      <c r="BF967" s="44"/>
    </row>
    <row r="968" spans="1:58" x14ac:dyDescent="0.25">
      <c r="A968" s="42" t="s">
        <v>418</v>
      </c>
      <c r="B968" s="44"/>
      <c r="C968" s="44"/>
      <c r="D968" s="44"/>
      <c r="E968" s="44"/>
      <c r="F968" s="45"/>
      <c r="G968" s="44"/>
      <c r="H968" s="44"/>
      <c r="I968" s="44"/>
      <c r="J968" s="44"/>
      <c r="K968" s="45"/>
      <c r="L968" s="44"/>
      <c r="M968" s="44"/>
      <c r="N968" s="44"/>
      <c r="O968" s="44"/>
      <c r="P968" s="45"/>
      <c r="Q968" s="44"/>
      <c r="R968" s="44"/>
      <c r="S968" s="44"/>
      <c r="T968" s="44"/>
      <c r="U968" s="45"/>
      <c r="V968" s="44"/>
      <c r="W968" s="44"/>
      <c r="X968" s="44"/>
      <c r="Y968" s="44"/>
      <c r="Z968" s="45"/>
      <c r="AA968" s="44"/>
      <c r="AB968" s="44"/>
      <c r="AC968" s="44"/>
      <c r="AD968" s="44"/>
      <c r="AE968" s="45"/>
      <c r="AF968" s="44"/>
      <c r="AG968" s="44"/>
      <c r="AH968" s="44"/>
      <c r="AI968" s="44"/>
      <c r="AJ968" s="45"/>
      <c r="AK968" s="44"/>
      <c r="AL968" s="44"/>
      <c r="AM968" s="44"/>
      <c r="AN968" s="44"/>
      <c r="AO968" s="45"/>
      <c r="AP968" s="44"/>
      <c r="AQ968" s="44"/>
      <c r="AR968" s="44"/>
      <c r="AS968" s="44"/>
      <c r="AT968" s="45"/>
      <c r="AU968" s="44"/>
      <c r="AV968" s="44"/>
      <c r="AW968" s="44"/>
      <c r="AX968" s="44"/>
      <c r="AY968" s="45"/>
      <c r="AZ968" s="44"/>
      <c r="BA968" s="44"/>
      <c r="BB968" s="44"/>
      <c r="BC968" s="44"/>
      <c r="BD968" s="45"/>
      <c r="BE968" s="44"/>
      <c r="BF968" s="44"/>
    </row>
    <row r="969" spans="1:58" x14ac:dyDescent="0.25">
      <c r="A969" s="42" t="s">
        <v>408</v>
      </c>
      <c r="B969" s="44"/>
      <c r="C969" s="44"/>
      <c r="D969" s="44"/>
      <c r="E969" s="44"/>
      <c r="F969" s="45"/>
      <c r="G969" s="44"/>
      <c r="H969" s="44"/>
      <c r="I969" s="44"/>
      <c r="J969" s="44"/>
      <c r="K969" s="45"/>
      <c r="L969" s="44"/>
      <c r="M969" s="44"/>
      <c r="N969" s="44"/>
      <c r="O969" s="44"/>
      <c r="P969" s="45"/>
      <c r="Q969" s="44"/>
      <c r="R969" s="44"/>
      <c r="S969" s="44"/>
      <c r="T969" s="44"/>
      <c r="U969" s="45"/>
      <c r="V969" s="44"/>
      <c r="W969" s="44"/>
      <c r="X969" s="44"/>
      <c r="Y969" s="44"/>
      <c r="Z969" s="45"/>
      <c r="AA969" s="44"/>
      <c r="AB969" s="44"/>
      <c r="AC969" s="44"/>
      <c r="AD969" s="44"/>
      <c r="AE969" s="45"/>
      <c r="AF969" s="44"/>
      <c r="AG969" s="44"/>
      <c r="AH969" s="44"/>
      <c r="AI969" s="44"/>
      <c r="AJ969" s="45"/>
      <c r="AK969" s="44"/>
      <c r="AL969" s="44"/>
      <c r="AM969" s="44"/>
      <c r="AN969" s="44"/>
      <c r="AO969" s="45"/>
      <c r="AP969" s="44"/>
      <c r="AQ969" s="44"/>
      <c r="AR969" s="44"/>
      <c r="AS969" s="44"/>
      <c r="AT969" s="45"/>
      <c r="AU969" s="44"/>
      <c r="AV969" s="44"/>
      <c r="AW969" s="44"/>
      <c r="AX969" s="44"/>
      <c r="AY969" s="45"/>
      <c r="AZ969" s="44"/>
      <c r="BA969" s="44"/>
      <c r="BB969" s="44"/>
      <c r="BC969" s="44"/>
      <c r="BD969" s="45"/>
      <c r="BE969" s="44"/>
      <c r="BF969" s="44"/>
    </row>
    <row r="970" spans="1:58" x14ac:dyDescent="0.25">
      <c r="A970" s="42" t="s">
        <v>409</v>
      </c>
      <c r="B970" s="44"/>
      <c r="C970" s="44"/>
      <c r="D970" s="44"/>
      <c r="E970" s="44"/>
      <c r="F970" s="45"/>
      <c r="G970" s="44"/>
      <c r="H970" s="44"/>
      <c r="I970" s="44"/>
      <c r="J970" s="44"/>
      <c r="K970" s="45"/>
      <c r="L970" s="44"/>
      <c r="M970" s="44"/>
      <c r="N970" s="44"/>
      <c r="O970" s="44"/>
      <c r="P970" s="45"/>
      <c r="Q970" s="44"/>
      <c r="R970" s="44"/>
      <c r="S970" s="44"/>
      <c r="T970" s="44"/>
      <c r="U970" s="45"/>
      <c r="V970" s="44"/>
      <c r="W970" s="44"/>
      <c r="X970" s="44"/>
      <c r="Y970" s="44"/>
      <c r="Z970" s="45"/>
      <c r="AA970" s="44"/>
      <c r="AB970" s="44"/>
      <c r="AC970" s="44"/>
      <c r="AD970" s="44"/>
      <c r="AE970" s="45"/>
      <c r="AF970" s="44"/>
      <c r="AG970" s="44"/>
      <c r="AH970" s="44"/>
      <c r="AI970" s="44"/>
      <c r="AJ970" s="45"/>
      <c r="AK970" s="44"/>
      <c r="AL970" s="44"/>
      <c r="AM970" s="44"/>
      <c r="AN970" s="44"/>
      <c r="AO970" s="45"/>
      <c r="AP970" s="44"/>
      <c r="AQ970" s="44"/>
      <c r="AR970" s="44"/>
      <c r="AS970" s="44"/>
      <c r="AT970" s="45"/>
      <c r="AU970" s="44"/>
      <c r="AV970" s="44"/>
      <c r="AW970" s="44"/>
      <c r="AX970" s="44"/>
      <c r="AY970" s="45"/>
      <c r="AZ970" s="44"/>
      <c r="BA970" s="44"/>
      <c r="BB970" s="44"/>
      <c r="BC970" s="44"/>
      <c r="BD970" s="45"/>
      <c r="BE970" s="44"/>
      <c r="BF970" s="44"/>
    </row>
    <row r="971" spans="1:58" x14ac:dyDescent="0.25">
      <c r="A971" s="42" t="s">
        <v>394</v>
      </c>
      <c r="B971" s="44"/>
      <c r="C971" s="44"/>
      <c r="D971" s="44"/>
      <c r="E971" s="44"/>
      <c r="F971" s="45"/>
      <c r="G971" s="44"/>
      <c r="H971" s="44"/>
      <c r="I971" s="44"/>
      <c r="J971" s="44"/>
      <c r="K971" s="45"/>
      <c r="L971" s="44"/>
      <c r="M971" s="44"/>
      <c r="N971" s="44"/>
      <c r="O971" s="44"/>
      <c r="P971" s="45"/>
      <c r="Q971" s="44"/>
      <c r="R971" s="44"/>
      <c r="S971" s="44"/>
      <c r="T971" s="44"/>
      <c r="U971" s="45"/>
      <c r="V971" s="44"/>
      <c r="W971" s="44"/>
      <c r="X971" s="44"/>
      <c r="Y971" s="44"/>
      <c r="Z971" s="45"/>
      <c r="AA971" s="44"/>
      <c r="AB971" s="44"/>
      <c r="AC971" s="44"/>
      <c r="AD971" s="44"/>
      <c r="AE971" s="45"/>
      <c r="AF971" s="44"/>
      <c r="AG971" s="44"/>
      <c r="AH971" s="44"/>
      <c r="AI971" s="44"/>
      <c r="AJ971" s="45"/>
      <c r="AK971" s="44"/>
      <c r="AL971" s="44"/>
      <c r="AM971" s="44"/>
      <c r="AN971" s="44"/>
      <c r="AO971" s="45"/>
      <c r="AP971" s="44"/>
      <c r="AQ971" s="44"/>
      <c r="AR971" s="44"/>
      <c r="AS971" s="44"/>
      <c r="AT971" s="45"/>
      <c r="AU971" s="44"/>
      <c r="AV971" s="44"/>
      <c r="AW971" s="44"/>
      <c r="AX971" s="44"/>
      <c r="AY971" s="45"/>
      <c r="AZ971" s="44"/>
      <c r="BA971" s="44"/>
      <c r="BB971" s="44"/>
      <c r="BC971" s="44"/>
      <c r="BD971" s="45"/>
      <c r="BE971" s="44"/>
      <c r="BF971" s="44"/>
    </row>
    <row r="972" spans="1:58" x14ac:dyDescent="0.25">
      <c r="A972" s="42" t="s">
        <v>411</v>
      </c>
      <c r="B972" s="44"/>
      <c r="C972" s="44"/>
      <c r="D972" s="44"/>
      <c r="E972" s="44"/>
      <c r="F972" s="45"/>
      <c r="G972" s="44"/>
      <c r="H972" s="44"/>
      <c r="I972" s="44"/>
      <c r="J972" s="44"/>
      <c r="K972" s="45"/>
      <c r="L972" s="44"/>
      <c r="M972" s="44"/>
      <c r="N972" s="44"/>
      <c r="O972" s="44"/>
      <c r="P972" s="45"/>
      <c r="Q972" s="44"/>
      <c r="R972" s="44"/>
      <c r="S972" s="44"/>
      <c r="T972" s="44"/>
      <c r="U972" s="45"/>
      <c r="V972" s="44"/>
      <c r="W972" s="44"/>
      <c r="X972" s="44"/>
      <c r="Y972" s="44"/>
      <c r="Z972" s="45"/>
      <c r="AA972" s="44"/>
      <c r="AB972" s="44"/>
      <c r="AC972" s="44"/>
      <c r="AD972" s="44"/>
      <c r="AE972" s="45"/>
      <c r="AF972" s="44"/>
      <c r="AG972" s="44"/>
      <c r="AH972" s="44"/>
      <c r="AI972" s="44"/>
      <c r="AJ972" s="45"/>
      <c r="AK972" s="44"/>
      <c r="AL972" s="44"/>
      <c r="AM972" s="44"/>
      <c r="AN972" s="44"/>
      <c r="AO972" s="45"/>
      <c r="AP972" s="44"/>
      <c r="AQ972" s="44"/>
      <c r="AR972" s="44"/>
      <c r="AS972" s="44"/>
      <c r="AT972" s="45"/>
      <c r="AU972" s="44"/>
      <c r="AV972" s="44"/>
      <c r="AW972" s="44"/>
      <c r="AX972" s="44"/>
      <c r="AY972" s="45"/>
      <c r="AZ972" s="44"/>
      <c r="BA972" s="44"/>
      <c r="BB972" s="44"/>
      <c r="BC972" s="44"/>
      <c r="BD972" s="45"/>
      <c r="BE972" s="44"/>
      <c r="BF972" s="44"/>
    </row>
    <row r="973" spans="1:58" x14ac:dyDescent="0.25">
      <c r="A973" s="42" t="s">
        <v>398</v>
      </c>
      <c r="B973" s="44"/>
      <c r="C973" s="44"/>
      <c r="D973" s="44"/>
      <c r="E973" s="44"/>
      <c r="F973" s="45"/>
      <c r="G973" s="44"/>
      <c r="H973" s="44"/>
      <c r="I973" s="44"/>
      <c r="J973" s="44"/>
      <c r="K973" s="45"/>
      <c r="L973" s="44"/>
      <c r="M973" s="44"/>
      <c r="N973" s="44"/>
      <c r="O973" s="44"/>
      <c r="P973" s="45"/>
      <c r="Q973" s="44"/>
      <c r="R973" s="44"/>
      <c r="S973" s="44"/>
      <c r="T973" s="44"/>
      <c r="U973" s="45"/>
      <c r="V973" s="44"/>
      <c r="W973" s="44"/>
      <c r="X973" s="44"/>
      <c r="Y973" s="44"/>
      <c r="Z973" s="45"/>
      <c r="AA973" s="44"/>
      <c r="AB973" s="44"/>
      <c r="AC973" s="44"/>
      <c r="AD973" s="44"/>
      <c r="AE973" s="45"/>
      <c r="AF973" s="44"/>
      <c r="AG973" s="44"/>
      <c r="AH973" s="44"/>
      <c r="AI973" s="44"/>
      <c r="AJ973" s="45"/>
      <c r="AK973" s="44"/>
      <c r="AL973" s="44"/>
      <c r="AM973" s="44"/>
      <c r="AN973" s="44"/>
      <c r="AO973" s="45"/>
      <c r="AP973" s="44"/>
      <c r="AQ973" s="44"/>
      <c r="AR973" s="44"/>
      <c r="AS973" s="44"/>
      <c r="AT973" s="45"/>
      <c r="AU973" s="44"/>
      <c r="AV973" s="44"/>
      <c r="AW973" s="44"/>
      <c r="AX973" s="44"/>
      <c r="AY973" s="45"/>
      <c r="AZ973" s="44"/>
      <c r="BA973" s="44"/>
      <c r="BB973" s="44"/>
      <c r="BC973" s="44"/>
      <c r="BD973" s="45"/>
      <c r="BE973" s="44"/>
      <c r="BF973" s="44"/>
    </row>
    <row r="974" spans="1:58" x14ac:dyDescent="0.25">
      <c r="A974" s="42" t="s">
        <v>399</v>
      </c>
      <c r="B974" s="44"/>
      <c r="C974" s="44"/>
      <c r="D974" s="44"/>
      <c r="E974" s="44"/>
      <c r="F974" s="45"/>
      <c r="G974" s="44"/>
      <c r="H974" s="44"/>
      <c r="I974" s="44"/>
      <c r="J974" s="44"/>
      <c r="K974" s="45"/>
      <c r="L974" s="44"/>
      <c r="M974" s="44"/>
      <c r="N974" s="44"/>
      <c r="O974" s="44"/>
      <c r="P974" s="45"/>
      <c r="Q974" s="44"/>
      <c r="R974" s="44"/>
      <c r="S974" s="44"/>
      <c r="T974" s="44"/>
      <c r="U974" s="45"/>
      <c r="V974" s="44"/>
      <c r="W974" s="44"/>
      <c r="X974" s="44"/>
      <c r="Y974" s="44"/>
      <c r="Z974" s="45"/>
      <c r="AA974" s="44"/>
      <c r="AB974" s="44"/>
      <c r="AC974" s="44"/>
      <c r="AD974" s="44"/>
      <c r="AE974" s="45"/>
      <c r="AF974" s="44"/>
      <c r="AG974" s="44"/>
      <c r="AH974" s="44"/>
      <c r="AI974" s="44"/>
      <c r="AJ974" s="45"/>
      <c r="AK974" s="44"/>
      <c r="AL974" s="44"/>
      <c r="AM974" s="44"/>
      <c r="AN974" s="44"/>
      <c r="AO974" s="45"/>
      <c r="AP974" s="44"/>
      <c r="AQ974" s="44"/>
      <c r="AR974" s="44"/>
      <c r="AS974" s="44"/>
      <c r="AT974" s="45"/>
      <c r="AU974" s="44"/>
      <c r="AV974" s="44"/>
      <c r="AW974" s="44"/>
      <c r="AX974" s="44"/>
      <c r="AY974" s="45"/>
      <c r="AZ974" s="44"/>
      <c r="BA974" s="44"/>
      <c r="BB974" s="44"/>
      <c r="BC974" s="44"/>
      <c r="BD974" s="45"/>
      <c r="BE974" s="44"/>
      <c r="BF974" s="44"/>
    </row>
    <row r="975" spans="1:58" x14ac:dyDescent="0.25">
      <c r="A975" s="42" t="s">
        <v>400</v>
      </c>
      <c r="B975" s="44"/>
      <c r="C975" s="44"/>
      <c r="D975" s="44"/>
      <c r="E975" s="44"/>
      <c r="F975" s="45"/>
      <c r="G975" s="44"/>
      <c r="H975" s="44"/>
      <c r="I975" s="44"/>
      <c r="J975" s="44"/>
      <c r="K975" s="45"/>
      <c r="L975" s="44"/>
      <c r="M975" s="44"/>
      <c r="N975" s="44"/>
      <c r="O975" s="44"/>
      <c r="P975" s="45"/>
      <c r="Q975" s="44"/>
      <c r="R975" s="44"/>
      <c r="S975" s="44"/>
      <c r="T975" s="44"/>
      <c r="U975" s="45"/>
      <c r="V975" s="44"/>
      <c r="W975" s="44"/>
      <c r="X975" s="44"/>
      <c r="Y975" s="44"/>
      <c r="Z975" s="45"/>
      <c r="AA975" s="44"/>
      <c r="AB975" s="44"/>
      <c r="AC975" s="44"/>
      <c r="AD975" s="44"/>
      <c r="AE975" s="45"/>
      <c r="AF975" s="44"/>
      <c r="AG975" s="44"/>
      <c r="AH975" s="44"/>
      <c r="AI975" s="44"/>
      <c r="AJ975" s="45"/>
      <c r="AK975" s="44"/>
      <c r="AL975" s="44"/>
      <c r="AM975" s="44"/>
      <c r="AN975" s="44"/>
      <c r="AO975" s="45"/>
      <c r="AP975" s="44"/>
      <c r="AQ975" s="44"/>
      <c r="AR975" s="44"/>
      <c r="AS975" s="44"/>
      <c r="AT975" s="45"/>
      <c r="AU975" s="44"/>
      <c r="AV975" s="44"/>
      <c r="AW975" s="44"/>
      <c r="AX975" s="44"/>
      <c r="AY975" s="45"/>
      <c r="AZ975" s="44"/>
      <c r="BA975" s="44"/>
      <c r="BB975" s="44"/>
      <c r="BC975" s="44"/>
      <c r="BD975" s="45"/>
      <c r="BE975" s="44"/>
      <c r="BF975" s="44"/>
    </row>
    <row r="976" spans="1:58" x14ac:dyDescent="0.25">
      <c r="A976" s="42" t="s">
        <v>401</v>
      </c>
      <c r="B976" s="44"/>
      <c r="C976" s="44"/>
      <c r="D976" s="44"/>
      <c r="E976" s="44"/>
      <c r="F976" s="45"/>
      <c r="G976" s="44"/>
      <c r="H976" s="44"/>
      <c r="I976" s="44"/>
      <c r="J976" s="44"/>
      <c r="K976" s="45"/>
      <c r="L976" s="44"/>
      <c r="M976" s="44"/>
      <c r="N976" s="44"/>
      <c r="O976" s="44"/>
      <c r="P976" s="45"/>
      <c r="Q976" s="44"/>
      <c r="R976" s="44"/>
      <c r="S976" s="44"/>
      <c r="T976" s="44"/>
      <c r="U976" s="45"/>
      <c r="V976" s="44"/>
      <c r="W976" s="44"/>
      <c r="X976" s="44"/>
      <c r="Y976" s="44"/>
      <c r="Z976" s="45"/>
      <c r="AA976" s="44"/>
      <c r="AB976" s="44"/>
      <c r="AC976" s="44"/>
      <c r="AD976" s="44"/>
      <c r="AE976" s="45"/>
      <c r="AF976" s="44"/>
      <c r="AG976" s="44"/>
      <c r="AH976" s="44"/>
      <c r="AI976" s="44"/>
      <c r="AJ976" s="45"/>
      <c r="AK976" s="44"/>
      <c r="AL976" s="44"/>
      <c r="AM976" s="44"/>
      <c r="AN976" s="44"/>
      <c r="AO976" s="45"/>
      <c r="AP976" s="44"/>
      <c r="AQ976" s="44"/>
      <c r="AR976" s="44"/>
      <c r="AS976" s="44"/>
      <c r="AT976" s="45"/>
      <c r="AU976" s="44"/>
      <c r="AV976" s="44"/>
      <c r="AW976" s="44"/>
      <c r="AX976" s="44"/>
      <c r="AY976" s="45"/>
      <c r="AZ976" s="44"/>
      <c r="BA976" s="44"/>
      <c r="BB976" s="44"/>
      <c r="BC976" s="44"/>
      <c r="BD976" s="45"/>
      <c r="BE976" s="44"/>
      <c r="BF976" s="44"/>
    </row>
    <row r="977" spans="1:58" x14ac:dyDescent="0.25">
      <c r="A977" s="42" t="s">
        <v>414</v>
      </c>
      <c r="B977" s="44"/>
      <c r="C977" s="44"/>
      <c r="D977" s="44"/>
      <c r="E977" s="44"/>
      <c r="F977" s="45"/>
      <c r="G977" s="44"/>
      <c r="H977" s="44"/>
      <c r="I977" s="44"/>
      <c r="J977" s="44"/>
      <c r="K977" s="45"/>
      <c r="L977" s="44"/>
      <c r="M977" s="44"/>
      <c r="N977" s="44"/>
      <c r="O977" s="44"/>
      <c r="P977" s="45"/>
      <c r="Q977" s="44"/>
      <c r="R977" s="44"/>
      <c r="S977" s="44"/>
      <c r="T977" s="44"/>
      <c r="U977" s="45"/>
      <c r="V977" s="44"/>
      <c r="W977" s="44"/>
      <c r="X977" s="44"/>
      <c r="Y977" s="44"/>
      <c r="Z977" s="45"/>
      <c r="AA977" s="44"/>
      <c r="AB977" s="44"/>
      <c r="AC977" s="44"/>
      <c r="AD977" s="44"/>
      <c r="AE977" s="45"/>
      <c r="AF977" s="44"/>
      <c r="AG977" s="44"/>
      <c r="AH977" s="44"/>
      <c r="AI977" s="44"/>
      <c r="AJ977" s="45"/>
      <c r="AK977" s="44"/>
      <c r="AL977" s="44"/>
      <c r="AM977" s="44"/>
      <c r="AN977" s="44"/>
      <c r="AO977" s="45"/>
      <c r="AP977" s="44"/>
      <c r="AQ977" s="44"/>
      <c r="AR977" s="44"/>
      <c r="AS977" s="44"/>
      <c r="AT977" s="45"/>
      <c r="AU977" s="44"/>
      <c r="AV977" s="44"/>
      <c r="AW977" s="44"/>
      <c r="AX977" s="44"/>
      <c r="AY977" s="45"/>
      <c r="AZ977" s="44"/>
      <c r="BA977" s="44"/>
      <c r="BB977" s="44"/>
      <c r="BC977" s="44"/>
      <c r="BD977" s="45"/>
      <c r="BE977" s="44"/>
      <c r="BF977" s="44"/>
    </row>
    <row r="978" spans="1:58" x14ac:dyDescent="0.25">
      <c r="A978" s="42" t="s">
        <v>400</v>
      </c>
      <c r="B978" s="44"/>
      <c r="C978" s="44"/>
      <c r="D978" s="44"/>
      <c r="E978" s="44"/>
      <c r="F978" s="45"/>
      <c r="G978" s="44"/>
      <c r="H978" s="44"/>
      <c r="I978" s="44"/>
      <c r="J978" s="44"/>
      <c r="K978" s="45"/>
      <c r="L978" s="44"/>
      <c r="M978" s="44"/>
      <c r="N978" s="44"/>
      <c r="O978" s="44"/>
      <c r="P978" s="45"/>
      <c r="Q978" s="44"/>
      <c r="R978" s="44"/>
      <c r="S978" s="44"/>
      <c r="T978" s="44"/>
      <c r="U978" s="45"/>
      <c r="V978" s="44"/>
      <c r="W978" s="44"/>
      <c r="X978" s="44"/>
      <c r="Y978" s="44"/>
      <c r="Z978" s="45"/>
      <c r="AA978" s="44"/>
      <c r="AB978" s="44"/>
      <c r="AC978" s="44"/>
      <c r="AD978" s="44"/>
      <c r="AE978" s="45"/>
      <c r="AF978" s="44"/>
      <c r="AG978" s="44"/>
      <c r="AH978" s="44"/>
      <c r="AI978" s="44"/>
      <c r="AJ978" s="45"/>
      <c r="AK978" s="44"/>
      <c r="AL978" s="44"/>
      <c r="AM978" s="44"/>
      <c r="AN978" s="44"/>
      <c r="AO978" s="45"/>
      <c r="AP978" s="44"/>
      <c r="AQ978" s="44"/>
      <c r="AR978" s="44"/>
      <c r="AS978" s="44"/>
      <c r="AT978" s="45"/>
      <c r="AU978" s="44"/>
      <c r="AV978" s="44"/>
      <c r="AW978" s="44"/>
      <c r="AX978" s="44"/>
      <c r="AY978" s="45"/>
      <c r="AZ978" s="44"/>
      <c r="BA978" s="44"/>
      <c r="BB978" s="44"/>
      <c r="BC978" s="44"/>
      <c r="BD978" s="45"/>
      <c r="BE978" s="44"/>
      <c r="BF978" s="44"/>
    </row>
    <row r="979" spans="1:58" x14ac:dyDescent="0.25">
      <c r="A979" s="42" t="s">
        <v>415</v>
      </c>
      <c r="B979" s="44"/>
      <c r="C979" s="44"/>
      <c r="D979" s="44"/>
      <c r="E979" s="44"/>
      <c r="F979" s="45"/>
      <c r="G979" s="44"/>
      <c r="H979" s="44"/>
      <c r="I979" s="44"/>
      <c r="J979" s="44"/>
      <c r="K979" s="45"/>
      <c r="L979" s="44"/>
      <c r="M979" s="44"/>
      <c r="N979" s="44"/>
      <c r="O979" s="44"/>
      <c r="P979" s="45"/>
      <c r="Q979" s="44"/>
      <c r="R979" s="44"/>
      <c r="S979" s="44"/>
      <c r="T979" s="44"/>
      <c r="U979" s="45"/>
      <c r="V979" s="44"/>
      <c r="W979" s="44"/>
      <c r="X979" s="44"/>
      <c r="Y979" s="44"/>
      <c r="Z979" s="45"/>
      <c r="AA979" s="44"/>
      <c r="AB979" s="44"/>
      <c r="AC979" s="44"/>
      <c r="AD979" s="44"/>
      <c r="AE979" s="45"/>
      <c r="AF979" s="44"/>
      <c r="AG979" s="44"/>
      <c r="AH979" s="44"/>
      <c r="AI979" s="44"/>
      <c r="AJ979" s="45"/>
      <c r="AK979" s="44"/>
      <c r="AL979" s="44"/>
      <c r="AM979" s="44"/>
      <c r="AN979" s="44"/>
      <c r="AO979" s="45"/>
      <c r="AP979" s="44"/>
      <c r="AQ979" s="44"/>
      <c r="AR979" s="44"/>
      <c r="AS979" s="44"/>
      <c r="AT979" s="45"/>
      <c r="AU979" s="44"/>
      <c r="AV979" s="44"/>
      <c r="AW979" s="44"/>
      <c r="AX979" s="44"/>
      <c r="AY979" s="45"/>
      <c r="AZ979" s="44"/>
      <c r="BA979" s="44"/>
      <c r="BB979" s="44"/>
      <c r="BC979" s="44"/>
      <c r="BD979" s="45"/>
      <c r="BE979" s="44"/>
      <c r="BF979" s="44"/>
    </row>
    <row r="980" spans="1:58" x14ac:dyDescent="0.25">
      <c r="A980" s="42" t="s">
        <v>403</v>
      </c>
      <c r="B980" s="44"/>
      <c r="C980" s="44"/>
      <c r="D980" s="44"/>
      <c r="E980" s="44"/>
      <c r="F980" s="45"/>
      <c r="G980" s="44"/>
      <c r="H980" s="44"/>
      <c r="I980" s="44"/>
      <c r="J980" s="44"/>
      <c r="K980" s="45"/>
      <c r="L980" s="44"/>
      <c r="M980" s="44"/>
      <c r="N980" s="44"/>
      <c r="O980" s="44"/>
      <c r="P980" s="45"/>
      <c r="Q980" s="44"/>
      <c r="R980" s="44"/>
      <c r="S980" s="44"/>
      <c r="T980" s="44"/>
      <c r="U980" s="45"/>
      <c r="V980" s="44"/>
      <c r="W980" s="44"/>
      <c r="X980" s="44"/>
      <c r="Y980" s="44"/>
      <c r="Z980" s="45"/>
      <c r="AA980" s="44"/>
      <c r="AB980" s="44"/>
      <c r="AC980" s="44"/>
      <c r="AD980" s="44"/>
      <c r="AE980" s="45"/>
      <c r="AF980" s="44"/>
      <c r="AG980" s="44"/>
      <c r="AH980" s="44"/>
      <c r="AI980" s="44"/>
      <c r="AJ980" s="45"/>
      <c r="AK980" s="44"/>
      <c r="AL980" s="44"/>
      <c r="AM980" s="44"/>
      <c r="AN980" s="44"/>
      <c r="AO980" s="45"/>
      <c r="AP980" s="44"/>
      <c r="AQ980" s="44"/>
      <c r="AR980" s="44"/>
      <c r="AS980" s="44"/>
      <c r="AT980" s="45"/>
      <c r="AU980" s="44"/>
      <c r="AV980" s="44"/>
      <c r="AW980" s="44"/>
      <c r="AX980" s="44"/>
      <c r="AY980" s="45"/>
      <c r="AZ980" s="44"/>
      <c r="BA980" s="44"/>
      <c r="BB980" s="44"/>
      <c r="BC980" s="44"/>
      <c r="BD980" s="45"/>
      <c r="BE980" s="44"/>
      <c r="BF980" s="44"/>
    </row>
    <row r="981" spans="1:58" x14ac:dyDescent="0.25">
      <c r="A981" s="42" t="s">
        <v>416</v>
      </c>
      <c r="B981" s="44"/>
      <c r="C981" s="44"/>
      <c r="D981" s="44"/>
      <c r="E981" s="44"/>
      <c r="F981" s="45"/>
      <c r="G981" s="44"/>
      <c r="H981" s="44"/>
      <c r="I981" s="44"/>
      <c r="J981" s="44"/>
      <c r="K981" s="45"/>
      <c r="L981" s="44"/>
      <c r="M981" s="44"/>
      <c r="N981" s="44"/>
      <c r="O981" s="44"/>
      <c r="P981" s="45"/>
      <c r="Q981" s="44"/>
      <c r="R981" s="44"/>
      <c r="S981" s="44"/>
      <c r="T981" s="44"/>
      <c r="U981" s="45"/>
      <c r="V981" s="44"/>
      <c r="W981" s="44"/>
      <c r="X981" s="44"/>
      <c r="Y981" s="44"/>
      <c r="Z981" s="45"/>
      <c r="AA981" s="44"/>
      <c r="AB981" s="44"/>
      <c r="AC981" s="44"/>
      <c r="AD981" s="44"/>
      <c r="AE981" s="45"/>
      <c r="AF981" s="44"/>
      <c r="AG981" s="44"/>
      <c r="AH981" s="44"/>
      <c r="AI981" s="44"/>
      <c r="AJ981" s="45"/>
      <c r="AK981" s="44"/>
      <c r="AL981" s="44"/>
      <c r="AM981" s="44"/>
      <c r="AN981" s="44"/>
      <c r="AO981" s="45"/>
      <c r="AP981" s="44"/>
      <c r="AQ981" s="44"/>
      <c r="AR981" s="44"/>
      <c r="AS981" s="44"/>
      <c r="AT981" s="45"/>
      <c r="AU981" s="44"/>
      <c r="AV981" s="44"/>
      <c r="AW981" s="44"/>
      <c r="AX981" s="44"/>
      <c r="AY981" s="45"/>
      <c r="AZ981" s="44"/>
      <c r="BA981" s="44"/>
      <c r="BB981" s="44"/>
      <c r="BC981" s="44"/>
      <c r="BD981" s="45"/>
      <c r="BE981" s="44"/>
      <c r="BF981" s="44"/>
    </row>
    <row r="982" spans="1:58" x14ac:dyDescent="0.25">
      <c r="A982" s="42" t="s">
        <v>405</v>
      </c>
      <c r="B982" s="44"/>
      <c r="C982" s="44"/>
      <c r="D982" s="44"/>
      <c r="E982" s="44"/>
      <c r="F982" s="45"/>
      <c r="G982" s="44"/>
      <c r="H982" s="44"/>
      <c r="I982" s="44"/>
      <c r="J982" s="44"/>
      <c r="K982" s="45"/>
      <c r="L982" s="44"/>
      <c r="M982" s="44"/>
      <c r="N982" s="44"/>
      <c r="O982" s="44"/>
      <c r="P982" s="45"/>
      <c r="Q982" s="44"/>
      <c r="R982" s="44"/>
      <c r="S982" s="44"/>
      <c r="T982" s="44"/>
      <c r="U982" s="45"/>
      <c r="V982" s="44"/>
      <c r="W982" s="44"/>
      <c r="X982" s="44"/>
      <c r="Y982" s="44"/>
      <c r="Z982" s="45"/>
      <c r="AA982" s="44"/>
      <c r="AB982" s="44"/>
      <c r="AC982" s="44"/>
      <c r="AD982" s="44"/>
      <c r="AE982" s="45"/>
      <c r="AF982" s="44"/>
      <c r="AG982" s="44"/>
      <c r="AH982" s="44"/>
      <c r="AI982" s="44"/>
      <c r="AJ982" s="45"/>
      <c r="AK982" s="44"/>
      <c r="AL982" s="44"/>
      <c r="AM982" s="44"/>
      <c r="AN982" s="44"/>
      <c r="AO982" s="45"/>
      <c r="AP982" s="44"/>
      <c r="AQ982" s="44"/>
      <c r="AR982" s="44"/>
      <c r="AS982" s="44"/>
      <c r="AT982" s="45"/>
      <c r="AU982" s="44"/>
      <c r="AV982" s="44"/>
      <c r="AW982" s="44"/>
      <c r="AX982" s="44"/>
      <c r="AY982" s="45"/>
      <c r="AZ982" s="44"/>
      <c r="BA982" s="44"/>
      <c r="BB982" s="44"/>
      <c r="BC982" s="44"/>
      <c r="BD982" s="45"/>
      <c r="BE982" s="44"/>
      <c r="BF982" s="44"/>
    </row>
    <row r="983" spans="1:58" x14ac:dyDescent="0.25">
      <c r="A983" s="42" t="s">
        <v>401</v>
      </c>
      <c r="B983" s="44"/>
      <c r="C983" s="44"/>
      <c r="D983" s="44"/>
      <c r="E983" s="44"/>
      <c r="F983" s="45"/>
      <c r="G983" s="44"/>
      <c r="H983" s="44"/>
      <c r="I983" s="44"/>
      <c r="J983" s="44"/>
      <c r="K983" s="45"/>
      <c r="L983" s="44"/>
      <c r="M983" s="44"/>
      <c r="N983" s="44"/>
      <c r="O983" s="44"/>
      <c r="P983" s="45"/>
      <c r="Q983" s="44"/>
      <c r="R983" s="44"/>
      <c r="S983" s="44"/>
      <c r="T983" s="44"/>
      <c r="U983" s="45"/>
      <c r="V983" s="44"/>
      <c r="W983" s="44"/>
      <c r="X983" s="44"/>
      <c r="Y983" s="44"/>
      <c r="Z983" s="45"/>
      <c r="AA983" s="44"/>
      <c r="AB983" s="44"/>
      <c r="AC983" s="44"/>
      <c r="AD983" s="44"/>
      <c r="AE983" s="45"/>
      <c r="AF983" s="44"/>
      <c r="AG983" s="44"/>
      <c r="AH983" s="44"/>
      <c r="AI983" s="44"/>
      <c r="AJ983" s="45"/>
      <c r="AK983" s="44"/>
      <c r="AL983" s="44"/>
      <c r="AM983" s="44"/>
      <c r="AN983" s="44"/>
      <c r="AO983" s="45"/>
      <c r="AP983" s="44"/>
      <c r="AQ983" s="44"/>
      <c r="AR983" s="44"/>
      <c r="AS983" s="44"/>
      <c r="AT983" s="45"/>
      <c r="AU983" s="44"/>
      <c r="AV983" s="44"/>
      <c r="AW983" s="44"/>
      <c r="AX983" s="44"/>
      <c r="AY983" s="45"/>
      <c r="AZ983" s="44"/>
      <c r="BA983" s="44"/>
      <c r="BB983" s="44"/>
      <c r="BC983" s="44"/>
      <c r="BD983" s="45"/>
      <c r="BE983" s="44"/>
      <c r="BF983" s="44"/>
    </row>
    <row r="984" spans="1:58" x14ac:dyDescent="0.25">
      <c r="A984" s="42" t="s">
        <v>417</v>
      </c>
      <c r="B984" s="44"/>
      <c r="C984" s="44"/>
      <c r="D984" s="44"/>
      <c r="E984" s="44"/>
      <c r="F984" s="45"/>
      <c r="G984" s="44"/>
      <c r="H984" s="44"/>
      <c r="I984" s="44"/>
      <c r="J984" s="44"/>
      <c r="K984" s="45"/>
      <c r="L984" s="44"/>
      <c r="M984" s="44"/>
      <c r="N984" s="44"/>
      <c r="O984" s="44"/>
      <c r="P984" s="45"/>
      <c r="Q984" s="44"/>
      <c r="R984" s="44"/>
      <c r="S984" s="44"/>
      <c r="T984" s="44"/>
      <c r="U984" s="45"/>
      <c r="V984" s="44"/>
      <c r="W984" s="44"/>
      <c r="X984" s="44"/>
      <c r="Y984" s="44"/>
      <c r="Z984" s="45"/>
      <c r="AA984" s="44"/>
      <c r="AB984" s="44"/>
      <c r="AC984" s="44"/>
      <c r="AD984" s="44"/>
      <c r="AE984" s="45"/>
      <c r="AF984" s="44"/>
      <c r="AG984" s="44"/>
      <c r="AH984" s="44"/>
      <c r="AI984" s="44"/>
      <c r="AJ984" s="45"/>
      <c r="AK984" s="44"/>
      <c r="AL984" s="44"/>
      <c r="AM984" s="44"/>
      <c r="AN984" s="44"/>
      <c r="AO984" s="45"/>
      <c r="AP984" s="44"/>
      <c r="AQ984" s="44"/>
      <c r="AR984" s="44"/>
      <c r="AS984" s="44"/>
      <c r="AT984" s="45"/>
      <c r="AU984" s="44"/>
      <c r="AV984" s="44"/>
      <c r="AW984" s="44"/>
      <c r="AX984" s="44"/>
      <c r="AY984" s="45"/>
      <c r="AZ984" s="44"/>
      <c r="BA984" s="44"/>
      <c r="BB984" s="44"/>
      <c r="BC984" s="44"/>
      <c r="BD984" s="45"/>
      <c r="BE984" s="44"/>
      <c r="BF984" s="44"/>
    </row>
    <row r="985" spans="1:58" x14ac:dyDescent="0.25">
      <c r="A985" s="42" t="s">
        <v>400</v>
      </c>
      <c r="B985" s="44"/>
      <c r="C985" s="44"/>
      <c r="D985" s="44"/>
      <c r="E985" s="44"/>
      <c r="F985" s="45"/>
      <c r="G985" s="44"/>
      <c r="H985" s="44"/>
      <c r="I985" s="44"/>
      <c r="J985" s="44"/>
      <c r="K985" s="45"/>
      <c r="L985" s="44"/>
      <c r="M985" s="44"/>
      <c r="N985" s="44"/>
      <c r="O985" s="44"/>
      <c r="P985" s="45"/>
      <c r="Q985" s="44"/>
      <c r="R985" s="44"/>
      <c r="S985" s="44"/>
      <c r="T985" s="44"/>
      <c r="U985" s="45"/>
      <c r="V985" s="44"/>
      <c r="W985" s="44"/>
      <c r="X985" s="44"/>
      <c r="Y985" s="44"/>
      <c r="Z985" s="45"/>
      <c r="AA985" s="44"/>
      <c r="AB985" s="44"/>
      <c r="AC985" s="44"/>
      <c r="AD985" s="44"/>
      <c r="AE985" s="45"/>
      <c r="AF985" s="44"/>
      <c r="AG985" s="44"/>
      <c r="AH985" s="44"/>
      <c r="AI985" s="44"/>
      <c r="AJ985" s="45"/>
      <c r="AK985" s="44"/>
      <c r="AL985" s="44"/>
      <c r="AM985" s="44"/>
      <c r="AN985" s="44"/>
      <c r="AO985" s="45"/>
      <c r="AP985" s="44"/>
      <c r="AQ985" s="44"/>
      <c r="AR985" s="44"/>
      <c r="AS985" s="44"/>
      <c r="AT985" s="45"/>
      <c r="AU985" s="44"/>
      <c r="AV985" s="44"/>
      <c r="AW985" s="44"/>
      <c r="AX985" s="44"/>
      <c r="AY985" s="45"/>
      <c r="AZ985" s="44"/>
      <c r="BA985" s="44"/>
      <c r="BB985" s="44"/>
      <c r="BC985" s="44"/>
      <c r="BD985" s="45"/>
      <c r="BE985" s="44"/>
      <c r="BF985" s="44"/>
    </row>
    <row r="986" spans="1:58" x14ac:dyDescent="0.25">
      <c r="A986" s="42" t="s">
        <v>415</v>
      </c>
      <c r="B986" s="44"/>
      <c r="C986" s="44"/>
      <c r="D986" s="44"/>
      <c r="E986" s="44"/>
      <c r="F986" s="45"/>
      <c r="G986" s="44"/>
      <c r="H986" s="44"/>
      <c r="I986" s="44"/>
      <c r="J986" s="44"/>
      <c r="K986" s="45"/>
      <c r="L986" s="44"/>
      <c r="M986" s="44"/>
      <c r="N986" s="44"/>
      <c r="O986" s="44"/>
      <c r="P986" s="45"/>
      <c r="Q986" s="44"/>
      <c r="R986" s="44"/>
      <c r="S986" s="44"/>
      <c r="T986" s="44"/>
      <c r="U986" s="45"/>
      <c r="V986" s="44"/>
      <c r="W986" s="44"/>
      <c r="X986" s="44"/>
      <c r="Y986" s="44"/>
      <c r="Z986" s="45"/>
      <c r="AA986" s="44"/>
      <c r="AB986" s="44"/>
      <c r="AC986" s="44"/>
      <c r="AD986" s="44"/>
      <c r="AE986" s="45"/>
      <c r="AF986" s="44"/>
      <c r="AG986" s="44"/>
      <c r="AH986" s="44"/>
      <c r="AI986" s="44"/>
      <c r="AJ986" s="45"/>
      <c r="AK986" s="44"/>
      <c r="AL986" s="44"/>
      <c r="AM986" s="44"/>
      <c r="AN986" s="44"/>
      <c r="AO986" s="45"/>
      <c r="AP986" s="44"/>
      <c r="AQ986" s="44"/>
      <c r="AR986" s="44"/>
      <c r="AS986" s="44"/>
      <c r="AT986" s="45"/>
      <c r="AU986" s="44"/>
      <c r="AV986" s="44"/>
      <c r="AW986" s="44"/>
      <c r="AX986" s="44"/>
      <c r="AY986" s="45"/>
      <c r="AZ986" s="44"/>
      <c r="BA986" s="44"/>
      <c r="BB986" s="44"/>
      <c r="BC986" s="44"/>
      <c r="BD986" s="45"/>
      <c r="BE986" s="44"/>
      <c r="BF986" s="44"/>
    </row>
    <row r="987" spans="1:58" x14ac:dyDescent="0.25">
      <c r="A987" s="42" t="s">
        <v>418</v>
      </c>
      <c r="B987" s="44"/>
      <c r="C987" s="44"/>
      <c r="D987" s="44"/>
      <c r="E987" s="44"/>
      <c r="F987" s="45"/>
      <c r="G987" s="44"/>
      <c r="H987" s="44"/>
      <c r="I987" s="44"/>
      <c r="J987" s="44"/>
      <c r="K987" s="45"/>
      <c r="L987" s="44"/>
      <c r="M987" s="44"/>
      <c r="N987" s="44"/>
      <c r="O987" s="44"/>
      <c r="P987" s="45"/>
      <c r="Q987" s="44"/>
      <c r="R987" s="44"/>
      <c r="S987" s="44"/>
      <c r="T987" s="44"/>
      <c r="U987" s="45"/>
      <c r="V987" s="44"/>
      <c r="W987" s="44"/>
      <c r="X987" s="44"/>
      <c r="Y987" s="44"/>
      <c r="Z987" s="45"/>
      <c r="AA987" s="44"/>
      <c r="AB987" s="44"/>
      <c r="AC987" s="44"/>
      <c r="AD987" s="44"/>
      <c r="AE987" s="45"/>
      <c r="AF987" s="44"/>
      <c r="AG987" s="44"/>
      <c r="AH987" s="44"/>
      <c r="AI987" s="44"/>
      <c r="AJ987" s="45"/>
      <c r="AK987" s="44"/>
      <c r="AL987" s="44"/>
      <c r="AM987" s="44"/>
      <c r="AN987" s="44"/>
      <c r="AO987" s="45"/>
      <c r="AP987" s="44"/>
      <c r="AQ987" s="44"/>
      <c r="AR987" s="44"/>
      <c r="AS987" s="44"/>
      <c r="AT987" s="45"/>
      <c r="AU987" s="44"/>
      <c r="AV987" s="44"/>
      <c r="AW987" s="44"/>
      <c r="AX987" s="44"/>
      <c r="AY987" s="45"/>
      <c r="AZ987" s="44"/>
      <c r="BA987" s="44"/>
      <c r="BB987" s="44"/>
      <c r="BC987" s="44"/>
      <c r="BD987" s="45"/>
      <c r="BE987" s="44"/>
      <c r="BF987" s="44"/>
    </row>
    <row r="988" spans="1:58" x14ac:dyDescent="0.25">
      <c r="A988" s="42" t="s">
        <v>408</v>
      </c>
      <c r="B988" s="44"/>
      <c r="C988" s="44"/>
      <c r="D988" s="44"/>
      <c r="E988" s="44"/>
      <c r="F988" s="45"/>
      <c r="G988" s="44"/>
      <c r="H988" s="44"/>
      <c r="I988" s="44"/>
      <c r="J988" s="44"/>
      <c r="K988" s="45"/>
      <c r="L988" s="44"/>
      <c r="M988" s="44"/>
      <c r="N988" s="44"/>
      <c r="O988" s="44"/>
      <c r="P988" s="45"/>
      <c r="Q988" s="44"/>
      <c r="R988" s="44"/>
      <c r="S988" s="44"/>
      <c r="T988" s="44"/>
      <c r="U988" s="45"/>
      <c r="V988" s="44"/>
      <c r="W988" s="44"/>
      <c r="X988" s="44"/>
      <c r="Y988" s="44"/>
      <c r="Z988" s="45"/>
      <c r="AA988" s="44"/>
      <c r="AB988" s="44"/>
      <c r="AC988" s="44"/>
      <c r="AD988" s="44"/>
      <c r="AE988" s="45"/>
      <c r="AF988" s="44"/>
      <c r="AG988" s="44"/>
      <c r="AH988" s="44"/>
      <c r="AI988" s="44"/>
      <c r="AJ988" s="45"/>
      <c r="AK988" s="44"/>
      <c r="AL988" s="44"/>
      <c r="AM988" s="44"/>
      <c r="AN988" s="44"/>
      <c r="AO988" s="45"/>
      <c r="AP988" s="44"/>
      <c r="AQ988" s="44"/>
      <c r="AR988" s="44"/>
      <c r="AS988" s="44"/>
      <c r="AT988" s="45"/>
      <c r="AU988" s="44"/>
      <c r="AV988" s="44"/>
      <c r="AW988" s="44"/>
      <c r="AX988" s="44"/>
      <c r="AY988" s="45"/>
      <c r="AZ988" s="44"/>
      <c r="BA988" s="44"/>
      <c r="BB988" s="44"/>
      <c r="BC988" s="44"/>
      <c r="BD988" s="45"/>
      <c r="BE988" s="44"/>
      <c r="BF988" s="44"/>
    </row>
    <row r="989" spans="1:58" x14ac:dyDescent="0.25">
      <c r="A989" s="42" t="s">
        <v>409</v>
      </c>
      <c r="B989" s="44"/>
      <c r="C989" s="44"/>
      <c r="D989" s="44"/>
      <c r="E989" s="44"/>
      <c r="F989" s="45"/>
      <c r="G989" s="44"/>
      <c r="H989" s="44"/>
      <c r="I989" s="44"/>
      <c r="J989" s="44"/>
      <c r="K989" s="45"/>
      <c r="L989" s="44"/>
      <c r="M989" s="44"/>
      <c r="N989" s="44"/>
      <c r="O989" s="44"/>
      <c r="P989" s="45"/>
      <c r="Q989" s="44"/>
      <c r="R989" s="44"/>
      <c r="S989" s="44"/>
      <c r="T989" s="44"/>
      <c r="U989" s="45"/>
      <c r="V989" s="44"/>
      <c r="W989" s="44"/>
      <c r="X989" s="44"/>
      <c r="Y989" s="44"/>
      <c r="Z989" s="45"/>
      <c r="AA989" s="44"/>
      <c r="AB989" s="44"/>
      <c r="AC989" s="44"/>
      <c r="AD989" s="44"/>
      <c r="AE989" s="45"/>
      <c r="AF989" s="44"/>
      <c r="AG989" s="44"/>
      <c r="AH989" s="44"/>
      <c r="AI989" s="44"/>
      <c r="AJ989" s="45"/>
      <c r="AK989" s="44"/>
      <c r="AL989" s="44"/>
      <c r="AM989" s="44"/>
      <c r="AN989" s="44"/>
      <c r="AO989" s="45"/>
      <c r="AP989" s="44"/>
      <c r="AQ989" s="44"/>
      <c r="AR989" s="44"/>
      <c r="AS989" s="44"/>
      <c r="AT989" s="45"/>
      <c r="AU989" s="44"/>
      <c r="AV989" s="44"/>
      <c r="AW989" s="44"/>
      <c r="AX989" s="44"/>
      <c r="AY989" s="45"/>
      <c r="AZ989" s="44"/>
      <c r="BA989" s="44"/>
      <c r="BB989" s="44"/>
      <c r="BC989" s="44"/>
      <c r="BD989" s="45"/>
      <c r="BE989" s="44"/>
      <c r="BF989" s="44"/>
    </row>
    <row r="990" spans="1:58" x14ac:dyDescent="0.25">
      <c r="A990" s="42" t="s">
        <v>324</v>
      </c>
      <c r="B990" s="44"/>
      <c r="C990" s="44"/>
      <c r="D990" s="44"/>
      <c r="E990" s="44"/>
      <c r="F990" s="45"/>
      <c r="G990" s="44"/>
      <c r="H990" s="44"/>
      <c r="I990" s="44"/>
      <c r="J990" s="44"/>
      <c r="K990" s="45"/>
      <c r="L990" s="44"/>
      <c r="M990" s="44"/>
      <c r="N990" s="44"/>
      <c r="O990" s="44"/>
      <c r="P990" s="45"/>
      <c r="Q990" s="44"/>
      <c r="R990" s="44"/>
      <c r="S990" s="44"/>
      <c r="T990" s="44"/>
      <c r="U990" s="45"/>
      <c r="V990" s="44"/>
      <c r="W990" s="44"/>
      <c r="X990" s="44"/>
      <c r="Y990" s="44"/>
      <c r="Z990" s="45"/>
      <c r="AA990" s="44"/>
      <c r="AB990" s="44"/>
      <c r="AC990" s="44"/>
      <c r="AD990" s="44"/>
      <c r="AE990" s="45"/>
      <c r="AF990" s="44"/>
      <c r="AG990" s="44"/>
      <c r="AH990" s="44"/>
      <c r="AI990" s="44"/>
      <c r="AJ990" s="45"/>
      <c r="AK990" s="44"/>
      <c r="AL990" s="44"/>
      <c r="AM990" s="44"/>
      <c r="AN990" s="44"/>
      <c r="AO990" s="45"/>
      <c r="AP990" s="44"/>
      <c r="AQ990" s="44"/>
      <c r="AR990" s="44"/>
      <c r="AS990" s="44"/>
      <c r="AT990" s="45"/>
      <c r="AU990" s="44"/>
      <c r="AV990" s="44"/>
      <c r="AW990" s="44"/>
      <c r="AX990" s="44"/>
      <c r="AY990" s="45"/>
      <c r="AZ990" s="44"/>
      <c r="BA990" s="44"/>
      <c r="BB990" s="44"/>
      <c r="BC990" s="44"/>
      <c r="BD990" s="45"/>
      <c r="BE990" s="44"/>
      <c r="BF990" s="44"/>
    </row>
    <row r="991" spans="1:58" x14ac:dyDescent="0.25">
      <c r="A991" s="42" t="s">
        <v>411</v>
      </c>
      <c r="B991" s="44"/>
      <c r="C991" s="44"/>
      <c r="D991" s="44"/>
      <c r="E991" s="44"/>
      <c r="F991" s="45"/>
      <c r="G991" s="44"/>
      <c r="H991" s="44"/>
      <c r="I991" s="44"/>
      <c r="J991" s="44"/>
      <c r="K991" s="45"/>
      <c r="L991" s="44"/>
      <c r="M991" s="44"/>
      <c r="N991" s="44"/>
      <c r="O991" s="44"/>
      <c r="P991" s="45"/>
      <c r="Q991" s="44"/>
      <c r="R991" s="44"/>
      <c r="S991" s="44"/>
      <c r="T991" s="44"/>
      <c r="U991" s="45"/>
      <c r="V991" s="44"/>
      <c r="W991" s="44"/>
      <c r="X991" s="44"/>
      <c r="Y991" s="44"/>
      <c r="Z991" s="45"/>
      <c r="AA991" s="44"/>
      <c r="AB991" s="44"/>
      <c r="AC991" s="44"/>
      <c r="AD991" s="44"/>
      <c r="AE991" s="45"/>
      <c r="AF991" s="44"/>
      <c r="AG991" s="44"/>
      <c r="AH991" s="44"/>
      <c r="AI991" s="44"/>
      <c r="AJ991" s="45"/>
      <c r="AK991" s="44"/>
      <c r="AL991" s="44"/>
      <c r="AM991" s="44"/>
      <c r="AN991" s="44"/>
      <c r="AO991" s="45"/>
      <c r="AP991" s="44"/>
      <c r="AQ991" s="44"/>
      <c r="AR991" s="44"/>
      <c r="AS991" s="44"/>
      <c r="AT991" s="45"/>
      <c r="AU991" s="44"/>
      <c r="AV991" s="44"/>
      <c r="AW991" s="44"/>
      <c r="AX991" s="44"/>
      <c r="AY991" s="45"/>
      <c r="AZ991" s="44"/>
      <c r="BA991" s="44"/>
      <c r="BB991" s="44"/>
      <c r="BC991" s="44"/>
      <c r="BD991" s="45"/>
      <c r="BE991" s="44"/>
      <c r="BF991" s="44"/>
    </row>
    <row r="992" spans="1:58" x14ac:dyDescent="0.25">
      <c r="A992" s="42" t="s">
        <v>398</v>
      </c>
      <c r="B992" s="44"/>
      <c r="C992" s="44"/>
      <c r="D992" s="44"/>
      <c r="E992" s="44"/>
      <c r="F992" s="45"/>
      <c r="G992" s="44"/>
      <c r="H992" s="44"/>
      <c r="I992" s="44"/>
      <c r="J992" s="44"/>
      <c r="K992" s="45"/>
      <c r="L992" s="44"/>
      <c r="M992" s="44"/>
      <c r="N992" s="44"/>
      <c r="O992" s="44"/>
      <c r="P992" s="45"/>
      <c r="Q992" s="44"/>
      <c r="R992" s="44"/>
      <c r="S992" s="44"/>
      <c r="T992" s="44"/>
      <c r="U992" s="45"/>
      <c r="V992" s="44"/>
      <c r="W992" s="44"/>
      <c r="X992" s="44"/>
      <c r="Y992" s="44"/>
      <c r="Z992" s="45"/>
      <c r="AA992" s="44"/>
      <c r="AB992" s="44"/>
      <c r="AC992" s="44"/>
      <c r="AD992" s="44"/>
      <c r="AE992" s="45"/>
      <c r="AF992" s="44"/>
      <c r="AG992" s="44"/>
      <c r="AH992" s="44"/>
      <c r="AI992" s="44"/>
      <c r="AJ992" s="45"/>
      <c r="AK992" s="44"/>
      <c r="AL992" s="44"/>
      <c r="AM992" s="44"/>
      <c r="AN992" s="44"/>
      <c r="AO992" s="45"/>
      <c r="AP992" s="44"/>
      <c r="AQ992" s="44"/>
      <c r="AR992" s="44"/>
      <c r="AS992" s="44"/>
      <c r="AT992" s="45"/>
      <c r="AU992" s="44"/>
      <c r="AV992" s="44"/>
      <c r="AW992" s="44"/>
      <c r="AX992" s="44"/>
      <c r="AY992" s="45"/>
      <c r="AZ992" s="44"/>
      <c r="BA992" s="44"/>
      <c r="BB992" s="44"/>
      <c r="BC992" s="44"/>
      <c r="BD992" s="45"/>
      <c r="BE992" s="44"/>
      <c r="BF992" s="44"/>
    </row>
    <row r="993" spans="1:58" x14ac:dyDescent="0.25">
      <c r="A993" s="42" t="s">
        <v>399</v>
      </c>
      <c r="B993" s="44"/>
      <c r="C993" s="44"/>
      <c r="D993" s="44"/>
      <c r="E993" s="44"/>
      <c r="F993" s="45"/>
      <c r="G993" s="44"/>
      <c r="H993" s="44"/>
      <c r="I993" s="44"/>
      <c r="J993" s="44"/>
      <c r="K993" s="45"/>
      <c r="L993" s="44"/>
      <c r="M993" s="44"/>
      <c r="N993" s="44"/>
      <c r="O993" s="44"/>
      <c r="P993" s="45"/>
      <c r="Q993" s="44"/>
      <c r="R993" s="44"/>
      <c r="S993" s="44"/>
      <c r="T993" s="44"/>
      <c r="U993" s="45"/>
      <c r="V993" s="44"/>
      <c r="W993" s="44"/>
      <c r="X993" s="44"/>
      <c r="Y993" s="44"/>
      <c r="Z993" s="45"/>
      <c r="AA993" s="44"/>
      <c r="AB993" s="44"/>
      <c r="AC993" s="44"/>
      <c r="AD993" s="44"/>
      <c r="AE993" s="45"/>
      <c r="AF993" s="44"/>
      <c r="AG993" s="44"/>
      <c r="AH993" s="44"/>
      <c r="AI993" s="44"/>
      <c r="AJ993" s="45"/>
      <c r="AK993" s="44"/>
      <c r="AL993" s="44"/>
      <c r="AM993" s="44"/>
      <c r="AN993" s="44"/>
      <c r="AO993" s="45"/>
      <c r="AP993" s="44"/>
      <c r="AQ993" s="44"/>
      <c r="AR993" s="44"/>
      <c r="AS993" s="44"/>
      <c r="AT993" s="45"/>
      <c r="AU993" s="44"/>
      <c r="AV993" s="44"/>
      <c r="AW993" s="44"/>
      <c r="AX993" s="44"/>
      <c r="AY993" s="45"/>
      <c r="AZ993" s="44"/>
      <c r="BA993" s="44"/>
      <c r="BB993" s="44"/>
      <c r="BC993" s="44"/>
      <c r="BD993" s="45"/>
      <c r="BE993" s="44"/>
      <c r="BF993" s="44"/>
    </row>
    <row r="994" spans="1:58" x14ac:dyDescent="0.25">
      <c r="A994" s="42" t="s">
        <v>400</v>
      </c>
      <c r="B994" s="44"/>
      <c r="C994" s="44"/>
      <c r="D994" s="44"/>
      <c r="E994" s="44"/>
      <c r="F994" s="45"/>
      <c r="G994" s="44"/>
      <c r="H994" s="44"/>
      <c r="I994" s="44"/>
      <c r="J994" s="44"/>
      <c r="K994" s="45"/>
      <c r="L994" s="44"/>
      <c r="M994" s="44"/>
      <c r="N994" s="44"/>
      <c r="O994" s="44"/>
      <c r="P994" s="45"/>
      <c r="Q994" s="44"/>
      <c r="R994" s="44"/>
      <c r="S994" s="44"/>
      <c r="T994" s="44"/>
      <c r="U994" s="45"/>
      <c r="V994" s="44"/>
      <c r="W994" s="44"/>
      <c r="X994" s="44"/>
      <c r="Y994" s="44"/>
      <c r="Z994" s="45"/>
      <c r="AA994" s="44"/>
      <c r="AB994" s="44"/>
      <c r="AC994" s="44"/>
      <c r="AD994" s="44"/>
      <c r="AE994" s="45"/>
      <c r="AF994" s="44"/>
      <c r="AG994" s="44"/>
      <c r="AH994" s="44"/>
      <c r="AI994" s="44"/>
      <c r="AJ994" s="45"/>
      <c r="AK994" s="44"/>
      <c r="AL994" s="44"/>
      <c r="AM994" s="44"/>
      <c r="AN994" s="44"/>
      <c r="AO994" s="45"/>
      <c r="AP994" s="44"/>
      <c r="AQ994" s="44"/>
      <c r="AR994" s="44"/>
      <c r="AS994" s="44"/>
      <c r="AT994" s="45"/>
      <c r="AU994" s="44"/>
      <c r="AV994" s="44"/>
      <c r="AW994" s="44"/>
      <c r="AX994" s="44"/>
      <c r="AY994" s="45"/>
      <c r="AZ994" s="44"/>
      <c r="BA994" s="44"/>
      <c r="BB994" s="44"/>
      <c r="BC994" s="44"/>
      <c r="BD994" s="45"/>
      <c r="BE994" s="44"/>
      <c r="BF994" s="44"/>
    </row>
    <row r="995" spans="1:58" x14ac:dyDescent="0.25">
      <c r="A995" s="42" t="s">
        <v>401</v>
      </c>
      <c r="B995" s="44"/>
      <c r="C995" s="44"/>
      <c r="D995" s="44"/>
      <c r="E995" s="44"/>
      <c r="F995" s="45"/>
      <c r="G995" s="44"/>
      <c r="H995" s="44"/>
      <c r="I995" s="44"/>
      <c r="J995" s="44"/>
      <c r="K995" s="45"/>
      <c r="L995" s="44"/>
      <c r="M995" s="44"/>
      <c r="N995" s="44"/>
      <c r="O995" s="44"/>
      <c r="P995" s="45"/>
      <c r="Q995" s="44"/>
      <c r="R995" s="44"/>
      <c r="S995" s="44"/>
      <c r="T995" s="44"/>
      <c r="U995" s="45"/>
      <c r="V995" s="44"/>
      <c r="W995" s="44"/>
      <c r="X995" s="44"/>
      <c r="Y995" s="44"/>
      <c r="Z995" s="45"/>
      <c r="AA995" s="44"/>
      <c r="AB995" s="44"/>
      <c r="AC995" s="44"/>
      <c r="AD995" s="44"/>
      <c r="AE995" s="45"/>
      <c r="AF995" s="44"/>
      <c r="AG995" s="44"/>
      <c r="AH995" s="44"/>
      <c r="AI995" s="44"/>
      <c r="AJ995" s="45"/>
      <c r="AK995" s="44"/>
      <c r="AL995" s="44"/>
      <c r="AM995" s="44"/>
      <c r="AN995" s="44"/>
      <c r="AO995" s="45"/>
      <c r="AP995" s="44"/>
      <c r="AQ995" s="44"/>
      <c r="AR995" s="44"/>
      <c r="AS995" s="44"/>
      <c r="AT995" s="45"/>
      <c r="AU995" s="44"/>
      <c r="AV995" s="44"/>
      <c r="AW995" s="44"/>
      <c r="AX995" s="44"/>
      <c r="AY995" s="45"/>
      <c r="AZ995" s="44"/>
      <c r="BA995" s="44"/>
      <c r="BB995" s="44"/>
      <c r="BC995" s="44"/>
      <c r="BD995" s="45"/>
      <c r="BE995" s="44"/>
      <c r="BF995" s="44"/>
    </row>
    <row r="996" spans="1:58" x14ac:dyDescent="0.25">
      <c r="A996" s="42" t="s">
        <v>414</v>
      </c>
      <c r="B996" s="44"/>
      <c r="C996" s="44"/>
      <c r="D996" s="44"/>
      <c r="E996" s="44"/>
      <c r="F996" s="45"/>
      <c r="G996" s="44"/>
      <c r="H996" s="44"/>
      <c r="I996" s="44"/>
      <c r="J996" s="44"/>
      <c r="K996" s="45"/>
      <c r="L996" s="44"/>
      <c r="M996" s="44"/>
      <c r="N996" s="44"/>
      <c r="O996" s="44"/>
      <c r="P996" s="45"/>
      <c r="Q996" s="44"/>
      <c r="R996" s="44"/>
      <c r="S996" s="44"/>
      <c r="T996" s="44"/>
      <c r="U996" s="45"/>
      <c r="V996" s="44"/>
      <c r="W996" s="44"/>
      <c r="X996" s="44"/>
      <c r="Y996" s="44"/>
      <c r="Z996" s="45"/>
      <c r="AA996" s="44"/>
      <c r="AB996" s="44"/>
      <c r="AC996" s="44"/>
      <c r="AD996" s="44"/>
      <c r="AE996" s="45"/>
      <c r="AF996" s="44"/>
      <c r="AG996" s="44"/>
      <c r="AH996" s="44"/>
      <c r="AI996" s="44"/>
      <c r="AJ996" s="45"/>
      <c r="AK996" s="44"/>
      <c r="AL996" s="44"/>
      <c r="AM996" s="44"/>
      <c r="AN996" s="44"/>
      <c r="AO996" s="45"/>
      <c r="AP996" s="44"/>
      <c r="AQ996" s="44"/>
      <c r="AR996" s="44"/>
      <c r="AS996" s="44"/>
      <c r="AT996" s="45"/>
      <c r="AU996" s="44"/>
      <c r="AV996" s="44"/>
      <c r="AW996" s="44"/>
      <c r="AX996" s="44"/>
      <c r="AY996" s="45"/>
      <c r="AZ996" s="44"/>
      <c r="BA996" s="44"/>
      <c r="BB996" s="44"/>
      <c r="BC996" s="44"/>
      <c r="BD996" s="45"/>
      <c r="BE996" s="44"/>
      <c r="BF996" s="44"/>
    </row>
    <row r="997" spans="1:58" x14ac:dyDescent="0.25">
      <c r="A997" s="42" t="s">
        <v>400</v>
      </c>
      <c r="B997" s="44"/>
      <c r="C997" s="44"/>
      <c r="D997" s="44"/>
      <c r="E997" s="44"/>
      <c r="F997" s="45"/>
      <c r="G997" s="44"/>
      <c r="H997" s="44"/>
      <c r="I997" s="44"/>
      <c r="J997" s="44"/>
      <c r="K997" s="45"/>
      <c r="L997" s="44"/>
      <c r="M997" s="44"/>
      <c r="N997" s="44"/>
      <c r="O997" s="44"/>
      <c r="P997" s="45"/>
      <c r="Q997" s="44"/>
      <c r="R997" s="44"/>
      <c r="S997" s="44"/>
      <c r="T997" s="44"/>
      <c r="U997" s="45"/>
      <c r="V997" s="44"/>
      <c r="W997" s="44"/>
      <c r="X997" s="44"/>
      <c r="Y997" s="44"/>
      <c r="Z997" s="45"/>
      <c r="AA997" s="44"/>
      <c r="AB997" s="44"/>
      <c r="AC997" s="44"/>
      <c r="AD997" s="44"/>
      <c r="AE997" s="45"/>
      <c r="AF997" s="44"/>
      <c r="AG997" s="44"/>
      <c r="AH997" s="44"/>
      <c r="AI997" s="44"/>
      <c r="AJ997" s="45"/>
      <c r="AK997" s="44"/>
      <c r="AL997" s="44"/>
      <c r="AM997" s="44"/>
      <c r="AN997" s="44"/>
      <c r="AO997" s="45"/>
      <c r="AP997" s="44"/>
      <c r="AQ997" s="44"/>
      <c r="AR997" s="44"/>
      <c r="AS997" s="44"/>
      <c r="AT997" s="45"/>
      <c r="AU997" s="44"/>
      <c r="AV997" s="44"/>
      <c r="AW997" s="44"/>
      <c r="AX997" s="44"/>
      <c r="AY997" s="45"/>
      <c r="AZ997" s="44"/>
      <c r="BA997" s="44"/>
      <c r="BB997" s="44"/>
      <c r="BC997" s="44"/>
      <c r="BD997" s="45"/>
      <c r="BE997" s="44"/>
      <c r="BF997" s="44"/>
    </row>
    <row r="998" spans="1:58" x14ac:dyDescent="0.25">
      <c r="A998" s="42" t="s">
        <v>415</v>
      </c>
      <c r="B998" s="44"/>
      <c r="C998" s="44"/>
      <c r="D998" s="44"/>
      <c r="E998" s="44"/>
      <c r="F998" s="45"/>
      <c r="G998" s="44"/>
      <c r="H998" s="44"/>
      <c r="I998" s="44"/>
      <c r="J998" s="44"/>
      <c r="K998" s="45"/>
      <c r="L998" s="44"/>
      <c r="M998" s="44"/>
      <c r="N998" s="44"/>
      <c r="O998" s="44"/>
      <c r="P998" s="45"/>
      <c r="Q998" s="44"/>
      <c r="R998" s="44"/>
      <c r="S998" s="44"/>
      <c r="T998" s="44"/>
      <c r="U998" s="45"/>
      <c r="V998" s="44"/>
      <c r="W998" s="44"/>
      <c r="X998" s="44"/>
      <c r="Y998" s="44"/>
      <c r="Z998" s="45"/>
      <c r="AA998" s="44"/>
      <c r="AB998" s="44"/>
      <c r="AC998" s="44"/>
      <c r="AD998" s="44"/>
      <c r="AE998" s="45"/>
      <c r="AF998" s="44"/>
      <c r="AG998" s="44"/>
      <c r="AH998" s="44"/>
      <c r="AI998" s="44"/>
      <c r="AJ998" s="45"/>
      <c r="AK998" s="44"/>
      <c r="AL998" s="44"/>
      <c r="AM998" s="44"/>
      <c r="AN998" s="44"/>
      <c r="AO998" s="45"/>
      <c r="AP998" s="44"/>
      <c r="AQ998" s="44"/>
      <c r="AR998" s="44"/>
      <c r="AS998" s="44"/>
      <c r="AT998" s="45"/>
      <c r="AU998" s="44"/>
      <c r="AV998" s="44"/>
      <c r="AW998" s="44"/>
      <c r="AX998" s="44"/>
      <c r="AY998" s="45"/>
      <c r="AZ998" s="44"/>
      <c r="BA998" s="44"/>
      <c r="BB998" s="44"/>
      <c r="BC998" s="44"/>
      <c r="BD998" s="45"/>
      <c r="BE998" s="44"/>
      <c r="BF998" s="44"/>
    </row>
    <row r="999" spans="1:58" x14ac:dyDescent="0.25">
      <c r="A999" s="42" t="s">
        <v>403</v>
      </c>
      <c r="B999" s="44"/>
      <c r="C999" s="44"/>
      <c r="D999" s="44"/>
      <c r="E999" s="44"/>
      <c r="F999" s="45"/>
      <c r="G999" s="44"/>
      <c r="H999" s="44"/>
      <c r="I999" s="44"/>
      <c r="J999" s="44"/>
      <c r="K999" s="45"/>
      <c r="L999" s="44"/>
      <c r="M999" s="44"/>
      <c r="N999" s="44"/>
      <c r="O999" s="44"/>
      <c r="P999" s="45"/>
      <c r="Q999" s="44"/>
      <c r="R999" s="44"/>
      <c r="S999" s="44"/>
      <c r="T999" s="44"/>
      <c r="U999" s="45"/>
      <c r="V999" s="44"/>
      <c r="W999" s="44"/>
      <c r="X999" s="44"/>
      <c r="Y999" s="44"/>
      <c r="Z999" s="45"/>
      <c r="AA999" s="44"/>
      <c r="AB999" s="44"/>
      <c r="AC999" s="44"/>
      <c r="AD999" s="44"/>
      <c r="AE999" s="45"/>
      <c r="AF999" s="44"/>
      <c r="AG999" s="44"/>
      <c r="AH999" s="44"/>
      <c r="AI999" s="44"/>
      <c r="AJ999" s="45"/>
      <c r="AK999" s="44"/>
      <c r="AL999" s="44"/>
      <c r="AM999" s="44"/>
      <c r="AN999" s="44"/>
      <c r="AO999" s="45"/>
      <c r="AP999" s="44"/>
      <c r="AQ999" s="44"/>
      <c r="AR999" s="44"/>
      <c r="AS999" s="44"/>
      <c r="AT999" s="45"/>
      <c r="AU999" s="44"/>
      <c r="AV999" s="44"/>
      <c r="AW999" s="44"/>
      <c r="AX999" s="44"/>
      <c r="AY999" s="45"/>
      <c r="AZ999" s="44"/>
      <c r="BA999" s="44"/>
      <c r="BB999" s="44"/>
      <c r="BC999" s="44"/>
      <c r="BD999" s="45"/>
      <c r="BE999" s="44"/>
      <c r="BF999" s="44"/>
    </row>
    <row r="1000" spans="1:58" x14ac:dyDescent="0.25">
      <c r="A1000" s="42" t="s">
        <v>416</v>
      </c>
      <c r="B1000" s="44"/>
      <c r="C1000" s="44"/>
      <c r="D1000" s="44"/>
      <c r="E1000" s="44"/>
      <c r="F1000" s="45"/>
      <c r="G1000" s="44"/>
      <c r="H1000" s="44"/>
      <c r="I1000" s="44"/>
      <c r="J1000" s="44"/>
      <c r="K1000" s="45"/>
      <c r="L1000" s="44"/>
      <c r="M1000" s="44"/>
      <c r="N1000" s="44"/>
      <c r="O1000" s="44"/>
      <c r="P1000" s="45"/>
      <c r="Q1000" s="44"/>
      <c r="R1000" s="44"/>
      <c r="S1000" s="44"/>
      <c r="T1000" s="44"/>
      <c r="U1000" s="45"/>
      <c r="V1000" s="44"/>
      <c r="W1000" s="44"/>
      <c r="X1000" s="44"/>
      <c r="Y1000" s="44"/>
      <c r="Z1000" s="45"/>
      <c r="AA1000" s="44"/>
      <c r="AB1000" s="44"/>
      <c r="AC1000" s="44"/>
      <c r="AD1000" s="44"/>
      <c r="AE1000" s="45"/>
      <c r="AF1000" s="44"/>
      <c r="AG1000" s="44"/>
      <c r="AH1000" s="44"/>
      <c r="AI1000" s="44"/>
      <c r="AJ1000" s="45"/>
      <c r="AK1000" s="44"/>
      <c r="AL1000" s="44"/>
      <c r="AM1000" s="44"/>
      <c r="AN1000" s="44"/>
      <c r="AO1000" s="45"/>
      <c r="AP1000" s="44"/>
      <c r="AQ1000" s="44"/>
      <c r="AR1000" s="44"/>
      <c r="AS1000" s="44"/>
      <c r="AT1000" s="45"/>
      <c r="AU1000" s="44"/>
      <c r="AV1000" s="44"/>
      <c r="AW1000" s="44"/>
      <c r="AX1000" s="44"/>
      <c r="AY1000" s="45"/>
      <c r="AZ1000" s="44"/>
      <c r="BA1000" s="44"/>
      <c r="BB1000" s="44"/>
      <c r="BC1000" s="44"/>
      <c r="BD1000" s="45"/>
      <c r="BE1000" s="44"/>
      <c r="BF1000" s="44"/>
    </row>
    <row r="1001" spans="1:58" x14ac:dyDescent="0.25">
      <c r="A1001" s="42" t="s">
        <v>405</v>
      </c>
      <c r="B1001" s="44"/>
      <c r="C1001" s="44"/>
      <c r="D1001" s="44"/>
      <c r="E1001" s="44"/>
      <c r="F1001" s="45"/>
      <c r="G1001" s="44"/>
      <c r="H1001" s="44"/>
      <c r="I1001" s="44"/>
      <c r="J1001" s="44"/>
      <c r="K1001" s="45"/>
      <c r="L1001" s="44"/>
      <c r="M1001" s="44"/>
      <c r="N1001" s="44"/>
      <c r="O1001" s="44"/>
      <c r="P1001" s="45"/>
      <c r="Q1001" s="44"/>
      <c r="R1001" s="44"/>
      <c r="S1001" s="44"/>
      <c r="T1001" s="44"/>
      <c r="U1001" s="45"/>
      <c r="V1001" s="44"/>
      <c r="W1001" s="44"/>
      <c r="X1001" s="44"/>
      <c r="Y1001" s="44"/>
      <c r="Z1001" s="45"/>
      <c r="AA1001" s="44"/>
      <c r="AB1001" s="44"/>
      <c r="AC1001" s="44"/>
      <c r="AD1001" s="44"/>
      <c r="AE1001" s="45"/>
      <c r="AF1001" s="44"/>
      <c r="AG1001" s="44"/>
      <c r="AH1001" s="44"/>
      <c r="AI1001" s="44"/>
      <c r="AJ1001" s="45"/>
      <c r="AK1001" s="44"/>
      <c r="AL1001" s="44"/>
      <c r="AM1001" s="44"/>
      <c r="AN1001" s="44"/>
      <c r="AO1001" s="45"/>
      <c r="AP1001" s="44"/>
      <c r="AQ1001" s="44"/>
      <c r="AR1001" s="44"/>
      <c r="AS1001" s="44"/>
      <c r="AT1001" s="45"/>
      <c r="AU1001" s="44"/>
      <c r="AV1001" s="44"/>
      <c r="AW1001" s="44"/>
      <c r="AX1001" s="44"/>
      <c r="AY1001" s="45"/>
      <c r="AZ1001" s="44"/>
      <c r="BA1001" s="44"/>
      <c r="BB1001" s="44"/>
      <c r="BC1001" s="44"/>
      <c r="BD1001" s="45"/>
      <c r="BE1001" s="44"/>
      <c r="BF1001" s="44"/>
    </row>
    <row r="1002" spans="1:58" x14ac:dyDescent="0.25">
      <c r="A1002" s="42" t="s">
        <v>401</v>
      </c>
      <c r="B1002" s="44"/>
      <c r="C1002" s="44"/>
      <c r="D1002" s="44"/>
      <c r="E1002" s="44"/>
      <c r="F1002" s="45"/>
      <c r="G1002" s="44"/>
      <c r="H1002" s="44"/>
      <c r="I1002" s="44"/>
      <c r="J1002" s="44"/>
      <c r="K1002" s="45"/>
      <c r="L1002" s="44"/>
      <c r="M1002" s="44"/>
      <c r="N1002" s="44"/>
      <c r="O1002" s="44"/>
      <c r="P1002" s="45"/>
      <c r="Q1002" s="44"/>
      <c r="R1002" s="44"/>
      <c r="S1002" s="44"/>
      <c r="T1002" s="44"/>
      <c r="U1002" s="45"/>
      <c r="V1002" s="44"/>
      <c r="W1002" s="44"/>
      <c r="X1002" s="44"/>
      <c r="Y1002" s="44"/>
      <c r="Z1002" s="45"/>
      <c r="AA1002" s="44"/>
      <c r="AB1002" s="44"/>
      <c r="AC1002" s="44"/>
      <c r="AD1002" s="44"/>
      <c r="AE1002" s="45"/>
      <c r="AF1002" s="44"/>
      <c r="AG1002" s="44"/>
      <c r="AH1002" s="44"/>
      <c r="AI1002" s="44"/>
      <c r="AJ1002" s="45"/>
      <c r="AK1002" s="44"/>
      <c r="AL1002" s="44"/>
      <c r="AM1002" s="44"/>
      <c r="AN1002" s="44"/>
      <c r="AO1002" s="45"/>
      <c r="AP1002" s="44"/>
      <c r="AQ1002" s="44"/>
      <c r="AR1002" s="44"/>
      <c r="AS1002" s="44"/>
      <c r="AT1002" s="45"/>
      <c r="AU1002" s="44"/>
      <c r="AV1002" s="44"/>
      <c r="AW1002" s="44"/>
      <c r="AX1002" s="44"/>
      <c r="AY1002" s="45"/>
      <c r="AZ1002" s="44"/>
      <c r="BA1002" s="44"/>
      <c r="BB1002" s="44"/>
      <c r="BC1002" s="44"/>
      <c r="BD1002" s="45"/>
      <c r="BE1002" s="44"/>
      <c r="BF1002" s="44"/>
    </row>
    <row r="1003" spans="1:58" x14ac:dyDescent="0.25">
      <c r="A1003" s="42" t="s">
        <v>417</v>
      </c>
      <c r="B1003" s="44"/>
      <c r="C1003" s="44"/>
      <c r="D1003" s="44"/>
      <c r="E1003" s="44"/>
      <c r="F1003" s="45"/>
      <c r="G1003" s="44"/>
      <c r="H1003" s="44"/>
      <c r="I1003" s="44"/>
      <c r="J1003" s="44"/>
      <c r="K1003" s="45"/>
      <c r="L1003" s="44"/>
      <c r="M1003" s="44"/>
      <c r="N1003" s="44"/>
      <c r="O1003" s="44"/>
      <c r="P1003" s="45"/>
      <c r="Q1003" s="44"/>
      <c r="R1003" s="44"/>
      <c r="S1003" s="44"/>
      <c r="T1003" s="44"/>
      <c r="U1003" s="45"/>
      <c r="V1003" s="44"/>
      <c r="W1003" s="44"/>
      <c r="X1003" s="44"/>
      <c r="Y1003" s="44"/>
      <c r="Z1003" s="45"/>
      <c r="AA1003" s="44"/>
      <c r="AB1003" s="44"/>
      <c r="AC1003" s="44"/>
      <c r="AD1003" s="44"/>
      <c r="AE1003" s="45"/>
      <c r="AF1003" s="44"/>
      <c r="AG1003" s="44"/>
      <c r="AH1003" s="44"/>
      <c r="AI1003" s="44"/>
      <c r="AJ1003" s="45"/>
      <c r="AK1003" s="44"/>
      <c r="AL1003" s="44"/>
      <c r="AM1003" s="44"/>
      <c r="AN1003" s="44"/>
      <c r="AO1003" s="45"/>
      <c r="AP1003" s="44"/>
      <c r="AQ1003" s="44"/>
      <c r="AR1003" s="44"/>
      <c r="AS1003" s="44"/>
      <c r="AT1003" s="45"/>
      <c r="AU1003" s="44"/>
      <c r="AV1003" s="44"/>
      <c r="AW1003" s="44"/>
      <c r="AX1003" s="44"/>
      <c r="AY1003" s="45"/>
      <c r="AZ1003" s="44"/>
      <c r="BA1003" s="44"/>
      <c r="BB1003" s="44"/>
      <c r="BC1003" s="44"/>
      <c r="BD1003" s="45"/>
      <c r="BE1003" s="44"/>
      <c r="BF1003" s="44"/>
    </row>
    <row r="1004" spans="1:58" x14ac:dyDescent="0.25">
      <c r="A1004" s="42" t="s">
        <v>400</v>
      </c>
      <c r="B1004" s="44"/>
      <c r="C1004" s="44"/>
      <c r="D1004" s="44"/>
      <c r="E1004" s="44"/>
      <c r="F1004" s="45"/>
      <c r="G1004" s="44"/>
      <c r="H1004" s="44"/>
      <c r="I1004" s="44"/>
      <c r="J1004" s="44"/>
      <c r="K1004" s="45"/>
      <c r="L1004" s="44"/>
      <c r="M1004" s="44"/>
      <c r="N1004" s="44"/>
      <c r="O1004" s="44"/>
      <c r="P1004" s="45"/>
      <c r="Q1004" s="44"/>
      <c r="R1004" s="44"/>
      <c r="S1004" s="44"/>
      <c r="T1004" s="44"/>
      <c r="U1004" s="45"/>
      <c r="V1004" s="44"/>
      <c r="W1004" s="44"/>
      <c r="X1004" s="44"/>
      <c r="Y1004" s="44"/>
      <c r="Z1004" s="45"/>
      <c r="AA1004" s="44"/>
      <c r="AB1004" s="44"/>
      <c r="AC1004" s="44"/>
      <c r="AD1004" s="44"/>
      <c r="AE1004" s="45"/>
      <c r="AF1004" s="44"/>
      <c r="AG1004" s="44"/>
      <c r="AH1004" s="44"/>
      <c r="AI1004" s="44"/>
      <c r="AJ1004" s="45"/>
      <c r="AK1004" s="44"/>
      <c r="AL1004" s="44"/>
      <c r="AM1004" s="44"/>
      <c r="AN1004" s="44"/>
      <c r="AO1004" s="45"/>
      <c r="AP1004" s="44"/>
      <c r="AQ1004" s="44"/>
      <c r="AR1004" s="44"/>
      <c r="AS1004" s="44"/>
      <c r="AT1004" s="45"/>
      <c r="AU1004" s="44"/>
      <c r="AV1004" s="44"/>
      <c r="AW1004" s="44"/>
      <c r="AX1004" s="44"/>
      <c r="AY1004" s="45"/>
      <c r="AZ1004" s="44"/>
      <c r="BA1004" s="44"/>
      <c r="BB1004" s="44"/>
      <c r="BC1004" s="44"/>
      <c r="BD1004" s="45"/>
      <c r="BE1004" s="44"/>
      <c r="BF1004" s="44"/>
    </row>
    <row r="1005" spans="1:58" x14ac:dyDescent="0.25">
      <c r="A1005" s="42" t="s">
        <v>415</v>
      </c>
      <c r="B1005" s="44"/>
      <c r="C1005" s="44"/>
      <c r="D1005" s="44"/>
      <c r="E1005" s="44"/>
      <c r="F1005" s="45"/>
      <c r="G1005" s="44"/>
      <c r="H1005" s="44"/>
      <c r="I1005" s="44"/>
      <c r="J1005" s="44"/>
      <c r="K1005" s="45"/>
      <c r="L1005" s="44"/>
      <c r="M1005" s="44"/>
      <c r="N1005" s="44"/>
      <c r="O1005" s="44"/>
      <c r="P1005" s="45"/>
      <c r="Q1005" s="44"/>
      <c r="R1005" s="44"/>
      <c r="S1005" s="44"/>
      <c r="T1005" s="44"/>
      <c r="U1005" s="45"/>
      <c r="V1005" s="44"/>
      <c r="W1005" s="44"/>
      <c r="X1005" s="44"/>
      <c r="Y1005" s="44"/>
      <c r="Z1005" s="45"/>
      <c r="AA1005" s="44"/>
      <c r="AB1005" s="44"/>
      <c r="AC1005" s="44"/>
      <c r="AD1005" s="44"/>
      <c r="AE1005" s="45"/>
      <c r="AF1005" s="44"/>
      <c r="AG1005" s="44"/>
      <c r="AH1005" s="44"/>
      <c r="AI1005" s="44"/>
      <c r="AJ1005" s="45"/>
      <c r="AK1005" s="44"/>
      <c r="AL1005" s="44"/>
      <c r="AM1005" s="44"/>
      <c r="AN1005" s="44"/>
      <c r="AO1005" s="45"/>
      <c r="AP1005" s="44"/>
      <c r="AQ1005" s="44"/>
      <c r="AR1005" s="44"/>
      <c r="AS1005" s="44"/>
      <c r="AT1005" s="45"/>
      <c r="AU1005" s="44"/>
      <c r="AV1005" s="44"/>
      <c r="AW1005" s="44"/>
      <c r="AX1005" s="44"/>
      <c r="AY1005" s="45"/>
      <c r="AZ1005" s="44"/>
      <c r="BA1005" s="44"/>
      <c r="BB1005" s="44"/>
      <c r="BC1005" s="44"/>
      <c r="BD1005" s="45"/>
      <c r="BE1005" s="44"/>
      <c r="BF1005" s="44"/>
    </row>
    <row r="1006" spans="1:58" x14ac:dyDescent="0.25">
      <c r="A1006" s="42" t="s">
        <v>418</v>
      </c>
      <c r="B1006" s="44"/>
      <c r="C1006" s="44"/>
      <c r="D1006" s="44"/>
      <c r="E1006" s="44"/>
      <c r="F1006" s="45"/>
      <c r="G1006" s="44"/>
      <c r="H1006" s="44"/>
      <c r="I1006" s="44"/>
      <c r="J1006" s="44"/>
      <c r="K1006" s="45"/>
      <c r="L1006" s="44"/>
      <c r="M1006" s="44"/>
      <c r="N1006" s="44"/>
      <c r="O1006" s="44"/>
      <c r="P1006" s="45"/>
      <c r="Q1006" s="44"/>
      <c r="R1006" s="44"/>
      <c r="S1006" s="44"/>
      <c r="T1006" s="44"/>
      <c r="U1006" s="45"/>
      <c r="V1006" s="44"/>
      <c r="W1006" s="44"/>
      <c r="X1006" s="44"/>
      <c r="Y1006" s="44"/>
      <c r="Z1006" s="45"/>
      <c r="AA1006" s="44"/>
      <c r="AB1006" s="44"/>
      <c r="AC1006" s="44"/>
      <c r="AD1006" s="44"/>
      <c r="AE1006" s="45"/>
      <c r="AF1006" s="44"/>
      <c r="AG1006" s="44"/>
      <c r="AH1006" s="44"/>
      <c r="AI1006" s="44"/>
      <c r="AJ1006" s="45"/>
      <c r="AK1006" s="44"/>
      <c r="AL1006" s="44"/>
      <c r="AM1006" s="44"/>
      <c r="AN1006" s="44"/>
      <c r="AO1006" s="45"/>
      <c r="AP1006" s="44"/>
      <c r="AQ1006" s="44"/>
      <c r="AR1006" s="44"/>
      <c r="AS1006" s="44"/>
      <c r="AT1006" s="45"/>
      <c r="AU1006" s="44"/>
      <c r="AV1006" s="44"/>
      <c r="AW1006" s="44"/>
      <c r="AX1006" s="44"/>
      <c r="AY1006" s="45"/>
      <c r="AZ1006" s="44"/>
      <c r="BA1006" s="44"/>
      <c r="BB1006" s="44"/>
      <c r="BC1006" s="44"/>
      <c r="BD1006" s="45"/>
      <c r="BE1006" s="44"/>
      <c r="BF1006" s="44"/>
    </row>
    <row r="1007" spans="1:58" x14ac:dyDescent="0.25">
      <c r="A1007" s="42" t="s">
        <v>408</v>
      </c>
      <c r="B1007" s="44"/>
      <c r="C1007" s="44"/>
      <c r="D1007" s="44"/>
      <c r="E1007" s="44"/>
      <c r="F1007" s="45"/>
      <c r="G1007" s="44"/>
      <c r="H1007" s="44"/>
      <c r="I1007" s="44"/>
      <c r="J1007" s="44"/>
      <c r="K1007" s="45"/>
      <c r="L1007" s="44"/>
      <c r="M1007" s="44"/>
      <c r="N1007" s="44"/>
      <c r="O1007" s="44"/>
      <c r="P1007" s="45"/>
      <c r="Q1007" s="44"/>
      <c r="R1007" s="44"/>
      <c r="S1007" s="44"/>
      <c r="T1007" s="44"/>
      <c r="U1007" s="45"/>
      <c r="V1007" s="44"/>
      <c r="W1007" s="44"/>
      <c r="X1007" s="44"/>
      <c r="Y1007" s="44"/>
      <c r="Z1007" s="45"/>
      <c r="AA1007" s="44"/>
      <c r="AB1007" s="44"/>
      <c r="AC1007" s="44"/>
      <c r="AD1007" s="44"/>
      <c r="AE1007" s="45"/>
      <c r="AF1007" s="44"/>
      <c r="AG1007" s="44"/>
      <c r="AH1007" s="44"/>
      <c r="AI1007" s="44"/>
      <c r="AJ1007" s="45"/>
      <c r="AK1007" s="44"/>
      <c r="AL1007" s="44"/>
      <c r="AM1007" s="44"/>
      <c r="AN1007" s="44"/>
      <c r="AO1007" s="45"/>
      <c r="AP1007" s="44"/>
      <c r="AQ1007" s="44"/>
      <c r="AR1007" s="44"/>
      <c r="AS1007" s="44"/>
      <c r="AT1007" s="45"/>
      <c r="AU1007" s="44"/>
      <c r="AV1007" s="44"/>
      <c r="AW1007" s="44"/>
      <c r="AX1007" s="44"/>
      <c r="AY1007" s="45"/>
      <c r="AZ1007" s="44"/>
      <c r="BA1007" s="44"/>
      <c r="BB1007" s="44"/>
      <c r="BC1007" s="44"/>
      <c r="BD1007" s="45"/>
      <c r="BE1007" s="44"/>
      <c r="BF1007" s="44"/>
    </row>
    <row r="1008" spans="1:58" x14ac:dyDescent="0.25">
      <c r="A1008" s="42" t="s">
        <v>409</v>
      </c>
      <c r="B1008" s="44"/>
      <c r="C1008" s="44"/>
      <c r="D1008" s="44"/>
      <c r="E1008" s="44"/>
      <c r="F1008" s="45"/>
      <c r="G1008" s="44"/>
      <c r="H1008" s="44"/>
      <c r="I1008" s="44"/>
      <c r="J1008" s="44"/>
      <c r="K1008" s="45"/>
      <c r="L1008" s="44"/>
      <c r="M1008" s="44"/>
      <c r="N1008" s="44"/>
      <c r="O1008" s="44"/>
      <c r="P1008" s="45"/>
      <c r="Q1008" s="44"/>
      <c r="R1008" s="44"/>
      <c r="S1008" s="44"/>
      <c r="T1008" s="44"/>
      <c r="U1008" s="45"/>
      <c r="V1008" s="44"/>
      <c r="W1008" s="44"/>
      <c r="X1008" s="44"/>
      <c r="Y1008" s="44"/>
      <c r="Z1008" s="45"/>
      <c r="AA1008" s="44"/>
      <c r="AB1008" s="44"/>
      <c r="AC1008" s="44"/>
      <c r="AD1008" s="44"/>
      <c r="AE1008" s="45"/>
      <c r="AF1008" s="44"/>
      <c r="AG1008" s="44"/>
      <c r="AH1008" s="44"/>
      <c r="AI1008" s="44"/>
      <c r="AJ1008" s="45"/>
      <c r="AK1008" s="44"/>
      <c r="AL1008" s="44"/>
      <c r="AM1008" s="44"/>
      <c r="AN1008" s="44"/>
      <c r="AO1008" s="45"/>
      <c r="AP1008" s="44"/>
      <c r="AQ1008" s="44"/>
      <c r="AR1008" s="44"/>
      <c r="AS1008" s="44"/>
      <c r="AT1008" s="45"/>
      <c r="AU1008" s="44"/>
      <c r="AV1008" s="44"/>
      <c r="AW1008" s="44"/>
      <c r="AX1008" s="44"/>
      <c r="AY1008" s="45"/>
      <c r="AZ1008" s="44"/>
      <c r="BA1008" s="44"/>
      <c r="BB1008" s="44"/>
      <c r="BC1008" s="44"/>
      <c r="BD1008" s="45"/>
      <c r="BE1008" s="44"/>
      <c r="BF1008" s="44"/>
    </row>
    <row r="1009" spans="1:58" x14ac:dyDescent="0.25">
      <c r="A1009" s="42" t="s">
        <v>419</v>
      </c>
      <c r="B1009" s="44"/>
      <c r="C1009" s="44"/>
      <c r="D1009" s="44"/>
      <c r="E1009" s="44"/>
      <c r="F1009" s="45"/>
      <c r="G1009" s="44"/>
      <c r="H1009" s="44"/>
      <c r="I1009" s="44"/>
      <c r="J1009" s="44"/>
      <c r="K1009" s="45"/>
      <c r="L1009" s="44"/>
      <c r="M1009" s="44"/>
      <c r="N1009" s="44"/>
      <c r="O1009" s="44"/>
      <c r="P1009" s="45"/>
      <c r="Q1009" s="44"/>
      <c r="R1009" s="44"/>
      <c r="S1009" s="44"/>
      <c r="T1009" s="44"/>
      <c r="U1009" s="45"/>
      <c r="V1009" s="44"/>
      <c r="W1009" s="44"/>
      <c r="X1009" s="44"/>
      <c r="Y1009" s="44"/>
      <c r="Z1009" s="45"/>
      <c r="AA1009" s="44"/>
      <c r="AB1009" s="44"/>
      <c r="AC1009" s="44"/>
      <c r="AD1009" s="44"/>
      <c r="AE1009" s="45"/>
      <c r="AF1009" s="44"/>
      <c r="AG1009" s="44"/>
      <c r="AH1009" s="44"/>
      <c r="AI1009" s="44"/>
      <c r="AJ1009" s="45"/>
      <c r="AK1009" s="44"/>
      <c r="AL1009" s="44"/>
      <c r="AM1009" s="44"/>
      <c r="AN1009" s="44"/>
      <c r="AO1009" s="45"/>
      <c r="AP1009" s="44"/>
      <c r="AQ1009" s="44"/>
      <c r="AR1009" s="44"/>
      <c r="AS1009" s="44"/>
      <c r="AT1009" s="45"/>
      <c r="AU1009" s="44"/>
      <c r="AV1009" s="44"/>
      <c r="AW1009" s="44"/>
      <c r="AX1009" s="44"/>
      <c r="AY1009" s="45"/>
      <c r="AZ1009" s="44"/>
      <c r="BA1009" s="44"/>
      <c r="BB1009" s="44"/>
      <c r="BC1009" s="44"/>
      <c r="BD1009" s="45"/>
      <c r="BE1009" s="44"/>
      <c r="BF1009" s="44"/>
    </row>
    <row r="1010" spans="1:58" x14ac:dyDescent="0.25">
      <c r="A1010" s="42" t="s">
        <v>377</v>
      </c>
      <c r="B1010" s="44"/>
      <c r="C1010" s="44"/>
      <c r="D1010" s="44"/>
      <c r="E1010" s="44"/>
      <c r="F1010" s="45"/>
      <c r="G1010" s="44"/>
      <c r="H1010" s="44"/>
      <c r="I1010" s="44"/>
      <c r="J1010" s="44"/>
      <c r="K1010" s="45"/>
      <c r="L1010" s="44"/>
      <c r="M1010" s="44"/>
      <c r="N1010" s="44"/>
      <c r="O1010" s="44"/>
      <c r="P1010" s="45"/>
      <c r="Q1010" s="44"/>
      <c r="R1010" s="44"/>
      <c r="S1010" s="44"/>
      <c r="T1010" s="44"/>
      <c r="U1010" s="45"/>
      <c r="V1010" s="44"/>
      <c r="W1010" s="44"/>
      <c r="X1010" s="44"/>
      <c r="Y1010" s="44"/>
      <c r="Z1010" s="45"/>
      <c r="AA1010" s="44"/>
      <c r="AB1010" s="44"/>
      <c r="AC1010" s="44"/>
      <c r="AD1010" s="44"/>
      <c r="AE1010" s="45"/>
      <c r="AF1010" s="44"/>
      <c r="AG1010" s="44"/>
      <c r="AH1010" s="44"/>
      <c r="AI1010" s="44"/>
      <c r="AJ1010" s="45"/>
      <c r="AK1010" s="44"/>
      <c r="AL1010" s="44"/>
      <c r="AM1010" s="44"/>
      <c r="AN1010" s="44"/>
      <c r="AO1010" s="45"/>
      <c r="AP1010" s="44"/>
      <c r="AQ1010" s="44"/>
      <c r="AR1010" s="44"/>
      <c r="AS1010" s="44"/>
      <c r="AT1010" s="45"/>
      <c r="AU1010" s="44"/>
      <c r="AV1010" s="44"/>
      <c r="AW1010" s="44"/>
      <c r="AX1010" s="44"/>
      <c r="AY1010" s="45"/>
      <c r="AZ1010" s="44"/>
      <c r="BA1010" s="44"/>
      <c r="BB1010" s="44"/>
      <c r="BC1010" s="44"/>
      <c r="BD1010" s="45"/>
      <c r="BE1010" s="44"/>
      <c r="BF1010" s="44"/>
    </row>
    <row r="1011" spans="1:58" x14ac:dyDescent="0.25">
      <c r="A1011" s="42" t="s">
        <v>420</v>
      </c>
      <c r="B1011" s="44"/>
      <c r="C1011" s="44"/>
      <c r="D1011" s="44"/>
      <c r="E1011" s="44"/>
      <c r="F1011" s="45"/>
      <c r="G1011" s="44"/>
      <c r="H1011" s="44"/>
      <c r="I1011" s="44"/>
      <c r="J1011" s="44"/>
      <c r="K1011" s="45"/>
      <c r="L1011" s="44"/>
      <c r="M1011" s="44"/>
      <c r="N1011" s="44"/>
      <c r="O1011" s="44"/>
      <c r="P1011" s="45"/>
      <c r="Q1011" s="44"/>
      <c r="R1011" s="44"/>
      <c r="S1011" s="44"/>
      <c r="T1011" s="44"/>
      <c r="U1011" s="45"/>
      <c r="V1011" s="44"/>
      <c r="W1011" s="44"/>
      <c r="X1011" s="44"/>
      <c r="Y1011" s="44"/>
      <c r="Z1011" s="45"/>
      <c r="AA1011" s="44"/>
      <c r="AB1011" s="44"/>
      <c r="AC1011" s="44"/>
      <c r="AD1011" s="44"/>
      <c r="AE1011" s="45"/>
      <c r="AF1011" s="44"/>
      <c r="AG1011" s="44"/>
      <c r="AH1011" s="44"/>
      <c r="AI1011" s="44"/>
      <c r="AJ1011" s="45"/>
      <c r="AK1011" s="44"/>
      <c r="AL1011" s="44"/>
      <c r="AM1011" s="44"/>
      <c r="AN1011" s="44"/>
      <c r="AO1011" s="45"/>
      <c r="AP1011" s="44"/>
      <c r="AQ1011" s="44"/>
      <c r="AR1011" s="44"/>
      <c r="AS1011" s="44"/>
      <c r="AT1011" s="45"/>
      <c r="AU1011" s="44"/>
      <c r="AV1011" s="44"/>
      <c r="AW1011" s="44"/>
      <c r="AX1011" s="44"/>
      <c r="AY1011" s="45"/>
      <c r="AZ1011" s="44"/>
      <c r="BA1011" s="44"/>
      <c r="BB1011" s="44"/>
      <c r="BC1011" s="44"/>
      <c r="BD1011" s="45"/>
      <c r="BE1011" s="44"/>
      <c r="BF1011" s="44"/>
    </row>
    <row r="1012" spans="1:58" x14ac:dyDescent="0.25">
      <c r="A1012" s="42" t="s">
        <v>421</v>
      </c>
      <c r="B1012" s="44"/>
      <c r="C1012" s="44"/>
      <c r="D1012" s="44"/>
      <c r="E1012" s="44"/>
      <c r="F1012" s="45"/>
      <c r="G1012" s="44"/>
      <c r="H1012" s="44"/>
      <c r="I1012" s="44"/>
      <c r="J1012" s="44"/>
      <c r="K1012" s="45"/>
      <c r="L1012" s="44"/>
      <c r="M1012" s="44"/>
      <c r="N1012" s="44"/>
      <c r="O1012" s="44"/>
      <c r="P1012" s="45"/>
      <c r="Q1012" s="44"/>
      <c r="R1012" s="44"/>
      <c r="S1012" s="44"/>
      <c r="T1012" s="44"/>
      <c r="U1012" s="45"/>
      <c r="V1012" s="44"/>
      <c r="W1012" s="44"/>
      <c r="X1012" s="44"/>
      <c r="Y1012" s="44"/>
      <c r="Z1012" s="45"/>
      <c r="AA1012" s="44"/>
      <c r="AB1012" s="44"/>
      <c r="AC1012" s="44"/>
      <c r="AD1012" s="44"/>
      <c r="AE1012" s="45"/>
      <c r="AF1012" s="44"/>
      <c r="AG1012" s="44"/>
      <c r="AH1012" s="44"/>
      <c r="AI1012" s="44"/>
      <c r="AJ1012" s="45"/>
      <c r="AK1012" s="44"/>
      <c r="AL1012" s="44"/>
      <c r="AM1012" s="44"/>
      <c r="AN1012" s="44"/>
      <c r="AO1012" s="45"/>
      <c r="AP1012" s="44"/>
      <c r="AQ1012" s="44"/>
      <c r="AR1012" s="44"/>
      <c r="AS1012" s="44"/>
      <c r="AT1012" s="45"/>
      <c r="AU1012" s="44"/>
      <c r="AV1012" s="44"/>
      <c r="AW1012" s="44"/>
      <c r="AX1012" s="44"/>
      <c r="AY1012" s="45"/>
      <c r="AZ1012" s="44"/>
      <c r="BA1012" s="44"/>
      <c r="BB1012" s="44"/>
      <c r="BC1012" s="44"/>
      <c r="BD1012" s="45"/>
      <c r="BE1012" s="44"/>
      <c r="BF1012" s="44"/>
    </row>
    <row r="1013" spans="1:58" x14ac:dyDescent="0.25">
      <c r="A1013" s="42" t="s">
        <v>422</v>
      </c>
      <c r="B1013" s="44"/>
      <c r="C1013" s="44"/>
      <c r="D1013" s="44"/>
      <c r="E1013" s="44"/>
      <c r="F1013" s="45"/>
      <c r="G1013" s="44"/>
      <c r="H1013" s="44"/>
      <c r="I1013" s="44"/>
      <c r="J1013" s="44"/>
      <c r="K1013" s="45"/>
      <c r="L1013" s="44"/>
      <c r="M1013" s="44"/>
      <c r="N1013" s="44"/>
      <c r="O1013" s="44"/>
      <c r="P1013" s="45"/>
      <c r="Q1013" s="44"/>
      <c r="R1013" s="44"/>
      <c r="S1013" s="44"/>
      <c r="T1013" s="44"/>
      <c r="U1013" s="45"/>
      <c r="V1013" s="44"/>
      <c r="W1013" s="44"/>
      <c r="X1013" s="44"/>
      <c r="Y1013" s="44"/>
      <c r="Z1013" s="45"/>
      <c r="AA1013" s="44"/>
      <c r="AB1013" s="44"/>
      <c r="AC1013" s="44"/>
      <c r="AD1013" s="44"/>
      <c r="AE1013" s="45"/>
      <c r="AF1013" s="44"/>
      <c r="AG1013" s="44"/>
      <c r="AH1013" s="44"/>
      <c r="AI1013" s="44"/>
      <c r="AJ1013" s="45"/>
      <c r="AK1013" s="44"/>
      <c r="AL1013" s="44"/>
      <c r="AM1013" s="44"/>
      <c r="AN1013" s="44"/>
      <c r="AO1013" s="45"/>
      <c r="AP1013" s="44"/>
      <c r="AQ1013" s="44"/>
      <c r="AR1013" s="44"/>
      <c r="AS1013" s="44"/>
      <c r="AT1013" s="45"/>
      <c r="AU1013" s="44"/>
      <c r="AV1013" s="44"/>
      <c r="AW1013" s="44"/>
      <c r="AX1013" s="44"/>
      <c r="AY1013" s="45"/>
      <c r="AZ1013" s="44"/>
      <c r="BA1013" s="44"/>
      <c r="BB1013" s="44"/>
      <c r="BC1013" s="44"/>
      <c r="BD1013" s="45"/>
      <c r="BE1013" s="44"/>
      <c r="BF1013" s="44"/>
    </row>
    <row r="1014" spans="1:58" x14ac:dyDescent="0.25">
      <c r="A1014" s="42" t="s">
        <v>423</v>
      </c>
      <c r="B1014" s="44"/>
      <c r="C1014" s="44"/>
      <c r="D1014" s="44"/>
      <c r="E1014" s="44"/>
      <c r="F1014" s="45"/>
      <c r="G1014" s="44"/>
      <c r="H1014" s="44"/>
      <c r="I1014" s="44"/>
      <c r="J1014" s="44"/>
      <c r="K1014" s="45"/>
      <c r="L1014" s="44"/>
      <c r="M1014" s="44"/>
      <c r="N1014" s="44"/>
      <c r="O1014" s="44"/>
      <c r="P1014" s="45"/>
      <c r="Q1014" s="44"/>
      <c r="R1014" s="44"/>
      <c r="S1014" s="44"/>
      <c r="T1014" s="44"/>
      <c r="U1014" s="45"/>
      <c r="V1014" s="44"/>
      <c r="W1014" s="44"/>
      <c r="X1014" s="44"/>
      <c r="Y1014" s="44"/>
      <c r="Z1014" s="45"/>
      <c r="AA1014" s="44"/>
      <c r="AB1014" s="44"/>
      <c r="AC1014" s="44"/>
      <c r="AD1014" s="44"/>
      <c r="AE1014" s="45"/>
      <c r="AF1014" s="44"/>
      <c r="AG1014" s="44"/>
      <c r="AH1014" s="44"/>
      <c r="AI1014" s="44"/>
      <c r="AJ1014" s="45"/>
      <c r="AK1014" s="44"/>
      <c r="AL1014" s="44"/>
      <c r="AM1014" s="44"/>
      <c r="AN1014" s="44"/>
      <c r="AO1014" s="45"/>
      <c r="AP1014" s="44"/>
      <c r="AQ1014" s="44"/>
      <c r="AR1014" s="44"/>
      <c r="AS1014" s="44"/>
      <c r="AT1014" s="45"/>
      <c r="AU1014" s="44"/>
      <c r="AV1014" s="44"/>
      <c r="AW1014" s="44"/>
      <c r="AX1014" s="44"/>
      <c r="AY1014" s="45"/>
      <c r="AZ1014" s="44"/>
      <c r="BA1014" s="44"/>
      <c r="BB1014" s="44"/>
      <c r="BC1014" s="44"/>
      <c r="BD1014" s="45"/>
      <c r="BE1014" s="44"/>
      <c r="BF1014" s="44"/>
    </row>
    <row r="1015" spans="1:58" x14ac:dyDescent="0.25">
      <c r="A1015" s="42" t="s">
        <v>424</v>
      </c>
      <c r="B1015" s="44"/>
      <c r="C1015" s="44"/>
      <c r="D1015" s="44"/>
      <c r="E1015" s="44"/>
      <c r="F1015" s="45"/>
      <c r="G1015" s="44"/>
      <c r="H1015" s="44"/>
      <c r="I1015" s="44"/>
      <c r="J1015" s="44"/>
      <c r="K1015" s="45"/>
      <c r="L1015" s="44"/>
      <c r="M1015" s="44"/>
      <c r="N1015" s="44"/>
      <c r="O1015" s="44"/>
      <c r="P1015" s="45"/>
      <c r="Q1015" s="44"/>
      <c r="R1015" s="44"/>
      <c r="S1015" s="44"/>
      <c r="T1015" s="44"/>
      <c r="U1015" s="45"/>
      <c r="V1015" s="44"/>
      <c r="W1015" s="44"/>
      <c r="X1015" s="44"/>
      <c r="Y1015" s="44"/>
      <c r="Z1015" s="45"/>
      <c r="AA1015" s="44"/>
      <c r="AB1015" s="44"/>
      <c r="AC1015" s="44"/>
      <c r="AD1015" s="44"/>
      <c r="AE1015" s="45"/>
      <c r="AF1015" s="44"/>
      <c r="AG1015" s="44"/>
      <c r="AH1015" s="44"/>
      <c r="AI1015" s="44"/>
      <c r="AJ1015" s="45"/>
      <c r="AK1015" s="44"/>
      <c r="AL1015" s="44"/>
      <c r="AM1015" s="44"/>
      <c r="AN1015" s="44"/>
      <c r="AO1015" s="45"/>
      <c r="AP1015" s="44"/>
      <c r="AQ1015" s="44"/>
      <c r="AR1015" s="44"/>
      <c r="AS1015" s="44"/>
      <c r="AT1015" s="45"/>
      <c r="AU1015" s="44"/>
      <c r="AV1015" s="44"/>
      <c r="AW1015" s="44"/>
      <c r="AX1015" s="44"/>
      <c r="AY1015" s="45"/>
      <c r="AZ1015" s="44"/>
      <c r="BA1015" s="44"/>
      <c r="BB1015" s="44"/>
      <c r="BC1015" s="44"/>
      <c r="BD1015" s="45"/>
      <c r="BE1015" s="44"/>
      <c r="BF1015" s="44"/>
    </row>
    <row r="1016" spans="1:58" x14ac:dyDescent="0.25">
      <c r="A1016" s="42" t="s">
        <v>425</v>
      </c>
      <c r="B1016" s="44"/>
      <c r="C1016" s="44"/>
      <c r="D1016" s="44"/>
      <c r="E1016" s="44"/>
      <c r="F1016" s="45"/>
      <c r="G1016" s="44"/>
      <c r="H1016" s="44"/>
      <c r="I1016" s="44"/>
      <c r="J1016" s="44"/>
      <c r="K1016" s="45"/>
      <c r="L1016" s="44"/>
      <c r="M1016" s="44"/>
      <c r="N1016" s="44"/>
      <c r="O1016" s="44"/>
      <c r="P1016" s="45"/>
      <c r="Q1016" s="44"/>
      <c r="R1016" s="44"/>
      <c r="S1016" s="44"/>
      <c r="T1016" s="44"/>
      <c r="U1016" s="45"/>
      <c r="V1016" s="44"/>
      <c r="W1016" s="44"/>
      <c r="X1016" s="44"/>
      <c r="Y1016" s="44"/>
      <c r="Z1016" s="45"/>
      <c r="AA1016" s="44"/>
      <c r="AB1016" s="44"/>
      <c r="AC1016" s="44"/>
      <c r="AD1016" s="44"/>
      <c r="AE1016" s="45"/>
      <c r="AF1016" s="44"/>
      <c r="AG1016" s="44"/>
      <c r="AH1016" s="44"/>
      <c r="AI1016" s="44"/>
      <c r="AJ1016" s="45"/>
      <c r="AK1016" s="44"/>
      <c r="AL1016" s="44"/>
      <c r="AM1016" s="44"/>
      <c r="AN1016" s="44"/>
      <c r="AO1016" s="45"/>
      <c r="AP1016" s="44"/>
      <c r="AQ1016" s="44"/>
      <c r="AR1016" s="44"/>
      <c r="AS1016" s="44"/>
      <c r="AT1016" s="45"/>
      <c r="AU1016" s="44"/>
      <c r="AV1016" s="44"/>
      <c r="AW1016" s="44"/>
      <c r="AX1016" s="44"/>
      <c r="AY1016" s="45"/>
      <c r="AZ1016" s="44"/>
      <c r="BA1016" s="44"/>
      <c r="BB1016" s="44"/>
      <c r="BC1016" s="44"/>
      <c r="BD1016" s="45"/>
      <c r="BE1016" s="44"/>
      <c r="BF1016" s="44"/>
    </row>
    <row r="1017" spans="1:58" x14ac:dyDescent="0.25">
      <c r="A1017" s="42" t="s">
        <v>426</v>
      </c>
      <c r="B1017" s="44"/>
      <c r="C1017" s="44"/>
      <c r="D1017" s="44"/>
      <c r="E1017" s="44"/>
      <c r="F1017" s="45"/>
      <c r="G1017" s="44"/>
      <c r="H1017" s="44"/>
      <c r="I1017" s="44"/>
      <c r="J1017" s="44"/>
      <c r="K1017" s="45"/>
      <c r="L1017" s="44"/>
      <c r="M1017" s="44"/>
      <c r="N1017" s="44"/>
      <c r="O1017" s="44"/>
      <c r="P1017" s="45"/>
      <c r="Q1017" s="44"/>
      <c r="R1017" s="44"/>
      <c r="S1017" s="44"/>
      <c r="T1017" s="44"/>
      <c r="U1017" s="45"/>
      <c r="V1017" s="44"/>
      <c r="W1017" s="44"/>
      <c r="X1017" s="44"/>
      <c r="Y1017" s="44"/>
      <c r="Z1017" s="45"/>
      <c r="AA1017" s="44"/>
      <c r="AB1017" s="44"/>
      <c r="AC1017" s="44"/>
      <c r="AD1017" s="44"/>
      <c r="AE1017" s="45"/>
      <c r="AF1017" s="44"/>
      <c r="AG1017" s="44"/>
      <c r="AH1017" s="44"/>
      <c r="AI1017" s="44"/>
      <c r="AJ1017" s="45"/>
      <c r="AK1017" s="44"/>
      <c r="AL1017" s="44"/>
      <c r="AM1017" s="44"/>
      <c r="AN1017" s="44"/>
      <c r="AO1017" s="45"/>
      <c r="AP1017" s="44"/>
      <c r="AQ1017" s="44"/>
      <c r="AR1017" s="44"/>
      <c r="AS1017" s="44"/>
      <c r="AT1017" s="45"/>
      <c r="AU1017" s="44"/>
      <c r="AV1017" s="44"/>
      <c r="AW1017" s="44"/>
      <c r="AX1017" s="44"/>
      <c r="AY1017" s="45"/>
      <c r="AZ1017" s="44"/>
      <c r="BA1017" s="44"/>
      <c r="BB1017" s="44"/>
      <c r="BC1017" s="44"/>
      <c r="BD1017" s="45"/>
      <c r="BE1017" s="44"/>
      <c r="BF1017" s="44"/>
    </row>
    <row r="1018" spans="1:58" x14ac:dyDescent="0.25">
      <c r="A1018" s="42" t="s">
        <v>427</v>
      </c>
      <c r="B1018" s="44"/>
      <c r="C1018" s="44"/>
      <c r="D1018" s="44"/>
      <c r="E1018" s="44"/>
      <c r="F1018" s="45"/>
      <c r="G1018" s="44"/>
      <c r="H1018" s="44"/>
      <c r="I1018" s="44"/>
      <c r="J1018" s="44"/>
      <c r="K1018" s="45"/>
      <c r="L1018" s="44"/>
      <c r="M1018" s="44"/>
      <c r="N1018" s="44"/>
      <c r="O1018" s="44"/>
      <c r="P1018" s="45"/>
      <c r="Q1018" s="44"/>
      <c r="R1018" s="44"/>
      <c r="S1018" s="44"/>
      <c r="T1018" s="44"/>
      <c r="U1018" s="45"/>
      <c r="V1018" s="44"/>
      <c r="W1018" s="44"/>
      <c r="X1018" s="44"/>
      <c r="Y1018" s="44"/>
      <c r="Z1018" s="45"/>
      <c r="AA1018" s="44"/>
      <c r="AB1018" s="44"/>
      <c r="AC1018" s="44"/>
      <c r="AD1018" s="44"/>
      <c r="AE1018" s="45"/>
      <c r="AF1018" s="44"/>
      <c r="AG1018" s="44"/>
      <c r="AH1018" s="44"/>
      <c r="AI1018" s="44"/>
      <c r="AJ1018" s="45"/>
      <c r="AK1018" s="44"/>
      <c r="AL1018" s="44"/>
      <c r="AM1018" s="44"/>
      <c r="AN1018" s="44"/>
      <c r="AO1018" s="45"/>
      <c r="AP1018" s="44"/>
      <c r="AQ1018" s="44"/>
      <c r="AR1018" s="44"/>
      <c r="AS1018" s="44"/>
      <c r="AT1018" s="45"/>
      <c r="AU1018" s="44"/>
      <c r="AV1018" s="44"/>
      <c r="AW1018" s="44"/>
      <c r="AX1018" s="44"/>
      <c r="AY1018" s="45"/>
      <c r="AZ1018" s="44"/>
      <c r="BA1018" s="44"/>
      <c r="BB1018" s="44"/>
      <c r="BC1018" s="44"/>
      <c r="BD1018" s="45"/>
      <c r="BE1018" s="44"/>
      <c r="BF1018" s="44"/>
    </row>
    <row r="1019" spans="1:58" x14ac:dyDescent="0.25">
      <c r="A1019" s="42" t="s">
        <v>428</v>
      </c>
      <c r="B1019" s="44"/>
      <c r="C1019" s="44"/>
      <c r="D1019" s="44"/>
      <c r="E1019" s="44"/>
      <c r="F1019" s="45"/>
      <c r="G1019" s="44"/>
      <c r="H1019" s="44"/>
      <c r="I1019" s="44"/>
      <c r="J1019" s="44"/>
      <c r="K1019" s="45"/>
      <c r="L1019" s="44"/>
      <c r="M1019" s="44"/>
      <c r="N1019" s="44"/>
      <c r="O1019" s="44"/>
      <c r="P1019" s="45"/>
      <c r="Q1019" s="44"/>
      <c r="R1019" s="44"/>
      <c r="S1019" s="44"/>
      <c r="T1019" s="44"/>
      <c r="U1019" s="45"/>
      <c r="V1019" s="44"/>
      <c r="W1019" s="44"/>
      <c r="X1019" s="44"/>
      <c r="Y1019" s="44"/>
      <c r="Z1019" s="45"/>
      <c r="AA1019" s="44"/>
      <c r="AB1019" s="44"/>
      <c r="AC1019" s="44"/>
      <c r="AD1019" s="44"/>
      <c r="AE1019" s="45"/>
      <c r="AF1019" s="44"/>
      <c r="AG1019" s="44"/>
      <c r="AH1019" s="44"/>
      <c r="AI1019" s="44"/>
      <c r="AJ1019" s="45"/>
      <c r="AK1019" s="44"/>
      <c r="AL1019" s="44"/>
      <c r="AM1019" s="44"/>
      <c r="AN1019" s="44"/>
      <c r="AO1019" s="45"/>
      <c r="AP1019" s="44"/>
      <c r="AQ1019" s="44"/>
      <c r="AR1019" s="44"/>
      <c r="AS1019" s="44"/>
      <c r="AT1019" s="45"/>
      <c r="AU1019" s="44"/>
      <c r="AV1019" s="44"/>
      <c r="AW1019" s="44"/>
      <c r="AX1019" s="44"/>
      <c r="AY1019" s="45"/>
      <c r="AZ1019" s="44"/>
      <c r="BA1019" s="44"/>
      <c r="BB1019" s="44"/>
      <c r="BC1019" s="44"/>
      <c r="BD1019" s="45"/>
      <c r="BE1019" s="44"/>
      <c r="BF1019" s="44"/>
    </row>
    <row r="1020" spans="1:58" x14ac:dyDescent="0.25">
      <c r="A1020" s="42" t="s">
        <v>429</v>
      </c>
      <c r="B1020" s="44"/>
      <c r="C1020" s="44"/>
      <c r="D1020" s="44"/>
      <c r="E1020" s="44"/>
      <c r="F1020" s="45"/>
      <c r="G1020" s="44"/>
      <c r="H1020" s="44"/>
      <c r="I1020" s="44"/>
      <c r="J1020" s="44"/>
      <c r="K1020" s="45"/>
      <c r="L1020" s="44"/>
      <c r="M1020" s="44"/>
      <c r="N1020" s="44"/>
      <c r="O1020" s="44"/>
      <c r="P1020" s="45"/>
      <c r="Q1020" s="44"/>
      <c r="R1020" s="44"/>
      <c r="S1020" s="44"/>
      <c r="T1020" s="44"/>
      <c r="U1020" s="45"/>
      <c r="V1020" s="44"/>
      <c r="W1020" s="44"/>
      <c r="X1020" s="44"/>
      <c r="Y1020" s="44"/>
      <c r="Z1020" s="45"/>
      <c r="AA1020" s="44"/>
      <c r="AB1020" s="44"/>
      <c r="AC1020" s="44"/>
      <c r="AD1020" s="44"/>
      <c r="AE1020" s="45"/>
      <c r="AF1020" s="44"/>
      <c r="AG1020" s="44"/>
      <c r="AH1020" s="44"/>
      <c r="AI1020" s="44"/>
      <c r="AJ1020" s="45"/>
      <c r="AK1020" s="44"/>
      <c r="AL1020" s="44"/>
      <c r="AM1020" s="44"/>
      <c r="AN1020" s="44"/>
      <c r="AO1020" s="45"/>
      <c r="AP1020" s="44"/>
      <c r="AQ1020" s="44"/>
      <c r="AR1020" s="44"/>
      <c r="AS1020" s="44"/>
      <c r="AT1020" s="45"/>
      <c r="AU1020" s="44"/>
      <c r="AV1020" s="44"/>
      <c r="AW1020" s="44"/>
      <c r="AX1020" s="44"/>
      <c r="AY1020" s="45"/>
      <c r="AZ1020" s="44"/>
      <c r="BA1020" s="44"/>
      <c r="BB1020" s="44"/>
      <c r="BC1020" s="44"/>
      <c r="BD1020" s="45"/>
      <c r="BE1020" s="44"/>
      <c r="BF1020" s="44"/>
    </row>
    <row r="1021" spans="1:58" x14ac:dyDescent="0.25">
      <c r="A1021" s="42" t="s">
        <v>400</v>
      </c>
      <c r="B1021" s="44"/>
      <c r="C1021" s="44"/>
      <c r="D1021" s="44"/>
      <c r="E1021" s="44"/>
      <c r="F1021" s="45"/>
      <c r="G1021" s="44"/>
      <c r="H1021" s="44"/>
      <c r="I1021" s="44"/>
      <c r="J1021" s="44"/>
      <c r="K1021" s="45"/>
      <c r="L1021" s="44"/>
      <c r="M1021" s="44"/>
      <c r="N1021" s="44"/>
      <c r="O1021" s="44"/>
      <c r="P1021" s="45"/>
      <c r="Q1021" s="44"/>
      <c r="R1021" s="44"/>
      <c r="S1021" s="44"/>
      <c r="T1021" s="44"/>
      <c r="U1021" s="45"/>
      <c r="V1021" s="44"/>
      <c r="W1021" s="44"/>
      <c r="X1021" s="44"/>
      <c r="Y1021" s="44"/>
      <c r="Z1021" s="45"/>
      <c r="AA1021" s="44"/>
      <c r="AB1021" s="44"/>
      <c r="AC1021" s="44"/>
      <c r="AD1021" s="44"/>
      <c r="AE1021" s="45"/>
      <c r="AF1021" s="44"/>
      <c r="AG1021" s="44"/>
      <c r="AH1021" s="44"/>
      <c r="AI1021" s="44"/>
      <c r="AJ1021" s="45"/>
      <c r="AK1021" s="44"/>
      <c r="AL1021" s="44"/>
      <c r="AM1021" s="44"/>
      <c r="AN1021" s="44"/>
      <c r="AO1021" s="45"/>
      <c r="AP1021" s="44"/>
      <c r="AQ1021" s="44"/>
      <c r="AR1021" s="44"/>
      <c r="AS1021" s="44"/>
      <c r="AT1021" s="45"/>
      <c r="AU1021" s="44"/>
      <c r="AV1021" s="44"/>
      <c r="AW1021" s="44"/>
      <c r="AX1021" s="44"/>
      <c r="AY1021" s="45"/>
      <c r="AZ1021" s="44"/>
      <c r="BA1021" s="44"/>
      <c r="BB1021" s="44"/>
      <c r="BC1021" s="44"/>
      <c r="BD1021" s="45"/>
      <c r="BE1021" s="44"/>
      <c r="BF1021" s="44"/>
    </row>
    <row r="1022" spans="1:58" x14ac:dyDescent="0.25">
      <c r="A1022" s="42" t="s">
        <v>401</v>
      </c>
      <c r="B1022" s="44"/>
      <c r="C1022" s="44"/>
      <c r="D1022" s="44"/>
      <c r="E1022" s="44"/>
      <c r="F1022" s="45"/>
      <c r="G1022" s="44"/>
      <c r="H1022" s="44"/>
      <c r="I1022" s="44"/>
      <c r="J1022" s="44"/>
      <c r="K1022" s="45"/>
      <c r="L1022" s="44"/>
      <c r="M1022" s="44"/>
      <c r="N1022" s="44"/>
      <c r="O1022" s="44"/>
      <c r="P1022" s="45"/>
      <c r="Q1022" s="44"/>
      <c r="R1022" s="44"/>
      <c r="S1022" s="44"/>
      <c r="T1022" s="44"/>
      <c r="U1022" s="45"/>
      <c r="V1022" s="44"/>
      <c r="W1022" s="44"/>
      <c r="X1022" s="44"/>
      <c r="Y1022" s="44"/>
      <c r="Z1022" s="45"/>
      <c r="AA1022" s="44"/>
      <c r="AB1022" s="44"/>
      <c r="AC1022" s="44"/>
      <c r="AD1022" s="44"/>
      <c r="AE1022" s="45"/>
      <c r="AF1022" s="44"/>
      <c r="AG1022" s="44"/>
      <c r="AH1022" s="44"/>
      <c r="AI1022" s="44"/>
      <c r="AJ1022" s="45"/>
      <c r="AK1022" s="44"/>
      <c r="AL1022" s="44"/>
      <c r="AM1022" s="44"/>
      <c r="AN1022" s="44"/>
      <c r="AO1022" s="45"/>
      <c r="AP1022" s="44"/>
      <c r="AQ1022" s="44"/>
      <c r="AR1022" s="44"/>
      <c r="AS1022" s="44"/>
      <c r="AT1022" s="45"/>
      <c r="AU1022" s="44"/>
      <c r="AV1022" s="44"/>
      <c r="AW1022" s="44"/>
      <c r="AX1022" s="44"/>
      <c r="AY1022" s="45"/>
      <c r="AZ1022" s="44"/>
      <c r="BA1022" s="44"/>
      <c r="BB1022" s="44"/>
      <c r="BC1022" s="44"/>
      <c r="BD1022" s="45"/>
      <c r="BE1022" s="44"/>
      <c r="BF1022" s="44"/>
    </row>
    <row r="1023" spans="1:58" x14ac:dyDescent="0.25">
      <c r="A1023" s="42" t="s">
        <v>414</v>
      </c>
      <c r="B1023" s="44"/>
      <c r="C1023" s="44"/>
      <c r="D1023" s="44"/>
      <c r="E1023" s="44"/>
      <c r="F1023" s="45"/>
      <c r="G1023" s="44"/>
      <c r="H1023" s="44"/>
      <c r="I1023" s="44"/>
      <c r="J1023" s="44"/>
      <c r="K1023" s="45"/>
      <c r="L1023" s="44"/>
      <c r="M1023" s="44"/>
      <c r="N1023" s="44"/>
      <c r="O1023" s="44"/>
      <c r="P1023" s="45"/>
      <c r="Q1023" s="44"/>
      <c r="R1023" s="44"/>
      <c r="S1023" s="44"/>
      <c r="T1023" s="44"/>
      <c r="U1023" s="45"/>
      <c r="V1023" s="44"/>
      <c r="W1023" s="44"/>
      <c r="X1023" s="44"/>
      <c r="Y1023" s="44"/>
      <c r="Z1023" s="45"/>
      <c r="AA1023" s="44"/>
      <c r="AB1023" s="44"/>
      <c r="AC1023" s="44"/>
      <c r="AD1023" s="44"/>
      <c r="AE1023" s="45"/>
      <c r="AF1023" s="44"/>
      <c r="AG1023" s="44"/>
      <c r="AH1023" s="44"/>
      <c r="AI1023" s="44"/>
      <c r="AJ1023" s="45"/>
      <c r="AK1023" s="44"/>
      <c r="AL1023" s="44"/>
      <c r="AM1023" s="44"/>
      <c r="AN1023" s="44"/>
      <c r="AO1023" s="45"/>
      <c r="AP1023" s="44"/>
      <c r="AQ1023" s="44"/>
      <c r="AR1023" s="44"/>
      <c r="AS1023" s="44"/>
      <c r="AT1023" s="45"/>
      <c r="AU1023" s="44"/>
      <c r="AV1023" s="44"/>
      <c r="AW1023" s="44"/>
      <c r="AX1023" s="44"/>
      <c r="AY1023" s="45"/>
      <c r="AZ1023" s="44"/>
      <c r="BA1023" s="44"/>
      <c r="BB1023" s="44"/>
      <c r="BC1023" s="44"/>
      <c r="BD1023" s="45"/>
      <c r="BE1023" s="44"/>
      <c r="BF1023" s="44"/>
    </row>
    <row r="1024" spans="1:58" x14ac:dyDescent="0.25">
      <c r="A1024" s="42" t="s">
        <v>400</v>
      </c>
      <c r="B1024" s="44"/>
      <c r="C1024" s="44"/>
      <c r="D1024" s="44"/>
      <c r="E1024" s="44"/>
      <c r="F1024" s="45"/>
      <c r="G1024" s="44"/>
      <c r="H1024" s="44"/>
      <c r="I1024" s="44"/>
      <c r="J1024" s="44"/>
      <c r="K1024" s="45"/>
      <c r="L1024" s="44"/>
      <c r="M1024" s="44"/>
      <c r="N1024" s="44"/>
      <c r="O1024" s="44"/>
      <c r="P1024" s="45"/>
      <c r="Q1024" s="44"/>
      <c r="R1024" s="44"/>
      <c r="S1024" s="44"/>
      <c r="T1024" s="44"/>
      <c r="U1024" s="45"/>
      <c r="V1024" s="44"/>
      <c r="W1024" s="44"/>
      <c r="X1024" s="44"/>
      <c r="Y1024" s="44"/>
      <c r="Z1024" s="45"/>
      <c r="AA1024" s="44"/>
      <c r="AB1024" s="44"/>
      <c r="AC1024" s="44"/>
      <c r="AD1024" s="44"/>
      <c r="AE1024" s="45"/>
      <c r="AF1024" s="44"/>
      <c r="AG1024" s="44"/>
      <c r="AH1024" s="44"/>
      <c r="AI1024" s="44"/>
      <c r="AJ1024" s="45"/>
      <c r="AK1024" s="44"/>
      <c r="AL1024" s="44"/>
      <c r="AM1024" s="44"/>
      <c r="AN1024" s="44"/>
      <c r="AO1024" s="45"/>
      <c r="AP1024" s="44"/>
      <c r="AQ1024" s="44"/>
      <c r="AR1024" s="44"/>
      <c r="AS1024" s="44"/>
      <c r="AT1024" s="45"/>
      <c r="AU1024" s="44"/>
      <c r="AV1024" s="44"/>
      <c r="AW1024" s="44"/>
      <c r="AX1024" s="44"/>
      <c r="AY1024" s="45"/>
      <c r="AZ1024" s="44"/>
      <c r="BA1024" s="44"/>
      <c r="BB1024" s="44"/>
      <c r="BC1024" s="44"/>
      <c r="BD1024" s="45"/>
      <c r="BE1024" s="44"/>
      <c r="BF1024" s="44"/>
    </row>
    <row r="1025" spans="1:58" x14ac:dyDescent="0.25">
      <c r="A1025" s="42" t="s">
        <v>415</v>
      </c>
      <c r="B1025" s="44"/>
      <c r="C1025" s="44"/>
      <c r="D1025" s="44"/>
      <c r="E1025" s="44"/>
      <c r="F1025" s="45"/>
      <c r="G1025" s="44"/>
      <c r="H1025" s="44"/>
      <c r="I1025" s="44"/>
      <c r="J1025" s="44"/>
      <c r="K1025" s="45"/>
      <c r="L1025" s="44"/>
      <c r="M1025" s="44"/>
      <c r="N1025" s="44"/>
      <c r="O1025" s="44"/>
      <c r="P1025" s="45"/>
      <c r="Q1025" s="44"/>
      <c r="R1025" s="44"/>
      <c r="S1025" s="44"/>
      <c r="T1025" s="44"/>
      <c r="U1025" s="45"/>
      <c r="V1025" s="44"/>
      <c r="W1025" s="44"/>
      <c r="X1025" s="44"/>
      <c r="Y1025" s="44"/>
      <c r="Z1025" s="45"/>
      <c r="AA1025" s="44"/>
      <c r="AB1025" s="44"/>
      <c r="AC1025" s="44"/>
      <c r="AD1025" s="44"/>
      <c r="AE1025" s="45"/>
      <c r="AF1025" s="44"/>
      <c r="AG1025" s="44"/>
      <c r="AH1025" s="44"/>
      <c r="AI1025" s="44"/>
      <c r="AJ1025" s="45"/>
      <c r="AK1025" s="44"/>
      <c r="AL1025" s="44"/>
      <c r="AM1025" s="44"/>
      <c r="AN1025" s="44"/>
      <c r="AO1025" s="45"/>
      <c r="AP1025" s="44"/>
      <c r="AQ1025" s="44"/>
      <c r="AR1025" s="44"/>
      <c r="AS1025" s="44"/>
      <c r="AT1025" s="45"/>
      <c r="AU1025" s="44"/>
      <c r="AV1025" s="44"/>
      <c r="AW1025" s="44"/>
      <c r="AX1025" s="44"/>
      <c r="AY1025" s="45"/>
      <c r="AZ1025" s="44"/>
      <c r="BA1025" s="44"/>
      <c r="BB1025" s="44"/>
      <c r="BC1025" s="44"/>
      <c r="BD1025" s="45"/>
      <c r="BE1025" s="44"/>
      <c r="BF1025" s="44"/>
    </row>
    <row r="1026" spans="1:58" x14ac:dyDescent="0.25">
      <c r="A1026" s="42" t="s">
        <v>403</v>
      </c>
      <c r="B1026" s="44"/>
      <c r="C1026" s="44"/>
      <c r="D1026" s="44"/>
      <c r="E1026" s="44"/>
      <c r="F1026" s="45"/>
      <c r="G1026" s="44"/>
      <c r="H1026" s="44"/>
      <c r="I1026" s="44"/>
      <c r="J1026" s="44"/>
      <c r="K1026" s="45"/>
      <c r="L1026" s="44"/>
      <c r="M1026" s="44"/>
      <c r="N1026" s="44"/>
      <c r="O1026" s="44"/>
      <c r="P1026" s="45"/>
      <c r="Q1026" s="44"/>
      <c r="R1026" s="44"/>
      <c r="S1026" s="44"/>
      <c r="T1026" s="44"/>
      <c r="U1026" s="45"/>
      <c r="V1026" s="44"/>
      <c r="W1026" s="44"/>
      <c r="X1026" s="44"/>
      <c r="Y1026" s="44"/>
      <c r="Z1026" s="45"/>
      <c r="AA1026" s="44"/>
      <c r="AB1026" s="44"/>
      <c r="AC1026" s="44"/>
      <c r="AD1026" s="44"/>
      <c r="AE1026" s="45"/>
      <c r="AF1026" s="44"/>
      <c r="AG1026" s="44"/>
      <c r="AH1026" s="44"/>
      <c r="AI1026" s="44"/>
      <c r="AJ1026" s="45"/>
      <c r="AK1026" s="44"/>
      <c r="AL1026" s="44"/>
      <c r="AM1026" s="44"/>
      <c r="AN1026" s="44"/>
      <c r="AO1026" s="45"/>
      <c r="AP1026" s="44"/>
      <c r="AQ1026" s="44"/>
      <c r="AR1026" s="44"/>
      <c r="AS1026" s="44"/>
      <c r="AT1026" s="45"/>
      <c r="AU1026" s="44"/>
      <c r="AV1026" s="44"/>
      <c r="AW1026" s="44"/>
      <c r="AX1026" s="44"/>
      <c r="AY1026" s="45"/>
      <c r="AZ1026" s="44"/>
      <c r="BA1026" s="44"/>
      <c r="BB1026" s="44"/>
      <c r="BC1026" s="44"/>
      <c r="BD1026" s="45"/>
      <c r="BE1026" s="44"/>
      <c r="BF1026" s="44"/>
    </row>
    <row r="1027" spans="1:58" x14ac:dyDescent="0.25">
      <c r="A1027" s="42" t="s">
        <v>416</v>
      </c>
      <c r="B1027" s="44"/>
      <c r="C1027" s="44"/>
      <c r="D1027" s="44"/>
      <c r="E1027" s="44"/>
      <c r="F1027" s="45"/>
      <c r="G1027" s="44"/>
      <c r="H1027" s="44"/>
      <c r="I1027" s="44"/>
      <c r="J1027" s="44"/>
      <c r="K1027" s="45"/>
      <c r="L1027" s="44"/>
      <c r="M1027" s="44"/>
      <c r="N1027" s="44"/>
      <c r="O1027" s="44"/>
      <c r="P1027" s="45"/>
      <c r="Q1027" s="44"/>
      <c r="R1027" s="44"/>
      <c r="S1027" s="44"/>
      <c r="T1027" s="44"/>
      <c r="U1027" s="45"/>
      <c r="V1027" s="44"/>
      <c r="W1027" s="44"/>
      <c r="X1027" s="44"/>
      <c r="Y1027" s="44"/>
      <c r="Z1027" s="45"/>
      <c r="AA1027" s="44"/>
      <c r="AB1027" s="44"/>
      <c r="AC1027" s="44"/>
      <c r="AD1027" s="44"/>
      <c r="AE1027" s="45"/>
      <c r="AF1027" s="44"/>
      <c r="AG1027" s="44"/>
      <c r="AH1027" s="44"/>
      <c r="AI1027" s="44"/>
      <c r="AJ1027" s="45"/>
      <c r="AK1027" s="44"/>
      <c r="AL1027" s="44"/>
      <c r="AM1027" s="44"/>
      <c r="AN1027" s="44"/>
      <c r="AO1027" s="45"/>
      <c r="AP1027" s="44"/>
      <c r="AQ1027" s="44"/>
      <c r="AR1027" s="44"/>
      <c r="AS1027" s="44"/>
      <c r="AT1027" s="45"/>
      <c r="AU1027" s="44"/>
      <c r="AV1027" s="44"/>
      <c r="AW1027" s="44"/>
      <c r="AX1027" s="44"/>
      <c r="AY1027" s="45"/>
      <c r="AZ1027" s="44"/>
      <c r="BA1027" s="44"/>
      <c r="BB1027" s="44"/>
      <c r="BC1027" s="44"/>
      <c r="BD1027" s="45"/>
      <c r="BE1027" s="44"/>
      <c r="BF1027" s="44"/>
    </row>
    <row r="1028" spans="1:58" x14ac:dyDescent="0.25">
      <c r="A1028" s="42" t="s">
        <v>405</v>
      </c>
      <c r="B1028" s="44"/>
      <c r="C1028" s="44"/>
      <c r="D1028" s="44"/>
      <c r="E1028" s="44"/>
      <c r="F1028" s="45"/>
      <c r="G1028" s="44"/>
      <c r="H1028" s="44"/>
      <c r="I1028" s="44"/>
      <c r="J1028" s="44"/>
      <c r="K1028" s="45"/>
      <c r="L1028" s="44"/>
      <c r="M1028" s="44"/>
      <c r="N1028" s="44"/>
      <c r="O1028" s="44"/>
      <c r="P1028" s="45"/>
      <c r="Q1028" s="44"/>
      <c r="R1028" s="44"/>
      <c r="S1028" s="44"/>
      <c r="T1028" s="44"/>
      <c r="U1028" s="45"/>
      <c r="V1028" s="44"/>
      <c r="W1028" s="44"/>
      <c r="X1028" s="44"/>
      <c r="Y1028" s="44"/>
      <c r="Z1028" s="45"/>
      <c r="AA1028" s="44"/>
      <c r="AB1028" s="44"/>
      <c r="AC1028" s="44"/>
      <c r="AD1028" s="44"/>
      <c r="AE1028" s="45"/>
      <c r="AF1028" s="44"/>
      <c r="AG1028" s="44"/>
      <c r="AH1028" s="44"/>
      <c r="AI1028" s="44"/>
      <c r="AJ1028" s="45"/>
      <c r="AK1028" s="44"/>
      <c r="AL1028" s="44"/>
      <c r="AM1028" s="44"/>
      <c r="AN1028" s="44"/>
      <c r="AO1028" s="45"/>
      <c r="AP1028" s="44"/>
      <c r="AQ1028" s="44"/>
      <c r="AR1028" s="44"/>
      <c r="AS1028" s="44"/>
      <c r="AT1028" s="45"/>
      <c r="AU1028" s="44"/>
      <c r="AV1028" s="44"/>
      <c r="AW1028" s="44"/>
      <c r="AX1028" s="44"/>
      <c r="AY1028" s="45"/>
      <c r="AZ1028" s="44"/>
      <c r="BA1028" s="44"/>
      <c r="BB1028" s="44"/>
      <c r="BC1028" s="44"/>
      <c r="BD1028" s="45"/>
      <c r="BE1028" s="44"/>
      <c r="BF1028" s="44"/>
    </row>
    <row r="1029" spans="1:58" x14ac:dyDescent="0.25">
      <c r="A1029" s="42" t="s">
        <v>401</v>
      </c>
      <c r="B1029" s="44"/>
      <c r="C1029" s="44"/>
      <c r="D1029" s="44"/>
      <c r="E1029" s="44"/>
      <c r="F1029" s="45"/>
      <c r="G1029" s="44"/>
      <c r="H1029" s="44"/>
      <c r="I1029" s="44"/>
      <c r="J1029" s="44"/>
      <c r="K1029" s="45"/>
      <c r="L1029" s="44"/>
      <c r="M1029" s="44"/>
      <c r="N1029" s="44"/>
      <c r="O1029" s="44"/>
      <c r="P1029" s="45"/>
      <c r="Q1029" s="44"/>
      <c r="R1029" s="44"/>
      <c r="S1029" s="44"/>
      <c r="T1029" s="44"/>
      <c r="U1029" s="45"/>
      <c r="V1029" s="44"/>
      <c r="W1029" s="44"/>
      <c r="X1029" s="44"/>
      <c r="Y1029" s="44"/>
      <c r="Z1029" s="45"/>
      <c r="AA1029" s="44"/>
      <c r="AB1029" s="44"/>
      <c r="AC1029" s="44"/>
      <c r="AD1029" s="44"/>
      <c r="AE1029" s="45"/>
      <c r="AF1029" s="44"/>
      <c r="AG1029" s="44"/>
      <c r="AH1029" s="44"/>
      <c r="AI1029" s="44"/>
      <c r="AJ1029" s="45"/>
      <c r="AK1029" s="44"/>
      <c r="AL1029" s="44"/>
      <c r="AM1029" s="44"/>
      <c r="AN1029" s="44"/>
      <c r="AO1029" s="45"/>
      <c r="AP1029" s="44"/>
      <c r="AQ1029" s="44"/>
      <c r="AR1029" s="44"/>
      <c r="AS1029" s="44"/>
      <c r="AT1029" s="45"/>
      <c r="AU1029" s="44"/>
      <c r="AV1029" s="44"/>
      <c r="AW1029" s="44"/>
      <c r="AX1029" s="44"/>
      <c r="AY1029" s="45"/>
      <c r="AZ1029" s="44"/>
      <c r="BA1029" s="44"/>
      <c r="BB1029" s="44"/>
      <c r="BC1029" s="44"/>
      <c r="BD1029" s="45"/>
      <c r="BE1029" s="44"/>
      <c r="BF1029" s="44"/>
    </row>
    <row r="1030" spans="1:58" x14ac:dyDescent="0.25">
      <c r="A1030" s="42" t="s">
        <v>417</v>
      </c>
      <c r="B1030" s="44"/>
      <c r="C1030" s="44"/>
      <c r="D1030" s="44"/>
      <c r="E1030" s="44"/>
      <c r="F1030" s="45"/>
      <c r="G1030" s="44"/>
      <c r="H1030" s="44"/>
      <c r="I1030" s="44"/>
      <c r="J1030" s="44"/>
      <c r="K1030" s="45"/>
      <c r="L1030" s="44"/>
      <c r="M1030" s="44"/>
      <c r="N1030" s="44"/>
      <c r="O1030" s="44"/>
      <c r="P1030" s="45"/>
      <c r="Q1030" s="44"/>
      <c r="R1030" s="44"/>
      <c r="S1030" s="44"/>
      <c r="T1030" s="44"/>
      <c r="U1030" s="45"/>
      <c r="V1030" s="44"/>
      <c r="W1030" s="44"/>
      <c r="X1030" s="44"/>
      <c r="Y1030" s="44"/>
      <c r="Z1030" s="45"/>
      <c r="AA1030" s="44"/>
      <c r="AB1030" s="44"/>
      <c r="AC1030" s="44"/>
      <c r="AD1030" s="44"/>
      <c r="AE1030" s="45"/>
      <c r="AF1030" s="44"/>
      <c r="AG1030" s="44"/>
      <c r="AH1030" s="44"/>
      <c r="AI1030" s="44"/>
      <c r="AJ1030" s="45"/>
      <c r="AK1030" s="44"/>
      <c r="AL1030" s="44"/>
      <c r="AM1030" s="44"/>
      <c r="AN1030" s="44"/>
      <c r="AO1030" s="45"/>
      <c r="AP1030" s="44"/>
      <c r="AQ1030" s="44"/>
      <c r="AR1030" s="44"/>
      <c r="AS1030" s="44"/>
      <c r="AT1030" s="45"/>
      <c r="AU1030" s="44"/>
      <c r="AV1030" s="44"/>
      <c r="AW1030" s="44"/>
      <c r="AX1030" s="44"/>
      <c r="AY1030" s="45"/>
      <c r="AZ1030" s="44"/>
      <c r="BA1030" s="44"/>
      <c r="BB1030" s="44"/>
      <c r="BC1030" s="44"/>
      <c r="BD1030" s="45"/>
      <c r="BE1030" s="44"/>
      <c r="BF1030" s="44"/>
    </row>
    <row r="1031" spans="1:58" x14ac:dyDescent="0.25">
      <c r="A1031" s="42" t="s">
        <v>400</v>
      </c>
      <c r="B1031" s="44"/>
      <c r="C1031" s="44"/>
      <c r="D1031" s="44"/>
      <c r="E1031" s="44"/>
      <c r="F1031" s="45"/>
      <c r="G1031" s="44"/>
      <c r="H1031" s="44"/>
      <c r="I1031" s="44"/>
      <c r="J1031" s="44"/>
      <c r="K1031" s="45"/>
      <c r="L1031" s="44"/>
      <c r="M1031" s="44"/>
      <c r="N1031" s="44"/>
      <c r="O1031" s="44"/>
      <c r="P1031" s="45"/>
      <c r="Q1031" s="44"/>
      <c r="R1031" s="44"/>
      <c r="S1031" s="44"/>
      <c r="T1031" s="44"/>
      <c r="U1031" s="45"/>
      <c r="V1031" s="44"/>
      <c r="W1031" s="44"/>
      <c r="X1031" s="44"/>
      <c r="Y1031" s="44"/>
      <c r="Z1031" s="45"/>
      <c r="AA1031" s="44"/>
      <c r="AB1031" s="44"/>
      <c r="AC1031" s="44"/>
      <c r="AD1031" s="44"/>
      <c r="AE1031" s="45"/>
      <c r="AF1031" s="44"/>
      <c r="AG1031" s="44"/>
      <c r="AH1031" s="44"/>
      <c r="AI1031" s="44"/>
      <c r="AJ1031" s="45"/>
      <c r="AK1031" s="44"/>
      <c r="AL1031" s="44"/>
      <c r="AM1031" s="44"/>
      <c r="AN1031" s="44"/>
      <c r="AO1031" s="45"/>
      <c r="AP1031" s="44"/>
      <c r="AQ1031" s="44"/>
      <c r="AR1031" s="44"/>
      <c r="AS1031" s="44"/>
      <c r="AT1031" s="45"/>
      <c r="AU1031" s="44"/>
      <c r="AV1031" s="44"/>
      <c r="AW1031" s="44"/>
      <c r="AX1031" s="44"/>
      <c r="AY1031" s="45"/>
      <c r="AZ1031" s="44"/>
      <c r="BA1031" s="44"/>
      <c r="BB1031" s="44"/>
      <c r="BC1031" s="44"/>
      <c r="BD1031" s="45"/>
      <c r="BE1031" s="44"/>
      <c r="BF1031" s="44"/>
    </row>
    <row r="1032" spans="1:58" x14ac:dyDescent="0.25">
      <c r="A1032" s="42" t="s">
        <v>415</v>
      </c>
      <c r="B1032" s="44"/>
      <c r="C1032" s="44"/>
      <c r="D1032" s="44"/>
      <c r="E1032" s="44"/>
      <c r="F1032" s="45"/>
      <c r="G1032" s="44"/>
      <c r="H1032" s="44"/>
      <c r="I1032" s="44"/>
      <c r="J1032" s="44"/>
      <c r="K1032" s="45"/>
      <c r="L1032" s="44"/>
      <c r="M1032" s="44"/>
      <c r="N1032" s="44"/>
      <c r="O1032" s="44"/>
      <c r="P1032" s="45"/>
      <c r="Q1032" s="44"/>
      <c r="R1032" s="44"/>
      <c r="S1032" s="44"/>
      <c r="T1032" s="44"/>
      <c r="U1032" s="45"/>
      <c r="V1032" s="44"/>
      <c r="W1032" s="44"/>
      <c r="X1032" s="44"/>
      <c r="Y1032" s="44"/>
      <c r="Z1032" s="45"/>
      <c r="AA1032" s="44"/>
      <c r="AB1032" s="44"/>
      <c r="AC1032" s="44"/>
      <c r="AD1032" s="44"/>
      <c r="AE1032" s="45"/>
      <c r="AF1032" s="44"/>
      <c r="AG1032" s="44"/>
      <c r="AH1032" s="44"/>
      <c r="AI1032" s="44"/>
      <c r="AJ1032" s="45"/>
      <c r="AK1032" s="44"/>
      <c r="AL1032" s="44"/>
      <c r="AM1032" s="44"/>
      <c r="AN1032" s="44"/>
      <c r="AO1032" s="45"/>
      <c r="AP1032" s="44"/>
      <c r="AQ1032" s="44"/>
      <c r="AR1032" s="44"/>
      <c r="AS1032" s="44"/>
      <c r="AT1032" s="45"/>
      <c r="AU1032" s="44"/>
      <c r="AV1032" s="44"/>
      <c r="AW1032" s="44"/>
      <c r="AX1032" s="44"/>
      <c r="AY1032" s="45"/>
      <c r="AZ1032" s="44"/>
      <c r="BA1032" s="44"/>
      <c r="BB1032" s="44"/>
      <c r="BC1032" s="44"/>
      <c r="BD1032" s="45"/>
      <c r="BE1032" s="44"/>
      <c r="BF1032" s="44"/>
    </row>
    <row r="1033" spans="1:58" x14ac:dyDescent="0.25">
      <c r="A1033" s="42" t="s">
        <v>418</v>
      </c>
      <c r="B1033" s="44"/>
      <c r="C1033" s="44"/>
      <c r="D1033" s="44"/>
      <c r="E1033" s="44"/>
      <c r="F1033" s="45"/>
      <c r="G1033" s="44"/>
      <c r="H1033" s="44"/>
      <c r="I1033" s="44"/>
      <c r="J1033" s="44"/>
      <c r="K1033" s="45"/>
      <c r="L1033" s="44"/>
      <c r="M1033" s="44"/>
      <c r="N1033" s="44"/>
      <c r="O1033" s="44"/>
      <c r="P1033" s="45"/>
      <c r="Q1033" s="44"/>
      <c r="R1033" s="44"/>
      <c r="S1033" s="44"/>
      <c r="T1033" s="44"/>
      <c r="U1033" s="45"/>
      <c r="V1033" s="44"/>
      <c r="W1033" s="44"/>
      <c r="X1033" s="44"/>
      <c r="Y1033" s="44"/>
      <c r="Z1033" s="45"/>
      <c r="AA1033" s="44"/>
      <c r="AB1033" s="44"/>
      <c r="AC1033" s="44"/>
      <c r="AD1033" s="44"/>
      <c r="AE1033" s="45"/>
      <c r="AF1033" s="44"/>
      <c r="AG1033" s="44"/>
      <c r="AH1033" s="44"/>
      <c r="AI1033" s="44"/>
      <c r="AJ1033" s="45"/>
      <c r="AK1033" s="44"/>
      <c r="AL1033" s="44"/>
      <c r="AM1033" s="44"/>
      <c r="AN1033" s="44"/>
      <c r="AO1033" s="45"/>
      <c r="AP1033" s="44"/>
      <c r="AQ1033" s="44"/>
      <c r="AR1033" s="44"/>
      <c r="AS1033" s="44"/>
      <c r="AT1033" s="45"/>
      <c r="AU1033" s="44"/>
      <c r="AV1033" s="44"/>
      <c r="AW1033" s="44"/>
      <c r="AX1033" s="44"/>
      <c r="AY1033" s="45"/>
      <c r="AZ1033" s="44"/>
      <c r="BA1033" s="44"/>
      <c r="BB1033" s="44"/>
      <c r="BC1033" s="44"/>
      <c r="BD1033" s="45"/>
      <c r="BE1033" s="44"/>
      <c r="BF1033" s="44"/>
    </row>
    <row r="1034" spans="1:58" x14ac:dyDescent="0.25">
      <c r="A1034" s="42" t="s">
        <v>408</v>
      </c>
      <c r="B1034" s="44"/>
      <c r="C1034" s="44"/>
      <c r="D1034" s="44"/>
      <c r="E1034" s="44"/>
      <c r="F1034" s="45"/>
      <c r="G1034" s="44"/>
      <c r="H1034" s="44"/>
      <c r="I1034" s="44"/>
      <c r="J1034" s="44"/>
      <c r="K1034" s="45"/>
      <c r="L1034" s="44"/>
      <c r="M1034" s="44"/>
      <c r="N1034" s="44"/>
      <c r="O1034" s="44"/>
      <c r="P1034" s="45"/>
      <c r="Q1034" s="44"/>
      <c r="R1034" s="44"/>
      <c r="S1034" s="44"/>
      <c r="T1034" s="44"/>
      <c r="U1034" s="45"/>
      <c r="V1034" s="44"/>
      <c r="W1034" s="44"/>
      <c r="X1034" s="44"/>
      <c r="Y1034" s="44"/>
      <c r="Z1034" s="45"/>
      <c r="AA1034" s="44"/>
      <c r="AB1034" s="44"/>
      <c r="AC1034" s="44"/>
      <c r="AD1034" s="44"/>
      <c r="AE1034" s="45"/>
      <c r="AF1034" s="44"/>
      <c r="AG1034" s="44"/>
      <c r="AH1034" s="44"/>
      <c r="AI1034" s="44"/>
      <c r="AJ1034" s="45"/>
      <c r="AK1034" s="44"/>
      <c r="AL1034" s="44"/>
      <c r="AM1034" s="44"/>
      <c r="AN1034" s="44"/>
      <c r="AO1034" s="45"/>
      <c r="AP1034" s="44"/>
      <c r="AQ1034" s="44"/>
      <c r="AR1034" s="44"/>
      <c r="AS1034" s="44"/>
      <c r="AT1034" s="45"/>
      <c r="AU1034" s="44"/>
      <c r="AV1034" s="44"/>
      <c r="AW1034" s="44"/>
      <c r="AX1034" s="44"/>
      <c r="AY1034" s="45"/>
      <c r="AZ1034" s="44"/>
      <c r="BA1034" s="44"/>
      <c r="BB1034" s="44"/>
      <c r="BC1034" s="44"/>
      <c r="BD1034" s="45"/>
      <c r="BE1034" s="44"/>
      <c r="BF1034" s="44"/>
    </row>
    <row r="1035" spans="1:58" x14ac:dyDescent="0.25">
      <c r="A1035" s="42" t="s">
        <v>409</v>
      </c>
      <c r="B1035" s="44"/>
      <c r="C1035" s="44"/>
      <c r="D1035" s="44"/>
      <c r="E1035" s="44"/>
      <c r="F1035" s="45"/>
      <c r="G1035" s="44"/>
      <c r="H1035" s="44"/>
      <c r="I1035" s="44"/>
      <c r="J1035" s="44"/>
      <c r="K1035" s="45"/>
      <c r="L1035" s="44"/>
      <c r="M1035" s="44"/>
      <c r="N1035" s="44"/>
      <c r="O1035" s="44"/>
      <c r="P1035" s="45"/>
      <c r="Q1035" s="44"/>
      <c r="R1035" s="44"/>
      <c r="S1035" s="44"/>
      <c r="T1035" s="44"/>
      <c r="U1035" s="45"/>
      <c r="V1035" s="44"/>
      <c r="W1035" s="44"/>
      <c r="X1035" s="44"/>
      <c r="Y1035" s="44"/>
      <c r="Z1035" s="45"/>
      <c r="AA1035" s="44"/>
      <c r="AB1035" s="44"/>
      <c r="AC1035" s="44"/>
      <c r="AD1035" s="44"/>
      <c r="AE1035" s="45"/>
      <c r="AF1035" s="44"/>
      <c r="AG1035" s="44"/>
      <c r="AH1035" s="44"/>
      <c r="AI1035" s="44"/>
      <c r="AJ1035" s="45"/>
      <c r="AK1035" s="44"/>
      <c r="AL1035" s="44"/>
      <c r="AM1035" s="44"/>
      <c r="AN1035" s="44"/>
      <c r="AO1035" s="45"/>
      <c r="AP1035" s="44"/>
      <c r="AQ1035" s="44"/>
      <c r="AR1035" s="44"/>
      <c r="AS1035" s="44"/>
      <c r="AT1035" s="45"/>
      <c r="AU1035" s="44"/>
      <c r="AV1035" s="44"/>
      <c r="AW1035" s="44"/>
      <c r="AX1035" s="44"/>
      <c r="AY1035" s="45"/>
      <c r="AZ1035" s="44"/>
      <c r="BA1035" s="44"/>
      <c r="BB1035" s="44"/>
      <c r="BC1035" s="44"/>
      <c r="BD1035" s="45"/>
      <c r="BE1035" s="44"/>
      <c r="BF1035" s="44"/>
    </row>
    <row r="1036" spans="1:58" x14ac:dyDescent="0.25">
      <c r="A1036" s="42" t="s">
        <v>301</v>
      </c>
      <c r="B1036" s="44"/>
      <c r="C1036" s="44"/>
      <c r="D1036" s="44"/>
      <c r="E1036" s="44"/>
      <c r="F1036" s="45"/>
      <c r="G1036" s="44"/>
      <c r="H1036" s="44"/>
      <c r="I1036" s="44"/>
      <c r="J1036" s="44"/>
      <c r="K1036" s="45"/>
      <c r="L1036" s="44"/>
      <c r="M1036" s="44"/>
      <c r="N1036" s="44"/>
      <c r="O1036" s="44"/>
      <c r="P1036" s="45"/>
      <c r="Q1036" s="44"/>
      <c r="R1036" s="44"/>
      <c r="S1036" s="44"/>
      <c r="T1036" s="44"/>
      <c r="U1036" s="45"/>
      <c r="V1036" s="44"/>
      <c r="W1036" s="44"/>
      <c r="X1036" s="44"/>
      <c r="Y1036" s="44"/>
      <c r="Z1036" s="45"/>
      <c r="AA1036" s="44"/>
      <c r="AB1036" s="44"/>
      <c r="AC1036" s="44"/>
      <c r="AD1036" s="44"/>
      <c r="AE1036" s="45"/>
      <c r="AF1036" s="44"/>
      <c r="AG1036" s="44"/>
      <c r="AH1036" s="44"/>
      <c r="AI1036" s="44"/>
      <c r="AJ1036" s="45"/>
      <c r="AK1036" s="44"/>
      <c r="AL1036" s="44"/>
      <c r="AM1036" s="44"/>
      <c r="AN1036" s="44"/>
      <c r="AO1036" s="45"/>
      <c r="AP1036" s="44"/>
      <c r="AQ1036" s="44"/>
      <c r="AR1036" s="44"/>
      <c r="AS1036" s="44"/>
      <c r="AT1036" s="45"/>
      <c r="AU1036" s="44"/>
      <c r="AV1036" s="44"/>
      <c r="AW1036" s="44"/>
      <c r="AX1036" s="44"/>
      <c r="AY1036" s="45"/>
      <c r="AZ1036" s="44"/>
      <c r="BA1036" s="44"/>
      <c r="BB1036" s="44"/>
      <c r="BC1036" s="44"/>
      <c r="BD1036" s="45"/>
      <c r="BE1036" s="44"/>
      <c r="BF1036" s="44"/>
    </row>
    <row r="1037" spans="1:58" x14ac:dyDescent="0.25">
      <c r="A1037" s="42" t="s">
        <v>430</v>
      </c>
      <c r="B1037" s="44"/>
      <c r="C1037" s="44"/>
      <c r="D1037" s="44"/>
      <c r="E1037" s="44"/>
      <c r="F1037" s="45"/>
      <c r="G1037" s="44"/>
      <c r="H1037" s="44"/>
      <c r="I1037" s="44"/>
      <c r="J1037" s="44"/>
      <c r="K1037" s="45"/>
      <c r="L1037" s="44"/>
      <c r="M1037" s="44"/>
      <c r="N1037" s="44"/>
      <c r="O1037" s="44"/>
      <c r="P1037" s="45"/>
      <c r="Q1037" s="44"/>
      <c r="R1037" s="44"/>
      <c r="S1037" s="44"/>
      <c r="T1037" s="44"/>
      <c r="U1037" s="45"/>
      <c r="V1037" s="44"/>
      <c r="W1037" s="44"/>
      <c r="X1037" s="44"/>
      <c r="Y1037" s="44"/>
      <c r="Z1037" s="45"/>
      <c r="AA1037" s="44"/>
      <c r="AB1037" s="44"/>
      <c r="AC1037" s="44"/>
      <c r="AD1037" s="44"/>
      <c r="AE1037" s="45"/>
      <c r="AF1037" s="44"/>
      <c r="AG1037" s="44"/>
      <c r="AH1037" s="44"/>
      <c r="AI1037" s="44"/>
      <c r="AJ1037" s="45"/>
      <c r="AK1037" s="44"/>
      <c r="AL1037" s="44"/>
      <c r="AM1037" s="44"/>
      <c r="AN1037" s="44"/>
      <c r="AO1037" s="45"/>
      <c r="AP1037" s="44"/>
      <c r="AQ1037" s="44"/>
      <c r="AR1037" s="44"/>
      <c r="AS1037" s="44"/>
      <c r="AT1037" s="45"/>
      <c r="AU1037" s="44"/>
      <c r="AV1037" s="44"/>
      <c r="AW1037" s="44"/>
      <c r="AX1037" s="44"/>
      <c r="AY1037" s="45"/>
      <c r="AZ1037" s="44"/>
      <c r="BA1037" s="44"/>
      <c r="BB1037" s="44"/>
      <c r="BC1037" s="44"/>
      <c r="BD1037" s="45"/>
      <c r="BE1037" s="44"/>
      <c r="BF1037" s="44"/>
    </row>
    <row r="1038" spans="1:58" x14ac:dyDescent="0.25">
      <c r="A1038" s="42" t="s">
        <v>428</v>
      </c>
      <c r="B1038" s="44"/>
      <c r="C1038" s="44"/>
      <c r="D1038" s="44"/>
      <c r="E1038" s="44"/>
      <c r="F1038" s="45"/>
      <c r="G1038" s="44"/>
      <c r="H1038" s="44"/>
      <c r="I1038" s="44"/>
      <c r="J1038" s="44"/>
      <c r="K1038" s="45"/>
      <c r="L1038" s="44"/>
      <c r="M1038" s="44"/>
      <c r="N1038" s="44"/>
      <c r="O1038" s="44"/>
      <c r="P1038" s="45"/>
      <c r="Q1038" s="44"/>
      <c r="R1038" s="44"/>
      <c r="S1038" s="44"/>
      <c r="T1038" s="44"/>
      <c r="U1038" s="45"/>
      <c r="V1038" s="44"/>
      <c r="W1038" s="44"/>
      <c r="X1038" s="44"/>
      <c r="Y1038" s="44"/>
      <c r="Z1038" s="45"/>
      <c r="AA1038" s="44"/>
      <c r="AB1038" s="44"/>
      <c r="AC1038" s="44"/>
      <c r="AD1038" s="44"/>
      <c r="AE1038" s="45"/>
      <c r="AF1038" s="44"/>
      <c r="AG1038" s="44"/>
      <c r="AH1038" s="44"/>
      <c r="AI1038" s="44"/>
      <c r="AJ1038" s="45"/>
      <c r="AK1038" s="44"/>
      <c r="AL1038" s="44"/>
      <c r="AM1038" s="44"/>
      <c r="AN1038" s="44"/>
      <c r="AO1038" s="45"/>
      <c r="AP1038" s="44"/>
      <c r="AQ1038" s="44"/>
      <c r="AR1038" s="44"/>
      <c r="AS1038" s="44"/>
      <c r="AT1038" s="45"/>
      <c r="AU1038" s="44"/>
      <c r="AV1038" s="44"/>
      <c r="AW1038" s="44"/>
      <c r="AX1038" s="44"/>
      <c r="AY1038" s="45"/>
      <c r="AZ1038" s="44"/>
      <c r="BA1038" s="44"/>
      <c r="BB1038" s="44"/>
      <c r="BC1038" s="44"/>
      <c r="BD1038" s="45"/>
      <c r="BE1038" s="44"/>
      <c r="BF1038" s="44"/>
    </row>
    <row r="1039" spans="1:58" x14ac:dyDescent="0.25">
      <c r="A1039" s="42" t="s">
        <v>429</v>
      </c>
      <c r="B1039" s="44"/>
      <c r="C1039" s="44"/>
      <c r="D1039" s="44"/>
      <c r="E1039" s="44"/>
      <c r="F1039" s="45"/>
      <c r="G1039" s="44"/>
      <c r="H1039" s="44"/>
      <c r="I1039" s="44"/>
      <c r="J1039" s="44"/>
      <c r="K1039" s="45"/>
      <c r="L1039" s="44"/>
      <c r="M1039" s="44"/>
      <c r="N1039" s="44"/>
      <c r="O1039" s="44"/>
      <c r="P1039" s="45"/>
      <c r="Q1039" s="44"/>
      <c r="R1039" s="44"/>
      <c r="S1039" s="44"/>
      <c r="T1039" s="44"/>
      <c r="U1039" s="45"/>
      <c r="V1039" s="44"/>
      <c r="W1039" s="44"/>
      <c r="X1039" s="44"/>
      <c r="Y1039" s="44"/>
      <c r="Z1039" s="45"/>
      <c r="AA1039" s="44"/>
      <c r="AB1039" s="44"/>
      <c r="AC1039" s="44"/>
      <c r="AD1039" s="44"/>
      <c r="AE1039" s="45"/>
      <c r="AF1039" s="44"/>
      <c r="AG1039" s="44"/>
      <c r="AH1039" s="44"/>
      <c r="AI1039" s="44"/>
      <c r="AJ1039" s="45"/>
      <c r="AK1039" s="44"/>
      <c r="AL1039" s="44"/>
      <c r="AM1039" s="44"/>
      <c r="AN1039" s="44"/>
      <c r="AO1039" s="45"/>
      <c r="AP1039" s="44"/>
      <c r="AQ1039" s="44"/>
      <c r="AR1039" s="44"/>
      <c r="AS1039" s="44"/>
      <c r="AT1039" s="45"/>
      <c r="AU1039" s="44"/>
      <c r="AV1039" s="44"/>
      <c r="AW1039" s="44"/>
      <c r="AX1039" s="44"/>
      <c r="AY1039" s="45"/>
      <c r="AZ1039" s="44"/>
      <c r="BA1039" s="44"/>
      <c r="BB1039" s="44"/>
      <c r="BC1039" s="44"/>
      <c r="BD1039" s="45"/>
      <c r="BE1039" s="44"/>
      <c r="BF1039" s="44"/>
    </row>
    <row r="1040" spans="1:58" x14ac:dyDescent="0.25">
      <c r="A1040" s="42" t="s">
        <v>400</v>
      </c>
      <c r="B1040" s="44"/>
      <c r="C1040" s="44"/>
      <c r="D1040" s="44"/>
      <c r="E1040" s="44"/>
      <c r="F1040" s="45"/>
      <c r="G1040" s="44"/>
      <c r="H1040" s="44"/>
      <c r="I1040" s="44"/>
      <c r="J1040" s="44"/>
      <c r="K1040" s="45"/>
      <c r="L1040" s="44"/>
      <c r="M1040" s="44"/>
      <c r="N1040" s="44"/>
      <c r="O1040" s="44"/>
      <c r="P1040" s="45"/>
      <c r="Q1040" s="44"/>
      <c r="R1040" s="44"/>
      <c r="S1040" s="44"/>
      <c r="T1040" s="44"/>
      <c r="U1040" s="45"/>
      <c r="V1040" s="44"/>
      <c r="W1040" s="44"/>
      <c r="X1040" s="44"/>
      <c r="Y1040" s="44"/>
      <c r="Z1040" s="45"/>
      <c r="AA1040" s="44"/>
      <c r="AB1040" s="44"/>
      <c r="AC1040" s="44"/>
      <c r="AD1040" s="44"/>
      <c r="AE1040" s="45"/>
      <c r="AF1040" s="44"/>
      <c r="AG1040" s="44"/>
      <c r="AH1040" s="44"/>
      <c r="AI1040" s="44"/>
      <c r="AJ1040" s="45"/>
      <c r="AK1040" s="44"/>
      <c r="AL1040" s="44"/>
      <c r="AM1040" s="44"/>
      <c r="AN1040" s="44"/>
      <c r="AO1040" s="45"/>
      <c r="AP1040" s="44"/>
      <c r="AQ1040" s="44"/>
      <c r="AR1040" s="44"/>
      <c r="AS1040" s="44"/>
      <c r="AT1040" s="45"/>
      <c r="AU1040" s="44"/>
      <c r="AV1040" s="44"/>
      <c r="AW1040" s="44"/>
      <c r="AX1040" s="44"/>
      <c r="AY1040" s="45"/>
      <c r="AZ1040" s="44"/>
      <c r="BA1040" s="44"/>
      <c r="BB1040" s="44"/>
      <c r="BC1040" s="44"/>
      <c r="BD1040" s="45"/>
      <c r="BE1040" s="44"/>
      <c r="BF1040" s="44"/>
    </row>
    <row r="1041" spans="1:58" x14ac:dyDescent="0.25">
      <c r="A1041" s="42" t="s">
        <v>401</v>
      </c>
      <c r="B1041" s="44"/>
      <c r="C1041" s="44"/>
      <c r="D1041" s="44"/>
      <c r="E1041" s="44"/>
      <c r="F1041" s="45"/>
      <c r="G1041" s="44"/>
      <c r="H1041" s="44"/>
      <c r="I1041" s="44"/>
      <c r="J1041" s="44"/>
      <c r="K1041" s="45"/>
      <c r="L1041" s="44"/>
      <c r="M1041" s="44"/>
      <c r="N1041" s="44"/>
      <c r="O1041" s="44"/>
      <c r="P1041" s="45"/>
      <c r="Q1041" s="44"/>
      <c r="R1041" s="44"/>
      <c r="S1041" s="44"/>
      <c r="T1041" s="44"/>
      <c r="U1041" s="45"/>
      <c r="V1041" s="44"/>
      <c r="W1041" s="44"/>
      <c r="X1041" s="44"/>
      <c r="Y1041" s="44"/>
      <c r="Z1041" s="45"/>
      <c r="AA1041" s="44"/>
      <c r="AB1041" s="44"/>
      <c r="AC1041" s="44"/>
      <c r="AD1041" s="44"/>
      <c r="AE1041" s="45"/>
      <c r="AF1041" s="44"/>
      <c r="AG1041" s="44"/>
      <c r="AH1041" s="44"/>
      <c r="AI1041" s="44"/>
      <c r="AJ1041" s="45"/>
      <c r="AK1041" s="44"/>
      <c r="AL1041" s="44"/>
      <c r="AM1041" s="44"/>
      <c r="AN1041" s="44"/>
      <c r="AO1041" s="45"/>
      <c r="AP1041" s="44"/>
      <c r="AQ1041" s="44"/>
      <c r="AR1041" s="44"/>
      <c r="AS1041" s="44"/>
      <c r="AT1041" s="45"/>
      <c r="AU1041" s="44"/>
      <c r="AV1041" s="44"/>
      <c r="AW1041" s="44"/>
      <c r="AX1041" s="44"/>
      <c r="AY1041" s="45"/>
      <c r="AZ1041" s="44"/>
      <c r="BA1041" s="44"/>
      <c r="BB1041" s="44"/>
      <c r="BC1041" s="44"/>
      <c r="BD1041" s="45"/>
      <c r="BE1041" s="44"/>
      <c r="BF1041" s="44"/>
    </row>
    <row r="1042" spans="1:58" x14ac:dyDescent="0.25">
      <c r="A1042" s="42" t="s">
        <v>414</v>
      </c>
      <c r="B1042" s="44"/>
      <c r="C1042" s="44"/>
      <c r="D1042" s="44"/>
      <c r="E1042" s="44"/>
      <c r="F1042" s="45"/>
      <c r="G1042" s="44"/>
      <c r="H1042" s="44"/>
      <c r="I1042" s="44"/>
      <c r="J1042" s="44"/>
      <c r="K1042" s="45"/>
      <c r="L1042" s="44"/>
      <c r="M1042" s="44"/>
      <c r="N1042" s="44"/>
      <c r="O1042" s="44"/>
      <c r="P1042" s="45"/>
      <c r="Q1042" s="44"/>
      <c r="R1042" s="44"/>
      <c r="S1042" s="44"/>
      <c r="T1042" s="44"/>
      <c r="U1042" s="45"/>
      <c r="V1042" s="44"/>
      <c r="W1042" s="44"/>
      <c r="X1042" s="44"/>
      <c r="Y1042" s="44"/>
      <c r="Z1042" s="45"/>
      <c r="AA1042" s="44"/>
      <c r="AB1042" s="44"/>
      <c r="AC1042" s="44"/>
      <c r="AD1042" s="44"/>
      <c r="AE1042" s="45"/>
      <c r="AF1042" s="44"/>
      <c r="AG1042" s="44"/>
      <c r="AH1042" s="44"/>
      <c r="AI1042" s="44"/>
      <c r="AJ1042" s="45"/>
      <c r="AK1042" s="44"/>
      <c r="AL1042" s="44"/>
      <c r="AM1042" s="44"/>
      <c r="AN1042" s="44"/>
      <c r="AO1042" s="45"/>
      <c r="AP1042" s="44"/>
      <c r="AQ1042" s="44"/>
      <c r="AR1042" s="44"/>
      <c r="AS1042" s="44"/>
      <c r="AT1042" s="45"/>
      <c r="AU1042" s="44"/>
      <c r="AV1042" s="44"/>
      <c r="AW1042" s="44"/>
      <c r="AX1042" s="44"/>
      <c r="AY1042" s="45"/>
      <c r="AZ1042" s="44"/>
      <c r="BA1042" s="44"/>
      <c r="BB1042" s="44"/>
      <c r="BC1042" s="44"/>
      <c r="BD1042" s="45"/>
      <c r="BE1042" s="44"/>
      <c r="BF1042" s="44"/>
    </row>
    <row r="1043" spans="1:58" x14ac:dyDescent="0.25">
      <c r="A1043" s="42" t="s">
        <v>400</v>
      </c>
      <c r="B1043" s="44"/>
      <c r="C1043" s="44"/>
      <c r="D1043" s="44"/>
      <c r="E1043" s="44"/>
      <c r="F1043" s="45"/>
      <c r="G1043" s="44"/>
      <c r="H1043" s="44"/>
      <c r="I1043" s="44"/>
      <c r="J1043" s="44"/>
      <c r="K1043" s="45"/>
      <c r="L1043" s="44"/>
      <c r="M1043" s="44"/>
      <c r="N1043" s="44"/>
      <c r="O1043" s="44"/>
      <c r="P1043" s="45"/>
      <c r="Q1043" s="44"/>
      <c r="R1043" s="44"/>
      <c r="S1043" s="44"/>
      <c r="T1043" s="44"/>
      <c r="U1043" s="45"/>
      <c r="V1043" s="44"/>
      <c r="W1043" s="44"/>
      <c r="X1043" s="44"/>
      <c r="Y1043" s="44"/>
      <c r="Z1043" s="45"/>
      <c r="AA1043" s="44"/>
      <c r="AB1043" s="44"/>
      <c r="AC1043" s="44"/>
      <c r="AD1043" s="44"/>
      <c r="AE1043" s="45"/>
      <c r="AF1043" s="44"/>
      <c r="AG1043" s="44"/>
      <c r="AH1043" s="44"/>
      <c r="AI1043" s="44"/>
      <c r="AJ1043" s="45"/>
      <c r="AK1043" s="44"/>
      <c r="AL1043" s="44"/>
      <c r="AM1043" s="44"/>
      <c r="AN1043" s="44"/>
      <c r="AO1043" s="45"/>
      <c r="AP1043" s="44"/>
      <c r="AQ1043" s="44"/>
      <c r="AR1043" s="44"/>
      <c r="AS1043" s="44"/>
      <c r="AT1043" s="45"/>
      <c r="AU1043" s="44"/>
      <c r="AV1043" s="44"/>
      <c r="AW1043" s="44"/>
      <c r="AX1043" s="44"/>
      <c r="AY1043" s="45"/>
      <c r="AZ1043" s="44"/>
      <c r="BA1043" s="44"/>
      <c r="BB1043" s="44"/>
      <c r="BC1043" s="44"/>
      <c r="BD1043" s="45"/>
      <c r="BE1043" s="44"/>
      <c r="BF1043" s="44"/>
    </row>
    <row r="1044" spans="1:58" x14ac:dyDescent="0.25">
      <c r="A1044" s="42" t="s">
        <v>415</v>
      </c>
      <c r="B1044" s="44"/>
      <c r="C1044" s="44"/>
      <c r="D1044" s="44"/>
      <c r="E1044" s="44"/>
      <c r="F1044" s="45"/>
      <c r="G1044" s="44"/>
      <c r="H1044" s="44"/>
      <c r="I1044" s="44"/>
      <c r="J1044" s="44"/>
      <c r="K1044" s="45"/>
      <c r="L1044" s="44"/>
      <c r="M1044" s="44"/>
      <c r="N1044" s="44"/>
      <c r="O1044" s="44"/>
      <c r="P1044" s="45"/>
      <c r="Q1044" s="44"/>
      <c r="R1044" s="44"/>
      <c r="S1044" s="44"/>
      <c r="T1044" s="44"/>
      <c r="U1044" s="45"/>
      <c r="V1044" s="44"/>
      <c r="W1044" s="44"/>
      <c r="X1044" s="44"/>
      <c r="Y1044" s="44"/>
      <c r="Z1044" s="45"/>
      <c r="AA1044" s="44"/>
      <c r="AB1044" s="44"/>
      <c r="AC1044" s="44"/>
      <c r="AD1044" s="44"/>
      <c r="AE1044" s="45"/>
      <c r="AF1044" s="44"/>
      <c r="AG1044" s="44"/>
      <c r="AH1044" s="44"/>
      <c r="AI1044" s="44"/>
      <c r="AJ1044" s="45"/>
      <c r="AK1044" s="44"/>
      <c r="AL1044" s="44"/>
      <c r="AM1044" s="44"/>
      <c r="AN1044" s="44"/>
      <c r="AO1044" s="45"/>
      <c r="AP1044" s="44"/>
      <c r="AQ1044" s="44"/>
      <c r="AR1044" s="44"/>
      <c r="AS1044" s="44"/>
      <c r="AT1044" s="45"/>
      <c r="AU1044" s="44"/>
      <c r="AV1044" s="44"/>
      <c r="AW1044" s="44"/>
      <c r="AX1044" s="44"/>
      <c r="AY1044" s="45"/>
      <c r="AZ1044" s="44"/>
      <c r="BA1044" s="44"/>
      <c r="BB1044" s="44"/>
      <c r="BC1044" s="44"/>
      <c r="BD1044" s="45"/>
      <c r="BE1044" s="44"/>
      <c r="BF1044" s="44"/>
    </row>
    <row r="1045" spans="1:58" x14ac:dyDescent="0.25">
      <c r="A1045" s="42" t="s">
        <v>403</v>
      </c>
      <c r="B1045" s="44"/>
      <c r="C1045" s="44"/>
      <c r="D1045" s="44"/>
      <c r="E1045" s="44"/>
      <c r="F1045" s="45"/>
      <c r="G1045" s="44"/>
      <c r="H1045" s="44"/>
      <c r="I1045" s="44"/>
      <c r="J1045" s="44"/>
      <c r="K1045" s="45"/>
      <c r="L1045" s="44"/>
      <c r="M1045" s="44"/>
      <c r="N1045" s="44"/>
      <c r="O1045" s="44"/>
      <c r="P1045" s="45"/>
      <c r="Q1045" s="44"/>
      <c r="R1045" s="44"/>
      <c r="S1045" s="44"/>
      <c r="T1045" s="44"/>
      <c r="U1045" s="45"/>
      <c r="V1045" s="44"/>
      <c r="W1045" s="44"/>
      <c r="X1045" s="44"/>
      <c r="Y1045" s="44"/>
      <c r="Z1045" s="45"/>
      <c r="AA1045" s="44"/>
      <c r="AB1045" s="44"/>
      <c r="AC1045" s="44"/>
      <c r="AD1045" s="44"/>
      <c r="AE1045" s="45"/>
      <c r="AF1045" s="44"/>
      <c r="AG1045" s="44"/>
      <c r="AH1045" s="44"/>
      <c r="AI1045" s="44"/>
      <c r="AJ1045" s="45"/>
      <c r="AK1045" s="44"/>
      <c r="AL1045" s="44"/>
      <c r="AM1045" s="44"/>
      <c r="AN1045" s="44"/>
      <c r="AO1045" s="45"/>
      <c r="AP1045" s="44"/>
      <c r="AQ1045" s="44"/>
      <c r="AR1045" s="44"/>
      <c r="AS1045" s="44"/>
      <c r="AT1045" s="45"/>
      <c r="AU1045" s="44"/>
      <c r="AV1045" s="44"/>
      <c r="AW1045" s="44"/>
      <c r="AX1045" s="44"/>
      <c r="AY1045" s="45"/>
      <c r="AZ1045" s="44"/>
      <c r="BA1045" s="44"/>
      <c r="BB1045" s="44"/>
      <c r="BC1045" s="44"/>
      <c r="BD1045" s="45"/>
      <c r="BE1045" s="44"/>
      <c r="BF1045" s="44"/>
    </row>
    <row r="1046" spans="1:58" x14ac:dyDescent="0.25">
      <c r="A1046" s="42" t="s">
        <v>416</v>
      </c>
      <c r="B1046" s="44"/>
      <c r="C1046" s="44"/>
      <c r="D1046" s="44"/>
      <c r="E1046" s="44"/>
      <c r="F1046" s="45"/>
      <c r="G1046" s="44"/>
      <c r="H1046" s="44"/>
      <c r="I1046" s="44"/>
      <c r="J1046" s="44"/>
      <c r="K1046" s="45"/>
      <c r="L1046" s="44"/>
      <c r="M1046" s="44"/>
      <c r="N1046" s="44"/>
      <c r="O1046" s="44"/>
      <c r="P1046" s="45"/>
      <c r="Q1046" s="44"/>
      <c r="R1046" s="44"/>
      <c r="S1046" s="44"/>
      <c r="T1046" s="44"/>
      <c r="U1046" s="45"/>
      <c r="V1046" s="44"/>
      <c r="W1046" s="44"/>
      <c r="X1046" s="44"/>
      <c r="Y1046" s="44"/>
      <c r="Z1046" s="45"/>
      <c r="AA1046" s="44"/>
      <c r="AB1046" s="44"/>
      <c r="AC1046" s="44"/>
      <c r="AD1046" s="44"/>
      <c r="AE1046" s="45"/>
      <c r="AF1046" s="44"/>
      <c r="AG1046" s="44"/>
      <c r="AH1046" s="44"/>
      <c r="AI1046" s="44"/>
      <c r="AJ1046" s="45"/>
      <c r="AK1046" s="44"/>
      <c r="AL1046" s="44"/>
      <c r="AM1046" s="44"/>
      <c r="AN1046" s="44"/>
      <c r="AO1046" s="45"/>
      <c r="AP1046" s="44"/>
      <c r="AQ1046" s="44"/>
      <c r="AR1046" s="44"/>
      <c r="AS1046" s="44"/>
      <c r="AT1046" s="45"/>
      <c r="AU1046" s="44"/>
      <c r="AV1046" s="44"/>
      <c r="AW1046" s="44"/>
      <c r="AX1046" s="44"/>
      <c r="AY1046" s="45"/>
      <c r="AZ1046" s="44"/>
      <c r="BA1046" s="44"/>
      <c r="BB1046" s="44"/>
      <c r="BC1046" s="44"/>
      <c r="BD1046" s="45"/>
      <c r="BE1046" s="44"/>
      <c r="BF1046" s="44"/>
    </row>
    <row r="1047" spans="1:58" x14ac:dyDescent="0.25">
      <c r="A1047" s="42" t="s">
        <v>405</v>
      </c>
      <c r="B1047" s="44"/>
      <c r="C1047" s="44"/>
      <c r="D1047" s="44"/>
      <c r="E1047" s="44"/>
      <c r="F1047" s="45"/>
      <c r="G1047" s="44"/>
      <c r="H1047" s="44"/>
      <c r="I1047" s="44"/>
      <c r="J1047" s="44"/>
      <c r="K1047" s="45"/>
      <c r="L1047" s="44"/>
      <c r="M1047" s="44"/>
      <c r="N1047" s="44"/>
      <c r="O1047" s="44"/>
      <c r="P1047" s="45"/>
      <c r="Q1047" s="44"/>
      <c r="R1047" s="44"/>
      <c r="S1047" s="44"/>
      <c r="T1047" s="44"/>
      <c r="U1047" s="45"/>
      <c r="V1047" s="44"/>
      <c r="W1047" s="44"/>
      <c r="X1047" s="44"/>
      <c r="Y1047" s="44"/>
      <c r="Z1047" s="45"/>
      <c r="AA1047" s="44"/>
      <c r="AB1047" s="44"/>
      <c r="AC1047" s="44"/>
      <c r="AD1047" s="44"/>
      <c r="AE1047" s="45"/>
      <c r="AF1047" s="44"/>
      <c r="AG1047" s="44"/>
      <c r="AH1047" s="44"/>
      <c r="AI1047" s="44"/>
      <c r="AJ1047" s="45"/>
      <c r="AK1047" s="44"/>
      <c r="AL1047" s="44"/>
      <c r="AM1047" s="44"/>
      <c r="AN1047" s="44"/>
      <c r="AO1047" s="45"/>
      <c r="AP1047" s="44"/>
      <c r="AQ1047" s="44"/>
      <c r="AR1047" s="44"/>
      <c r="AS1047" s="44"/>
      <c r="AT1047" s="45"/>
      <c r="AU1047" s="44"/>
      <c r="AV1047" s="44"/>
      <c r="AW1047" s="44"/>
      <c r="AX1047" s="44"/>
      <c r="AY1047" s="45"/>
      <c r="AZ1047" s="44"/>
      <c r="BA1047" s="44"/>
      <c r="BB1047" s="44"/>
      <c r="BC1047" s="44"/>
      <c r="BD1047" s="45"/>
      <c r="BE1047" s="44"/>
      <c r="BF1047" s="44"/>
    </row>
    <row r="1048" spans="1:58" x14ac:dyDescent="0.25">
      <c r="A1048" s="42" t="s">
        <v>401</v>
      </c>
      <c r="B1048" s="44"/>
      <c r="C1048" s="44"/>
      <c r="D1048" s="44"/>
      <c r="E1048" s="44"/>
      <c r="F1048" s="45"/>
      <c r="G1048" s="44"/>
      <c r="H1048" s="44"/>
      <c r="I1048" s="44"/>
      <c r="J1048" s="44"/>
      <c r="K1048" s="45"/>
      <c r="L1048" s="44"/>
      <c r="M1048" s="44"/>
      <c r="N1048" s="44"/>
      <c r="O1048" s="44"/>
      <c r="P1048" s="45"/>
      <c r="Q1048" s="44"/>
      <c r="R1048" s="44"/>
      <c r="S1048" s="44"/>
      <c r="T1048" s="44"/>
      <c r="U1048" s="45"/>
      <c r="V1048" s="44"/>
      <c r="W1048" s="44"/>
      <c r="X1048" s="44"/>
      <c r="Y1048" s="44"/>
      <c r="Z1048" s="45"/>
      <c r="AA1048" s="44"/>
      <c r="AB1048" s="44"/>
      <c r="AC1048" s="44"/>
      <c r="AD1048" s="44"/>
      <c r="AE1048" s="45"/>
      <c r="AF1048" s="44"/>
      <c r="AG1048" s="44"/>
      <c r="AH1048" s="44"/>
      <c r="AI1048" s="44"/>
      <c r="AJ1048" s="45"/>
      <c r="AK1048" s="44"/>
      <c r="AL1048" s="44"/>
      <c r="AM1048" s="44"/>
      <c r="AN1048" s="44"/>
      <c r="AO1048" s="45"/>
      <c r="AP1048" s="44"/>
      <c r="AQ1048" s="44"/>
      <c r="AR1048" s="44"/>
      <c r="AS1048" s="44"/>
      <c r="AT1048" s="45"/>
      <c r="AU1048" s="44"/>
      <c r="AV1048" s="44"/>
      <c r="AW1048" s="44"/>
      <c r="AX1048" s="44"/>
      <c r="AY1048" s="45"/>
      <c r="AZ1048" s="44"/>
      <c r="BA1048" s="44"/>
      <c r="BB1048" s="44"/>
      <c r="BC1048" s="44"/>
      <c r="BD1048" s="45"/>
      <c r="BE1048" s="44"/>
      <c r="BF1048" s="44"/>
    </row>
    <row r="1049" spans="1:58" x14ac:dyDescent="0.25">
      <c r="A1049" s="42" t="s">
        <v>417</v>
      </c>
      <c r="B1049" s="44"/>
      <c r="C1049" s="44"/>
      <c r="D1049" s="44"/>
      <c r="E1049" s="44"/>
      <c r="F1049" s="45"/>
      <c r="G1049" s="44"/>
      <c r="H1049" s="44"/>
      <c r="I1049" s="44"/>
      <c r="J1049" s="44"/>
      <c r="K1049" s="45"/>
      <c r="L1049" s="44"/>
      <c r="M1049" s="44"/>
      <c r="N1049" s="44"/>
      <c r="O1049" s="44"/>
      <c r="P1049" s="45"/>
      <c r="Q1049" s="44"/>
      <c r="R1049" s="44"/>
      <c r="S1049" s="44"/>
      <c r="T1049" s="44"/>
      <c r="U1049" s="45"/>
      <c r="V1049" s="44"/>
      <c r="W1049" s="44"/>
      <c r="X1049" s="44"/>
      <c r="Y1049" s="44"/>
      <c r="Z1049" s="45"/>
      <c r="AA1049" s="44"/>
      <c r="AB1049" s="44"/>
      <c r="AC1049" s="44"/>
      <c r="AD1049" s="44"/>
      <c r="AE1049" s="45"/>
      <c r="AF1049" s="44"/>
      <c r="AG1049" s="44"/>
      <c r="AH1049" s="44"/>
      <c r="AI1049" s="44"/>
      <c r="AJ1049" s="45"/>
      <c r="AK1049" s="44"/>
      <c r="AL1049" s="44"/>
      <c r="AM1049" s="44"/>
      <c r="AN1049" s="44"/>
      <c r="AO1049" s="45"/>
      <c r="AP1049" s="44"/>
      <c r="AQ1049" s="44"/>
      <c r="AR1049" s="44"/>
      <c r="AS1049" s="44"/>
      <c r="AT1049" s="45"/>
      <c r="AU1049" s="44"/>
      <c r="AV1049" s="44"/>
      <c r="AW1049" s="44"/>
      <c r="AX1049" s="44"/>
      <c r="AY1049" s="45"/>
      <c r="AZ1049" s="44"/>
      <c r="BA1049" s="44"/>
      <c r="BB1049" s="44"/>
      <c r="BC1049" s="44"/>
      <c r="BD1049" s="45"/>
      <c r="BE1049" s="44"/>
      <c r="BF1049" s="44"/>
    </row>
    <row r="1050" spans="1:58" x14ac:dyDescent="0.25">
      <c r="A1050" s="42" t="s">
        <v>400</v>
      </c>
      <c r="B1050" s="44"/>
      <c r="C1050" s="44"/>
      <c r="D1050" s="44"/>
      <c r="E1050" s="44"/>
      <c r="F1050" s="45"/>
      <c r="G1050" s="44"/>
      <c r="H1050" s="44"/>
      <c r="I1050" s="44"/>
      <c r="J1050" s="44"/>
      <c r="K1050" s="45"/>
      <c r="L1050" s="44"/>
      <c r="M1050" s="44"/>
      <c r="N1050" s="44"/>
      <c r="O1050" s="44"/>
      <c r="P1050" s="45"/>
      <c r="Q1050" s="44"/>
      <c r="R1050" s="44"/>
      <c r="S1050" s="44"/>
      <c r="T1050" s="44"/>
      <c r="U1050" s="45"/>
      <c r="V1050" s="44"/>
      <c r="W1050" s="44"/>
      <c r="X1050" s="44"/>
      <c r="Y1050" s="44"/>
      <c r="Z1050" s="45"/>
      <c r="AA1050" s="44"/>
      <c r="AB1050" s="44"/>
      <c r="AC1050" s="44"/>
      <c r="AD1050" s="44"/>
      <c r="AE1050" s="45"/>
      <c r="AF1050" s="44"/>
      <c r="AG1050" s="44"/>
      <c r="AH1050" s="44"/>
      <c r="AI1050" s="44"/>
      <c r="AJ1050" s="45"/>
      <c r="AK1050" s="44"/>
      <c r="AL1050" s="44"/>
      <c r="AM1050" s="44"/>
      <c r="AN1050" s="44"/>
      <c r="AO1050" s="45"/>
      <c r="AP1050" s="44"/>
      <c r="AQ1050" s="44"/>
      <c r="AR1050" s="44"/>
      <c r="AS1050" s="44"/>
      <c r="AT1050" s="45"/>
      <c r="AU1050" s="44"/>
      <c r="AV1050" s="44"/>
      <c r="AW1050" s="44"/>
      <c r="AX1050" s="44"/>
      <c r="AY1050" s="45"/>
      <c r="AZ1050" s="44"/>
      <c r="BA1050" s="44"/>
      <c r="BB1050" s="44"/>
      <c r="BC1050" s="44"/>
      <c r="BD1050" s="45"/>
      <c r="BE1050" s="44"/>
      <c r="BF1050" s="44"/>
    </row>
    <row r="1051" spans="1:58" x14ac:dyDescent="0.25">
      <c r="A1051" s="42" t="s">
        <v>415</v>
      </c>
      <c r="B1051" s="44"/>
      <c r="C1051" s="44"/>
      <c r="D1051" s="44"/>
      <c r="E1051" s="44"/>
      <c r="F1051" s="45"/>
      <c r="G1051" s="44"/>
      <c r="H1051" s="44"/>
      <c r="I1051" s="44"/>
      <c r="J1051" s="44"/>
      <c r="K1051" s="45"/>
      <c r="L1051" s="44"/>
      <c r="M1051" s="44"/>
      <c r="N1051" s="44"/>
      <c r="O1051" s="44"/>
      <c r="P1051" s="45"/>
      <c r="Q1051" s="44"/>
      <c r="R1051" s="44"/>
      <c r="S1051" s="44"/>
      <c r="T1051" s="44"/>
      <c r="U1051" s="45"/>
      <c r="V1051" s="44"/>
      <c r="W1051" s="44"/>
      <c r="X1051" s="44"/>
      <c r="Y1051" s="44"/>
      <c r="Z1051" s="45"/>
      <c r="AA1051" s="44"/>
      <c r="AB1051" s="44"/>
      <c r="AC1051" s="44"/>
      <c r="AD1051" s="44"/>
      <c r="AE1051" s="45"/>
      <c r="AF1051" s="44"/>
      <c r="AG1051" s="44"/>
      <c r="AH1051" s="44"/>
      <c r="AI1051" s="44"/>
      <c r="AJ1051" s="45"/>
      <c r="AK1051" s="44"/>
      <c r="AL1051" s="44"/>
      <c r="AM1051" s="44"/>
      <c r="AN1051" s="44"/>
      <c r="AO1051" s="45"/>
      <c r="AP1051" s="44"/>
      <c r="AQ1051" s="44"/>
      <c r="AR1051" s="44"/>
      <c r="AS1051" s="44"/>
      <c r="AT1051" s="45"/>
      <c r="AU1051" s="44"/>
      <c r="AV1051" s="44"/>
      <c r="AW1051" s="44"/>
      <c r="AX1051" s="44"/>
      <c r="AY1051" s="45"/>
      <c r="AZ1051" s="44"/>
      <c r="BA1051" s="44"/>
      <c r="BB1051" s="44"/>
      <c r="BC1051" s="44"/>
      <c r="BD1051" s="45"/>
      <c r="BE1051" s="44"/>
      <c r="BF1051" s="44"/>
    </row>
    <row r="1052" spans="1:58" x14ac:dyDescent="0.25">
      <c r="A1052" s="42" t="s">
        <v>418</v>
      </c>
      <c r="B1052" s="44"/>
      <c r="C1052" s="44"/>
      <c r="D1052" s="44"/>
      <c r="E1052" s="44"/>
      <c r="F1052" s="45"/>
      <c r="G1052" s="44"/>
      <c r="H1052" s="44"/>
      <c r="I1052" s="44"/>
      <c r="J1052" s="44"/>
      <c r="K1052" s="45"/>
      <c r="L1052" s="44"/>
      <c r="M1052" s="44"/>
      <c r="N1052" s="44"/>
      <c r="O1052" s="44"/>
      <c r="P1052" s="45"/>
      <c r="Q1052" s="44"/>
      <c r="R1052" s="44"/>
      <c r="S1052" s="44"/>
      <c r="T1052" s="44"/>
      <c r="U1052" s="45"/>
      <c r="V1052" s="44"/>
      <c r="W1052" s="44"/>
      <c r="X1052" s="44"/>
      <c r="Y1052" s="44"/>
      <c r="Z1052" s="45"/>
      <c r="AA1052" s="44"/>
      <c r="AB1052" s="44"/>
      <c r="AC1052" s="44"/>
      <c r="AD1052" s="44"/>
      <c r="AE1052" s="45"/>
      <c r="AF1052" s="44"/>
      <c r="AG1052" s="44"/>
      <c r="AH1052" s="44"/>
      <c r="AI1052" s="44"/>
      <c r="AJ1052" s="45"/>
      <c r="AK1052" s="44"/>
      <c r="AL1052" s="44"/>
      <c r="AM1052" s="44"/>
      <c r="AN1052" s="44"/>
      <c r="AO1052" s="45"/>
      <c r="AP1052" s="44"/>
      <c r="AQ1052" s="44"/>
      <c r="AR1052" s="44"/>
      <c r="AS1052" s="44"/>
      <c r="AT1052" s="45"/>
      <c r="AU1052" s="44"/>
      <c r="AV1052" s="44"/>
      <c r="AW1052" s="44"/>
      <c r="AX1052" s="44"/>
      <c r="AY1052" s="45"/>
      <c r="AZ1052" s="44"/>
      <c r="BA1052" s="44"/>
      <c r="BB1052" s="44"/>
      <c r="BC1052" s="44"/>
      <c r="BD1052" s="45"/>
      <c r="BE1052" s="44"/>
      <c r="BF1052" s="44"/>
    </row>
    <row r="1053" spans="1:58" x14ac:dyDescent="0.25">
      <c r="A1053" s="42" t="s">
        <v>408</v>
      </c>
      <c r="B1053" s="44"/>
      <c r="C1053" s="44"/>
      <c r="D1053" s="44"/>
      <c r="E1053" s="44"/>
      <c r="F1053" s="45"/>
      <c r="G1053" s="44"/>
      <c r="H1053" s="44"/>
      <c r="I1053" s="44"/>
      <c r="J1053" s="44"/>
      <c r="K1053" s="45"/>
      <c r="L1053" s="44"/>
      <c r="M1053" s="44"/>
      <c r="N1053" s="44"/>
      <c r="O1053" s="44"/>
      <c r="P1053" s="45"/>
      <c r="Q1053" s="44"/>
      <c r="R1053" s="44"/>
      <c r="S1053" s="44"/>
      <c r="T1053" s="44"/>
      <c r="U1053" s="45"/>
      <c r="V1053" s="44"/>
      <c r="W1053" s="44"/>
      <c r="X1053" s="44"/>
      <c r="Y1053" s="44"/>
      <c r="Z1053" s="45"/>
      <c r="AA1053" s="44"/>
      <c r="AB1053" s="44"/>
      <c r="AC1053" s="44"/>
      <c r="AD1053" s="44"/>
      <c r="AE1053" s="45"/>
      <c r="AF1053" s="44"/>
      <c r="AG1053" s="44"/>
      <c r="AH1053" s="44"/>
      <c r="AI1053" s="44"/>
      <c r="AJ1053" s="45"/>
      <c r="AK1053" s="44"/>
      <c r="AL1053" s="44"/>
      <c r="AM1053" s="44"/>
      <c r="AN1053" s="44"/>
      <c r="AO1053" s="45"/>
      <c r="AP1053" s="44"/>
      <c r="AQ1053" s="44"/>
      <c r="AR1053" s="44"/>
      <c r="AS1053" s="44"/>
      <c r="AT1053" s="45"/>
      <c r="AU1053" s="44"/>
      <c r="AV1053" s="44"/>
      <c r="AW1053" s="44"/>
      <c r="AX1053" s="44"/>
      <c r="AY1053" s="45"/>
      <c r="AZ1053" s="44"/>
      <c r="BA1053" s="44"/>
      <c r="BB1053" s="44"/>
      <c r="BC1053" s="44"/>
      <c r="BD1053" s="45"/>
      <c r="BE1053" s="44"/>
      <c r="BF1053" s="44"/>
    </row>
    <row r="1054" spans="1:58" x14ac:dyDescent="0.25">
      <c r="A1054" s="42" t="s">
        <v>409</v>
      </c>
      <c r="B1054" s="44"/>
      <c r="C1054" s="44"/>
      <c r="D1054" s="44"/>
      <c r="E1054" s="44"/>
      <c r="F1054" s="45"/>
      <c r="G1054" s="44"/>
      <c r="H1054" s="44"/>
      <c r="I1054" s="44"/>
      <c r="J1054" s="44"/>
      <c r="K1054" s="45"/>
      <c r="L1054" s="44"/>
      <c r="M1054" s="44"/>
      <c r="N1054" s="44"/>
      <c r="O1054" s="44"/>
      <c r="P1054" s="45"/>
      <c r="Q1054" s="44"/>
      <c r="R1054" s="44"/>
      <c r="S1054" s="44"/>
      <c r="T1054" s="44"/>
      <c r="U1054" s="45"/>
      <c r="V1054" s="44"/>
      <c r="W1054" s="44"/>
      <c r="X1054" s="44"/>
      <c r="Y1054" s="44"/>
      <c r="Z1054" s="45"/>
      <c r="AA1054" s="44"/>
      <c r="AB1054" s="44"/>
      <c r="AC1054" s="44"/>
      <c r="AD1054" s="44"/>
      <c r="AE1054" s="45"/>
      <c r="AF1054" s="44"/>
      <c r="AG1054" s="44"/>
      <c r="AH1054" s="44"/>
      <c r="AI1054" s="44"/>
      <c r="AJ1054" s="45"/>
      <c r="AK1054" s="44"/>
      <c r="AL1054" s="44"/>
      <c r="AM1054" s="44"/>
      <c r="AN1054" s="44"/>
      <c r="AO1054" s="45"/>
      <c r="AP1054" s="44"/>
      <c r="AQ1054" s="44"/>
      <c r="AR1054" s="44"/>
      <c r="AS1054" s="44"/>
      <c r="AT1054" s="45"/>
      <c r="AU1054" s="44"/>
      <c r="AV1054" s="44"/>
      <c r="AW1054" s="44"/>
      <c r="AX1054" s="44"/>
      <c r="AY1054" s="45"/>
      <c r="AZ1054" s="44"/>
      <c r="BA1054" s="44"/>
      <c r="BB1054" s="44"/>
      <c r="BC1054" s="44"/>
      <c r="BD1054" s="45"/>
      <c r="BE1054" s="44"/>
      <c r="BF1054" s="44"/>
    </row>
    <row r="1055" spans="1:58" x14ac:dyDescent="0.25">
      <c r="A1055" s="42" t="s">
        <v>302</v>
      </c>
      <c r="B1055" s="44"/>
      <c r="C1055" s="44"/>
      <c r="D1055" s="44"/>
      <c r="E1055" s="44"/>
      <c r="F1055" s="45"/>
      <c r="G1055" s="44"/>
      <c r="H1055" s="44"/>
      <c r="I1055" s="44"/>
      <c r="J1055" s="44"/>
      <c r="K1055" s="45"/>
      <c r="L1055" s="44"/>
      <c r="M1055" s="44"/>
      <c r="N1055" s="44"/>
      <c r="O1055" s="44"/>
      <c r="P1055" s="45"/>
      <c r="Q1055" s="44"/>
      <c r="R1055" s="44"/>
      <c r="S1055" s="44"/>
      <c r="T1055" s="44"/>
      <c r="U1055" s="45"/>
      <c r="V1055" s="44"/>
      <c r="W1055" s="44"/>
      <c r="X1055" s="44"/>
      <c r="Y1055" s="44"/>
      <c r="Z1055" s="45"/>
      <c r="AA1055" s="44"/>
      <c r="AB1055" s="44"/>
      <c r="AC1055" s="44"/>
      <c r="AD1055" s="44"/>
      <c r="AE1055" s="45"/>
      <c r="AF1055" s="44"/>
      <c r="AG1055" s="44"/>
      <c r="AH1055" s="44"/>
      <c r="AI1055" s="44"/>
      <c r="AJ1055" s="45"/>
      <c r="AK1055" s="44"/>
      <c r="AL1055" s="44"/>
      <c r="AM1055" s="44"/>
      <c r="AN1055" s="44"/>
      <c r="AO1055" s="45"/>
      <c r="AP1055" s="44"/>
      <c r="AQ1055" s="44"/>
      <c r="AR1055" s="44"/>
      <c r="AS1055" s="44"/>
      <c r="AT1055" s="45"/>
      <c r="AU1055" s="44"/>
      <c r="AV1055" s="44"/>
      <c r="AW1055" s="44"/>
      <c r="AX1055" s="44"/>
      <c r="AY1055" s="45"/>
      <c r="AZ1055" s="44"/>
      <c r="BA1055" s="44"/>
      <c r="BB1055" s="44"/>
      <c r="BC1055" s="44"/>
      <c r="BD1055" s="45"/>
      <c r="BE1055" s="44"/>
      <c r="BF1055" s="44"/>
    </row>
    <row r="1056" spans="1:58" x14ac:dyDescent="0.25">
      <c r="A1056" s="42" t="s">
        <v>431</v>
      </c>
      <c r="B1056" s="44"/>
      <c r="C1056" s="44"/>
      <c r="D1056" s="44"/>
      <c r="E1056" s="44"/>
      <c r="F1056" s="45"/>
      <c r="G1056" s="44"/>
      <c r="H1056" s="44"/>
      <c r="I1056" s="44"/>
      <c r="J1056" s="44"/>
      <c r="K1056" s="45"/>
      <c r="L1056" s="44"/>
      <c r="M1056" s="44"/>
      <c r="N1056" s="44"/>
      <c r="O1056" s="44"/>
      <c r="P1056" s="45"/>
      <c r="Q1056" s="44"/>
      <c r="R1056" s="44"/>
      <c r="S1056" s="44"/>
      <c r="T1056" s="44"/>
      <c r="U1056" s="45"/>
      <c r="V1056" s="44"/>
      <c r="W1056" s="44"/>
      <c r="X1056" s="44"/>
      <c r="Y1056" s="44"/>
      <c r="Z1056" s="45"/>
      <c r="AA1056" s="44"/>
      <c r="AB1056" s="44"/>
      <c r="AC1056" s="44"/>
      <c r="AD1056" s="44"/>
      <c r="AE1056" s="45"/>
      <c r="AF1056" s="44"/>
      <c r="AG1056" s="44"/>
      <c r="AH1056" s="44"/>
      <c r="AI1056" s="44"/>
      <c r="AJ1056" s="45"/>
      <c r="AK1056" s="44"/>
      <c r="AL1056" s="44"/>
      <c r="AM1056" s="44"/>
      <c r="AN1056" s="44"/>
      <c r="AO1056" s="45"/>
      <c r="AP1056" s="44"/>
      <c r="AQ1056" s="44"/>
      <c r="AR1056" s="44"/>
      <c r="AS1056" s="44"/>
      <c r="AT1056" s="45"/>
      <c r="AU1056" s="44"/>
      <c r="AV1056" s="44"/>
      <c r="AW1056" s="44"/>
      <c r="AX1056" s="44"/>
      <c r="AY1056" s="45"/>
      <c r="AZ1056" s="44"/>
      <c r="BA1056" s="44"/>
      <c r="BB1056" s="44"/>
      <c r="BC1056" s="44"/>
      <c r="BD1056" s="45"/>
      <c r="BE1056" s="44"/>
      <c r="BF1056" s="44"/>
    </row>
    <row r="1057" spans="1:58" x14ac:dyDescent="0.25">
      <c r="A1057" s="42" t="s">
        <v>428</v>
      </c>
      <c r="B1057" s="44"/>
      <c r="C1057" s="44"/>
      <c r="D1057" s="44"/>
      <c r="E1057" s="44"/>
      <c r="F1057" s="45"/>
      <c r="G1057" s="44"/>
      <c r="H1057" s="44"/>
      <c r="I1057" s="44"/>
      <c r="J1057" s="44"/>
      <c r="K1057" s="45"/>
      <c r="L1057" s="44"/>
      <c r="M1057" s="44"/>
      <c r="N1057" s="44"/>
      <c r="O1057" s="44"/>
      <c r="P1057" s="45"/>
      <c r="Q1057" s="44"/>
      <c r="R1057" s="44"/>
      <c r="S1057" s="44"/>
      <c r="T1057" s="44"/>
      <c r="U1057" s="45"/>
      <c r="V1057" s="44"/>
      <c r="W1057" s="44"/>
      <c r="X1057" s="44"/>
      <c r="Y1057" s="44"/>
      <c r="Z1057" s="45"/>
      <c r="AA1057" s="44"/>
      <c r="AB1057" s="44"/>
      <c r="AC1057" s="44"/>
      <c r="AD1057" s="44"/>
      <c r="AE1057" s="45"/>
      <c r="AF1057" s="44"/>
      <c r="AG1057" s="44"/>
      <c r="AH1057" s="44"/>
      <c r="AI1057" s="44"/>
      <c r="AJ1057" s="45"/>
      <c r="AK1057" s="44"/>
      <c r="AL1057" s="44"/>
      <c r="AM1057" s="44"/>
      <c r="AN1057" s="44"/>
      <c r="AO1057" s="45"/>
      <c r="AP1057" s="44"/>
      <c r="AQ1057" s="44"/>
      <c r="AR1057" s="44"/>
      <c r="AS1057" s="44"/>
      <c r="AT1057" s="45"/>
      <c r="AU1057" s="44"/>
      <c r="AV1057" s="44"/>
      <c r="AW1057" s="44"/>
      <c r="AX1057" s="44"/>
      <c r="AY1057" s="45"/>
      <c r="AZ1057" s="44"/>
      <c r="BA1057" s="44"/>
      <c r="BB1057" s="44"/>
      <c r="BC1057" s="44"/>
      <c r="BD1057" s="45"/>
      <c r="BE1057" s="44"/>
      <c r="BF1057" s="44"/>
    </row>
    <row r="1058" spans="1:58" x14ac:dyDescent="0.25">
      <c r="A1058" s="42" t="s">
        <v>429</v>
      </c>
      <c r="B1058" s="44"/>
      <c r="C1058" s="44"/>
      <c r="D1058" s="44"/>
      <c r="E1058" s="44"/>
      <c r="F1058" s="45"/>
      <c r="G1058" s="44"/>
      <c r="H1058" s="44"/>
      <c r="I1058" s="44"/>
      <c r="J1058" s="44"/>
      <c r="K1058" s="45"/>
      <c r="L1058" s="44"/>
      <c r="M1058" s="44"/>
      <c r="N1058" s="44"/>
      <c r="O1058" s="44"/>
      <c r="P1058" s="45"/>
      <c r="Q1058" s="44"/>
      <c r="R1058" s="44"/>
      <c r="S1058" s="44"/>
      <c r="T1058" s="44"/>
      <c r="U1058" s="45"/>
      <c r="V1058" s="44"/>
      <c r="W1058" s="44"/>
      <c r="X1058" s="44"/>
      <c r="Y1058" s="44"/>
      <c r="Z1058" s="45"/>
      <c r="AA1058" s="44"/>
      <c r="AB1058" s="44"/>
      <c r="AC1058" s="44"/>
      <c r="AD1058" s="44"/>
      <c r="AE1058" s="45"/>
      <c r="AF1058" s="44"/>
      <c r="AG1058" s="44"/>
      <c r="AH1058" s="44"/>
      <c r="AI1058" s="44"/>
      <c r="AJ1058" s="45"/>
      <c r="AK1058" s="44"/>
      <c r="AL1058" s="44"/>
      <c r="AM1058" s="44"/>
      <c r="AN1058" s="44"/>
      <c r="AO1058" s="45"/>
      <c r="AP1058" s="44"/>
      <c r="AQ1058" s="44"/>
      <c r="AR1058" s="44"/>
      <c r="AS1058" s="44"/>
      <c r="AT1058" s="45"/>
      <c r="AU1058" s="44"/>
      <c r="AV1058" s="44"/>
      <c r="AW1058" s="44"/>
      <c r="AX1058" s="44"/>
      <c r="AY1058" s="45"/>
      <c r="AZ1058" s="44"/>
      <c r="BA1058" s="44"/>
      <c r="BB1058" s="44"/>
      <c r="BC1058" s="44"/>
      <c r="BD1058" s="45"/>
      <c r="BE1058" s="44"/>
      <c r="BF1058" s="44"/>
    </row>
    <row r="1059" spans="1:58" x14ac:dyDescent="0.25">
      <c r="A1059" s="42" t="s">
        <v>400</v>
      </c>
      <c r="B1059" s="44"/>
      <c r="C1059" s="44"/>
      <c r="D1059" s="44"/>
      <c r="E1059" s="44"/>
      <c r="F1059" s="45"/>
      <c r="G1059" s="44"/>
      <c r="H1059" s="44"/>
      <c r="I1059" s="44"/>
      <c r="J1059" s="44"/>
      <c r="K1059" s="45"/>
      <c r="L1059" s="44"/>
      <c r="M1059" s="44"/>
      <c r="N1059" s="44"/>
      <c r="O1059" s="44"/>
      <c r="P1059" s="45"/>
      <c r="Q1059" s="44"/>
      <c r="R1059" s="44"/>
      <c r="S1059" s="44"/>
      <c r="T1059" s="44"/>
      <c r="U1059" s="45"/>
      <c r="V1059" s="44"/>
      <c r="W1059" s="44"/>
      <c r="X1059" s="44"/>
      <c r="Y1059" s="44"/>
      <c r="Z1059" s="45"/>
      <c r="AA1059" s="44"/>
      <c r="AB1059" s="44"/>
      <c r="AC1059" s="44"/>
      <c r="AD1059" s="44"/>
      <c r="AE1059" s="45"/>
      <c r="AF1059" s="44"/>
      <c r="AG1059" s="44"/>
      <c r="AH1059" s="44"/>
      <c r="AI1059" s="44"/>
      <c r="AJ1059" s="45"/>
      <c r="AK1059" s="44"/>
      <c r="AL1059" s="44"/>
      <c r="AM1059" s="44"/>
      <c r="AN1059" s="44"/>
      <c r="AO1059" s="45"/>
      <c r="AP1059" s="44"/>
      <c r="AQ1059" s="44"/>
      <c r="AR1059" s="44"/>
      <c r="AS1059" s="44"/>
      <c r="AT1059" s="45"/>
      <c r="AU1059" s="44"/>
      <c r="AV1059" s="44"/>
      <c r="AW1059" s="44"/>
      <c r="AX1059" s="44"/>
      <c r="AY1059" s="45"/>
      <c r="AZ1059" s="44"/>
      <c r="BA1059" s="44"/>
      <c r="BB1059" s="44"/>
      <c r="BC1059" s="44"/>
      <c r="BD1059" s="45"/>
      <c r="BE1059" s="44"/>
      <c r="BF1059" s="44"/>
    </row>
    <row r="1060" spans="1:58" x14ac:dyDescent="0.25">
      <c r="A1060" s="42" t="s">
        <v>401</v>
      </c>
      <c r="B1060" s="44"/>
      <c r="C1060" s="44"/>
      <c r="D1060" s="44"/>
      <c r="E1060" s="44"/>
      <c r="F1060" s="45"/>
      <c r="G1060" s="44"/>
      <c r="H1060" s="44"/>
      <c r="I1060" s="44"/>
      <c r="J1060" s="44"/>
      <c r="K1060" s="45"/>
      <c r="L1060" s="44"/>
      <c r="M1060" s="44"/>
      <c r="N1060" s="44"/>
      <c r="O1060" s="44"/>
      <c r="P1060" s="45"/>
      <c r="Q1060" s="44"/>
      <c r="R1060" s="44"/>
      <c r="S1060" s="44"/>
      <c r="T1060" s="44"/>
      <c r="U1060" s="45"/>
      <c r="V1060" s="44"/>
      <c r="W1060" s="44"/>
      <c r="X1060" s="44"/>
      <c r="Y1060" s="44"/>
      <c r="Z1060" s="45"/>
      <c r="AA1060" s="44"/>
      <c r="AB1060" s="44"/>
      <c r="AC1060" s="44"/>
      <c r="AD1060" s="44"/>
      <c r="AE1060" s="45"/>
      <c r="AF1060" s="44"/>
      <c r="AG1060" s="44"/>
      <c r="AH1060" s="44"/>
      <c r="AI1060" s="44"/>
      <c r="AJ1060" s="45"/>
      <c r="AK1060" s="44"/>
      <c r="AL1060" s="44"/>
      <c r="AM1060" s="44"/>
      <c r="AN1060" s="44"/>
      <c r="AO1060" s="45"/>
      <c r="AP1060" s="44"/>
      <c r="AQ1060" s="44"/>
      <c r="AR1060" s="44"/>
      <c r="AS1060" s="44"/>
      <c r="AT1060" s="45"/>
      <c r="AU1060" s="44"/>
      <c r="AV1060" s="44"/>
      <c r="AW1060" s="44"/>
      <c r="AX1060" s="44"/>
      <c r="AY1060" s="45"/>
      <c r="AZ1060" s="44"/>
      <c r="BA1060" s="44"/>
      <c r="BB1060" s="44"/>
      <c r="BC1060" s="44"/>
      <c r="BD1060" s="45"/>
      <c r="BE1060" s="44"/>
      <c r="BF1060" s="44"/>
    </row>
    <row r="1061" spans="1:58" x14ac:dyDescent="0.25">
      <c r="A1061" s="42" t="s">
        <v>414</v>
      </c>
      <c r="B1061" s="44"/>
      <c r="C1061" s="44"/>
      <c r="D1061" s="44"/>
      <c r="E1061" s="44"/>
      <c r="F1061" s="45"/>
      <c r="G1061" s="44"/>
      <c r="H1061" s="44"/>
      <c r="I1061" s="44"/>
      <c r="J1061" s="44"/>
      <c r="K1061" s="45"/>
      <c r="L1061" s="44"/>
      <c r="M1061" s="44"/>
      <c r="N1061" s="44"/>
      <c r="O1061" s="44"/>
      <c r="P1061" s="45"/>
      <c r="Q1061" s="44"/>
      <c r="R1061" s="44"/>
      <c r="S1061" s="44"/>
      <c r="T1061" s="44"/>
      <c r="U1061" s="45"/>
      <c r="V1061" s="44"/>
      <c r="W1061" s="44"/>
      <c r="X1061" s="44"/>
      <c r="Y1061" s="44"/>
      <c r="Z1061" s="45"/>
      <c r="AA1061" s="44"/>
      <c r="AB1061" s="44"/>
      <c r="AC1061" s="44"/>
      <c r="AD1061" s="44"/>
      <c r="AE1061" s="45"/>
      <c r="AF1061" s="44"/>
      <c r="AG1061" s="44"/>
      <c r="AH1061" s="44"/>
      <c r="AI1061" s="44"/>
      <c r="AJ1061" s="45"/>
      <c r="AK1061" s="44"/>
      <c r="AL1061" s="44"/>
      <c r="AM1061" s="44"/>
      <c r="AN1061" s="44"/>
      <c r="AO1061" s="45"/>
      <c r="AP1061" s="44"/>
      <c r="AQ1061" s="44"/>
      <c r="AR1061" s="44"/>
      <c r="AS1061" s="44"/>
      <c r="AT1061" s="45"/>
      <c r="AU1061" s="44"/>
      <c r="AV1061" s="44"/>
      <c r="AW1061" s="44"/>
      <c r="AX1061" s="44"/>
      <c r="AY1061" s="45"/>
      <c r="AZ1061" s="44"/>
      <c r="BA1061" s="44"/>
      <c r="BB1061" s="44"/>
      <c r="BC1061" s="44"/>
      <c r="BD1061" s="45"/>
      <c r="BE1061" s="44"/>
      <c r="BF1061" s="44"/>
    </row>
    <row r="1062" spans="1:58" x14ac:dyDescent="0.25">
      <c r="A1062" s="42" t="s">
        <v>400</v>
      </c>
      <c r="B1062" s="44"/>
      <c r="C1062" s="44"/>
      <c r="D1062" s="44"/>
      <c r="E1062" s="44"/>
      <c r="F1062" s="45"/>
      <c r="G1062" s="44"/>
      <c r="H1062" s="44"/>
      <c r="I1062" s="44"/>
      <c r="J1062" s="44"/>
      <c r="K1062" s="45"/>
      <c r="L1062" s="44"/>
      <c r="M1062" s="44"/>
      <c r="N1062" s="44"/>
      <c r="O1062" s="44"/>
      <c r="P1062" s="45"/>
      <c r="Q1062" s="44"/>
      <c r="R1062" s="44"/>
      <c r="S1062" s="44"/>
      <c r="T1062" s="44"/>
      <c r="U1062" s="45"/>
      <c r="V1062" s="44"/>
      <c r="W1062" s="44"/>
      <c r="X1062" s="44"/>
      <c r="Y1062" s="44"/>
      <c r="Z1062" s="45"/>
      <c r="AA1062" s="44"/>
      <c r="AB1062" s="44"/>
      <c r="AC1062" s="44"/>
      <c r="AD1062" s="44"/>
      <c r="AE1062" s="45"/>
      <c r="AF1062" s="44"/>
      <c r="AG1062" s="44"/>
      <c r="AH1062" s="44"/>
      <c r="AI1062" s="44"/>
      <c r="AJ1062" s="45"/>
      <c r="AK1062" s="44"/>
      <c r="AL1062" s="44"/>
      <c r="AM1062" s="44"/>
      <c r="AN1062" s="44"/>
      <c r="AO1062" s="45"/>
      <c r="AP1062" s="44"/>
      <c r="AQ1062" s="44"/>
      <c r="AR1062" s="44"/>
      <c r="AS1062" s="44"/>
      <c r="AT1062" s="45"/>
      <c r="AU1062" s="44"/>
      <c r="AV1062" s="44"/>
      <c r="AW1062" s="44"/>
      <c r="AX1062" s="44"/>
      <c r="AY1062" s="45"/>
      <c r="AZ1062" s="44"/>
      <c r="BA1062" s="44"/>
      <c r="BB1062" s="44"/>
      <c r="BC1062" s="44"/>
      <c r="BD1062" s="45"/>
      <c r="BE1062" s="44"/>
      <c r="BF1062" s="44"/>
    </row>
    <row r="1063" spans="1:58" x14ac:dyDescent="0.25">
      <c r="A1063" s="42" t="s">
        <v>415</v>
      </c>
      <c r="B1063" s="44"/>
      <c r="C1063" s="44"/>
      <c r="D1063" s="44"/>
      <c r="E1063" s="44"/>
      <c r="F1063" s="45"/>
      <c r="G1063" s="44"/>
      <c r="H1063" s="44"/>
      <c r="I1063" s="44"/>
      <c r="J1063" s="44"/>
      <c r="K1063" s="45"/>
      <c r="L1063" s="44"/>
      <c r="M1063" s="44"/>
      <c r="N1063" s="44"/>
      <c r="O1063" s="44"/>
      <c r="P1063" s="45"/>
      <c r="Q1063" s="44"/>
      <c r="R1063" s="44"/>
      <c r="S1063" s="44"/>
      <c r="T1063" s="44"/>
      <c r="U1063" s="45"/>
      <c r="V1063" s="44"/>
      <c r="W1063" s="44"/>
      <c r="X1063" s="44"/>
      <c r="Y1063" s="44"/>
      <c r="Z1063" s="45"/>
      <c r="AA1063" s="44"/>
      <c r="AB1063" s="44"/>
      <c r="AC1063" s="44"/>
      <c r="AD1063" s="44"/>
      <c r="AE1063" s="45"/>
      <c r="AF1063" s="44"/>
      <c r="AG1063" s="44"/>
      <c r="AH1063" s="44"/>
      <c r="AI1063" s="44"/>
      <c r="AJ1063" s="45"/>
      <c r="AK1063" s="44"/>
      <c r="AL1063" s="44"/>
      <c r="AM1063" s="44"/>
      <c r="AN1063" s="44"/>
      <c r="AO1063" s="45"/>
      <c r="AP1063" s="44"/>
      <c r="AQ1063" s="44"/>
      <c r="AR1063" s="44"/>
      <c r="AS1063" s="44"/>
      <c r="AT1063" s="45"/>
      <c r="AU1063" s="44"/>
      <c r="AV1063" s="44"/>
      <c r="AW1063" s="44"/>
      <c r="AX1063" s="44"/>
      <c r="AY1063" s="45"/>
      <c r="AZ1063" s="44"/>
      <c r="BA1063" s="44"/>
      <c r="BB1063" s="44"/>
      <c r="BC1063" s="44"/>
      <c r="BD1063" s="45"/>
      <c r="BE1063" s="44"/>
      <c r="BF1063" s="44"/>
    </row>
    <row r="1064" spans="1:58" x14ac:dyDescent="0.25">
      <c r="A1064" s="42" t="s">
        <v>403</v>
      </c>
      <c r="B1064" s="44"/>
      <c r="C1064" s="44"/>
      <c r="D1064" s="44"/>
      <c r="E1064" s="44"/>
      <c r="F1064" s="45"/>
      <c r="G1064" s="44"/>
      <c r="H1064" s="44"/>
      <c r="I1064" s="44"/>
      <c r="J1064" s="44"/>
      <c r="K1064" s="45"/>
      <c r="L1064" s="44"/>
      <c r="M1064" s="44"/>
      <c r="N1064" s="44"/>
      <c r="O1064" s="44"/>
      <c r="P1064" s="45"/>
      <c r="Q1064" s="44"/>
      <c r="R1064" s="44"/>
      <c r="S1064" s="44"/>
      <c r="T1064" s="44"/>
      <c r="U1064" s="45"/>
      <c r="V1064" s="44"/>
      <c r="W1064" s="44"/>
      <c r="X1064" s="44"/>
      <c r="Y1064" s="44"/>
      <c r="Z1064" s="45"/>
      <c r="AA1064" s="44"/>
      <c r="AB1064" s="44"/>
      <c r="AC1064" s="44"/>
      <c r="AD1064" s="44"/>
      <c r="AE1064" s="45"/>
      <c r="AF1064" s="44"/>
      <c r="AG1064" s="44"/>
      <c r="AH1064" s="44"/>
      <c r="AI1064" s="44"/>
      <c r="AJ1064" s="45"/>
      <c r="AK1064" s="44"/>
      <c r="AL1064" s="44"/>
      <c r="AM1064" s="44"/>
      <c r="AN1064" s="44"/>
      <c r="AO1064" s="45"/>
      <c r="AP1064" s="44"/>
      <c r="AQ1064" s="44"/>
      <c r="AR1064" s="44"/>
      <c r="AS1064" s="44"/>
      <c r="AT1064" s="45"/>
      <c r="AU1064" s="44"/>
      <c r="AV1064" s="44"/>
      <c r="AW1064" s="44"/>
      <c r="AX1064" s="44"/>
      <c r="AY1064" s="45"/>
      <c r="AZ1064" s="44"/>
      <c r="BA1064" s="44"/>
      <c r="BB1064" s="44"/>
      <c r="BC1064" s="44"/>
      <c r="BD1064" s="45"/>
      <c r="BE1064" s="44"/>
      <c r="BF1064" s="44"/>
    </row>
    <row r="1065" spans="1:58" x14ac:dyDescent="0.25">
      <c r="A1065" s="42" t="s">
        <v>416</v>
      </c>
      <c r="B1065" s="44"/>
      <c r="C1065" s="44"/>
      <c r="D1065" s="44"/>
      <c r="E1065" s="44"/>
      <c r="F1065" s="45"/>
      <c r="G1065" s="44"/>
      <c r="H1065" s="44"/>
      <c r="I1065" s="44"/>
      <c r="J1065" s="44"/>
      <c r="K1065" s="45"/>
      <c r="L1065" s="44"/>
      <c r="M1065" s="44"/>
      <c r="N1065" s="44"/>
      <c r="O1065" s="44"/>
      <c r="P1065" s="45"/>
      <c r="Q1065" s="44"/>
      <c r="R1065" s="44"/>
      <c r="S1065" s="44"/>
      <c r="T1065" s="44"/>
      <c r="U1065" s="45"/>
      <c r="V1065" s="44"/>
      <c r="W1065" s="44"/>
      <c r="X1065" s="44"/>
      <c r="Y1065" s="44"/>
      <c r="Z1065" s="45"/>
      <c r="AA1065" s="44"/>
      <c r="AB1065" s="44"/>
      <c r="AC1065" s="44"/>
      <c r="AD1065" s="44"/>
      <c r="AE1065" s="45"/>
      <c r="AF1065" s="44"/>
      <c r="AG1065" s="44"/>
      <c r="AH1065" s="44"/>
      <c r="AI1065" s="44"/>
      <c r="AJ1065" s="45"/>
      <c r="AK1065" s="44"/>
      <c r="AL1065" s="44"/>
      <c r="AM1065" s="44"/>
      <c r="AN1065" s="44"/>
      <c r="AO1065" s="45"/>
      <c r="AP1065" s="44"/>
      <c r="AQ1065" s="44"/>
      <c r="AR1065" s="44"/>
      <c r="AS1065" s="44"/>
      <c r="AT1065" s="45"/>
      <c r="AU1065" s="44"/>
      <c r="AV1065" s="44"/>
      <c r="AW1065" s="44"/>
      <c r="AX1065" s="44"/>
      <c r="AY1065" s="45"/>
      <c r="AZ1065" s="44"/>
      <c r="BA1065" s="44"/>
      <c r="BB1065" s="44"/>
      <c r="BC1065" s="44"/>
      <c r="BD1065" s="45"/>
      <c r="BE1065" s="44"/>
      <c r="BF1065" s="44"/>
    </row>
    <row r="1066" spans="1:58" x14ac:dyDescent="0.25">
      <c r="A1066" s="42" t="s">
        <v>405</v>
      </c>
      <c r="B1066" s="44"/>
      <c r="C1066" s="44"/>
      <c r="D1066" s="44"/>
      <c r="E1066" s="44"/>
      <c r="F1066" s="45"/>
      <c r="G1066" s="44"/>
      <c r="H1066" s="44"/>
      <c r="I1066" s="44"/>
      <c r="J1066" s="44"/>
      <c r="K1066" s="45"/>
      <c r="L1066" s="44"/>
      <c r="M1066" s="44"/>
      <c r="N1066" s="44"/>
      <c r="O1066" s="44"/>
      <c r="P1066" s="45"/>
      <c r="Q1066" s="44"/>
      <c r="R1066" s="44"/>
      <c r="S1066" s="44"/>
      <c r="T1066" s="44"/>
      <c r="U1066" s="45"/>
      <c r="V1066" s="44"/>
      <c r="W1066" s="44"/>
      <c r="X1066" s="44"/>
      <c r="Y1066" s="44"/>
      <c r="Z1066" s="45"/>
      <c r="AA1066" s="44"/>
      <c r="AB1066" s="44"/>
      <c r="AC1066" s="44"/>
      <c r="AD1066" s="44"/>
      <c r="AE1066" s="45"/>
      <c r="AF1066" s="44"/>
      <c r="AG1066" s="44"/>
      <c r="AH1066" s="44"/>
      <c r="AI1066" s="44"/>
      <c r="AJ1066" s="45"/>
      <c r="AK1066" s="44"/>
      <c r="AL1066" s="44"/>
      <c r="AM1066" s="44"/>
      <c r="AN1066" s="44"/>
      <c r="AO1066" s="45"/>
      <c r="AP1066" s="44"/>
      <c r="AQ1066" s="44"/>
      <c r="AR1066" s="44"/>
      <c r="AS1066" s="44"/>
      <c r="AT1066" s="45"/>
      <c r="AU1066" s="44"/>
      <c r="AV1066" s="44"/>
      <c r="AW1066" s="44"/>
      <c r="AX1066" s="44"/>
      <c r="AY1066" s="45"/>
      <c r="AZ1066" s="44"/>
      <c r="BA1066" s="44"/>
      <c r="BB1066" s="44"/>
      <c r="BC1066" s="44"/>
      <c r="BD1066" s="45"/>
      <c r="BE1066" s="44"/>
      <c r="BF1066" s="44"/>
    </row>
    <row r="1067" spans="1:58" x14ac:dyDescent="0.25">
      <c r="A1067" s="42" t="s">
        <v>401</v>
      </c>
      <c r="B1067" s="44"/>
      <c r="C1067" s="44"/>
      <c r="D1067" s="44"/>
      <c r="E1067" s="44"/>
      <c r="F1067" s="45"/>
      <c r="G1067" s="44"/>
      <c r="H1067" s="44"/>
      <c r="I1067" s="44"/>
      <c r="J1067" s="44"/>
      <c r="K1067" s="45"/>
      <c r="L1067" s="44"/>
      <c r="M1067" s="44"/>
      <c r="N1067" s="44"/>
      <c r="O1067" s="44"/>
      <c r="P1067" s="45"/>
      <c r="Q1067" s="44"/>
      <c r="R1067" s="44"/>
      <c r="S1067" s="44"/>
      <c r="T1067" s="44"/>
      <c r="U1067" s="45"/>
      <c r="V1067" s="44"/>
      <c r="W1067" s="44"/>
      <c r="X1067" s="44"/>
      <c r="Y1067" s="44"/>
      <c r="Z1067" s="45"/>
      <c r="AA1067" s="44"/>
      <c r="AB1067" s="44"/>
      <c r="AC1067" s="44"/>
      <c r="AD1067" s="44"/>
      <c r="AE1067" s="45"/>
      <c r="AF1067" s="44"/>
      <c r="AG1067" s="44"/>
      <c r="AH1067" s="44"/>
      <c r="AI1067" s="44"/>
      <c r="AJ1067" s="45"/>
      <c r="AK1067" s="44"/>
      <c r="AL1067" s="44"/>
      <c r="AM1067" s="44"/>
      <c r="AN1067" s="44"/>
      <c r="AO1067" s="45"/>
      <c r="AP1067" s="44"/>
      <c r="AQ1067" s="44"/>
      <c r="AR1067" s="44"/>
      <c r="AS1067" s="44"/>
      <c r="AT1067" s="45"/>
      <c r="AU1067" s="44"/>
      <c r="AV1067" s="44"/>
      <c r="AW1067" s="44"/>
      <c r="AX1067" s="44"/>
      <c r="AY1067" s="45"/>
      <c r="AZ1067" s="44"/>
      <c r="BA1067" s="44"/>
      <c r="BB1067" s="44"/>
      <c r="BC1067" s="44"/>
      <c r="BD1067" s="45"/>
      <c r="BE1067" s="44"/>
      <c r="BF1067" s="44"/>
    </row>
    <row r="1068" spans="1:58" x14ac:dyDescent="0.25">
      <c r="A1068" s="42" t="s">
        <v>417</v>
      </c>
      <c r="B1068" s="44"/>
      <c r="C1068" s="44"/>
      <c r="D1068" s="44"/>
      <c r="E1068" s="44"/>
      <c r="F1068" s="45"/>
      <c r="G1068" s="44"/>
      <c r="H1068" s="44"/>
      <c r="I1068" s="44"/>
      <c r="J1068" s="44"/>
      <c r="K1068" s="45"/>
      <c r="L1068" s="44"/>
      <c r="M1068" s="44"/>
      <c r="N1068" s="44"/>
      <c r="O1068" s="44"/>
      <c r="P1068" s="45"/>
      <c r="Q1068" s="44"/>
      <c r="R1068" s="44"/>
      <c r="S1068" s="44"/>
      <c r="T1068" s="44"/>
      <c r="U1068" s="45"/>
      <c r="V1068" s="44"/>
      <c r="W1068" s="44"/>
      <c r="X1068" s="44"/>
      <c r="Y1068" s="44"/>
      <c r="Z1068" s="45"/>
      <c r="AA1068" s="44"/>
      <c r="AB1068" s="44"/>
      <c r="AC1068" s="44"/>
      <c r="AD1068" s="44"/>
      <c r="AE1068" s="45"/>
      <c r="AF1068" s="44"/>
      <c r="AG1068" s="44"/>
      <c r="AH1068" s="44"/>
      <c r="AI1068" s="44"/>
      <c r="AJ1068" s="45"/>
      <c r="AK1068" s="44"/>
      <c r="AL1068" s="44"/>
      <c r="AM1068" s="44"/>
      <c r="AN1068" s="44"/>
      <c r="AO1068" s="45"/>
      <c r="AP1068" s="44"/>
      <c r="AQ1068" s="44"/>
      <c r="AR1068" s="44"/>
      <c r="AS1068" s="44"/>
      <c r="AT1068" s="45"/>
      <c r="AU1068" s="44"/>
      <c r="AV1068" s="44"/>
      <c r="AW1068" s="44"/>
      <c r="AX1068" s="44"/>
      <c r="AY1068" s="45"/>
      <c r="AZ1068" s="44"/>
      <c r="BA1068" s="44"/>
      <c r="BB1068" s="44"/>
      <c r="BC1068" s="44"/>
      <c r="BD1068" s="45"/>
      <c r="BE1068" s="44"/>
      <c r="BF1068" s="44"/>
    </row>
    <row r="1069" spans="1:58" x14ac:dyDescent="0.25">
      <c r="A1069" s="42" t="s">
        <v>400</v>
      </c>
      <c r="B1069" s="44"/>
      <c r="C1069" s="44"/>
      <c r="D1069" s="44"/>
      <c r="E1069" s="44"/>
      <c r="F1069" s="45"/>
      <c r="G1069" s="44"/>
      <c r="H1069" s="44"/>
      <c r="I1069" s="44"/>
      <c r="J1069" s="44"/>
      <c r="K1069" s="45"/>
      <c r="L1069" s="44"/>
      <c r="M1069" s="44"/>
      <c r="N1069" s="44"/>
      <c r="O1069" s="44"/>
      <c r="P1069" s="45"/>
      <c r="Q1069" s="44"/>
      <c r="R1069" s="44"/>
      <c r="S1069" s="44"/>
      <c r="T1069" s="44"/>
      <c r="U1069" s="45"/>
      <c r="V1069" s="44"/>
      <c r="W1069" s="44"/>
      <c r="X1069" s="44"/>
      <c r="Y1069" s="44"/>
      <c r="Z1069" s="45"/>
      <c r="AA1069" s="44"/>
      <c r="AB1069" s="44"/>
      <c r="AC1069" s="44"/>
      <c r="AD1069" s="44"/>
      <c r="AE1069" s="45"/>
      <c r="AF1069" s="44"/>
      <c r="AG1069" s="44"/>
      <c r="AH1069" s="44"/>
      <c r="AI1069" s="44"/>
      <c r="AJ1069" s="45"/>
      <c r="AK1069" s="44"/>
      <c r="AL1069" s="44"/>
      <c r="AM1069" s="44"/>
      <c r="AN1069" s="44"/>
      <c r="AO1069" s="45"/>
      <c r="AP1069" s="44"/>
      <c r="AQ1069" s="44"/>
      <c r="AR1069" s="44"/>
      <c r="AS1069" s="44"/>
      <c r="AT1069" s="45"/>
      <c r="AU1069" s="44"/>
      <c r="AV1069" s="44"/>
      <c r="AW1069" s="44"/>
      <c r="AX1069" s="44"/>
      <c r="AY1069" s="45"/>
      <c r="AZ1069" s="44"/>
      <c r="BA1069" s="44"/>
      <c r="BB1069" s="44"/>
      <c r="BC1069" s="44"/>
      <c r="BD1069" s="45"/>
      <c r="BE1069" s="44"/>
      <c r="BF1069" s="44"/>
    </row>
    <row r="1070" spans="1:58" x14ac:dyDescent="0.25">
      <c r="A1070" s="42" t="s">
        <v>415</v>
      </c>
      <c r="B1070" s="44"/>
      <c r="C1070" s="44"/>
      <c r="D1070" s="44"/>
      <c r="E1070" s="44"/>
      <c r="F1070" s="45"/>
      <c r="G1070" s="44"/>
      <c r="H1070" s="44"/>
      <c r="I1070" s="44"/>
      <c r="J1070" s="44"/>
      <c r="K1070" s="45"/>
      <c r="L1070" s="44"/>
      <c r="M1070" s="44"/>
      <c r="N1070" s="44"/>
      <c r="O1070" s="44"/>
      <c r="P1070" s="45"/>
      <c r="Q1070" s="44"/>
      <c r="R1070" s="44"/>
      <c r="S1070" s="44"/>
      <c r="T1070" s="44"/>
      <c r="U1070" s="45"/>
      <c r="V1070" s="44"/>
      <c r="W1070" s="44"/>
      <c r="X1070" s="44"/>
      <c r="Y1070" s="44"/>
      <c r="Z1070" s="45"/>
      <c r="AA1070" s="44"/>
      <c r="AB1070" s="44"/>
      <c r="AC1070" s="44"/>
      <c r="AD1070" s="44"/>
      <c r="AE1070" s="45"/>
      <c r="AF1070" s="44"/>
      <c r="AG1070" s="44"/>
      <c r="AH1070" s="44"/>
      <c r="AI1070" s="44"/>
      <c r="AJ1070" s="45"/>
      <c r="AK1070" s="44"/>
      <c r="AL1070" s="44"/>
      <c r="AM1070" s="44"/>
      <c r="AN1070" s="44"/>
      <c r="AO1070" s="45"/>
      <c r="AP1070" s="44"/>
      <c r="AQ1070" s="44"/>
      <c r="AR1070" s="44"/>
      <c r="AS1070" s="44"/>
      <c r="AT1070" s="45"/>
      <c r="AU1070" s="44"/>
      <c r="AV1070" s="44"/>
      <c r="AW1070" s="44"/>
      <c r="AX1070" s="44"/>
      <c r="AY1070" s="45"/>
      <c r="AZ1070" s="44"/>
      <c r="BA1070" s="44"/>
      <c r="BB1070" s="44"/>
      <c r="BC1070" s="44"/>
      <c r="BD1070" s="45"/>
      <c r="BE1070" s="44"/>
      <c r="BF1070" s="44"/>
    </row>
    <row r="1071" spans="1:58" x14ac:dyDescent="0.25">
      <c r="A1071" s="42" t="s">
        <v>418</v>
      </c>
      <c r="B1071" s="44"/>
      <c r="C1071" s="44"/>
      <c r="D1071" s="44"/>
      <c r="E1071" s="44"/>
      <c r="F1071" s="45"/>
      <c r="G1071" s="44"/>
      <c r="H1071" s="44"/>
      <c r="I1071" s="44"/>
      <c r="J1071" s="44"/>
      <c r="K1071" s="45"/>
      <c r="L1071" s="44"/>
      <c r="M1071" s="44"/>
      <c r="N1071" s="44"/>
      <c r="O1071" s="44"/>
      <c r="P1071" s="45"/>
      <c r="Q1071" s="44"/>
      <c r="R1071" s="44"/>
      <c r="S1071" s="44"/>
      <c r="T1071" s="44"/>
      <c r="U1071" s="45"/>
      <c r="V1071" s="44"/>
      <c r="W1071" s="44"/>
      <c r="X1071" s="44"/>
      <c r="Y1071" s="44"/>
      <c r="Z1071" s="45"/>
      <c r="AA1071" s="44"/>
      <c r="AB1071" s="44"/>
      <c r="AC1071" s="44"/>
      <c r="AD1071" s="44"/>
      <c r="AE1071" s="45"/>
      <c r="AF1071" s="44"/>
      <c r="AG1071" s="44"/>
      <c r="AH1071" s="44"/>
      <c r="AI1071" s="44"/>
      <c r="AJ1071" s="45"/>
      <c r="AK1071" s="44"/>
      <c r="AL1071" s="44"/>
      <c r="AM1071" s="44"/>
      <c r="AN1071" s="44"/>
      <c r="AO1071" s="45"/>
      <c r="AP1071" s="44"/>
      <c r="AQ1071" s="44"/>
      <c r="AR1071" s="44"/>
      <c r="AS1071" s="44"/>
      <c r="AT1071" s="45"/>
      <c r="AU1071" s="44"/>
      <c r="AV1071" s="44"/>
      <c r="AW1071" s="44"/>
      <c r="AX1071" s="44"/>
      <c r="AY1071" s="45"/>
      <c r="AZ1071" s="44"/>
      <c r="BA1071" s="44"/>
      <c r="BB1071" s="44"/>
      <c r="BC1071" s="44"/>
      <c r="BD1071" s="45"/>
      <c r="BE1071" s="44"/>
      <c r="BF1071" s="44"/>
    </row>
    <row r="1072" spans="1:58" x14ac:dyDescent="0.25">
      <c r="A1072" s="42" t="s">
        <v>408</v>
      </c>
      <c r="B1072" s="44"/>
      <c r="C1072" s="44"/>
      <c r="D1072" s="44"/>
      <c r="E1072" s="44"/>
      <c r="F1072" s="45"/>
      <c r="G1072" s="44"/>
      <c r="H1072" s="44"/>
      <c r="I1072" s="44"/>
      <c r="J1072" s="44"/>
      <c r="K1072" s="45"/>
      <c r="L1072" s="44"/>
      <c r="M1072" s="44"/>
      <c r="N1072" s="44"/>
      <c r="O1072" s="44"/>
      <c r="P1072" s="45"/>
      <c r="Q1072" s="44"/>
      <c r="R1072" s="44"/>
      <c r="S1072" s="44"/>
      <c r="T1072" s="44"/>
      <c r="U1072" s="45"/>
      <c r="V1072" s="44"/>
      <c r="W1072" s="44"/>
      <c r="X1072" s="44"/>
      <c r="Y1072" s="44"/>
      <c r="Z1072" s="45"/>
      <c r="AA1072" s="44"/>
      <c r="AB1072" s="44"/>
      <c r="AC1072" s="44"/>
      <c r="AD1072" s="44"/>
      <c r="AE1072" s="45"/>
      <c r="AF1072" s="44"/>
      <c r="AG1072" s="44"/>
      <c r="AH1072" s="44"/>
      <c r="AI1072" s="44"/>
      <c r="AJ1072" s="45"/>
      <c r="AK1072" s="44"/>
      <c r="AL1072" s="44"/>
      <c r="AM1072" s="44"/>
      <c r="AN1072" s="44"/>
      <c r="AO1072" s="45"/>
      <c r="AP1072" s="44"/>
      <c r="AQ1072" s="44"/>
      <c r="AR1072" s="44"/>
      <c r="AS1072" s="44"/>
      <c r="AT1072" s="45"/>
      <c r="AU1072" s="44"/>
      <c r="AV1072" s="44"/>
      <c r="AW1072" s="44"/>
      <c r="AX1072" s="44"/>
      <c r="AY1072" s="45"/>
      <c r="AZ1072" s="44"/>
      <c r="BA1072" s="44"/>
      <c r="BB1072" s="44"/>
      <c r="BC1072" s="44"/>
      <c r="BD1072" s="45"/>
      <c r="BE1072" s="44"/>
      <c r="BF1072" s="44"/>
    </row>
    <row r="1073" spans="1:58" x14ac:dyDescent="0.25">
      <c r="A1073" s="42" t="s">
        <v>409</v>
      </c>
      <c r="B1073" s="44"/>
      <c r="C1073" s="44"/>
      <c r="D1073" s="44"/>
      <c r="E1073" s="44"/>
      <c r="F1073" s="45"/>
      <c r="G1073" s="44"/>
      <c r="H1073" s="44"/>
      <c r="I1073" s="44"/>
      <c r="J1073" s="44"/>
      <c r="K1073" s="45"/>
      <c r="L1073" s="44"/>
      <c r="M1073" s="44"/>
      <c r="N1073" s="44"/>
      <c r="O1073" s="44"/>
      <c r="P1073" s="45"/>
      <c r="Q1073" s="44"/>
      <c r="R1073" s="44"/>
      <c r="S1073" s="44"/>
      <c r="T1073" s="44"/>
      <c r="U1073" s="45"/>
      <c r="V1073" s="44"/>
      <c r="W1073" s="44"/>
      <c r="X1073" s="44"/>
      <c r="Y1073" s="44"/>
      <c r="Z1073" s="45"/>
      <c r="AA1073" s="44"/>
      <c r="AB1073" s="44"/>
      <c r="AC1073" s="44"/>
      <c r="AD1073" s="44"/>
      <c r="AE1073" s="45"/>
      <c r="AF1073" s="44"/>
      <c r="AG1073" s="44"/>
      <c r="AH1073" s="44"/>
      <c r="AI1073" s="44"/>
      <c r="AJ1073" s="45"/>
      <c r="AK1073" s="44"/>
      <c r="AL1073" s="44"/>
      <c r="AM1073" s="44"/>
      <c r="AN1073" s="44"/>
      <c r="AO1073" s="45"/>
      <c r="AP1073" s="44"/>
      <c r="AQ1073" s="44"/>
      <c r="AR1073" s="44"/>
      <c r="AS1073" s="44"/>
      <c r="AT1073" s="45"/>
      <c r="AU1073" s="44"/>
      <c r="AV1073" s="44"/>
      <c r="AW1073" s="44"/>
      <c r="AX1073" s="44"/>
      <c r="AY1073" s="45"/>
      <c r="AZ1073" s="44"/>
      <c r="BA1073" s="44"/>
      <c r="BB1073" s="44"/>
      <c r="BC1073" s="44"/>
      <c r="BD1073" s="45"/>
      <c r="BE1073" s="44"/>
      <c r="BF1073" s="44"/>
    </row>
    <row r="1074" spans="1:58" x14ac:dyDescent="0.25">
      <c r="A1074" s="42" t="s">
        <v>303</v>
      </c>
      <c r="B1074" s="44"/>
      <c r="C1074" s="44"/>
      <c r="D1074" s="44"/>
      <c r="E1074" s="44"/>
      <c r="F1074" s="45"/>
      <c r="G1074" s="44"/>
      <c r="H1074" s="44"/>
      <c r="I1074" s="44"/>
      <c r="J1074" s="44"/>
      <c r="K1074" s="45"/>
      <c r="L1074" s="44"/>
      <c r="M1074" s="44"/>
      <c r="N1074" s="44"/>
      <c r="O1074" s="44"/>
      <c r="P1074" s="45"/>
      <c r="Q1074" s="44"/>
      <c r="R1074" s="44"/>
      <c r="S1074" s="44"/>
      <c r="T1074" s="44"/>
      <c r="U1074" s="45"/>
      <c r="V1074" s="44"/>
      <c r="W1074" s="44"/>
      <c r="X1074" s="44"/>
      <c r="Y1074" s="44"/>
      <c r="Z1074" s="45"/>
      <c r="AA1074" s="44"/>
      <c r="AB1074" s="44"/>
      <c r="AC1074" s="44"/>
      <c r="AD1074" s="44"/>
      <c r="AE1074" s="45"/>
      <c r="AF1074" s="44"/>
      <c r="AG1074" s="44"/>
      <c r="AH1074" s="44"/>
      <c r="AI1074" s="44"/>
      <c r="AJ1074" s="45"/>
      <c r="AK1074" s="44"/>
      <c r="AL1074" s="44"/>
      <c r="AM1074" s="44"/>
      <c r="AN1074" s="44"/>
      <c r="AO1074" s="45"/>
      <c r="AP1074" s="44"/>
      <c r="AQ1074" s="44"/>
      <c r="AR1074" s="44"/>
      <c r="AS1074" s="44"/>
      <c r="AT1074" s="45"/>
      <c r="AU1074" s="44"/>
      <c r="AV1074" s="44"/>
      <c r="AW1074" s="44"/>
      <c r="AX1074" s="44"/>
      <c r="AY1074" s="45"/>
      <c r="AZ1074" s="44"/>
      <c r="BA1074" s="44"/>
      <c r="BB1074" s="44"/>
      <c r="BC1074" s="44"/>
      <c r="BD1074" s="45"/>
      <c r="BE1074" s="44"/>
      <c r="BF1074" s="44"/>
    </row>
    <row r="1075" spans="1:58" x14ac:dyDescent="0.25">
      <c r="A1075" s="42" t="s">
        <v>430</v>
      </c>
      <c r="B1075" s="44"/>
      <c r="C1075" s="44"/>
      <c r="D1075" s="44"/>
      <c r="E1075" s="44"/>
      <c r="F1075" s="45"/>
      <c r="G1075" s="44"/>
      <c r="H1075" s="44"/>
      <c r="I1075" s="44"/>
      <c r="J1075" s="44"/>
      <c r="K1075" s="45"/>
      <c r="L1075" s="44"/>
      <c r="M1075" s="44"/>
      <c r="N1075" s="44"/>
      <c r="O1075" s="44"/>
      <c r="P1075" s="45"/>
      <c r="Q1075" s="44"/>
      <c r="R1075" s="44"/>
      <c r="S1075" s="44"/>
      <c r="T1075" s="44"/>
      <c r="U1075" s="45"/>
      <c r="V1075" s="44"/>
      <c r="W1075" s="44"/>
      <c r="X1075" s="44"/>
      <c r="Y1075" s="44"/>
      <c r="Z1075" s="45"/>
      <c r="AA1075" s="44"/>
      <c r="AB1075" s="44"/>
      <c r="AC1075" s="44"/>
      <c r="AD1075" s="44"/>
      <c r="AE1075" s="45"/>
      <c r="AF1075" s="44"/>
      <c r="AG1075" s="44"/>
      <c r="AH1075" s="44"/>
      <c r="AI1075" s="44"/>
      <c r="AJ1075" s="45"/>
      <c r="AK1075" s="44"/>
      <c r="AL1075" s="44"/>
      <c r="AM1075" s="44"/>
      <c r="AN1075" s="44"/>
      <c r="AO1075" s="45"/>
      <c r="AP1075" s="44"/>
      <c r="AQ1075" s="44"/>
      <c r="AR1075" s="44"/>
      <c r="AS1075" s="44"/>
      <c r="AT1075" s="45"/>
      <c r="AU1075" s="44"/>
      <c r="AV1075" s="44"/>
      <c r="AW1075" s="44"/>
      <c r="AX1075" s="44"/>
      <c r="AY1075" s="45"/>
      <c r="AZ1075" s="44"/>
      <c r="BA1075" s="44"/>
      <c r="BB1075" s="44"/>
      <c r="BC1075" s="44"/>
      <c r="BD1075" s="45"/>
      <c r="BE1075" s="44"/>
      <c r="BF1075" s="44"/>
    </row>
    <row r="1076" spans="1:58" x14ac:dyDescent="0.25">
      <c r="A1076" s="42" t="s">
        <v>428</v>
      </c>
      <c r="B1076" s="44"/>
      <c r="C1076" s="44"/>
      <c r="D1076" s="44"/>
      <c r="E1076" s="44"/>
      <c r="F1076" s="45"/>
      <c r="G1076" s="44"/>
      <c r="H1076" s="44"/>
      <c r="I1076" s="44"/>
      <c r="J1076" s="44"/>
      <c r="K1076" s="45"/>
      <c r="L1076" s="44"/>
      <c r="M1076" s="44"/>
      <c r="N1076" s="44"/>
      <c r="O1076" s="44"/>
      <c r="P1076" s="45"/>
      <c r="Q1076" s="44"/>
      <c r="R1076" s="44"/>
      <c r="S1076" s="44"/>
      <c r="T1076" s="44"/>
      <c r="U1076" s="45"/>
      <c r="V1076" s="44"/>
      <c r="W1076" s="44"/>
      <c r="X1076" s="44"/>
      <c r="Y1076" s="44"/>
      <c r="Z1076" s="45"/>
      <c r="AA1076" s="44"/>
      <c r="AB1076" s="44"/>
      <c r="AC1076" s="44"/>
      <c r="AD1076" s="44"/>
      <c r="AE1076" s="45"/>
      <c r="AF1076" s="44"/>
      <c r="AG1076" s="44"/>
      <c r="AH1076" s="44"/>
      <c r="AI1076" s="44"/>
      <c r="AJ1076" s="45"/>
      <c r="AK1076" s="44"/>
      <c r="AL1076" s="44"/>
      <c r="AM1076" s="44"/>
      <c r="AN1076" s="44"/>
      <c r="AO1076" s="45"/>
      <c r="AP1076" s="44"/>
      <c r="AQ1076" s="44"/>
      <c r="AR1076" s="44"/>
      <c r="AS1076" s="44"/>
      <c r="AT1076" s="45"/>
      <c r="AU1076" s="44"/>
      <c r="AV1076" s="44"/>
      <c r="AW1076" s="44"/>
      <c r="AX1076" s="44"/>
      <c r="AY1076" s="45"/>
      <c r="AZ1076" s="44"/>
      <c r="BA1076" s="44"/>
      <c r="BB1076" s="44"/>
      <c r="BC1076" s="44"/>
      <c r="BD1076" s="45"/>
      <c r="BE1076" s="44"/>
      <c r="BF1076" s="44"/>
    </row>
    <row r="1077" spans="1:58" x14ac:dyDescent="0.25">
      <c r="A1077" s="42" t="s">
        <v>429</v>
      </c>
      <c r="B1077" s="44"/>
      <c r="C1077" s="44"/>
      <c r="D1077" s="44"/>
      <c r="E1077" s="44"/>
      <c r="F1077" s="45"/>
      <c r="G1077" s="44"/>
      <c r="H1077" s="44"/>
      <c r="I1077" s="44"/>
      <c r="J1077" s="44"/>
      <c r="K1077" s="45"/>
      <c r="L1077" s="44"/>
      <c r="M1077" s="44"/>
      <c r="N1077" s="44"/>
      <c r="O1077" s="44"/>
      <c r="P1077" s="45"/>
      <c r="Q1077" s="44"/>
      <c r="R1077" s="44"/>
      <c r="S1077" s="44"/>
      <c r="T1077" s="44"/>
      <c r="U1077" s="45"/>
      <c r="V1077" s="44"/>
      <c r="W1077" s="44"/>
      <c r="X1077" s="44"/>
      <c r="Y1077" s="44"/>
      <c r="Z1077" s="45"/>
      <c r="AA1077" s="44"/>
      <c r="AB1077" s="44"/>
      <c r="AC1077" s="44"/>
      <c r="AD1077" s="44"/>
      <c r="AE1077" s="45"/>
      <c r="AF1077" s="44"/>
      <c r="AG1077" s="44"/>
      <c r="AH1077" s="44"/>
      <c r="AI1077" s="44"/>
      <c r="AJ1077" s="45"/>
      <c r="AK1077" s="44"/>
      <c r="AL1077" s="44"/>
      <c r="AM1077" s="44"/>
      <c r="AN1077" s="44"/>
      <c r="AO1077" s="45"/>
      <c r="AP1077" s="44"/>
      <c r="AQ1077" s="44"/>
      <c r="AR1077" s="44"/>
      <c r="AS1077" s="44"/>
      <c r="AT1077" s="45"/>
      <c r="AU1077" s="44"/>
      <c r="AV1077" s="44"/>
      <c r="AW1077" s="44"/>
      <c r="AX1077" s="44"/>
      <c r="AY1077" s="45"/>
      <c r="AZ1077" s="44"/>
      <c r="BA1077" s="44"/>
      <c r="BB1077" s="44"/>
      <c r="BC1077" s="44"/>
      <c r="BD1077" s="45"/>
      <c r="BE1077" s="44"/>
      <c r="BF1077" s="44"/>
    </row>
    <row r="1078" spans="1:58" x14ac:dyDescent="0.25">
      <c r="A1078" s="42" t="s">
        <v>400</v>
      </c>
      <c r="B1078" s="44"/>
      <c r="C1078" s="44"/>
      <c r="D1078" s="44"/>
      <c r="E1078" s="44"/>
      <c r="F1078" s="45"/>
      <c r="G1078" s="44"/>
      <c r="H1078" s="44"/>
      <c r="I1078" s="44"/>
      <c r="J1078" s="44"/>
      <c r="K1078" s="45"/>
      <c r="L1078" s="44"/>
      <c r="M1078" s="44"/>
      <c r="N1078" s="44"/>
      <c r="O1078" s="44"/>
      <c r="P1078" s="45"/>
      <c r="Q1078" s="44"/>
      <c r="R1078" s="44"/>
      <c r="S1078" s="44"/>
      <c r="T1078" s="44"/>
      <c r="U1078" s="45"/>
      <c r="V1078" s="44"/>
      <c r="W1078" s="44"/>
      <c r="X1078" s="44"/>
      <c r="Y1078" s="44"/>
      <c r="Z1078" s="45"/>
      <c r="AA1078" s="44"/>
      <c r="AB1078" s="44"/>
      <c r="AC1078" s="44"/>
      <c r="AD1078" s="44"/>
      <c r="AE1078" s="45"/>
      <c r="AF1078" s="44"/>
      <c r="AG1078" s="44"/>
      <c r="AH1078" s="44"/>
      <c r="AI1078" s="44"/>
      <c r="AJ1078" s="45"/>
      <c r="AK1078" s="44"/>
      <c r="AL1078" s="44"/>
      <c r="AM1078" s="44"/>
      <c r="AN1078" s="44"/>
      <c r="AO1078" s="45"/>
      <c r="AP1078" s="44"/>
      <c r="AQ1078" s="44"/>
      <c r="AR1078" s="44"/>
      <c r="AS1078" s="44"/>
      <c r="AT1078" s="45"/>
      <c r="AU1078" s="44"/>
      <c r="AV1078" s="44"/>
      <c r="AW1078" s="44"/>
      <c r="AX1078" s="44"/>
      <c r="AY1078" s="45"/>
      <c r="AZ1078" s="44"/>
      <c r="BA1078" s="44"/>
      <c r="BB1078" s="44"/>
      <c r="BC1078" s="44"/>
      <c r="BD1078" s="45"/>
      <c r="BE1078" s="44"/>
      <c r="BF1078" s="44"/>
    </row>
    <row r="1079" spans="1:58" x14ac:dyDescent="0.25">
      <c r="A1079" s="42" t="s">
        <v>432</v>
      </c>
      <c r="B1079" s="44"/>
      <c r="C1079" s="44"/>
      <c r="D1079" s="44"/>
      <c r="E1079" s="44"/>
      <c r="F1079" s="45"/>
      <c r="G1079" s="44"/>
      <c r="H1079" s="44"/>
      <c r="I1079" s="44"/>
      <c r="J1079" s="44"/>
      <c r="K1079" s="45"/>
      <c r="L1079" s="44"/>
      <c r="M1079" s="44"/>
      <c r="N1079" s="44"/>
      <c r="O1079" s="44"/>
      <c r="P1079" s="45"/>
      <c r="Q1079" s="44"/>
      <c r="R1079" s="44"/>
      <c r="S1079" s="44"/>
      <c r="T1079" s="44"/>
      <c r="U1079" s="45"/>
      <c r="V1079" s="44"/>
      <c r="W1079" s="44"/>
      <c r="X1079" s="44"/>
      <c r="Y1079" s="44"/>
      <c r="Z1079" s="45"/>
      <c r="AA1079" s="44"/>
      <c r="AB1079" s="44"/>
      <c r="AC1079" s="44"/>
      <c r="AD1079" s="44"/>
      <c r="AE1079" s="45"/>
      <c r="AF1079" s="44"/>
      <c r="AG1079" s="44"/>
      <c r="AH1079" s="44"/>
      <c r="AI1079" s="44"/>
      <c r="AJ1079" s="45"/>
      <c r="AK1079" s="44"/>
      <c r="AL1079" s="44"/>
      <c r="AM1079" s="44"/>
      <c r="AN1079" s="44"/>
      <c r="AO1079" s="45"/>
      <c r="AP1079" s="44"/>
      <c r="AQ1079" s="44"/>
      <c r="AR1079" s="44"/>
      <c r="AS1079" s="44"/>
      <c r="AT1079" s="45"/>
      <c r="AU1079" s="44"/>
      <c r="AV1079" s="44"/>
      <c r="AW1079" s="44"/>
      <c r="AX1079" s="44"/>
      <c r="AY1079" s="45"/>
      <c r="AZ1079" s="44"/>
      <c r="BA1079" s="44"/>
      <c r="BB1079" s="44"/>
      <c r="BC1079" s="44"/>
      <c r="BD1079" s="45"/>
      <c r="BE1079" s="44"/>
      <c r="BF1079" s="44"/>
    </row>
    <row r="1080" spans="1:58" x14ac:dyDescent="0.25">
      <c r="A1080" s="42" t="s">
        <v>414</v>
      </c>
      <c r="B1080" s="44"/>
      <c r="C1080" s="44"/>
      <c r="D1080" s="44"/>
      <c r="E1080" s="44"/>
      <c r="F1080" s="45"/>
      <c r="G1080" s="44"/>
      <c r="H1080" s="44"/>
      <c r="I1080" s="44"/>
      <c r="J1080" s="44"/>
      <c r="K1080" s="45"/>
      <c r="L1080" s="44"/>
      <c r="M1080" s="44"/>
      <c r="N1080" s="44"/>
      <c r="O1080" s="44"/>
      <c r="P1080" s="45"/>
      <c r="Q1080" s="44"/>
      <c r="R1080" s="44"/>
      <c r="S1080" s="44"/>
      <c r="T1080" s="44"/>
      <c r="U1080" s="45"/>
      <c r="V1080" s="44"/>
      <c r="W1080" s="44"/>
      <c r="X1080" s="44"/>
      <c r="Y1080" s="44"/>
      <c r="Z1080" s="45"/>
      <c r="AA1080" s="44"/>
      <c r="AB1080" s="44"/>
      <c r="AC1080" s="44"/>
      <c r="AD1080" s="44"/>
      <c r="AE1080" s="45"/>
      <c r="AF1080" s="44"/>
      <c r="AG1080" s="44"/>
      <c r="AH1080" s="44"/>
      <c r="AI1080" s="44"/>
      <c r="AJ1080" s="45"/>
      <c r="AK1080" s="44"/>
      <c r="AL1080" s="44"/>
      <c r="AM1080" s="44"/>
      <c r="AN1080" s="44"/>
      <c r="AO1080" s="45"/>
      <c r="AP1080" s="44"/>
      <c r="AQ1080" s="44"/>
      <c r="AR1080" s="44"/>
      <c r="AS1080" s="44"/>
      <c r="AT1080" s="45"/>
      <c r="AU1080" s="44"/>
      <c r="AV1080" s="44"/>
      <c r="AW1080" s="44"/>
      <c r="AX1080" s="44"/>
      <c r="AY1080" s="45"/>
      <c r="AZ1080" s="44"/>
      <c r="BA1080" s="44"/>
      <c r="BB1080" s="44"/>
      <c r="BC1080" s="44"/>
      <c r="BD1080" s="45"/>
      <c r="BE1080" s="44"/>
      <c r="BF1080" s="44"/>
    </row>
    <row r="1081" spans="1:58" x14ac:dyDescent="0.25">
      <c r="A1081" s="42" t="s">
        <v>400</v>
      </c>
      <c r="B1081" s="44"/>
      <c r="C1081" s="44"/>
      <c r="D1081" s="44"/>
      <c r="E1081" s="44"/>
      <c r="F1081" s="45"/>
      <c r="G1081" s="44"/>
      <c r="H1081" s="44"/>
      <c r="I1081" s="44"/>
      <c r="J1081" s="44"/>
      <c r="K1081" s="45"/>
      <c r="L1081" s="44"/>
      <c r="M1081" s="44"/>
      <c r="N1081" s="44"/>
      <c r="O1081" s="44"/>
      <c r="P1081" s="45"/>
      <c r="Q1081" s="44"/>
      <c r="R1081" s="44"/>
      <c r="S1081" s="44"/>
      <c r="T1081" s="44"/>
      <c r="U1081" s="45"/>
      <c r="V1081" s="44"/>
      <c r="W1081" s="44"/>
      <c r="X1081" s="44"/>
      <c r="Y1081" s="44"/>
      <c r="Z1081" s="45"/>
      <c r="AA1081" s="44"/>
      <c r="AB1081" s="44"/>
      <c r="AC1081" s="44"/>
      <c r="AD1081" s="44"/>
      <c r="AE1081" s="45"/>
      <c r="AF1081" s="44"/>
      <c r="AG1081" s="44"/>
      <c r="AH1081" s="44"/>
      <c r="AI1081" s="44"/>
      <c r="AJ1081" s="45"/>
      <c r="AK1081" s="44"/>
      <c r="AL1081" s="44"/>
      <c r="AM1081" s="44"/>
      <c r="AN1081" s="44"/>
      <c r="AO1081" s="45"/>
      <c r="AP1081" s="44"/>
      <c r="AQ1081" s="44"/>
      <c r="AR1081" s="44"/>
      <c r="AS1081" s="44"/>
      <c r="AT1081" s="45"/>
      <c r="AU1081" s="44"/>
      <c r="AV1081" s="44"/>
      <c r="AW1081" s="44"/>
      <c r="AX1081" s="44"/>
      <c r="AY1081" s="45"/>
      <c r="AZ1081" s="44"/>
      <c r="BA1081" s="44"/>
      <c r="BB1081" s="44"/>
      <c r="BC1081" s="44"/>
      <c r="BD1081" s="45"/>
      <c r="BE1081" s="44"/>
      <c r="BF1081" s="44"/>
    </row>
    <row r="1082" spans="1:58" x14ac:dyDescent="0.25">
      <c r="A1082" s="42" t="s">
        <v>433</v>
      </c>
      <c r="B1082" s="44"/>
      <c r="C1082" s="44"/>
      <c r="D1082" s="44"/>
      <c r="E1082" s="44"/>
      <c r="F1082" s="45"/>
      <c r="G1082" s="44"/>
      <c r="H1082" s="44"/>
      <c r="I1082" s="44"/>
      <c r="J1082" s="44"/>
      <c r="K1082" s="45"/>
      <c r="L1082" s="44"/>
      <c r="M1082" s="44"/>
      <c r="N1082" s="44"/>
      <c r="O1082" s="44"/>
      <c r="P1082" s="45"/>
      <c r="Q1082" s="44"/>
      <c r="R1082" s="44"/>
      <c r="S1082" s="44"/>
      <c r="T1082" s="44"/>
      <c r="U1082" s="45"/>
      <c r="V1082" s="44"/>
      <c r="W1082" s="44"/>
      <c r="X1082" s="44"/>
      <c r="Y1082" s="44"/>
      <c r="Z1082" s="45"/>
      <c r="AA1082" s="44"/>
      <c r="AB1082" s="44"/>
      <c r="AC1082" s="44"/>
      <c r="AD1082" s="44"/>
      <c r="AE1082" s="45"/>
      <c r="AF1082" s="44"/>
      <c r="AG1082" s="44"/>
      <c r="AH1082" s="44"/>
      <c r="AI1082" s="44"/>
      <c r="AJ1082" s="45"/>
      <c r="AK1082" s="44"/>
      <c r="AL1082" s="44"/>
      <c r="AM1082" s="44"/>
      <c r="AN1082" s="44"/>
      <c r="AO1082" s="45"/>
      <c r="AP1082" s="44"/>
      <c r="AQ1082" s="44"/>
      <c r="AR1082" s="44"/>
      <c r="AS1082" s="44"/>
      <c r="AT1082" s="45"/>
      <c r="AU1082" s="44"/>
      <c r="AV1082" s="44"/>
      <c r="AW1082" s="44"/>
      <c r="AX1082" s="44"/>
      <c r="AY1082" s="45"/>
      <c r="AZ1082" s="44"/>
      <c r="BA1082" s="44"/>
      <c r="BB1082" s="44"/>
      <c r="BC1082" s="44"/>
      <c r="BD1082" s="45"/>
      <c r="BE1082" s="44"/>
      <c r="BF1082" s="44"/>
    </row>
    <row r="1083" spans="1:58" x14ac:dyDescent="0.25">
      <c r="A1083" s="42" t="s">
        <v>403</v>
      </c>
      <c r="B1083" s="44"/>
      <c r="C1083" s="44"/>
      <c r="D1083" s="44"/>
      <c r="E1083" s="44"/>
      <c r="F1083" s="45"/>
      <c r="G1083" s="44"/>
      <c r="H1083" s="44"/>
      <c r="I1083" s="44"/>
      <c r="J1083" s="44"/>
      <c r="K1083" s="45"/>
      <c r="L1083" s="44"/>
      <c r="M1083" s="44"/>
      <c r="N1083" s="44"/>
      <c r="O1083" s="44"/>
      <c r="P1083" s="45"/>
      <c r="Q1083" s="44"/>
      <c r="R1083" s="44"/>
      <c r="S1083" s="44"/>
      <c r="T1083" s="44"/>
      <c r="U1083" s="45"/>
      <c r="V1083" s="44"/>
      <c r="W1083" s="44"/>
      <c r="X1083" s="44"/>
      <c r="Y1083" s="44"/>
      <c r="Z1083" s="45"/>
      <c r="AA1083" s="44"/>
      <c r="AB1083" s="44"/>
      <c r="AC1083" s="44"/>
      <c r="AD1083" s="44"/>
      <c r="AE1083" s="45"/>
      <c r="AF1083" s="44"/>
      <c r="AG1083" s="44"/>
      <c r="AH1083" s="44"/>
      <c r="AI1083" s="44"/>
      <c r="AJ1083" s="45"/>
      <c r="AK1083" s="44"/>
      <c r="AL1083" s="44"/>
      <c r="AM1083" s="44"/>
      <c r="AN1083" s="44"/>
      <c r="AO1083" s="45"/>
      <c r="AP1083" s="44"/>
      <c r="AQ1083" s="44"/>
      <c r="AR1083" s="44"/>
      <c r="AS1083" s="44"/>
      <c r="AT1083" s="45"/>
      <c r="AU1083" s="44"/>
      <c r="AV1083" s="44"/>
      <c r="AW1083" s="44"/>
      <c r="AX1083" s="44"/>
      <c r="AY1083" s="45"/>
      <c r="AZ1083" s="44"/>
      <c r="BA1083" s="44"/>
      <c r="BB1083" s="44"/>
      <c r="BC1083" s="44"/>
      <c r="BD1083" s="45"/>
      <c r="BE1083" s="44"/>
      <c r="BF1083" s="44"/>
    </row>
    <row r="1084" spans="1:58" x14ac:dyDescent="0.25">
      <c r="A1084" s="42" t="s">
        <v>416</v>
      </c>
      <c r="B1084" s="44"/>
      <c r="C1084" s="44"/>
      <c r="D1084" s="44"/>
      <c r="E1084" s="44"/>
      <c r="F1084" s="45"/>
      <c r="G1084" s="44"/>
      <c r="H1084" s="44"/>
      <c r="I1084" s="44"/>
      <c r="J1084" s="44"/>
      <c r="K1084" s="45"/>
      <c r="L1084" s="44"/>
      <c r="M1084" s="44"/>
      <c r="N1084" s="44"/>
      <c r="O1084" s="44"/>
      <c r="P1084" s="45"/>
      <c r="Q1084" s="44"/>
      <c r="R1084" s="44"/>
      <c r="S1084" s="44"/>
      <c r="T1084" s="44"/>
      <c r="U1084" s="45"/>
      <c r="V1084" s="44"/>
      <c r="W1084" s="44"/>
      <c r="X1084" s="44"/>
      <c r="Y1084" s="44"/>
      <c r="Z1084" s="45"/>
      <c r="AA1084" s="44"/>
      <c r="AB1084" s="44"/>
      <c r="AC1084" s="44"/>
      <c r="AD1084" s="44"/>
      <c r="AE1084" s="45"/>
      <c r="AF1084" s="44"/>
      <c r="AG1084" s="44"/>
      <c r="AH1084" s="44"/>
      <c r="AI1084" s="44"/>
      <c r="AJ1084" s="45"/>
      <c r="AK1084" s="44"/>
      <c r="AL1084" s="44"/>
      <c r="AM1084" s="44"/>
      <c r="AN1084" s="44"/>
      <c r="AO1084" s="45"/>
      <c r="AP1084" s="44"/>
      <c r="AQ1084" s="44"/>
      <c r="AR1084" s="44"/>
      <c r="AS1084" s="44"/>
      <c r="AT1084" s="45"/>
      <c r="AU1084" s="44"/>
      <c r="AV1084" s="44"/>
      <c r="AW1084" s="44"/>
      <c r="AX1084" s="44"/>
      <c r="AY1084" s="45"/>
      <c r="AZ1084" s="44"/>
      <c r="BA1084" s="44"/>
      <c r="BB1084" s="44"/>
      <c r="BC1084" s="44"/>
      <c r="BD1084" s="45"/>
      <c r="BE1084" s="44"/>
      <c r="BF1084" s="44"/>
    </row>
    <row r="1085" spans="1:58" x14ac:dyDescent="0.25">
      <c r="A1085" s="42" t="s">
        <v>405</v>
      </c>
      <c r="B1085" s="44"/>
      <c r="C1085" s="44"/>
      <c r="D1085" s="44"/>
      <c r="E1085" s="44"/>
      <c r="F1085" s="45"/>
      <c r="G1085" s="44"/>
      <c r="H1085" s="44"/>
      <c r="I1085" s="44"/>
      <c r="J1085" s="44"/>
      <c r="K1085" s="45"/>
      <c r="L1085" s="44"/>
      <c r="M1085" s="44"/>
      <c r="N1085" s="44"/>
      <c r="O1085" s="44"/>
      <c r="P1085" s="45"/>
      <c r="Q1085" s="44"/>
      <c r="R1085" s="44"/>
      <c r="S1085" s="44"/>
      <c r="T1085" s="44"/>
      <c r="U1085" s="45"/>
      <c r="V1085" s="44"/>
      <c r="W1085" s="44"/>
      <c r="X1085" s="44"/>
      <c r="Y1085" s="44"/>
      <c r="Z1085" s="45"/>
      <c r="AA1085" s="44"/>
      <c r="AB1085" s="44"/>
      <c r="AC1085" s="44"/>
      <c r="AD1085" s="44"/>
      <c r="AE1085" s="45"/>
      <c r="AF1085" s="44"/>
      <c r="AG1085" s="44"/>
      <c r="AH1085" s="44"/>
      <c r="AI1085" s="44"/>
      <c r="AJ1085" s="45"/>
      <c r="AK1085" s="44"/>
      <c r="AL1085" s="44"/>
      <c r="AM1085" s="44"/>
      <c r="AN1085" s="44"/>
      <c r="AO1085" s="45"/>
      <c r="AP1085" s="44"/>
      <c r="AQ1085" s="44"/>
      <c r="AR1085" s="44"/>
      <c r="AS1085" s="44"/>
      <c r="AT1085" s="45"/>
      <c r="AU1085" s="44"/>
      <c r="AV1085" s="44"/>
      <c r="AW1085" s="44"/>
      <c r="AX1085" s="44"/>
      <c r="AY1085" s="45"/>
      <c r="AZ1085" s="44"/>
      <c r="BA1085" s="44"/>
      <c r="BB1085" s="44"/>
      <c r="BC1085" s="44"/>
      <c r="BD1085" s="45"/>
      <c r="BE1085" s="44"/>
      <c r="BF1085" s="44"/>
    </row>
    <row r="1086" spans="1:58" x14ac:dyDescent="0.25">
      <c r="A1086" s="42" t="s">
        <v>401</v>
      </c>
      <c r="B1086" s="44"/>
      <c r="C1086" s="44"/>
      <c r="D1086" s="44"/>
      <c r="E1086" s="44"/>
      <c r="F1086" s="45"/>
      <c r="G1086" s="44"/>
      <c r="H1086" s="44"/>
      <c r="I1086" s="44"/>
      <c r="J1086" s="44"/>
      <c r="K1086" s="45"/>
      <c r="L1086" s="44"/>
      <c r="M1086" s="44"/>
      <c r="N1086" s="44"/>
      <c r="O1086" s="44"/>
      <c r="P1086" s="45"/>
      <c r="Q1086" s="44"/>
      <c r="R1086" s="44"/>
      <c r="S1086" s="44"/>
      <c r="T1086" s="44"/>
      <c r="U1086" s="45"/>
      <c r="V1086" s="44"/>
      <c r="W1086" s="44"/>
      <c r="X1086" s="44"/>
      <c r="Y1086" s="44"/>
      <c r="Z1086" s="45"/>
      <c r="AA1086" s="44"/>
      <c r="AB1086" s="44"/>
      <c r="AC1086" s="44"/>
      <c r="AD1086" s="44"/>
      <c r="AE1086" s="45"/>
      <c r="AF1086" s="44"/>
      <c r="AG1086" s="44"/>
      <c r="AH1086" s="44"/>
      <c r="AI1086" s="44"/>
      <c r="AJ1086" s="45"/>
      <c r="AK1086" s="44"/>
      <c r="AL1086" s="44"/>
      <c r="AM1086" s="44"/>
      <c r="AN1086" s="44"/>
      <c r="AO1086" s="45"/>
      <c r="AP1086" s="44"/>
      <c r="AQ1086" s="44"/>
      <c r="AR1086" s="44"/>
      <c r="AS1086" s="44"/>
      <c r="AT1086" s="45"/>
      <c r="AU1086" s="44"/>
      <c r="AV1086" s="44"/>
      <c r="AW1086" s="44"/>
      <c r="AX1086" s="44"/>
      <c r="AY1086" s="45"/>
      <c r="AZ1086" s="44"/>
      <c r="BA1086" s="44"/>
      <c r="BB1086" s="44"/>
      <c r="BC1086" s="44"/>
      <c r="BD1086" s="45"/>
      <c r="BE1086" s="44"/>
      <c r="BF1086" s="44"/>
    </row>
    <row r="1087" spans="1:58" x14ac:dyDescent="0.25">
      <c r="A1087" s="42" t="s">
        <v>417</v>
      </c>
      <c r="B1087" s="44"/>
      <c r="C1087" s="44"/>
      <c r="D1087" s="44"/>
      <c r="E1087" s="44"/>
      <c r="F1087" s="45"/>
      <c r="G1087" s="44"/>
      <c r="H1087" s="44"/>
      <c r="I1087" s="44"/>
      <c r="J1087" s="44"/>
      <c r="K1087" s="45"/>
      <c r="L1087" s="44"/>
      <c r="M1087" s="44"/>
      <c r="N1087" s="44"/>
      <c r="O1087" s="44"/>
      <c r="P1087" s="45"/>
      <c r="Q1087" s="44"/>
      <c r="R1087" s="44"/>
      <c r="S1087" s="44"/>
      <c r="T1087" s="44"/>
      <c r="U1087" s="45"/>
      <c r="V1087" s="44"/>
      <c r="W1087" s="44"/>
      <c r="X1087" s="44"/>
      <c r="Y1087" s="44"/>
      <c r="Z1087" s="45"/>
      <c r="AA1087" s="44"/>
      <c r="AB1087" s="44"/>
      <c r="AC1087" s="44"/>
      <c r="AD1087" s="44"/>
      <c r="AE1087" s="45"/>
      <c r="AF1087" s="44"/>
      <c r="AG1087" s="44"/>
      <c r="AH1087" s="44"/>
      <c r="AI1087" s="44"/>
      <c r="AJ1087" s="45"/>
      <c r="AK1087" s="44"/>
      <c r="AL1087" s="44"/>
      <c r="AM1087" s="44"/>
      <c r="AN1087" s="44"/>
      <c r="AO1087" s="45"/>
      <c r="AP1087" s="44"/>
      <c r="AQ1087" s="44"/>
      <c r="AR1087" s="44"/>
      <c r="AS1087" s="44"/>
      <c r="AT1087" s="45"/>
      <c r="AU1087" s="44"/>
      <c r="AV1087" s="44"/>
      <c r="AW1087" s="44"/>
      <c r="AX1087" s="44"/>
      <c r="AY1087" s="45"/>
      <c r="AZ1087" s="44"/>
      <c r="BA1087" s="44"/>
      <c r="BB1087" s="44"/>
      <c r="BC1087" s="44"/>
      <c r="BD1087" s="45"/>
      <c r="BE1087" s="44"/>
      <c r="BF1087" s="44"/>
    </row>
    <row r="1088" spans="1:58" x14ac:dyDescent="0.25">
      <c r="A1088" s="42" t="s">
        <v>400</v>
      </c>
      <c r="B1088" s="44"/>
      <c r="C1088" s="44"/>
      <c r="D1088" s="44"/>
      <c r="E1088" s="44"/>
      <c r="F1088" s="45"/>
      <c r="G1088" s="44"/>
      <c r="H1088" s="44"/>
      <c r="I1088" s="44"/>
      <c r="J1088" s="44"/>
      <c r="K1088" s="45"/>
      <c r="L1088" s="44"/>
      <c r="M1088" s="44"/>
      <c r="N1088" s="44"/>
      <c r="O1088" s="44"/>
      <c r="P1088" s="45"/>
      <c r="Q1088" s="44"/>
      <c r="R1088" s="44"/>
      <c r="S1088" s="44"/>
      <c r="T1088" s="44"/>
      <c r="U1088" s="45"/>
      <c r="V1088" s="44"/>
      <c r="W1088" s="44"/>
      <c r="X1088" s="44"/>
      <c r="Y1088" s="44"/>
      <c r="Z1088" s="45"/>
      <c r="AA1088" s="44"/>
      <c r="AB1088" s="44"/>
      <c r="AC1088" s="44"/>
      <c r="AD1088" s="44"/>
      <c r="AE1088" s="45"/>
      <c r="AF1088" s="44"/>
      <c r="AG1088" s="44"/>
      <c r="AH1088" s="44"/>
      <c r="AI1088" s="44"/>
      <c r="AJ1088" s="45"/>
      <c r="AK1088" s="44"/>
      <c r="AL1088" s="44"/>
      <c r="AM1088" s="44"/>
      <c r="AN1088" s="44"/>
      <c r="AO1088" s="45"/>
      <c r="AP1088" s="44"/>
      <c r="AQ1088" s="44"/>
      <c r="AR1088" s="44"/>
      <c r="AS1088" s="44"/>
      <c r="AT1088" s="45"/>
      <c r="AU1088" s="44"/>
      <c r="AV1088" s="44"/>
      <c r="AW1088" s="44"/>
      <c r="AX1088" s="44"/>
      <c r="AY1088" s="45"/>
      <c r="AZ1088" s="44"/>
      <c r="BA1088" s="44"/>
      <c r="BB1088" s="44"/>
      <c r="BC1088" s="44"/>
      <c r="BD1088" s="45"/>
      <c r="BE1088" s="44"/>
      <c r="BF1088" s="44"/>
    </row>
    <row r="1089" spans="1:58" x14ac:dyDescent="0.25">
      <c r="A1089" s="42" t="s">
        <v>433</v>
      </c>
      <c r="B1089" s="44"/>
      <c r="C1089" s="44"/>
      <c r="D1089" s="44"/>
      <c r="E1089" s="44"/>
      <c r="F1089" s="45"/>
      <c r="G1089" s="44"/>
      <c r="H1089" s="44"/>
      <c r="I1089" s="44"/>
      <c r="J1089" s="44"/>
      <c r="K1089" s="45"/>
      <c r="L1089" s="44"/>
      <c r="M1089" s="44"/>
      <c r="N1089" s="44"/>
      <c r="O1089" s="44"/>
      <c r="P1089" s="45"/>
      <c r="Q1089" s="44"/>
      <c r="R1089" s="44"/>
      <c r="S1089" s="44"/>
      <c r="T1089" s="44"/>
      <c r="U1089" s="45"/>
      <c r="V1089" s="44"/>
      <c r="W1089" s="44"/>
      <c r="X1089" s="44"/>
      <c r="Y1089" s="44"/>
      <c r="Z1089" s="45"/>
      <c r="AA1089" s="44"/>
      <c r="AB1089" s="44"/>
      <c r="AC1089" s="44"/>
      <c r="AD1089" s="44"/>
      <c r="AE1089" s="45"/>
      <c r="AF1089" s="44"/>
      <c r="AG1089" s="44"/>
      <c r="AH1089" s="44"/>
      <c r="AI1089" s="44"/>
      <c r="AJ1089" s="45"/>
      <c r="AK1089" s="44"/>
      <c r="AL1089" s="44"/>
      <c r="AM1089" s="44"/>
      <c r="AN1089" s="44"/>
      <c r="AO1089" s="45"/>
      <c r="AP1089" s="44"/>
      <c r="AQ1089" s="44"/>
      <c r="AR1089" s="44"/>
      <c r="AS1089" s="44"/>
      <c r="AT1089" s="45"/>
      <c r="AU1089" s="44"/>
      <c r="AV1089" s="44"/>
      <c r="AW1089" s="44"/>
      <c r="AX1089" s="44"/>
      <c r="AY1089" s="45"/>
      <c r="AZ1089" s="44"/>
      <c r="BA1089" s="44"/>
      <c r="BB1089" s="44"/>
      <c r="BC1089" s="44"/>
      <c r="BD1089" s="45"/>
      <c r="BE1089" s="44"/>
      <c r="BF1089" s="44"/>
    </row>
    <row r="1090" spans="1:58" x14ac:dyDescent="0.25">
      <c r="A1090" s="42" t="s">
        <v>418</v>
      </c>
      <c r="B1090" s="44"/>
      <c r="C1090" s="44"/>
      <c r="D1090" s="44"/>
      <c r="E1090" s="44"/>
      <c r="F1090" s="45"/>
      <c r="G1090" s="44"/>
      <c r="H1090" s="44"/>
      <c r="I1090" s="44"/>
      <c r="J1090" s="44"/>
      <c r="K1090" s="45"/>
      <c r="L1090" s="44"/>
      <c r="M1090" s="44"/>
      <c r="N1090" s="44"/>
      <c r="O1090" s="44"/>
      <c r="P1090" s="45"/>
      <c r="Q1090" s="44"/>
      <c r="R1090" s="44"/>
      <c r="S1090" s="44"/>
      <c r="T1090" s="44"/>
      <c r="U1090" s="45"/>
      <c r="V1090" s="44"/>
      <c r="W1090" s="44"/>
      <c r="X1090" s="44"/>
      <c r="Y1090" s="44"/>
      <c r="Z1090" s="45"/>
      <c r="AA1090" s="44"/>
      <c r="AB1090" s="44"/>
      <c r="AC1090" s="44"/>
      <c r="AD1090" s="44"/>
      <c r="AE1090" s="45"/>
      <c r="AF1090" s="44"/>
      <c r="AG1090" s="44"/>
      <c r="AH1090" s="44"/>
      <c r="AI1090" s="44"/>
      <c r="AJ1090" s="45"/>
      <c r="AK1090" s="44"/>
      <c r="AL1090" s="44"/>
      <c r="AM1090" s="44"/>
      <c r="AN1090" s="44"/>
      <c r="AO1090" s="45"/>
      <c r="AP1090" s="44"/>
      <c r="AQ1090" s="44"/>
      <c r="AR1090" s="44"/>
      <c r="AS1090" s="44"/>
      <c r="AT1090" s="45"/>
      <c r="AU1090" s="44"/>
      <c r="AV1090" s="44"/>
      <c r="AW1090" s="44"/>
      <c r="AX1090" s="44"/>
      <c r="AY1090" s="45"/>
      <c r="AZ1090" s="44"/>
      <c r="BA1090" s="44"/>
      <c r="BB1090" s="44"/>
      <c r="BC1090" s="44"/>
      <c r="BD1090" s="45"/>
      <c r="BE1090" s="44"/>
      <c r="BF1090" s="44"/>
    </row>
    <row r="1091" spans="1:58" x14ac:dyDescent="0.25">
      <c r="A1091" s="42" t="s">
        <v>408</v>
      </c>
      <c r="B1091" s="44"/>
      <c r="C1091" s="44"/>
      <c r="D1091" s="44"/>
      <c r="E1091" s="44"/>
      <c r="F1091" s="45"/>
      <c r="G1091" s="44"/>
      <c r="H1091" s="44"/>
      <c r="I1091" s="44"/>
      <c r="J1091" s="44"/>
      <c r="K1091" s="45"/>
      <c r="L1091" s="44"/>
      <c r="M1091" s="44"/>
      <c r="N1091" s="44"/>
      <c r="O1091" s="44"/>
      <c r="P1091" s="45"/>
      <c r="Q1091" s="44"/>
      <c r="R1091" s="44"/>
      <c r="S1091" s="44"/>
      <c r="T1091" s="44"/>
      <c r="U1091" s="45"/>
      <c r="V1091" s="44"/>
      <c r="W1091" s="44"/>
      <c r="X1091" s="44"/>
      <c r="Y1091" s="44"/>
      <c r="Z1091" s="45"/>
      <c r="AA1091" s="44"/>
      <c r="AB1091" s="44"/>
      <c r="AC1091" s="44"/>
      <c r="AD1091" s="44"/>
      <c r="AE1091" s="45"/>
      <c r="AF1091" s="44"/>
      <c r="AG1091" s="44"/>
      <c r="AH1091" s="44"/>
      <c r="AI1091" s="44"/>
      <c r="AJ1091" s="45"/>
      <c r="AK1091" s="44"/>
      <c r="AL1091" s="44"/>
      <c r="AM1091" s="44"/>
      <c r="AN1091" s="44"/>
      <c r="AO1091" s="45"/>
      <c r="AP1091" s="44"/>
      <c r="AQ1091" s="44"/>
      <c r="AR1091" s="44"/>
      <c r="AS1091" s="44"/>
      <c r="AT1091" s="45"/>
      <c r="AU1091" s="44"/>
      <c r="AV1091" s="44"/>
      <c r="AW1091" s="44"/>
      <c r="AX1091" s="44"/>
      <c r="AY1091" s="45"/>
      <c r="AZ1091" s="44"/>
      <c r="BA1091" s="44"/>
      <c r="BB1091" s="44"/>
      <c r="BC1091" s="44"/>
      <c r="BD1091" s="45"/>
      <c r="BE1091" s="44"/>
      <c r="BF1091" s="44"/>
    </row>
    <row r="1092" spans="1:58" x14ac:dyDescent="0.25">
      <c r="A1092" s="42" t="s">
        <v>409</v>
      </c>
      <c r="B1092" s="44"/>
      <c r="C1092" s="44"/>
      <c r="D1092" s="44"/>
      <c r="E1092" s="44"/>
      <c r="F1092" s="45"/>
      <c r="G1092" s="44"/>
      <c r="H1092" s="44"/>
      <c r="I1092" s="44"/>
      <c r="J1092" s="44"/>
      <c r="K1092" s="45"/>
      <c r="L1092" s="44"/>
      <c r="M1092" s="44"/>
      <c r="N1092" s="44"/>
      <c r="O1092" s="44"/>
      <c r="P1092" s="45"/>
      <c r="Q1092" s="44"/>
      <c r="R1092" s="44"/>
      <c r="S1092" s="44"/>
      <c r="T1092" s="44"/>
      <c r="U1092" s="45"/>
      <c r="V1092" s="44"/>
      <c r="W1092" s="44"/>
      <c r="X1092" s="44"/>
      <c r="Y1092" s="44"/>
      <c r="Z1092" s="45"/>
      <c r="AA1092" s="44"/>
      <c r="AB1092" s="44"/>
      <c r="AC1092" s="44"/>
      <c r="AD1092" s="44"/>
      <c r="AE1092" s="45"/>
      <c r="AF1092" s="44"/>
      <c r="AG1092" s="44"/>
      <c r="AH1092" s="44"/>
      <c r="AI1092" s="44"/>
      <c r="AJ1092" s="45"/>
      <c r="AK1092" s="44"/>
      <c r="AL1092" s="44"/>
      <c r="AM1092" s="44"/>
      <c r="AN1092" s="44"/>
      <c r="AO1092" s="45"/>
      <c r="AP1092" s="44"/>
      <c r="AQ1092" s="44"/>
      <c r="AR1092" s="44"/>
      <c r="AS1092" s="44"/>
      <c r="AT1092" s="45"/>
      <c r="AU1092" s="44"/>
      <c r="AV1092" s="44"/>
      <c r="AW1092" s="44"/>
      <c r="AX1092" s="44"/>
      <c r="AY1092" s="45"/>
      <c r="AZ1092" s="44"/>
      <c r="BA1092" s="44"/>
      <c r="BB1092" s="44"/>
      <c r="BC1092" s="44"/>
      <c r="BD1092" s="45"/>
      <c r="BE1092" s="44"/>
      <c r="BF1092" s="44"/>
    </row>
    <row r="1093" spans="1:58" x14ac:dyDescent="0.25">
      <c r="A1093" s="42" t="s">
        <v>434</v>
      </c>
      <c r="B1093" s="44"/>
      <c r="C1093" s="44"/>
      <c r="D1093" s="44"/>
      <c r="E1093" s="44"/>
      <c r="F1093" s="45"/>
      <c r="G1093" s="44"/>
      <c r="H1093" s="44"/>
      <c r="I1093" s="44"/>
      <c r="J1093" s="44"/>
      <c r="K1093" s="45"/>
      <c r="L1093" s="44"/>
      <c r="M1093" s="44"/>
      <c r="N1093" s="44"/>
      <c r="O1093" s="44"/>
      <c r="P1093" s="45"/>
      <c r="Q1093" s="44"/>
      <c r="R1093" s="44"/>
      <c r="S1093" s="44"/>
      <c r="T1093" s="44"/>
      <c r="U1093" s="45"/>
      <c r="V1093" s="44"/>
      <c r="W1093" s="44"/>
      <c r="X1093" s="44"/>
      <c r="Y1093" s="44"/>
      <c r="Z1093" s="45"/>
      <c r="AA1093" s="44"/>
      <c r="AB1093" s="44"/>
      <c r="AC1093" s="44"/>
      <c r="AD1093" s="44"/>
      <c r="AE1093" s="45"/>
      <c r="AF1093" s="44"/>
      <c r="AG1093" s="44"/>
      <c r="AH1093" s="44"/>
      <c r="AI1093" s="44"/>
      <c r="AJ1093" s="45"/>
      <c r="AK1093" s="44"/>
      <c r="AL1093" s="44"/>
      <c r="AM1093" s="44"/>
      <c r="AN1093" s="44"/>
      <c r="AO1093" s="45"/>
      <c r="AP1093" s="44"/>
      <c r="AQ1093" s="44"/>
      <c r="AR1093" s="44"/>
      <c r="AS1093" s="44"/>
      <c r="AT1093" s="45"/>
      <c r="AU1093" s="44"/>
      <c r="AV1093" s="44"/>
      <c r="AW1093" s="44"/>
      <c r="AX1093" s="44"/>
      <c r="AY1093" s="45"/>
      <c r="AZ1093" s="44"/>
      <c r="BA1093" s="44"/>
      <c r="BB1093" s="44"/>
      <c r="BC1093" s="44"/>
      <c r="BD1093" s="45"/>
      <c r="BE1093" s="44"/>
      <c r="BF1093" s="44"/>
    </row>
    <row r="1094" spans="1:58" x14ac:dyDescent="0.25">
      <c r="A1094" s="42" t="s">
        <v>430</v>
      </c>
      <c r="B1094" s="44"/>
      <c r="C1094" s="44"/>
      <c r="D1094" s="44"/>
      <c r="E1094" s="44"/>
      <c r="F1094" s="45"/>
      <c r="G1094" s="44"/>
      <c r="H1094" s="44"/>
      <c r="I1094" s="44"/>
      <c r="J1094" s="44"/>
      <c r="K1094" s="45"/>
      <c r="L1094" s="44"/>
      <c r="M1094" s="44"/>
      <c r="N1094" s="44"/>
      <c r="O1094" s="44"/>
      <c r="P1094" s="45"/>
      <c r="Q1094" s="44"/>
      <c r="R1094" s="44"/>
      <c r="S1094" s="44"/>
      <c r="T1094" s="44"/>
      <c r="U1094" s="45"/>
      <c r="V1094" s="44"/>
      <c r="W1094" s="44"/>
      <c r="X1094" s="44"/>
      <c r="Y1094" s="44"/>
      <c r="Z1094" s="45"/>
      <c r="AA1094" s="44"/>
      <c r="AB1094" s="44"/>
      <c r="AC1094" s="44"/>
      <c r="AD1094" s="44"/>
      <c r="AE1094" s="45"/>
      <c r="AF1094" s="44"/>
      <c r="AG1094" s="44"/>
      <c r="AH1094" s="44"/>
      <c r="AI1094" s="44"/>
      <c r="AJ1094" s="45"/>
      <c r="AK1094" s="44"/>
      <c r="AL1094" s="44"/>
      <c r="AM1094" s="44"/>
      <c r="AN1094" s="44"/>
      <c r="AO1094" s="45"/>
      <c r="AP1094" s="44"/>
      <c r="AQ1094" s="44"/>
      <c r="AR1094" s="44"/>
      <c r="AS1094" s="44"/>
      <c r="AT1094" s="45"/>
      <c r="AU1094" s="44"/>
      <c r="AV1094" s="44"/>
      <c r="AW1094" s="44"/>
      <c r="AX1094" s="44"/>
      <c r="AY1094" s="45"/>
      <c r="AZ1094" s="44"/>
      <c r="BA1094" s="44"/>
      <c r="BB1094" s="44"/>
      <c r="BC1094" s="44"/>
      <c r="BD1094" s="45"/>
      <c r="BE1094" s="44"/>
      <c r="BF1094" s="44"/>
    </row>
    <row r="1095" spans="1:58" x14ac:dyDescent="0.25">
      <c r="A1095" s="42" t="s">
        <v>428</v>
      </c>
      <c r="B1095" s="44"/>
      <c r="C1095" s="44"/>
      <c r="D1095" s="44"/>
      <c r="E1095" s="44"/>
      <c r="F1095" s="45"/>
      <c r="G1095" s="44"/>
      <c r="H1095" s="44"/>
      <c r="I1095" s="44"/>
      <c r="J1095" s="44"/>
      <c r="K1095" s="45"/>
      <c r="L1095" s="44"/>
      <c r="M1095" s="44"/>
      <c r="N1095" s="44"/>
      <c r="O1095" s="44"/>
      <c r="P1095" s="45"/>
      <c r="Q1095" s="44"/>
      <c r="R1095" s="44"/>
      <c r="S1095" s="44"/>
      <c r="T1095" s="44"/>
      <c r="U1095" s="45"/>
      <c r="V1095" s="44"/>
      <c r="W1095" s="44"/>
      <c r="X1095" s="44"/>
      <c r="Y1095" s="44"/>
      <c r="Z1095" s="45"/>
      <c r="AA1095" s="44"/>
      <c r="AB1095" s="44"/>
      <c r="AC1095" s="44"/>
      <c r="AD1095" s="44"/>
      <c r="AE1095" s="45"/>
      <c r="AF1095" s="44"/>
      <c r="AG1095" s="44"/>
      <c r="AH1095" s="44"/>
      <c r="AI1095" s="44"/>
      <c r="AJ1095" s="45"/>
      <c r="AK1095" s="44"/>
      <c r="AL1095" s="44"/>
      <c r="AM1095" s="44"/>
      <c r="AN1095" s="44"/>
      <c r="AO1095" s="45"/>
      <c r="AP1095" s="44"/>
      <c r="AQ1095" s="44"/>
      <c r="AR1095" s="44"/>
      <c r="AS1095" s="44"/>
      <c r="AT1095" s="45"/>
      <c r="AU1095" s="44"/>
      <c r="AV1095" s="44"/>
      <c r="AW1095" s="44"/>
      <c r="AX1095" s="44"/>
      <c r="AY1095" s="45"/>
      <c r="AZ1095" s="44"/>
      <c r="BA1095" s="44"/>
      <c r="BB1095" s="44"/>
      <c r="BC1095" s="44"/>
      <c r="BD1095" s="45"/>
      <c r="BE1095" s="44"/>
      <c r="BF1095" s="44"/>
    </row>
    <row r="1096" spans="1:58" x14ac:dyDescent="0.25">
      <c r="A1096" s="42" t="s">
        <v>429</v>
      </c>
      <c r="B1096" s="44"/>
      <c r="C1096" s="44"/>
      <c r="D1096" s="44"/>
      <c r="E1096" s="44"/>
      <c r="F1096" s="45"/>
      <c r="G1096" s="44"/>
      <c r="H1096" s="44"/>
      <c r="I1096" s="44"/>
      <c r="J1096" s="44"/>
      <c r="K1096" s="45"/>
      <c r="L1096" s="44"/>
      <c r="M1096" s="44"/>
      <c r="N1096" s="44"/>
      <c r="O1096" s="44"/>
      <c r="P1096" s="45"/>
      <c r="Q1096" s="44"/>
      <c r="R1096" s="44"/>
      <c r="S1096" s="44"/>
      <c r="T1096" s="44"/>
      <c r="U1096" s="45"/>
      <c r="V1096" s="44"/>
      <c r="W1096" s="44"/>
      <c r="X1096" s="44"/>
      <c r="Y1096" s="44"/>
      <c r="Z1096" s="45"/>
      <c r="AA1096" s="44"/>
      <c r="AB1096" s="44"/>
      <c r="AC1096" s="44"/>
      <c r="AD1096" s="44"/>
      <c r="AE1096" s="45"/>
      <c r="AF1096" s="44"/>
      <c r="AG1096" s="44"/>
      <c r="AH1096" s="44"/>
      <c r="AI1096" s="44"/>
      <c r="AJ1096" s="45"/>
      <c r="AK1096" s="44"/>
      <c r="AL1096" s="44"/>
      <c r="AM1096" s="44"/>
      <c r="AN1096" s="44"/>
      <c r="AO1096" s="45"/>
      <c r="AP1096" s="44"/>
      <c r="AQ1096" s="44"/>
      <c r="AR1096" s="44"/>
      <c r="AS1096" s="44"/>
      <c r="AT1096" s="45"/>
      <c r="AU1096" s="44"/>
      <c r="AV1096" s="44"/>
      <c r="AW1096" s="44"/>
      <c r="AX1096" s="44"/>
      <c r="AY1096" s="45"/>
      <c r="AZ1096" s="44"/>
      <c r="BA1096" s="44"/>
      <c r="BB1096" s="44"/>
      <c r="BC1096" s="44"/>
      <c r="BD1096" s="45"/>
      <c r="BE1096" s="44"/>
      <c r="BF1096" s="44"/>
    </row>
    <row r="1097" spans="1:58" x14ac:dyDescent="0.25">
      <c r="A1097" s="42" t="s">
        <v>400</v>
      </c>
      <c r="B1097" s="44"/>
      <c r="C1097" s="44"/>
      <c r="D1097" s="44"/>
      <c r="E1097" s="44"/>
      <c r="F1097" s="45"/>
      <c r="G1097" s="44"/>
      <c r="H1097" s="44"/>
      <c r="I1097" s="44"/>
      <c r="J1097" s="44"/>
      <c r="K1097" s="45"/>
      <c r="L1097" s="44"/>
      <c r="M1097" s="44"/>
      <c r="N1097" s="44"/>
      <c r="O1097" s="44"/>
      <c r="P1097" s="45"/>
      <c r="Q1097" s="44"/>
      <c r="R1097" s="44"/>
      <c r="S1097" s="44"/>
      <c r="T1097" s="44"/>
      <c r="U1097" s="45"/>
      <c r="V1097" s="44"/>
      <c r="W1097" s="44"/>
      <c r="X1097" s="44"/>
      <c r="Y1097" s="44"/>
      <c r="Z1097" s="45"/>
      <c r="AA1097" s="44"/>
      <c r="AB1097" s="44"/>
      <c r="AC1097" s="44"/>
      <c r="AD1097" s="44"/>
      <c r="AE1097" s="45"/>
      <c r="AF1097" s="44"/>
      <c r="AG1097" s="44"/>
      <c r="AH1097" s="44"/>
      <c r="AI1097" s="44"/>
      <c r="AJ1097" s="45"/>
      <c r="AK1097" s="44"/>
      <c r="AL1097" s="44"/>
      <c r="AM1097" s="44"/>
      <c r="AN1097" s="44"/>
      <c r="AO1097" s="45"/>
      <c r="AP1097" s="44"/>
      <c r="AQ1097" s="44"/>
      <c r="AR1097" s="44"/>
      <c r="AS1097" s="44"/>
      <c r="AT1097" s="45"/>
      <c r="AU1097" s="44"/>
      <c r="AV1097" s="44"/>
      <c r="AW1097" s="44"/>
      <c r="AX1097" s="44"/>
      <c r="AY1097" s="45"/>
      <c r="AZ1097" s="44"/>
      <c r="BA1097" s="44"/>
      <c r="BB1097" s="44"/>
      <c r="BC1097" s="44"/>
      <c r="BD1097" s="45"/>
      <c r="BE1097" s="44"/>
      <c r="BF1097" s="44"/>
    </row>
    <row r="1098" spans="1:58" x14ac:dyDescent="0.25">
      <c r="A1098" s="42" t="s">
        <v>432</v>
      </c>
      <c r="B1098" s="44"/>
      <c r="C1098" s="44"/>
      <c r="D1098" s="44"/>
      <c r="E1098" s="44"/>
      <c r="F1098" s="45"/>
      <c r="G1098" s="44"/>
      <c r="H1098" s="44"/>
      <c r="I1098" s="44"/>
      <c r="J1098" s="44"/>
      <c r="K1098" s="45"/>
      <c r="L1098" s="44"/>
      <c r="M1098" s="44"/>
      <c r="N1098" s="44"/>
      <c r="O1098" s="44"/>
      <c r="P1098" s="45"/>
      <c r="Q1098" s="44"/>
      <c r="R1098" s="44"/>
      <c r="S1098" s="44"/>
      <c r="T1098" s="44"/>
      <c r="U1098" s="45"/>
      <c r="V1098" s="44"/>
      <c r="W1098" s="44"/>
      <c r="X1098" s="44"/>
      <c r="Y1098" s="44"/>
      <c r="Z1098" s="45"/>
      <c r="AA1098" s="44"/>
      <c r="AB1098" s="44"/>
      <c r="AC1098" s="44"/>
      <c r="AD1098" s="44"/>
      <c r="AE1098" s="45"/>
      <c r="AF1098" s="44"/>
      <c r="AG1098" s="44"/>
      <c r="AH1098" s="44"/>
      <c r="AI1098" s="44"/>
      <c r="AJ1098" s="45"/>
      <c r="AK1098" s="44"/>
      <c r="AL1098" s="44"/>
      <c r="AM1098" s="44"/>
      <c r="AN1098" s="44"/>
      <c r="AO1098" s="45"/>
      <c r="AP1098" s="44"/>
      <c r="AQ1098" s="44"/>
      <c r="AR1098" s="44"/>
      <c r="AS1098" s="44"/>
      <c r="AT1098" s="45"/>
      <c r="AU1098" s="44"/>
      <c r="AV1098" s="44"/>
      <c r="AW1098" s="44"/>
      <c r="AX1098" s="44"/>
      <c r="AY1098" s="45"/>
      <c r="AZ1098" s="44"/>
      <c r="BA1098" s="44"/>
      <c r="BB1098" s="44"/>
      <c r="BC1098" s="44"/>
      <c r="BD1098" s="45"/>
      <c r="BE1098" s="44"/>
      <c r="BF1098" s="44"/>
    </row>
    <row r="1099" spans="1:58" x14ac:dyDescent="0.25">
      <c r="A1099" s="42" t="s">
        <v>414</v>
      </c>
      <c r="B1099" s="44"/>
      <c r="C1099" s="44"/>
      <c r="D1099" s="44"/>
      <c r="E1099" s="44"/>
      <c r="F1099" s="45"/>
      <c r="G1099" s="44"/>
      <c r="H1099" s="44"/>
      <c r="I1099" s="44"/>
      <c r="J1099" s="44"/>
      <c r="K1099" s="45"/>
      <c r="L1099" s="44"/>
      <c r="M1099" s="44"/>
      <c r="N1099" s="44"/>
      <c r="O1099" s="44"/>
      <c r="P1099" s="45"/>
      <c r="Q1099" s="44"/>
      <c r="R1099" s="44"/>
      <c r="S1099" s="44"/>
      <c r="T1099" s="44"/>
      <c r="U1099" s="45"/>
      <c r="V1099" s="44"/>
      <c r="W1099" s="44"/>
      <c r="X1099" s="44"/>
      <c r="Y1099" s="44"/>
      <c r="Z1099" s="45"/>
      <c r="AA1099" s="44"/>
      <c r="AB1099" s="44"/>
      <c r="AC1099" s="44"/>
      <c r="AD1099" s="44"/>
      <c r="AE1099" s="45"/>
      <c r="AF1099" s="44"/>
      <c r="AG1099" s="44"/>
      <c r="AH1099" s="44"/>
      <c r="AI1099" s="44"/>
      <c r="AJ1099" s="45"/>
      <c r="AK1099" s="44"/>
      <c r="AL1099" s="44"/>
      <c r="AM1099" s="44"/>
      <c r="AN1099" s="44"/>
      <c r="AO1099" s="45"/>
      <c r="AP1099" s="44"/>
      <c r="AQ1099" s="44"/>
      <c r="AR1099" s="44"/>
      <c r="AS1099" s="44"/>
      <c r="AT1099" s="45"/>
      <c r="AU1099" s="44"/>
      <c r="AV1099" s="44"/>
      <c r="AW1099" s="44"/>
      <c r="AX1099" s="44"/>
      <c r="AY1099" s="45"/>
      <c r="AZ1099" s="44"/>
      <c r="BA1099" s="44"/>
      <c r="BB1099" s="44"/>
      <c r="BC1099" s="44"/>
      <c r="BD1099" s="45"/>
      <c r="BE1099" s="44"/>
      <c r="BF1099" s="44"/>
    </row>
    <row r="1100" spans="1:58" x14ac:dyDescent="0.25">
      <c r="A1100" s="42" t="s">
        <v>400</v>
      </c>
      <c r="B1100" s="44"/>
      <c r="C1100" s="44"/>
      <c r="D1100" s="44"/>
      <c r="E1100" s="44"/>
      <c r="F1100" s="45"/>
      <c r="G1100" s="44"/>
      <c r="H1100" s="44"/>
      <c r="I1100" s="44"/>
      <c r="J1100" s="44"/>
      <c r="K1100" s="45"/>
      <c r="L1100" s="44"/>
      <c r="M1100" s="44"/>
      <c r="N1100" s="44"/>
      <c r="O1100" s="44"/>
      <c r="P1100" s="45"/>
      <c r="Q1100" s="44"/>
      <c r="R1100" s="44"/>
      <c r="S1100" s="44"/>
      <c r="T1100" s="44"/>
      <c r="U1100" s="45"/>
      <c r="V1100" s="44"/>
      <c r="W1100" s="44"/>
      <c r="X1100" s="44"/>
      <c r="Y1100" s="44"/>
      <c r="Z1100" s="45"/>
      <c r="AA1100" s="44"/>
      <c r="AB1100" s="44"/>
      <c r="AC1100" s="44"/>
      <c r="AD1100" s="44"/>
      <c r="AE1100" s="45"/>
      <c r="AF1100" s="44"/>
      <c r="AG1100" s="44"/>
      <c r="AH1100" s="44"/>
      <c r="AI1100" s="44"/>
      <c r="AJ1100" s="45"/>
      <c r="AK1100" s="44"/>
      <c r="AL1100" s="44"/>
      <c r="AM1100" s="44"/>
      <c r="AN1100" s="44"/>
      <c r="AO1100" s="45"/>
      <c r="AP1100" s="44"/>
      <c r="AQ1100" s="44"/>
      <c r="AR1100" s="44"/>
      <c r="AS1100" s="44"/>
      <c r="AT1100" s="45"/>
      <c r="AU1100" s="44"/>
      <c r="AV1100" s="44"/>
      <c r="AW1100" s="44"/>
      <c r="AX1100" s="44"/>
      <c r="AY1100" s="45"/>
      <c r="AZ1100" s="44"/>
      <c r="BA1100" s="44"/>
      <c r="BB1100" s="44"/>
      <c r="BC1100" s="44"/>
      <c r="BD1100" s="45"/>
      <c r="BE1100" s="44"/>
      <c r="BF1100" s="44"/>
    </row>
    <row r="1101" spans="1:58" x14ac:dyDescent="0.25">
      <c r="A1101" s="42" t="s">
        <v>433</v>
      </c>
      <c r="B1101" s="44"/>
      <c r="C1101" s="44"/>
      <c r="D1101" s="44"/>
      <c r="E1101" s="44"/>
      <c r="F1101" s="45"/>
      <c r="G1101" s="44"/>
      <c r="H1101" s="44"/>
      <c r="I1101" s="44"/>
      <c r="J1101" s="44"/>
      <c r="K1101" s="45"/>
      <c r="L1101" s="44"/>
      <c r="M1101" s="44"/>
      <c r="N1101" s="44"/>
      <c r="O1101" s="44"/>
      <c r="P1101" s="45"/>
      <c r="Q1101" s="44"/>
      <c r="R1101" s="44"/>
      <c r="S1101" s="44"/>
      <c r="T1101" s="44"/>
      <c r="U1101" s="45"/>
      <c r="V1101" s="44"/>
      <c r="W1101" s="44"/>
      <c r="X1101" s="44"/>
      <c r="Y1101" s="44"/>
      <c r="Z1101" s="45"/>
      <c r="AA1101" s="44"/>
      <c r="AB1101" s="44"/>
      <c r="AC1101" s="44"/>
      <c r="AD1101" s="44"/>
      <c r="AE1101" s="45"/>
      <c r="AF1101" s="44"/>
      <c r="AG1101" s="44"/>
      <c r="AH1101" s="44"/>
      <c r="AI1101" s="44"/>
      <c r="AJ1101" s="45"/>
      <c r="AK1101" s="44"/>
      <c r="AL1101" s="44"/>
      <c r="AM1101" s="44"/>
      <c r="AN1101" s="44"/>
      <c r="AO1101" s="45"/>
      <c r="AP1101" s="44"/>
      <c r="AQ1101" s="44"/>
      <c r="AR1101" s="44"/>
      <c r="AS1101" s="44"/>
      <c r="AT1101" s="45"/>
      <c r="AU1101" s="44"/>
      <c r="AV1101" s="44"/>
      <c r="AW1101" s="44"/>
      <c r="AX1101" s="44"/>
      <c r="AY1101" s="45"/>
      <c r="AZ1101" s="44"/>
      <c r="BA1101" s="44"/>
      <c r="BB1101" s="44"/>
      <c r="BC1101" s="44"/>
      <c r="BD1101" s="45"/>
      <c r="BE1101" s="44"/>
      <c r="BF1101" s="44"/>
    </row>
    <row r="1102" spans="1:58" x14ac:dyDescent="0.25">
      <c r="A1102" s="42" t="s">
        <v>403</v>
      </c>
      <c r="B1102" s="44"/>
      <c r="C1102" s="44"/>
      <c r="D1102" s="44"/>
      <c r="E1102" s="44"/>
      <c r="F1102" s="45"/>
      <c r="G1102" s="44"/>
      <c r="H1102" s="44"/>
      <c r="I1102" s="44"/>
      <c r="J1102" s="44"/>
      <c r="K1102" s="45"/>
      <c r="L1102" s="44"/>
      <c r="M1102" s="44"/>
      <c r="N1102" s="44"/>
      <c r="O1102" s="44"/>
      <c r="P1102" s="45"/>
      <c r="Q1102" s="44"/>
      <c r="R1102" s="44"/>
      <c r="S1102" s="44"/>
      <c r="T1102" s="44"/>
      <c r="U1102" s="45"/>
      <c r="V1102" s="44"/>
      <c r="W1102" s="44"/>
      <c r="X1102" s="44"/>
      <c r="Y1102" s="44"/>
      <c r="Z1102" s="45"/>
      <c r="AA1102" s="44"/>
      <c r="AB1102" s="44"/>
      <c r="AC1102" s="44"/>
      <c r="AD1102" s="44"/>
      <c r="AE1102" s="45"/>
      <c r="AF1102" s="44"/>
      <c r="AG1102" s="44"/>
      <c r="AH1102" s="44"/>
      <c r="AI1102" s="44"/>
      <c r="AJ1102" s="45"/>
      <c r="AK1102" s="44"/>
      <c r="AL1102" s="44"/>
      <c r="AM1102" s="44"/>
      <c r="AN1102" s="44"/>
      <c r="AO1102" s="45"/>
      <c r="AP1102" s="44"/>
      <c r="AQ1102" s="44"/>
      <c r="AR1102" s="44"/>
      <c r="AS1102" s="44"/>
      <c r="AT1102" s="45"/>
      <c r="AU1102" s="44"/>
      <c r="AV1102" s="44"/>
      <c r="AW1102" s="44"/>
      <c r="AX1102" s="44"/>
      <c r="AY1102" s="45"/>
      <c r="AZ1102" s="44"/>
      <c r="BA1102" s="44"/>
      <c r="BB1102" s="44"/>
      <c r="BC1102" s="44"/>
      <c r="BD1102" s="45"/>
      <c r="BE1102" s="44"/>
      <c r="BF1102" s="44"/>
    </row>
    <row r="1103" spans="1:58" x14ac:dyDescent="0.25">
      <c r="A1103" s="42" t="s">
        <v>416</v>
      </c>
      <c r="B1103" s="44"/>
      <c r="C1103" s="44"/>
      <c r="D1103" s="44"/>
      <c r="E1103" s="44"/>
      <c r="F1103" s="45"/>
      <c r="G1103" s="44"/>
      <c r="H1103" s="44"/>
      <c r="I1103" s="44"/>
      <c r="J1103" s="44"/>
      <c r="K1103" s="45"/>
      <c r="L1103" s="44"/>
      <c r="M1103" s="44"/>
      <c r="N1103" s="44"/>
      <c r="O1103" s="44"/>
      <c r="P1103" s="45"/>
      <c r="Q1103" s="44"/>
      <c r="R1103" s="44"/>
      <c r="S1103" s="44"/>
      <c r="T1103" s="44"/>
      <c r="U1103" s="45"/>
      <c r="V1103" s="44"/>
      <c r="W1103" s="44"/>
      <c r="X1103" s="44"/>
      <c r="Y1103" s="44"/>
      <c r="Z1103" s="45"/>
      <c r="AA1103" s="44"/>
      <c r="AB1103" s="44"/>
      <c r="AC1103" s="44"/>
      <c r="AD1103" s="44"/>
      <c r="AE1103" s="45"/>
      <c r="AF1103" s="44"/>
      <c r="AG1103" s="44"/>
      <c r="AH1103" s="44"/>
      <c r="AI1103" s="44"/>
      <c r="AJ1103" s="45"/>
      <c r="AK1103" s="44"/>
      <c r="AL1103" s="44"/>
      <c r="AM1103" s="44"/>
      <c r="AN1103" s="44"/>
      <c r="AO1103" s="45"/>
      <c r="AP1103" s="44"/>
      <c r="AQ1103" s="44"/>
      <c r="AR1103" s="44"/>
      <c r="AS1103" s="44"/>
      <c r="AT1103" s="45"/>
      <c r="AU1103" s="44"/>
      <c r="AV1103" s="44"/>
      <c r="AW1103" s="44"/>
      <c r="AX1103" s="44"/>
      <c r="AY1103" s="45"/>
      <c r="AZ1103" s="44"/>
      <c r="BA1103" s="44"/>
      <c r="BB1103" s="44"/>
      <c r="BC1103" s="44"/>
      <c r="BD1103" s="45"/>
      <c r="BE1103" s="44"/>
      <c r="BF1103" s="44"/>
    </row>
    <row r="1104" spans="1:58" x14ac:dyDescent="0.25">
      <c r="A1104" s="42" t="s">
        <v>405</v>
      </c>
      <c r="B1104" s="44"/>
      <c r="C1104" s="44"/>
      <c r="D1104" s="44"/>
      <c r="E1104" s="44"/>
      <c r="F1104" s="45"/>
      <c r="G1104" s="44"/>
      <c r="H1104" s="44"/>
      <c r="I1104" s="44"/>
      <c r="J1104" s="44"/>
      <c r="K1104" s="45"/>
      <c r="L1104" s="44"/>
      <c r="M1104" s="44"/>
      <c r="N1104" s="44"/>
      <c r="O1104" s="44"/>
      <c r="P1104" s="45"/>
      <c r="Q1104" s="44"/>
      <c r="R1104" s="44"/>
      <c r="S1104" s="44"/>
      <c r="T1104" s="44"/>
      <c r="U1104" s="45"/>
      <c r="V1104" s="44"/>
      <c r="W1104" s="44"/>
      <c r="X1104" s="44"/>
      <c r="Y1104" s="44"/>
      <c r="Z1104" s="45"/>
      <c r="AA1104" s="44"/>
      <c r="AB1104" s="44"/>
      <c r="AC1104" s="44"/>
      <c r="AD1104" s="44"/>
      <c r="AE1104" s="45"/>
      <c r="AF1104" s="44"/>
      <c r="AG1104" s="44"/>
      <c r="AH1104" s="44"/>
      <c r="AI1104" s="44"/>
      <c r="AJ1104" s="45"/>
      <c r="AK1104" s="44"/>
      <c r="AL1104" s="44"/>
      <c r="AM1104" s="44"/>
      <c r="AN1104" s="44"/>
      <c r="AO1104" s="45"/>
      <c r="AP1104" s="44"/>
      <c r="AQ1104" s="44"/>
      <c r="AR1104" s="44"/>
      <c r="AS1104" s="44"/>
      <c r="AT1104" s="45"/>
      <c r="AU1104" s="44"/>
      <c r="AV1104" s="44"/>
      <c r="AW1104" s="44"/>
      <c r="AX1104" s="44"/>
      <c r="AY1104" s="45"/>
      <c r="AZ1104" s="44"/>
      <c r="BA1104" s="44"/>
      <c r="BB1104" s="44"/>
      <c r="BC1104" s="44"/>
      <c r="BD1104" s="45"/>
      <c r="BE1104" s="44"/>
      <c r="BF1104" s="44"/>
    </row>
    <row r="1105" spans="1:58" x14ac:dyDescent="0.25">
      <c r="A1105" s="42" t="s">
        <v>401</v>
      </c>
      <c r="B1105" s="44"/>
      <c r="C1105" s="44"/>
      <c r="D1105" s="44"/>
      <c r="E1105" s="44"/>
      <c r="F1105" s="45"/>
      <c r="G1105" s="44"/>
      <c r="H1105" s="44"/>
      <c r="I1105" s="44"/>
      <c r="J1105" s="44"/>
      <c r="K1105" s="45"/>
      <c r="L1105" s="44"/>
      <c r="M1105" s="44"/>
      <c r="N1105" s="44"/>
      <c r="O1105" s="44"/>
      <c r="P1105" s="45"/>
      <c r="Q1105" s="44"/>
      <c r="R1105" s="44"/>
      <c r="S1105" s="44"/>
      <c r="T1105" s="44"/>
      <c r="U1105" s="45"/>
      <c r="V1105" s="44"/>
      <c r="W1105" s="44"/>
      <c r="X1105" s="44"/>
      <c r="Y1105" s="44"/>
      <c r="Z1105" s="45"/>
      <c r="AA1105" s="44"/>
      <c r="AB1105" s="44"/>
      <c r="AC1105" s="44"/>
      <c r="AD1105" s="44"/>
      <c r="AE1105" s="45"/>
      <c r="AF1105" s="44"/>
      <c r="AG1105" s="44"/>
      <c r="AH1105" s="44"/>
      <c r="AI1105" s="44"/>
      <c r="AJ1105" s="45"/>
      <c r="AK1105" s="44"/>
      <c r="AL1105" s="44"/>
      <c r="AM1105" s="44"/>
      <c r="AN1105" s="44"/>
      <c r="AO1105" s="45"/>
      <c r="AP1105" s="44"/>
      <c r="AQ1105" s="44"/>
      <c r="AR1105" s="44"/>
      <c r="AS1105" s="44"/>
      <c r="AT1105" s="45"/>
      <c r="AU1105" s="44"/>
      <c r="AV1105" s="44"/>
      <c r="AW1105" s="44"/>
      <c r="AX1105" s="44"/>
      <c r="AY1105" s="45"/>
      <c r="AZ1105" s="44"/>
      <c r="BA1105" s="44"/>
      <c r="BB1105" s="44"/>
      <c r="BC1105" s="44"/>
      <c r="BD1105" s="45"/>
      <c r="BE1105" s="44"/>
      <c r="BF1105" s="44"/>
    </row>
    <row r="1106" spans="1:58" x14ac:dyDescent="0.25">
      <c r="A1106" s="42" t="s">
        <v>417</v>
      </c>
      <c r="B1106" s="44"/>
      <c r="C1106" s="44"/>
      <c r="D1106" s="44"/>
      <c r="E1106" s="44"/>
      <c r="F1106" s="45"/>
      <c r="G1106" s="44"/>
      <c r="H1106" s="44"/>
      <c r="I1106" s="44"/>
      <c r="J1106" s="44"/>
      <c r="K1106" s="45"/>
      <c r="L1106" s="44"/>
      <c r="M1106" s="44"/>
      <c r="N1106" s="44"/>
      <c r="O1106" s="44"/>
      <c r="P1106" s="45"/>
      <c r="Q1106" s="44"/>
      <c r="R1106" s="44"/>
      <c r="S1106" s="44"/>
      <c r="T1106" s="44"/>
      <c r="U1106" s="45"/>
      <c r="V1106" s="44"/>
      <c r="W1106" s="44"/>
      <c r="X1106" s="44"/>
      <c r="Y1106" s="44"/>
      <c r="Z1106" s="45"/>
      <c r="AA1106" s="44"/>
      <c r="AB1106" s="44"/>
      <c r="AC1106" s="44"/>
      <c r="AD1106" s="44"/>
      <c r="AE1106" s="45"/>
      <c r="AF1106" s="44"/>
      <c r="AG1106" s="44"/>
      <c r="AH1106" s="44"/>
      <c r="AI1106" s="44"/>
      <c r="AJ1106" s="45"/>
      <c r="AK1106" s="44"/>
      <c r="AL1106" s="44"/>
      <c r="AM1106" s="44"/>
      <c r="AN1106" s="44"/>
      <c r="AO1106" s="45"/>
      <c r="AP1106" s="44"/>
      <c r="AQ1106" s="44"/>
      <c r="AR1106" s="44"/>
      <c r="AS1106" s="44"/>
      <c r="AT1106" s="45"/>
      <c r="AU1106" s="44"/>
      <c r="AV1106" s="44"/>
      <c r="AW1106" s="44"/>
      <c r="AX1106" s="44"/>
      <c r="AY1106" s="45"/>
      <c r="AZ1106" s="44"/>
      <c r="BA1106" s="44"/>
      <c r="BB1106" s="44"/>
      <c r="BC1106" s="44"/>
      <c r="BD1106" s="45"/>
      <c r="BE1106" s="44"/>
      <c r="BF1106" s="44"/>
    </row>
    <row r="1107" spans="1:58" x14ac:dyDescent="0.25">
      <c r="A1107" s="42" t="s">
        <v>400</v>
      </c>
      <c r="B1107" s="44"/>
      <c r="C1107" s="44"/>
      <c r="D1107" s="44"/>
      <c r="E1107" s="44"/>
      <c r="F1107" s="45"/>
      <c r="G1107" s="44"/>
      <c r="H1107" s="44"/>
      <c r="I1107" s="44"/>
      <c r="J1107" s="44"/>
      <c r="K1107" s="45"/>
      <c r="L1107" s="44"/>
      <c r="M1107" s="44"/>
      <c r="N1107" s="44"/>
      <c r="O1107" s="44"/>
      <c r="P1107" s="45"/>
      <c r="Q1107" s="44"/>
      <c r="R1107" s="44"/>
      <c r="S1107" s="44"/>
      <c r="T1107" s="44"/>
      <c r="U1107" s="45"/>
      <c r="V1107" s="44"/>
      <c r="W1107" s="44"/>
      <c r="X1107" s="44"/>
      <c r="Y1107" s="44"/>
      <c r="Z1107" s="45"/>
      <c r="AA1107" s="44"/>
      <c r="AB1107" s="44"/>
      <c r="AC1107" s="44"/>
      <c r="AD1107" s="44"/>
      <c r="AE1107" s="45"/>
      <c r="AF1107" s="44"/>
      <c r="AG1107" s="44"/>
      <c r="AH1107" s="44"/>
      <c r="AI1107" s="44"/>
      <c r="AJ1107" s="45"/>
      <c r="AK1107" s="44"/>
      <c r="AL1107" s="44"/>
      <c r="AM1107" s="44"/>
      <c r="AN1107" s="44"/>
      <c r="AO1107" s="45"/>
      <c r="AP1107" s="44"/>
      <c r="AQ1107" s="44"/>
      <c r="AR1107" s="44"/>
      <c r="AS1107" s="44"/>
      <c r="AT1107" s="45"/>
      <c r="AU1107" s="44"/>
      <c r="AV1107" s="44"/>
      <c r="AW1107" s="44"/>
      <c r="AX1107" s="44"/>
      <c r="AY1107" s="45"/>
      <c r="AZ1107" s="44"/>
      <c r="BA1107" s="44"/>
      <c r="BB1107" s="44"/>
      <c r="BC1107" s="44"/>
      <c r="BD1107" s="45"/>
      <c r="BE1107" s="44"/>
      <c r="BF1107" s="44"/>
    </row>
    <row r="1108" spans="1:58" x14ac:dyDescent="0.25">
      <c r="A1108" s="42" t="s">
        <v>433</v>
      </c>
      <c r="B1108" s="44"/>
      <c r="C1108" s="44"/>
      <c r="D1108" s="44"/>
      <c r="E1108" s="44"/>
      <c r="F1108" s="45"/>
      <c r="G1108" s="44"/>
      <c r="H1108" s="44"/>
      <c r="I1108" s="44"/>
      <c r="J1108" s="44"/>
      <c r="K1108" s="45"/>
      <c r="L1108" s="44"/>
      <c r="M1108" s="44"/>
      <c r="N1108" s="44"/>
      <c r="O1108" s="44"/>
      <c r="P1108" s="45"/>
      <c r="Q1108" s="44"/>
      <c r="R1108" s="44"/>
      <c r="S1108" s="44"/>
      <c r="T1108" s="44"/>
      <c r="U1108" s="45"/>
      <c r="V1108" s="44"/>
      <c r="W1108" s="44"/>
      <c r="X1108" s="44"/>
      <c r="Y1108" s="44"/>
      <c r="Z1108" s="45"/>
      <c r="AA1108" s="44"/>
      <c r="AB1108" s="44"/>
      <c r="AC1108" s="44"/>
      <c r="AD1108" s="44"/>
      <c r="AE1108" s="45"/>
      <c r="AF1108" s="44"/>
      <c r="AG1108" s="44"/>
      <c r="AH1108" s="44"/>
      <c r="AI1108" s="44"/>
      <c r="AJ1108" s="45"/>
      <c r="AK1108" s="44"/>
      <c r="AL1108" s="44"/>
      <c r="AM1108" s="44"/>
      <c r="AN1108" s="44"/>
      <c r="AO1108" s="45"/>
      <c r="AP1108" s="44"/>
      <c r="AQ1108" s="44"/>
      <c r="AR1108" s="44"/>
      <c r="AS1108" s="44"/>
      <c r="AT1108" s="45"/>
      <c r="AU1108" s="44"/>
      <c r="AV1108" s="44"/>
      <c r="AW1108" s="44"/>
      <c r="AX1108" s="44"/>
      <c r="AY1108" s="45"/>
      <c r="AZ1108" s="44"/>
      <c r="BA1108" s="44"/>
      <c r="BB1108" s="44"/>
      <c r="BC1108" s="44"/>
      <c r="BD1108" s="45"/>
      <c r="BE1108" s="44"/>
      <c r="BF1108" s="44"/>
    </row>
    <row r="1109" spans="1:58" x14ac:dyDescent="0.25">
      <c r="A1109" s="42" t="s">
        <v>418</v>
      </c>
      <c r="B1109" s="44"/>
      <c r="C1109" s="44"/>
      <c r="D1109" s="44"/>
      <c r="E1109" s="44"/>
      <c r="F1109" s="45"/>
      <c r="G1109" s="44"/>
      <c r="H1109" s="44"/>
      <c r="I1109" s="44"/>
      <c r="J1109" s="44"/>
      <c r="K1109" s="45"/>
      <c r="L1109" s="44"/>
      <c r="M1109" s="44"/>
      <c r="N1109" s="44"/>
      <c r="O1109" s="44"/>
      <c r="P1109" s="45"/>
      <c r="Q1109" s="44"/>
      <c r="R1109" s="44"/>
      <c r="S1109" s="44"/>
      <c r="T1109" s="44"/>
      <c r="U1109" s="45"/>
      <c r="V1109" s="44"/>
      <c r="W1109" s="44"/>
      <c r="X1109" s="44"/>
      <c r="Y1109" s="44"/>
      <c r="Z1109" s="45"/>
      <c r="AA1109" s="44"/>
      <c r="AB1109" s="44"/>
      <c r="AC1109" s="44"/>
      <c r="AD1109" s="44"/>
      <c r="AE1109" s="45"/>
      <c r="AF1109" s="44"/>
      <c r="AG1109" s="44"/>
      <c r="AH1109" s="44"/>
      <c r="AI1109" s="44"/>
      <c r="AJ1109" s="45"/>
      <c r="AK1109" s="44"/>
      <c r="AL1109" s="44"/>
      <c r="AM1109" s="44"/>
      <c r="AN1109" s="44"/>
      <c r="AO1109" s="45"/>
      <c r="AP1109" s="44"/>
      <c r="AQ1109" s="44"/>
      <c r="AR1109" s="44"/>
      <c r="AS1109" s="44"/>
      <c r="AT1109" s="45"/>
      <c r="AU1109" s="44"/>
      <c r="AV1109" s="44"/>
      <c r="AW1109" s="44"/>
      <c r="AX1109" s="44"/>
      <c r="AY1109" s="45"/>
      <c r="AZ1109" s="44"/>
      <c r="BA1109" s="44"/>
      <c r="BB1109" s="44"/>
      <c r="BC1109" s="44"/>
      <c r="BD1109" s="45"/>
      <c r="BE1109" s="44"/>
      <c r="BF1109" s="44"/>
    </row>
    <row r="1110" spans="1:58" x14ac:dyDescent="0.25">
      <c r="A1110" s="42" t="s">
        <v>408</v>
      </c>
      <c r="B1110" s="44"/>
      <c r="C1110" s="44"/>
      <c r="D1110" s="44"/>
      <c r="E1110" s="44"/>
      <c r="F1110" s="45"/>
      <c r="G1110" s="44"/>
      <c r="H1110" s="44"/>
      <c r="I1110" s="44"/>
      <c r="J1110" s="44"/>
      <c r="K1110" s="45"/>
      <c r="L1110" s="44"/>
      <c r="M1110" s="44"/>
      <c r="N1110" s="44"/>
      <c r="O1110" s="44"/>
      <c r="P1110" s="45"/>
      <c r="Q1110" s="44"/>
      <c r="R1110" s="44"/>
      <c r="S1110" s="44"/>
      <c r="T1110" s="44"/>
      <c r="U1110" s="45"/>
      <c r="V1110" s="44"/>
      <c r="W1110" s="44"/>
      <c r="X1110" s="44"/>
      <c r="Y1110" s="44"/>
      <c r="Z1110" s="45"/>
      <c r="AA1110" s="44"/>
      <c r="AB1110" s="44"/>
      <c r="AC1110" s="44"/>
      <c r="AD1110" s="44"/>
      <c r="AE1110" s="45"/>
      <c r="AF1110" s="44"/>
      <c r="AG1110" s="44"/>
      <c r="AH1110" s="44"/>
      <c r="AI1110" s="44"/>
      <c r="AJ1110" s="45"/>
      <c r="AK1110" s="44"/>
      <c r="AL1110" s="44"/>
      <c r="AM1110" s="44"/>
      <c r="AN1110" s="44"/>
      <c r="AO1110" s="45"/>
      <c r="AP1110" s="44"/>
      <c r="AQ1110" s="44"/>
      <c r="AR1110" s="44"/>
      <c r="AS1110" s="44"/>
      <c r="AT1110" s="45"/>
      <c r="AU1110" s="44"/>
      <c r="AV1110" s="44"/>
      <c r="AW1110" s="44"/>
      <c r="AX1110" s="44"/>
      <c r="AY1110" s="45"/>
      <c r="AZ1110" s="44"/>
      <c r="BA1110" s="44"/>
      <c r="BB1110" s="44"/>
      <c r="BC1110" s="44"/>
      <c r="BD1110" s="45"/>
      <c r="BE1110" s="44"/>
      <c r="BF1110" s="44"/>
    </row>
    <row r="1111" spans="1:58" x14ac:dyDescent="0.25">
      <c r="A1111" s="42" t="s">
        <v>409</v>
      </c>
      <c r="B1111" s="44"/>
      <c r="C1111" s="44"/>
      <c r="D1111" s="44"/>
      <c r="E1111" s="44"/>
      <c r="F1111" s="45"/>
      <c r="G1111" s="44"/>
      <c r="H1111" s="44"/>
      <c r="I1111" s="44"/>
      <c r="J1111" s="44"/>
      <c r="K1111" s="45"/>
      <c r="L1111" s="44"/>
      <c r="M1111" s="44"/>
      <c r="N1111" s="44"/>
      <c r="O1111" s="44"/>
      <c r="P1111" s="45"/>
      <c r="Q1111" s="44"/>
      <c r="R1111" s="44"/>
      <c r="S1111" s="44"/>
      <c r="T1111" s="44"/>
      <c r="U1111" s="45"/>
      <c r="V1111" s="44"/>
      <c r="W1111" s="44"/>
      <c r="X1111" s="44"/>
      <c r="Y1111" s="44"/>
      <c r="Z1111" s="45"/>
      <c r="AA1111" s="44"/>
      <c r="AB1111" s="44"/>
      <c r="AC1111" s="44"/>
      <c r="AD1111" s="44"/>
      <c r="AE1111" s="45"/>
      <c r="AF1111" s="44"/>
      <c r="AG1111" s="44"/>
      <c r="AH1111" s="44"/>
      <c r="AI1111" s="44"/>
      <c r="AJ1111" s="45"/>
      <c r="AK1111" s="44"/>
      <c r="AL1111" s="44"/>
      <c r="AM1111" s="44"/>
      <c r="AN1111" s="44"/>
      <c r="AO1111" s="45"/>
      <c r="AP1111" s="44"/>
      <c r="AQ1111" s="44"/>
      <c r="AR1111" s="44"/>
      <c r="AS1111" s="44"/>
      <c r="AT1111" s="45"/>
      <c r="AU1111" s="44"/>
      <c r="AV1111" s="44"/>
      <c r="AW1111" s="44"/>
      <c r="AX1111" s="44"/>
      <c r="AY1111" s="45"/>
      <c r="AZ1111" s="44"/>
      <c r="BA1111" s="44"/>
      <c r="BB1111" s="44"/>
      <c r="BC1111" s="44"/>
      <c r="BD1111" s="45"/>
      <c r="BE1111" s="44"/>
      <c r="BF1111" s="44"/>
    </row>
    <row r="1112" spans="1:58" x14ac:dyDescent="0.25">
      <c r="A1112" s="42" t="s">
        <v>435</v>
      </c>
      <c r="B1112" s="44"/>
      <c r="C1112" s="44"/>
      <c r="D1112" s="44"/>
      <c r="E1112" s="44"/>
      <c r="F1112" s="45"/>
      <c r="G1112" s="44"/>
      <c r="H1112" s="44"/>
      <c r="I1112" s="44"/>
      <c r="J1112" s="44"/>
      <c r="K1112" s="45"/>
      <c r="L1112" s="44"/>
      <c r="M1112" s="44"/>
      <c r="N1112" s="44"/>
      <c r="O1112" s="44"/>
      <c r="P1112" s="45"/>
      <c r="Q1112" s="44"/>
      <c r="R1112" s="44"/>
      <c r="S1112" s="44"/>
      <c r="T1112" s="44"/>
      <c r="U1112" s="45"/>
      <c r="V1112" s="44"/>
      <c r="W1112" s="44"/>
      <c r="X1112" s="44"/>
      <c r="Y1112" s="44"/>
      <c r="Z1112" s="45"/>
      <c r="AA1112" s="44"/>
      <c r="AB1112" s="44"/>
      <c r="AC1112" s="44"/>
      <c r="AD1112" s="44"/>
      <c r="AE1112" s="45"/>
      <c r="AF1112" s="44"/>
      <c r="AG1112" s="44"/>
      <c r="AH1112" s="44"/>
      <c r="AI1112" s="44"/>
      <c r="AJ1112" s="45"/>
      <c r="AK1112" s="44"/>
      <c r="AL1112" s="44"/>
      <c r="AM1112" s="44"/>
      <c r="AN1112" s="44"/>
      <c r="AO1112" s="45"/>
      <c r="AP1112" s="44"/>
      <c r="AQ1112" s="44"/>
      <c r="AR1112" s="44"/>
      <c r="AS1112" s="44"/>
      <c r="AT1112" s="45"/>
      <c r="AU1112" s="44"/>
      <c r="AV1112" s="44"/>
      <c r="AW1112" s="44"/>
      <c r="AX1112" s="44"/>
      <c r="AY1112" s="45"/>
      <c r="AZ1112" s="44"/>
      <c r="BA1112" s="44"/>
      <c r="BB1112" s="44"/>
      <c r="BC1112" s="44"/>
      <c r="BD1112" s="45"/>
      <c r="BE1112" s="44"/>
      <c r="BF1112" s="44"/>
    </row>
    <row r="1113" spans="1:58" x14ac:dyDescent="0.25">
      <c r="A1113" s="42" t="s">
        <v>430</v>
      </c>
      <c r="B1113" s="44"/>
      <c r="C1113" s="44"/>
      <c r="D1113" s="44"/>
      <c r="E1113" s="44"/>
      <c r="F1113" s="45"/>
      <c r="G1113" s="44"/>
      <c r="H1113" s="44"/>
      <c r="I1113" s="44"/>
      <c r="J1113" s="44"/>
      <c r="K1113" s="45"/>
      <c r="L1113" s="44"/>
      <c r="M1113" s="44"/>
      <c r="N1113" s="44"/>
      <c r="O1113" s="44"/>
      <c r="P1113" s="45"/>
      <c r="Q1113" s="44"/>
      <c r="R1113" s="44"/>
      <c r="S1113" s="44"/>
      <c r="T1113" s="44"/>
      <c r="U1113" s="45"/>
      <c r="V1113" s="44"/>
      <c r="W1113" s="44"/>
      <c r="X1113" s="44"/>
      <c r="Y1113" s="44"/>
      <c r="Z1113" s="45"/>
      <c r="AA1113" s="44"/>
      <c r="AB1113" s="44"/>
      <c r="AC1113" s="44"/>
      <c r="AD1113" s="44"/>
      <c r="AE1113" s="45"/>
      <c r="AF1113" s="44"/>
      <c r="AG1113" s="44"/>
      <c r="AH1113" s="44"/>
      <c r="AI1113" s="44"/>
      <c r="AJ1113" s="45"/>
      <c r="AK1113" s="44"/>
      <c r="AL1113" s="44"/>
      <c r="AM1113" s="44"/>
      <c r="AN1113" s="44"/>
      <c r="AO1113" s="45"/>
      <c r="AP1113" s="44"/>
      <c r="AQ1113" s="44"/>
      <c r="AR1113" s="44"/>
      <c r="AS1113" s="44"/>
      <c r="AT1113" s="45"/>
      <c r="AU1113" s="44"/>
      <c r="AV1113" s="44"/>
      <c r="AW1113" s="44"/>
      <c r="AX1113" s="44"/>
      <c r="AY1113" s="45"/>
      <c r="AZ1113" s="44"/>
      <c r="BA1113" s="44"/>
      <c r="BB1113" s="44"/>
      <c r="BC1113" s="44"/>
      <c r="BD1113" s="45"/>
      <c r="BE1113" s="44"/>
      <c r="BF1113" s="44"/>
    </row>
    <row r="1114" spans="1:58" x14ac:dyDescent="0.25">
      <c r="A1114" s="42" t="s">
        <v>428</v>
      </c>
      <c r="B1114" s="44"/>
      <c r="C1114" s="44"/>
      <c r="D1114" s="44"/>
      <c r="E1114" s="44"/>
      <c r="F1114" s="45"/>
      <c r="G1114" s="44"/>
      <c r="H1114" s="44"/>
      <c r="I1114" s="44"/>
      <c r="J1114" s="44"/>
      <c r="K1114" s="45"/>
      <c r="L1114" s="44"/>
      <c r="M1114" s="44"/>
      <c r="N1114" s="44"/>
      <c r="O1114" s="44"/>
      <c r="P1114" s="45"/>
      <c r="Q1114" s="44"/>
      <c r="R1114" s="44"/>
      <c r="S1114" s="44"/>
      <c r="T1114" s="44"/>
      <c r="U1114" s="45"/>
      <c r="V1114" s="44"/>
      <c r="W1114" s="44"/>
      <c r="X1114" s="44"/>
      <c r="Y1114" s="44"/>
      <c r="Z1114" s="45"/>
      <c r="AA1114" s="44"/>
      <c r="AB1114" s="44"/>
      <c r="AC1114" s="44"/>
      <c r="AD1114" s="44"/>
      <c r="AE1114" s="45"/>
      <c r="AF1114" s="44"/>
      <c r="AG1114" s="44"/>
      <c r="AH1114" s="44"/>
      <c r="AI1114" s="44"/>
      <c r="AJ1114" s="45"/>
      <c r="AK1114" s="44"/>
      <c r="AL1114" s="44"/>
      <c r="AM1114" s="44"/>
      <c r="AN1114" s="44"/>
      <c r="AO1114" s="45"/>
      <c r="AP1114" s="44"/>
      <c r="AQ1114" s="44"/>
      <c r="AR1114" s="44"/>
      <c r="AS1114" s="44"/>
      <c r="AT1114" s="45"/>
      <c r="AU1114" s="44"/>
      <c r="AV1114" s="44"/>
      <c r="AW1114" s="44"/>
      <c r="AX1114" s="44"/>
      <c r="AY1114" s="45"/>
      <c r="AZ1114" s="44"/>
      <c r="BA1114" s="44"/>
      <c r="BB1114" s="44"/>
      <c r="BC1114" s="44"/>
      <c r="BD1114" s="45"/>
      <c r="BE1114" s="44"/>
      <c r="BF1114" s="44"/>
    </row>
    <row r="1115" spans="1:58" x14ac:dyDescent="0.25">
      <c r="A1115" s="42" t="s">
        <v>429</v>
      </c>
      <c r="B1115" s="44"/>
      <c r="C1115" s="44"/>
      <c r="D1115" s="44"/>
      <c r="E1115" s="44"/>
      <c r="F1115" s="45"/>
      <c r="G1115" s="44"/>
      <c r="H1115" s="44"/>
      <c r="I1115" s="44"/>
      <c r="J1115" s="44"/>
      <c r="K1115" s="45"/>
      <c r="L1115" s="44"/>
      <c r="M1115" s="44"/>
      <c r="N1115" s="44"/>
      <c r="O1115" s="44"/>
      <c r="P1115" s="45"/>
      <c r="Q1115" s="44"/>
      <c r="R1115" s="44"/>
      <c r="S1115" s="44"/>
      <c r="T1115" s="44"/>
      <c r="U1115" s="45"/>
      <c r="V1115" s="44"/>
      <c r="W1115" s="44"/>
      <c r="X1115" s="44"/>
      <c r="Y1115" s="44"/>
      <c r="Z1115" s="45"/>
      <c r="AA1115" s="44"/>
      <c r="AB1115" s="44"/>
      <c r="AC1115" s="44"/>
      <c r="AD1115" s="44"/>
      <c r="AE1115" s="45"/>
      <c r="AF1115" s="44"/>
      <c r="AG1115" s="44"/>
      <c r="AH1115" s="44"/>
      <c r="AI1115" s="44"/>
      <c r="AJ1115" s="45"/>
      <c r="AK1115" s="44"/>
      <c r="AL1115" s="44"/>
      <c r="AM1115" s="44"/>
      <c r="AN1115" s="44"/>
      <c r="AO1115" s="45"/>
      <c r="AP1115" s="44"/>
      <c r="AQ1115" s="44"/>
      <c r="AR1115" s="44"/>
      <c r="AS1115" s="44"/>
      <c r="AT1115" s="45"/>
      <c r="AU1115" s="44"/>
      <c r="AV1115" s="44"/>
      <c r="AW1115" s="44"/>
      <c r="AX1115" s="44"/>
      <c r="AY1115" s="45"/>
      <c r="AZ1115" s="44"/>
      <c r="BA1115" s="44"/>
      <c r="BB1115" s="44"/>
      <c r="BC1115" s="44"/>
      <c r="BD1115" s="45"/>
      <c r="BE1115" s="44"/>
      <c r="BF1115" s="44"/>
    </row>
    <row r="1116" spans="1:58" x14ac:dyDescent="0.25">
      <c r="A1116" s="42" t="s">
        <v>400</v>
      </c>
      <c r="B1116" s="44"/>
      <c r="C1116" s="44"/>
      <c r="D1116" s="44"/>
      <c r="E1116" s="44"/>
      <c r="F1116" s="45"/>
      <c r="G1116" s="44"/>
      <c r="H1116" s="44"/>
      <c r="I1116" s="44"/>
      <c r="J1116" s="44"/>
      <c r="K1116" s="45"/>
      <c r="L1116" s="44"/>
      <c r="M1116" s="44"/>
      <c r="N1116" s="44"/>
      <c r="O1116" s="44"/>
      <c r="P1116" s="45"/>
      <c r="Q1116" s="44"/>
      <c r="R1116" s="44"/>
      <c r="S1116" s="44"/>
      <c r="T1116" s="44"/>
      <c r="U1116" s="45"/>
      <c r="V1116" s="44"/>
      <c r="W1116" s="44"/>
      <c r="X1116" s="44"/>
      <c r="Y1116" s="44"/>
      <c r="Z1116" s="45"/>
      <c r="AA1116" s="44"/>
      <c r="AB1116" s="44"/>
      <c r="AC1116" s="44"/>
      <c r="AD1116" s="44"/>
      <c r="AE1116" s="45"/>
      <c r="AF1116" s="44"/>
      <c r="AG1116" s="44"/>
      <c r="AH1116" s="44"/>
      <c r="AI1116" s="44"/>
      <c r="AJ1116" s="45"/>
      <c r="AK1116" s="44"/>
      <c r="AL1116" s="44"/>
      <c r="AM1116" s="44"/>
      <c r="AN1116" s="44"/>
      <c r="AO1116" s="45"/>
      <c r="AP1116" s="44"/>
      <c r="AQ1116" s="44"/>
      <c r="AR1116" s="44"/>
      <c r="AS1116" s="44"/>
      <c r="AT1116" s="45"/>
      <c r="AU1116" s="44"/>
      <c r="AV1116" s="44"/>
      <c r="AW1116" s="44"/>
      <c r="AX1116" s="44"/>
      <c r="AY1116" s="45"/>
      <c r="AZ1116" s="44"/>
      <c r="BA1116" s="44"/>
      <c r="BB1116" s="44"/>
      <c r="BC1116" s="44"/>
      <c r="BD1116" s="45"/>
      <c r="BE1116" s="44"/>
      <c r="BF1116" s="44"/>
    </row>
    <row r="1117" spans="1:58" x14ac:dyDescent="0.25">
      <c r="A1117" s="42" t="s">
        <v>432</v>
      </c>
      <c r="B1117" s="44"/>
      <c r="C1117" s="44"/>
      <c r="D1117" s="44"/>
      <c r="E1117" s="44"/>
      <c r="F1117" s="45"/>
      <c r="G1117" s="44"/>
      <c r="H1117" s="44"/>
      <c r="I1117" s="44"/>
      <c r="J1117" s="44"/>
      <c r="K1117" s="45"/>
      <c r="L1117" s="44"/>
      <c r="M1117" s="44"/>
      <c r="N1117" s="44"/>
      <c r="O1117" s="44"/>
      <c r="P1117" s="45"/>
      <c r="Q1117" s="44"/>
      <c r="R1117" s="44"/>
      <c r="S1117" s="44"/>
      <c r="T1117" s="44"/>
      <c r="U1117" s="45"/>
      <c r="V1117" s="44"/>
      <c r="W1117" s="44"/>
      <c r="X1117" s="44"/>
      <c r="Y1117" s="44"/>
      <c r="Z1117" s="45"/>
      <c r="AA1117" s="44"/>
      <c r="AB1117" s="44"/>
      <c r="AC1117" s="44"/>
      <c r="AD1117" s="44"/>
      <c r="AE1117" s="45"/>
      <c r="AF1117" s="44"/>
      <c r="AG1117" s="44"/>
      <c r="AH1117" s="44"/>
      <c r="AI1117" s="44"/>
      <c r="AJ1117" s="45"/>
      <c r="AK1117" s="44"/>
      <c r="AL1117" s="44"/>
      <c r="AM1117" s="44"/>
      <c r="AN1117" s="44"/>
      <c r="AO1117" s="45"/>
      <c r="AP1117" s="44"/>
      <c r="AQ1117" s="44"/>
      <c r="AR1117" s="44"/>
      <c r="AS1117" s="44"/>
      <c r="AT1117" s="45"/>
      <c r="AU1117" s="44"/>
      <c r="AV1117" s="44"/>
      <c r="AW1117" s="44"/>
      <c r="AX1117" s="44"/>
      <c r="AY1117" s="45"/>
      <c r="AZ1117" s="44"/>
      <c r="BA1117" s="44"/>
      <c r="BB1117" s="44"/>
      <c r="BC1117" s="44"/>
      <c r="BD1117" s="45"/>
      <c r="BE1117" s="44"/>
      <c r="BF1117" s="44"/>
    </row>
    <row r="1118" spans="1:58" x14ac:dyDescent="0.25">
      <c r="A1118" s="42" t="s">
        <v>414</v>
      </c>
      <c r="B1118" s="44"/>
      <c r="C1118" s="44"/>
      <c r="D1118" s="44"/>
      <c r="E1118" s="44"/>
      <c r="F1118" s="45"/>
      <c r="G1118" s="44"/>
      <c r="H1118" s="44"/>
      <c r="I1118" s="44"/>
      <c r="J1118" s="44"/>
      <c r="K1118" s="45"/>
      <c r="L1118" s="44"/>
      <c r="M1118" s="44"/>
      <c r="N1118" s="44"/>
      <c r="O1118" s="44"/>
      <c r="P1118" s="45"/>
      <c r="Q1118" s="44"/>
      <c r="R1118" s="44"/>
      <c r="S1118" s="44"/>
      <c r="T1118" s="44"/>
      <c r="U1118" s="45"/>
      <c r="V1118" s="44"/>
      <c r="W1118" s="44"/>
      <c r="X1118" s="44"/>
      <c r="Y1118" s="44"/>
      <c r="Z1118" s="45"/>
      <c r="AA1118" s="44"/>
      <c r="AB1118" s="44"/>
      <c r="AC1118" s="44"/>
      <c r="AD1118" s="44"/>
      <c r="AE1118" s="45"/>
      <c r="AF1118" s="44"/>
      <c r="AG1118" s="44"/>
      <c r="AH1118" s="44"/>
      <c r="AI1118" s="44"/>
      <c r="AJ1118" s="45"/>
      <c r="AK1118" s="44"/>
      <c r="AL1118" s="44"/>
      <c r="AM1118" s="44"/>
      <c r="AN1118" s="44"/>
      <c r="AO1118" s="45"/>
      <c r="AP1118" s="44"/>
      <c r="AQ1118" s="44"/>
      <c r="AR1118" s="44"/>
      <c r="AS1118" s="44"/>
      <c r="AT1118" s="45"/>
      <c r="AU1118" s="44"/>
      <c r="AV1118" s="44"/>
      <c r="AW1118" s="44"/>
      <c r="AX1118" s="44"/>
      <c r="AY1118" s="45"/>
      <c r="AZ1118" s="44"/>
      <c r="BA1118" s="44"/>
      <c r="BB1118" s="44"/>
      <c r="BC1118" s="44"/>
      <c r="BD1118" s="45"/>
      <c r="BE1118" s="44"/>
      <c r="BF1118" s="44"/>
    </row>
    <row r="1119" spans="1:58" x14ac:dyDescent="0.25">
      <c r="A1119" s="42" t="s">
        <v>400</v>
      </c>
      <c r="B1119" s="44"/>
      <c r="C1119" s="44"/>
      <c r="D1119" s="44"/>
      <c r="E1119" s="44"/>
      <c r="F1119" s="45"/>
      <c r="G1119" s="44"/>
      <c r="H1119" s="44"/>
      <c r="I1119" s="44"/>
      <c r="J1119" s="44"/>
      <c r="K1119" s="45"/>
      <c r="L1119" s="44"/>
      <c r="M1119" s="44"/>
      <c r="N1119" s="44"/>
      <c r="O1119" s="44"/>
      <c r="P1119" s="45"/>
      <c r="Q1119" s="44"/>
      <c r="R1119" s="44"/>
      <c r="S1119" s="44"/>
      <c r="T1119" s="44"/>
      <c r="U1119" s="45"/>
      <c r="V1119" s="44"/>
      <c r="W1119" s="44"/>
      <c r="X1119" s="44"/>
      <c r="Y1119" s="44"/>
      <c r="Z1119" s="45"/>
      <c r="AA1119" s="44"/>
      <c r="AB1119" s="44"/>
      <c r="AC1119" s="44"/>
      <c r="AD1119" s="44"/>
      <c r="AE1119" s="45"/>
      <c r="AF1119" s="44"/>
      <c r="AG1119" s="44"/>
      <c r="AH1119" s="44"/>
      <c r="AI1119" s="44"/>
      <c r="AJ1119" s="45"/>
      <c r="AK1119" s="44"/>
      <c r="AL1119" s="44"/>
      <c r="AM1119" s="44"/>
      <c r="AN1119" s="44"/>
      <c r="AO1119" s="45"/>
      <c r="AP1119" s="44"/>
      <c r="AQ1119" s="44"/>
      <c r="AR1119" s="44"/>
      <c r="AS1119" s="44"/>
      <c r="AT1119" s="45"/>
      <c r="AU1119" s="44"/>
      <c r="AV1119" s="44"/>
      <c r="AW1119" s="44"/>
      <c r="AX1119" s="44"/>
      <c r="AY1119" s="45"/>
      <c r="AZ1119" s="44"/>
      <c r="BA1119" s="44"/>
      <c r="BB1119" s="44"/>
      <c r="BC1119" s="44"/>
      <c r="BD1119" s="45"/>
      <c r="BE1119" s="44"/>
      <c r="BF1119" s="44"/>
    </row>
    <row r="1120" spans="1:58" x14ac:dyDescent="0.25">
      <c r="A1120" s="42" t="s">
        <v>433</v>
      </c>
      <c r="B1120" s="44"/>
      <c r="C1120" s="44"/>
      <c r="D1120" s="44"/>
      <c r="E1120" s="44"/>
      <c r="F1120" s="45"/>
      <c r="G1120" s="44"/>
      <c r="H1120" s="44"/>
      <c r="I1120" s="44"/>
      <c r="J1120" s="44"/>
      <c r="K1120" s="45"/>
      <c r="L1120" s="44"/>
      <c r="M1120" s="44"/>
      <c r="N1120" s="44"/>
      <c r="O1120" s="44"/>
      <c r="P1120" s="45"/>
      <c r="Q1120" s="44"/>
      <c r="R1120" s="44"/>
      <c r="S1120" s="44"/>
      <c r="T1120" s="44"/>
      <c r="U1120" s="45"/>
      <c r="V1120" s="44"/>
      <c r="W1120" s="44"/>
      <c r="X1120" s="44"/>
      <c r="Y1120" s="44"/>
      <c r="Z1120" s="45"/>
      <c r="AA1120" s="44"/>
      <c r="AB1120" s="44"/>
      <c r="AC1120" s="44"/>
      <c r="AD1120" s="44"/>
      <c r="AE1120" s="45"/>
      <c r="AF1120" s="44"/>
      <c r="AG1120" s="44"/>
      <c r="AH1120" s="44"/>
      <c r="AI1120" s="44"/>
      <c r="AJ1120" s="45"/>
      <c r="AK1120" s="44"/>
      <c r="AL1120" s="44"/>
      <c r="AM1120" s="44"/>
      <c r="AN1120" s="44"/>
      <c r="AO1120" s="45"/>
      <c r="AP1120" s="44"/>
      <c r="AQ1120" s="44"/>
      <c r="AR1120" s="44"/>
      <c r="AS1120" s="44"/>
      <c r="AT1120" s="45"/>
      <c r="AU1120" s="44"/>
      <c r="AV1120" s="44"/>
      <c r="AW1120" s="44"/>
      <c r="AX1120" s="44"/>
      <c r="AY1120" s="45"/>
      <c r="AZ1120" s="44"/>
      <c r="BA1120" s="44"/>
      <c r="BB1120" s="44"/>
      <c r="BC1120" s="44"/>
      <c r="BD1120" s="45"/>
      <c r="BE1120" s="44"/>
      <c r="BF1120" s="44"/>
    </row>
    <row r="1121" spans="1:58" x14ac:dyDescent="0.25">
      <c r="A1121" s="42" t="s">
        <v>403</v>
      </c>
      <c r="B1121" s="44"/>
      <c r="C1121" s="44"/>
      <c r="D1121" s="44"/>
      <c r="E1121" s="44"/>
      <c r="F1121" s="45"/>
      <c r="G1121" s="44"/>
      <c r="H1121" s="44"/>
      <c r="I1121" s="44"/>
      <c r="J1121" s="44"/>
      <c r="K1121" s="45"/>
      <c r="L1121" s="44"/>
      <c r="M1121" s="44"/>
      <c r="N1121" s="44"/>
      <c r="O1121" s="44"/>
      <c r="P1121" s="45"/>
      <c r="Q1121" s="44"/>
      <c r="R1121" s="44"/>
      <c r="S1121" s="44"/>
      <c r="T1121" s="44"/>
      <c r="U1121" s="45"/>
      <c r="V1121" s="44"/>
      <c r="W1121" s="44"/>
      <c r="X1121" s="44"/>
      <c r="Y1121" s="44"/>
      <c r="Z1121" s="45"/>
      <c r="AA1121" s="44"/>
      <c r="AB1121" s="44"/>
      <c r="AC1121" s="44"/>
      <c r="AD1121" s="44"/>
      <c r="AE1121" s="45"/>
      <c r="AF1121" s="44"/>
      <c r="AG1121" s="44"/>
      <c r="AH1121" s="44"/>
      <c r="AI1121" s="44"/>
      <c r="AJ1121" s="45"/>
      <c r="AK1121" s="44"/>
      <c r="AL1121" s="44"/>
      <c r="AM1121" s="44"/>
      <c r="AN1121" s="44"/>
      <c r="AO1121" s="45"/>
      <c r="AP1121" s="44"/>
      <c r="AQ1121" s="44"/>
      <c r="AR1121" s="44"/>
      <c r="AS1121" s="44"/>
      <c r="AT1121" s="45"/>
      <c r="AU1121" s="44"/>
      <c r="AV1121" s="44"/>
      <c r="AW1121" s="44"/>
      <c r="AX1121" s="44"/>
      <c r="AY1121" s="45"/>
      <c r="AZ1121" s="44"/>
      <c r="BA1121" s="44"/>
      <c r="BB1121" s="44"/>
      <c r="BC1121" s="44"/>
      <c r="BD1121" s="45"/>
      <c r="BE1121" s="44"/>
      <c r="BF1121" s="44"/>
    </row>
    <row r="1122" spans="1:58" x14ac:dyDescent="0.25">
      <c r="A1122" s="42" t="s">
        <v>416</v>
      </c>
      <c r="B1122" s="44"/>
      <c r="C1122" s="44"/>
      <c r="D1122" s="44"/>
      <c r="E1122" s="44"/>
      <c r="F1122" s="45"/>
      <c r="G1122" s="44"/>
      <c r="H1122" s="44"/>
      <c r="I1122" s="44"/>
      <c r="J1122" s="44"/>
      <c r="K1122" s="45"/>
      <c r="L1122" s="44"/>
      <c r="M1122" s="44"/>
      <c r="N1122" s="44"/>
      <c r="O1122" s="44"/>
      <c r="P1122" s="45"/>
      <c r="Q1122" s="44"/>
      <c r="R1122" s="44"/>
      <c r="S1122" s="44"/>
      <c r="T1122" s="44"/>
      <c r="U1122" s="45"/>
      <c r="V1122" s="44"/>
      <c r="W1122" s="44"/>
      <c r="X1122" s="44"/>
      <c r="Y1122" s="44"/>
      <c r="Z1122" s="45"/>
      <c r="AA1122" s="44"/>
      <c r="AB1122" s="44"/>
      <c r="AC1122" s="44"/>
      <c r="AD1122" s="44"/>
      <c r="AE1122" s="45"/>
      <c r="AF1122" s="44"/>
      <c r="AG1122" s="44"/>
      <c r="AH1122" s="44"/>
      <c r="AI1122" s="44"/>
      <c r="AJ1122" s="45"/>
      <c r="AK1122" s="44"/>
      <c r="AL1122" s="44"/>
      <c r="AM1122" s="44"/>
      <c r="AN1122" s="44"/>
      <c r="AO1122" s="45"/>
      <c r="AP1122" s="44"/>
      <c r="AQ1122" s="44"/>
      <c r="AR1122" s="44"/>
      <c r="AS1122" s="44"/>
      <c r="AT1122" s="45"/>
      <c r="AU1122" s="44"/>
      <c r="AV1122" s="44"/>
      <c r="AW1122" s="44"/>
      <c r="AX1122" s="44"/>
      <c r="AY1122" s="45"/>
      <c r="AZ1122" s="44"/>
      <c r="BA1122" s="44"/>
      <c r="BB1122" s="44"/>
      <c r="BC1122" s="44"/>
      <c r="BD1122" s="45"/>
      <c r="BE1122" s="44"/>
      <c r="BF1122" s="44"/>
    </row>
    <row r="1123" spans="1:58" x14ac:dyDescent="0.25">
      <c r="A1123" s="42" t="s">
        <v>405</v>
      </c>
      <c r="B1123" s="44"/>
      <c r="C1123" s="44"/>
      <c r="D1123" s="44"/>
      <c r="E1123" s="44"/>
      <c r="F1123" s="45"/>
      <c r="G1123" s="44"/>
      <c r="H1123" s="44"/>
      <c r="I1123" s="44"/>
      <c r="J1123" s="44"/>
      <c r="K1123" s="45"/>
      <c r="L1123" s="44"/>
      <c r="M1123" s="44"/>
      <c r="N1123" s="44"/>
      <c r="O1123" s="44"/>
      <c r="P1123" s="45"/>
      <c r="Q1123" s="44"/>
      <c r="R1123" s="44"/>
      <c r="S1123" s="44"/>
      <c r="T1123" s="44"/>
      <c r="U1123" s="45"/>
      <c r="V1123" s="44"/>
      <c r="W1123" s="44"/>
      <c r="X1123" s="44"/>
      <c r="Y1123" s="44"/>
      <c r="Z1123" s="45"/>
      <c r="AA1123" s="44"/>
      <c r="AB1123" s="44"/>
      <c r="AC1123" s="44"/>
      <c r="AD1123" s="44"/>
      <c r="AE1123" s="45"/>
      <c r="AF1123" s="44"/>
      <c r="AG1123" s="44"/>
      <c r="AH1123" s="44"/>
      <c r="AI1123" s="44"/>
      <c r="AJ1123" s="45"/>
      <c r="AK1123" s="44"/>
      <c r="AL1123" s="44"/>
      <c r="AM1123" s="44"/>
      <c r="AN1123" s="44"/>
      <c r="AO1123" s="45"/>
      <c r="AP1123" s="44"/>
      <c r="AQ1123" s="44"/>
      <c r="AR1123" s="44"/>
      <c r="AS1123" s="44"/>
      <c r="AT1123" s="45"/>
      <c r="AU1123" s="44"/>
      <c r="AV1123" s="44"/>
      <c r="AW1123" s="44"/>
      <c r="AX1123" s="44"/>
      <c r="AY1123" s="45"/>
      <c r="AZ1123" s="44"/>
      <c r="BA1123" s="44"/>
      <c r="BB1123" s="44"/>
      <c r="BC1123" s="44"/>
      <c r="BD1123" s="45"/>
      <c r="BE1123" s="44"/>
      <c r="BF1123" s="44"/>
    </row>
    <row r="1124" spans="1:58" x14ac:dyDescent="0.25">
      <c r="A1124" s="42" t="s">
        <v>401</v>
      </c>
      <c r="B1124" s="44"/>
      <c r="C1124" s="44"/>
      <c r="D1124" s="44"/>
      <c r="E1124" s="44"/>
      <c r="F1124" s="45"/>
      <c r="G1124" s="44"/>
      <c r="H1124" s="44"/>
      <c r="I1124" s="44"/>
      <c r="J1124" s="44"/>
      <c r="K1124" s="45"/>
      <c r="L1124" s="44"/>
      <c r="M1124" s="44"/>
      <c r="N1124" s="44"/>
      <c r="O1124" s="44"/>
      <c r="P1124" s="45"/>
      <c r="Q1124" s="44"/>
      <c r="R1124" s="44"/>
      <c r="S1124" s="44"/>
      <c r="T1124" s="44"/>
      <c r="U1124" s="45"/>
      <c r="V1124" s="44"/>
      <c r="W1124" s="44"/>
      <c r="X1124" s="44"/>
      <c r="Y1124" s="44"/>
      <c r="Z1124" s="45"/>
      <c r="AA1124" s="44"/>
      <c r="AB1124" s="44"/>
      <c r="AC1124" s="44"/>
      <c r="AD1124" s="44"/>
      <c r="AE1124" s="45"/>
      <c r="AF1124" s="44"/>
      <c r="AG1124" s="44"/>
      <c r="AH1124" s="44"/>
      <c r="AI1124" s="44"/>
      <c r="AJ1124" s="45"/>
      <c r="AK1124" s="44"/>
      <c r="AL1124" s="44"/>
      <c r="AM1124" s="44"/>
      <c r="AN1124" s="44"/>
      <c r="AO1124" s="45"/>
      <c r="AP1124" s="44"/>
      <c r="AQ1124" s="44"/>
      <c r="AR1124" s="44"/>
      <c r="AS1124" s="44"/>
      <c r="AT1124" s="45"/>
      <c r="AU1124" s="44"/>
      <c r="AV1124" s="44"/>
      <c r="AW1124" s="44"/>
      <c r="AX1124" s="44"/>
      <c r="AY1124" s="45"/>
      <c r="AZ1124" s="44"/>
      <c r="BA1124" s="44"/>
      <c r="BB1124" s="44"/>
      <c r="BC1124" s="44"/>
      <c r="BD1124" s="45"/>
      <c r="BE1124" s="44"/>
      <c r="BF1124" s="44"/>
    </row>
    <row r="1125" spans="1:58" x14ac:dyDescent="0.25">
      <c r="A1125" s="42" t="s">
        <v>417</v>
      </c>
      <c r="B1125" s="44"/>
      <c r="C1125" s="44"/>
      <c r="D1125" s="44"/>
      <c r="E1125" s="44"/>
      <c r="F1125" s="45"/>
      <c r="G1125" s="44"/>
      <c r="H1125" s="44"/>
      <c r="I1125" s="44"/>
      <c r="J1125" s="44"/>
      <c r="K1125" s="45"/>
      <c r="L1125" s="44"/>
      <c r="M1125" s="44"/>
      <c r="N1125" s="44"/>
      <c r="O1125" s="44"/>
      <c r="P1125" s="45"/>
      <c r="Q1125" s="44"/>
      <c r="R1125" s="44"/>
      <c r="S1125" s="44"/>
      <c r="T1125" s="44"/>
      <c r="U1125" s="45"/>
      <c r="V1125" s="44"/>
      <c r="W1125" s="44"/>
      <c r="X1125" s="44"/>
      <c r="Y1125" s="44"/>
      <c r="Z1125" s="45"/>
      <c r="AA1125" s="44"/>
      <c r="AB1125" s="44"/>
      <c r="AC1125" s="44"/>
      <c r="AD1125" s="44"/>
      <c r="AE1125" s="45"/>
      <c r="AF1125" s="44"/>
      <c r="AG1125" s="44"/>
      <c r="AH1125" s="44"/>
      <c r="AI1125" s="44"/>
      <c r="AJ1125" s="45"/>
      <c r="AK1125" s="44"/>
      <c r="AL1125" s="44"/>
      <c r="AM1125" s="44"/>
      <c r="AN1125" s="44"/>
      <c r="AO1125" s="45"/>
      <c r="AP1125" s="44"/>
      <c r="AQ1125" s="44"/>
      <c r="AR1125" s="44"/>
      <c r="AS1125" s="44"/>
      <c r="AT1125" s="45"/>
      <c r="AU1125" s="44"/>
      <c r="AV1125" s="44"/>
      <c r="AW1125" s="44"/>
      <c r="AX1125" s="44"/>
      <c r="AY1125" s="45"/>
      <c r="AZ1125" s="44"/>
      <c r="BA1125" s="44"/>
      <c r="BB1125" s="44"/>
      <c r="BC1125" s="44"/>
      <c r="BD1125" s="45"/>
      <c r="BE1125" s="44"/>
      <c r="BF1125" s="44"/>
    </row>
    <row r="1126" spans="1:58" x14ac:dyDescent="0.25">
      <c r="A1126" s="42" t="s">
        <v>400</v>
      </c>
      <c r="B1126" s="44"/>
      <c r="C1126" s="44"/>
      <c r="D1126" s="44"/>
      <c r="E1126" s="44"/>
      <c r="F1126" s="45"/>
      <c r="G1126" s="44"/>
      <c r="H1126" s="44"/>
      <c r="I1126" s="44"/>
      <c r="J1126" s="44"/>
      <c r="K1126" s="45"/>
      <c r="L1126" s="44"/>
      <c r="M1126" s="44"/>
      <c r="N1126" s="44"/>
      <c r="O1126" s="44"/>
      <c r="P1126" s="45"/>
      <c r="Q1126" s="44"/>
      <c r="R1126" s="44"/>
      <c r="S1126" s="44"/>
      <c r="T1126" s="44"/>
      <c r="U1126" s="45"/>
      <c r="V1126" s="44"/>
      <c r="W1126" s="44"/>
      <c r="X1126" s="44"/>
      <c r="Y1126" s="44"/>
      <c r="Z1126" s="45"/>
      <c r="AA1126" s="44"/>
      <c r="AB1126" s="44"/>
      <c r="AC1126" s="44"/>
      <c r="AD1126" s="44"/>
      <c r="AE1126" s="45"/>
      <c r="AF1126" s="44"/>
      <c r="AG1126" s="44"/>
      <c r="AH1126" s="44"/>
      <c r="AI1126" s="44"/>
      <c r="AJ1126" s="45"/>
      <c r="AK1126" s="44"/>
      <c r="AL1126" s="44"/>
      <c r="AM1126" s="44"/>
      <c r="AN1126" s="44"/>
      <c r="AO1126" s="45"/>
      <c r="AP1126" s="44"/>
      <c r="AQ1126" s="44"/>
      <c r="AR1126" s="44"/>
      <c r="AS1126" s="44"/>
      <c r="AT1126" s="45"/>
      <c r="AU1126" s="44"/>
      <c r="AV1126" s="44"/>
      <c r="AW1126" s="44"/>
      <c r="AX1126" s="44"/>
      <c r="AY1126" s="45"/>
      <c r="AZ1126" s="44"/>
      <c r="BA1126" s="44"/>
      <c r="BB1126" s="44"/>
      <c r="BC1126" s="44"/>
      <c r="BD1126" s="45"/>
      <c r="BE1126" s="44"/>
      <c r="BF1126" s="44"/>
    </row>
    <row r="1127" spans="1:58" x14ac:dyDescent="0.25">
      <c r="A1127" s="42" t="s">
        <v>433</v>
      </c>
      <c r="B1127" s="44"/>
      <c r="C1127" s="44"/>
      <c r="D1127" s="44"/>
      <c r="E1127" s="44"/>
      <c r="F1127" s="45"/>
      <c r="G1127" s="44"/>
      <c r="H1127" s="44"/>
      <c r="I1127" s="44"/>
      <c r="J1127" s="44"/>
      <c r="K1127" s="45"/>
      <c r="L1127" s="44"/>
      <c r="M1127" s="44"/>
      <c r="N1127" s="44"/>
      <c r="O1127" s="44"/>
      <c r="P1127" s="45"/>
      <c r="Q1127" s="44"/>
      <c r="R1127" s="44"/>
      <c r="S1127" s="44"/>
      <c r="T1127" s="44"/>
      <c r="U1127" s="45"/>
      <c r="V1127" s="44"/>
      <c r="W1127" s="44"/>
      <c r="X1127" s="44"/>
      <c r="Y1127" s="44"/>
      <c r="Z1127" s="45"/>
      <c r="AA1127" s="44"/>
      <c r="AB1127" s="44"/>
      <c r="AC1127" s="44"/>
      <c r="AD1127" s="44"/>
      <c r="AE1127" s="45"/>
      <c r="AF1127" s="44"/>
      <c r="AG1127" s="44"/>
      <c r="AH1127" s="44"/>
      <c r="AI1127" s="44"/>
      <c r="AJ1127" s="45"/>
      <c r="AK1127" s="44"/>
      <c r="AL1127" s="44"/>
      <c r="AM1127" s="44"/>
      <c r="AN1127" s="44"/>
      <c r="AO1127" s="45"/>
      <c r="AP1127" s="44"/>
      <c r="AQ1127" s="44"/>
      <c r="AR1127" s="44"/>
      <c r="AS1127" s="44"/>
      <c r="AT1127" s="45"/>
      <c r="AU1127" s="44"/>
      <c r="AV1127" s="44"/>
      <c r="AW1127" s="44"/>
      <c r="AX1127" s="44"/>
      <c r="AY1127" s="45"/>
      <c r="AZ1127" s="44"/>
      <c r="BA1127" s="44"/>
      <c r="BB1127" s="44"/>
      <c r="BC1127" s="44"/>
      <c r="BD1127" s="45"/>
      <c r="BE1127" s="44"/>
      <c r="BF1127" s="44"/>
    </row>
    <row r="1128" spans="1:58" x14ac:dyDescent="0.25">
      <c r="A1128" s="42" t="s">
        <v>418</v>
      </c>
      <c r="B1128" s="44"/>
      <c r="C1128" s="44"/>
      <c r="D1128" s="44"/>
      <c r="E1128" s="44"/>
      <c r="F1128" s="45"/>
      <c r="G1128" s="44"/>
      <c r="H1128" s="44"/>
      <c r="I1128" s="44"/>
      <c r="J1128" s="44"/>
      <c r="K1128" s="45"/>
      <c r="L1128" s="44"/>
      <c r="M1128" s="44"/>
      <c r="N1128" s="44"/>
      <c r="O1128" s="44"/>
      <c r="P1128" s="45"/>
      <c r="Q1128" s="44"/>
      <c r="R1128" s="44"/>
      <c r="S1128" s="44"/>
      <c r="T1128" s="44"/>
      <c r="U1128" s="45"/>
      <c r="V1128" s="44"/>
      <c r="W1128" s="44"/>
      <c r="X1128" s="44"/>
      <c r="Y1128" s="44"/>
      <c r="Z1128" s="45"/>
      <c r="AA1128" s="44"/>
      <c r="AB1128" s="44"/>
      <c r="AC1128" s="44"/>
      <c r="AD1128" s="44"/>
      <c r="AE1128" s="45"/>
      <c r="AF1128" s="44"/>
      <c r="AG1128" s="44"/>
      <c r="AH1128" s="44"/>
      <c r="AI1128" s="44"/>
      <c r="AJ1128" s="45"/>
      <c r="AK1128" s="44"/>
      <c r="AL1128" s="44"/>
      <c r="AM1128" s="44"/>
      <c r="AN1128" s="44"/>
      <c r="AO1128" s="45"/>
      <c r="AP1128" s="44"/>
      <c r="AQ1128" s="44"/>
      <c r="AR1128" s="44"/>
      <c r="AS1128" s="44"/>
      <c r="AT1128" s="45"/>
      <c r="AU1128" s="44"/>
      <c r="AV1128" s="44"/>
      <c r="AW1128" s="44"/>
      <c r="AX1128" s="44"/>
      <c r="AY1128" s="45"/>
      <c r="AZ1128" s="44"/>
      <c r="BA1128" s="44"/>
      <c r="BB1128" s="44"/>
      <c r="BC1128" s="44"/>
      <c r="BD1128" s="45"/>
      <c r="BE1128" s="44"/>
      <c r="BF1128" s="44"/>
    </row>
    <row r="1129" spans="1:58" x14ac:dyDescent="0.25">
      <c r="A1129" s="42" t="s">
        <v>408</v>
      </c>
      <c r="B1129" s="44"/>
      <c r="C1129" s="44"/>
      <c r="D1129" s="44"/>
      <c r="E1129" s="44"/>
      <c r="F1129" s="45"/>
      <c r="G1129" s="44"/>
      <c r="H1129" s="44"/>
      <c r="I1129" s="44"/>
      <c r="J1129" s="44"/>
      <c r="K1129" s="45"/>
      <c r="L1129" s="44"/>
      <c r="M1129" s="44"/>
      <c r="N1129" s="44"/>
      <c r="O1129" s="44"/>
      <c r="P1129" s="45"/>
      <c r="Q1129" s="44"/>
      <c r="R1129" s="44"/>
      <c r="S1129" s="44"/>
      <c r="T1129" s="44"/>
      <c r="U1129" s="45"/>
      <c r="V1129" s="44"/>
      <c r="W1129" s="44"/>
      <c r="X1129" s="44"/>
      <c r="Y1129" s="44"/>
      <c r="Z1129" s="45"/>
      <c r="AA1129" s="44"/>
      <c r="AB1129" s="44"/>
      <c r="AC1129" s="44"/>
      <c r="AD1129" s="44"/>
      <c r="AE1129" s="45"/>
      <c r="AF1129" s="44"/>
      <c r="AG1129" s="44"/>
      <c r="AH1129" s="44"/>
      <c r="AI1129" s="44"/>
      <c r="AJ1129" s="45"/>
      <c r="AK1129" s="44"/>
      <c r="AL1129" s="44"/>
      <c r="AM1129" s="44"/>
      <c r="AN1129" s="44"/>
      <c r="AO1129" s="45"/>
      <c r="AP1129" s="44"/>
      <c r="AQ1129" s="44"/>
      <c r="AR1129" s="44"/>
      <c r="AS1129" s="44"/>
      <c r="AT1129" s="45"/>
      <c r="AU1129" s="44"/>
      <c r="AV1129" s="44"/>
      <c r="AW1129" s="44"/>
      <c r="AX1129" s="44"/>
      <c r="AY1129" s="45"/>
      <c r="AZ1129" s="44"/>
      <c r="BA1129" s="44"/>
      <c r="BB1129" s="44"/>
      <c r="BC1129" s="44"/>
      <c r="BD1129" s="45"/>
      <c r="BE1129" s="44"/>
      <c r="BF1129" s="44"/>
    </row>
    <row r="1130" spans="1:58" x14ac:dyDescent="0.25">
      <c r="A1130" s="42" t="s">
        <v>409</v>
      </c>
      <c r="B1130" s="44"/>
      <c r="C1130" s="44"/>
      <c r="D1130" s="44"/>
      <c r="E1130" s="44"/>
      <c r="F1130" s="45"/>
      <c r="G1130" s="44"/>
      <c r="H1130" s="44"/>
      <c r="I1130" s="44"/>
      <c r="J1130" s="44"/>
      <c r="K1130" s="45"/>
      <c r="L1130" s="44"/>
      <c r="M1130" s="44"/>
      <c r="N1130" s="44"/>
      <c r="O1130" s="44"/>
      <c r="P1130" s="45"/>
      <c r="Q1130" s="44"/>
      <c r="R1130" s="44"/>
      <c r="S1130" s="44"/>
      <c r="T1130" s="44"/>
      <c r="U1130" s="45"/>
      <c r="V1130" s="44"/>
      <c r="W1130" s="44"/>
      <c r="X1130" s="44"/>
      <c r="Y1130" s="44"/>
      <c r="Z1130" s="45"/>
      <c r="AA1130" s="44"/>
      <c r="AB1130" s="44"/>
      <c r="AC1130" s="44"/>
      <c r="AD1130" s="44"/>
      <c r="AE1130" s="45"/>
      <c r="AF1130" s="44"/>
      <c r="AG1130" s="44"/>
      <c r="AH1130" s="44"/>
      <c r="AI1130" s="44"/>
      <c r="AJ1130" s="45"/>
      <c r="AK1130" s="44"/>
      <c r="AL1130" s="44"/>
      <c r="AM1130" s="44"/>
      <c r="AN1130" s="44"/>
      <c r="AO1130" s="45"/>
      <c r="AP1130" s="44"/>
      <c r="AQ1130" s="44"/>
      <c r="AR1130" s="44"/>
      <c r="AS1130" s="44"/>
      <c r="AT1130" s="45"/>
      <c r="AU1130" s="44"/>
      <c r="AV1130" s="44"/>
      <c r="AW1130" s="44"/>
      <c r="AX1130" s="44"/>
      <c r="AY1130" s="45"/>
      <c r="AZ1130" s="44"/>
      <c r="BA1130" s="44"/>
      <c r="BB1130" s="44"/>
      <c r="BC1130" s="44"/>
      <c r="BD1130" s="45"/>
      <c r="BE1130" s="44"/>
      <c r="BF1130" s="44"/>
    </row>
    <row r="1131" spans="1:58" x14ac:dyDescent="0.25">
      <c r="A1131" s="42" t="s">
        <v>436</v>
      </c>
      <c r="B1131" s="44"/>
      <c r="C1131" s="44"/>
      <c r="D1131" s="44"/>
      <c r="E1131" s="44"/>
      <c r="F1131" s="45"/>
      <c r="G1131" s="44"/>
      <c r="H1131" s="44"/>
      <c r="I1131" s="44"/>
      <c r="J1131" s="44"/>
      <c r="K1131" s="45"/>
      <c r="L1131" s="44"/>
      <c r="M1131" s="44"/>
      <c r="N1131" s="44"/>
      <c r="O1131" s="44"/>
      <c r="P1131" s="45"/>
      <c r="Q1131" s="44"/>
      <c r="R1131" s="44"/>
      <c r="S1131" s="44"/>
      <c r="T1131" s="44"/>
      <c r="U1131" s="45"/>
      <c r="V1131" s="44"/>
      <c r="W1131" s="44"/>
      <c r="X1131" s="44"/>
      <c r="Y1131" s="44"/>
      <c r="Z1131" s="45"/>
      <c r="AA1131" s="44"/>
      <c r="AB1131" s="44"/>
      <c r="AC1131" s="44"/>
      <c r="AD1131" s="44"/>
      <c r="AE1131" s="45"/>
      <c r="AF1131" s="44"/>
      <c r="AG1131" s="44"/>
      <c r="AH1131" s="44"/>
      <c r="AI1131" s="44"/>
      <c r="AJ1131" s="45"/>
      <c r="AK1131" s="44"/>
      <c r="AL1131" s="44"/>
      <c r="AM1131" s="44"/>
      <c r="AN1131" s="44"/>
      <c r="AO1131" s="45"/>
      <c r="AP1131" s="44"/>
      <c r="AQ1131" s="44"/>
      <c r="AR1131" s="44"/>
      <c r="AS1131" s="44"/>
      <c r="AT1131" s="45"/>
      <c r="AU1131" s="44"/>
      <c r="AV1131" s="44"/>
      <c r="AW1131" s="44"/>
      <c r="AX1131" s="44"/>
      <c r="AY1131" s="45"/>
      <c r="AZ1131" s="44"/>
      <c r="BA1131" s="44"/>
      <c r="BB1131" s="44"/>
      <c r="BC1131" s="44"/>
      <c r="BD1131" s="45"/>
      <c r="BE1131" s="44"/>
      <c r="BF1131" s="44"/>
    </row>
    <row r="1132" spans="1:58" x14ac:dyDescent="0.25">
      <c r="A1132" s="42" t="s">
        <v>437</v>
      </c>
      <c r="B1132" s="44"/>
      <c r="C1132" s="44"/>
      <c r="D1132" s="44"/>
      <c r="E1132" s="44"/>
      <c r="F1132" s="45"/>
      <c r="G1132" s="44"/>
      <c r="H1132" s="44"/>
      <c r="I1132" s="44"/>
      <c r="J1132" s="44"/>
      <c r="K1132" s="45"/>
      <c r="L1132" s="44"/>
      <c r="M1132" s="44"/>
      <c r="N1132" s="44"/>
      <c r="O1132" s="44"/>
      <c r="P1132" s="45"/>
      <c r="Q1132" s="44"/>
      <c r="R1132" s="44"/>
      <c r="S1132" s="44"/>
      <c r="T1132" s="44"/>
      <c r="U1132" s="45"/>
      <c r="V1132" s="44"/>
      <c r="W1132" s="44"/>
      <c r="X1132" s="44"/>
      <c r="Y1132" s="44"/>
      <c r="Z1132" s="45"/>
      <c r="AA1132" s="44"/>
      <c r="AB1132" s="44"/>
      <c r="AC1132" s="44"/>
      <c r="AD1132" s="44"/>
      <c r="AE1132" s="45"/>
      <c r="AF1132" s="44"/>
      <c r="AG1132" s="44"/>
      <c r="AH1132" s="44"/>
      <c r="AI1132" s="44"/>
      <c r="AJ1132" s="45"/>
      <c r="AK1132" s="44"/>
      <c r="AL1132" s="44"/>
      <c r="AM1132" s="44"/>
      <c r="AN1132" s="44"/>
      <c r="AO1132" s="45"/>
      <c r="AP1132" s="44"/>
      <c r="AQ1132" s="44"/>
      <c r="AR1132" s="44"/>
      <c r="AS1132" s="44"/>
      <c r="AT1132" s="45"/>
      <c r="AU1132" s="44"/>
      <c r="AV1132" s="44"/>
      <c r="AW1132" s="44"/>
      <c r="AX1132" s="44"/>
      <c r="AY1132" s="45"/>
      <c r="AZ1132" s="44"/>
      <c r="BA1132" s="44"/>
      <c r="BB1132" s="44"/>
      <c r="BC1132" s="44"/>
      <c r="BD1132" s="45"/>
      <c r="BE1132" s="44"/>
      <c r="BF1132" s="44"/>
    </row>
    <row r="1133" spans="1:58" x14ac:dyDescent="0.25">
      <c r="A1133" s="42" t="s">
        <v>438</v>
      </c>
      <c r="B1133" s="44"/>
      <c r="C1133" s="44"/>
      <c r="D1133" s="44"/>
      <c r="E1133" s="44"/>
      <c r="F1133" s="45"/>
      <c r="G1133" s="44"/>
      <c r="H1133" s="44"/>
      <c r="I1133" s="44"/>
      <c r="J1133" s="44"/>
      <c r="K1133" s="45"/>
      <c r="L1133" s="44"/>
      <c r="M1133" s="44"/>
      <c r="N1133" s="44"/>
      <c r="O1133" s="44"/>
      <c r="P1133" s="45"/>
      <c r="Q1133" s="44"/>
      <c r="R1133" s="44"/>
      <c r="S1133" s="44"/>
      <c r="T1133" s="44"/>
      <c r="U1133" s="45"/>
      <c r="V1133" s="44"/>
      <c r="W1133" s="44"/>
      <c r="X1133" s="44"/>
      <c r="Y1133" s="44"/>
      <c r="Z1133" s="45"/>
      <c r="AA1133" s="44"/>
      <c r="AB1133" s="44"/>
      <c r="AC1133" s="44"/>
      <c r="AD1133" s="44"/>
      <c r="AE1133" s="45"/>
      <c r="AF1133" s="44"/>
      <c r="AG1133" s="44"/>
      <c r="AH1133" s="44"/>
      <c r="AI1133" s="44"/>
      <c r="AJ1133" s="45"/>
      <c r="AK1133" s="44"/>
      <c r="AL1133" s="44"/>
      <c r="AM1133" s="44"/>
      <c r="AN1133" s="44"/>
      <c r="AO1133" s="45"/>
      <c r="AP1133" s="44"/>
      <c r="AQ1133" s="44"/>
      <c r="AR1133" s="44"/>
      <c r="AS1133" s="44"/>
      <c r="AT1133" s="45"/>
      <c r="AU1133" s="44"/>
      <c r="AV1133" s="44"/>
      <c r="AW1133" s="44"/>
      <c r="AX1133" s="44"/>
      <c r="AY1133" s="45"/>
      <c r="AZ1133" s="44"/>
      <c r="BA1133" s="44"/>
      <c r="BB1133" s="44"/>
      <c r="BC1133" s="44"/>
      <c r="BD1133" s="45"/>
      <c r="BE1133" s="44"/>
      <c r="BF1133" s="44"/>
    </row>
    <row r="1134" spans="1:58" x14ac:dyDescent="0.25">
      <c r="A1134" s="42" t="s">
        <v>439</v>
      </c>
      <c r="B1134" s="44"/>
      <c r="C1134" s="44"/>
      <c r="D1134" s="44"/>
      <c r="E1134" s="44"/>
      <c r="F1134" s="45"/>
      <c r="G1134" s="44"/>
      <c r="H1134" s="44"/>
      <c r="I1134" s="44"/>
      <c r="J1134" s="44"/>
      <c r="K1134" s="45"/>
      <c r="L1134" s="44"/>
      <c r="M1134" s="44"/>
      <c r="N1134" s="44"/>
      <c r="O1134" s="44"/>
      <c r="P1134" s="45"/>
      <c r="Q1134" s="44"/>
      <c r="R1134" s="44"/>
      <c r="S1134" s="44"/>
      <c r="T1134" s="44"/>
      <c r="U1134" s="45"/>
      <c r="V1134" s="44"/>
      <c r="W1134" s="44"/>
      <c r="X1134" s="44"/>
      <c r="Y1134" s="44"/>
      <c r="Z1134" s="45"/>
      <c r="AA1134" s="44"/>
      <c r="AB1134" s="44"/>
      <c r="AC1134" s="44"/>
      <c r="AD1134" s="44"/>
      <c r="AE1134" s="45"/>
      <c r="AF1134" s="44"/>
      <c r="AG1134" s="44"/>
      <c r="AH1134" s="44"/>
      <c r="AI1134" s="44"/>
      <c r="AJ1134" s="45"/>
      <c r="AK1134" s="44"/>
      <c r="AL1134" s="44"/>
      <c r="AM1134" s="44"/>
      <c r="AN1134" s="44"/>
      <c r="AO1134" s="45"/>
      <c r="AP1134" s="44"/>
      <c r="AQ1134" s="44"/>
      <c r="AR1134" s="44"/>
      <c r="AS1134" s="44"/>
      <c r="AT1134" s="45"/>
      <c r="AU1134" s="44"/>
      <c r="AV1134" s="44"/>
      <c r="AW1134" s="44"/>
      <c r="AX1134" s="44"/>
      <c r="AY1134" s="45"/>
      <c r="AZ1134" s="44"/>
      <c r="BA1134" s="44"/>
      <c r="BB1134" s="44"/>
      <c r="BC1134" s="44"/>
      <c r="BD1134" s="45"/>
      <c r="BE1134" s="44"/>
      <c r="BF1134" s="44"/>
    </row>
    <row r="1135" spans="1:58" x14ac:dyDescent="0.25">
      <c r="A1135" s="42" t="s">
        <v>440</v>
      </c>
      <c r="B1135" s="44"/>
      <c r="C1135" s="44"/>
      <c r="D1135" s="44"/>
      <c r="E1135" s="44"/>
      <c r="F1135" s="45"/>
      <c r="G1135" s="44"/>
      <c r="H1135" s="44"/>
      <c r="I1135" s="44"/>
      <c r="J1135" s="44"/>
      <c r="K1135" s="45"/>
      <c r="L1135" s="44"/>
      <c r="M1135" s="44"/>
      <c r="N1135" s="44"/>
      <c r="O1135" s="44"/>
      <c r="P1135" s="45"/>
      <c r="Q1135" s="44"/>
      <c r="R1135" s="44"/>
      <c r="S1135" s="44"/>
      <c r="T1135" s="44"/>
      <c r="U1135" s="45"/>
      <c r="V1135" s="44"/>
      <c r="W1135" s="44"/>
      <c r="X1135" s="44"/>
      <c r="Y1135" s="44"/>
      <c r="Z1135" s="45"/>
      <c r="AA1135" s="44"/>
      <c r="AB1135" s="44"/>
      <c r="AC1135" s="44"/>
      <c r="AD1135" s="44"/>
      <c r="AE1135" s="45"/>
      <c r="AF1135" s="44"/>
      <c r="AG1135" s="44"/>
      <c r="AH1135" s="44"/>
      <c r="AI1135" s="44"/>
      <c r="AJ1135" s="45"/>
      <c r="AK1135" s="44"/>
      <c r="AL1135" s="44"/>
      <c r="AM1135" s="44"/>
      <c r="AN1135" s="44"/>
      <c r="AO1135" s="45"/>
      <c r="AP1135" s="44"/>
      <c r="AQ1135" s="44"/>
      <c r="AR1135" s="44"/>
      <c r="AS1135" s="44"/>
      <c r="AT1135" s="45"/>
      <c r="AU1135" s="44"/>
      <c r="AV1135" s="44"/>
      <c r="AW1135" s="44"/>
      <c r="AX1135" s="44"/>
      <c r="AY1135" s="45"/>
      <c r="AZ1135" s="44"/>
      <c r="BA1135" s="44"/>
      <c r="BB1135" s="44"/>
      <c r="BC1135" s="44"/>
      <c r="BD1135" s="45"/>
      <c r="BE1135" s="44"/>
      <c r="BF1135" s="44"/>
    </row>
    <row r="1136" spans="1:58" x14ac:dyDescent="0.25">
      <c r="A1136" s="42" t="s">
        <v>441</v>
      </c>
      <c r="B1136" s="44"/>
      <c r="C1136" s="44"/>
      <c r="D1136" s="44"/>
      <c r="E1136" s="44"/>
      <c r="F1136" s="45"/>
      <c r="G1136" s="44"/>
      <c r="H1136" s="44"/>
      <c r="I1136" s="44"/>
      <c r="J1136" s="44"/>
      <c r="K1136" s="45"/>
      <c r="L1136" s="44"/>
      <c r="M1136" s="44"/>
      <c r="N1136" s="44"/>
      <c r="O1136" s="44"/>
      <c r="P1136" s="45"/>
      <c r="Q1136" s="44"/>
      <c r="R1136" s="44"/>
      <c r="S1136" s="44"/>
      <c r="T1136" s="44"/>
      <c r="U1136" s="45"/>
      <c r="V1136" s="44"/>
      <c r="W1136" s="44"/>
      <c r="X1136" s="44"/>
      <c r="Y1136" s="44"/>
      <c r="Z1136" s="45"/>
      <c r="AA1136" s="44"/>
      <c r="AB1136" s="44"/>
      <c r="AC1136" s="44"/>
      <c r="AD1136" s="44"/>
      <c r="AE1136" s="45"/>
      <c r="AF1136" s="44"/>
      <c r="AG1136" s="44"/>
      <c r="AH1136" s="44"/>
      <c r="AI1136" s="44"/>
      <c r="AJ1136" s="45"/>
      <c r="AK1136" s="44"/>
      <c r="AL1136" s="44"/>
      <c r="AM1136" s="44"/>
      <c r="AN1136" s="44"/>
      <c r="AO1136" s="45"/>
      <c r="AP1136" s="44"/>
      <c r="AQ1136" s="44"/>
      <c r="AR1136" s="44"/>
      <c r="AS1136" s="44"/>
      <c r="AT1136" s="45"/>
      <c r="AU1136" s="44"/>
      <c r="AV1136" s="44"/>
      <c r="AW1136" s="44"/>
      <c r="AX1136" s="44"/>
      <c r="AY1136" s="45"/>
      <c r="AZ1136" s="44"/>
      <c r="BA1136" s="44"/>
      <c r="BB1136" s="44"/>
      <c r="BC1136" s="44"/>
      <c r="BD1136" s="45"/>
      <c r="BE1136" s="44"/>
      <c r="BF1136" s="44"/>
    </row>
    <row r="1137" spans="1:58" x14ac:dyDescent="0.25">
      <c r="A1137" s="42" t="s">
        <v>442</v>
      </c>
      <c r="B1137" s="44"/>
      <c r="C1137" s="44"/>
      <c r="D1137" s="44"/>
      <c r="E1137" s="44"/>
      <c r="F1137" s="45"/>
      <c r="G1137" s="44"/>
      <c r="H1137" s="44"/>
      <c r="I1137" s="44"/>
      <c r="J1137" s="44"/>
      <c r="K1137" s="45"/>
      <c r="L1137" s="44"/>
      <c r="M1137" s="44"/>
      <c r="N1137" s="44"/>
      <c r="O1137" s="44"/>
      <c r="P1137" s="45"/>
      <c r="Q1137" s="44"/>
      <c r="R1137" s="44"/>
      <c r="S1137" s="44"/>
      <c r="T1137" s="44"/>
      <c r="U1137" s="45"/>
      <c r="V1137" s="44"/>
      <c r="W1137" s="44"/>
      <c r="X1137" s="44"/>
      <c r="Y1137" s="44"/>
      <c r="Z1137" s="45"/>
      <c r="AA1137" s="44"/>
      <c r="AB1137" s="44"/>
      <c r="AC1137" s="44"/>
      <c r="AD1137" s="44"/>
      <c r="AE1137" s="45"/>
      <c r="AF1137" s="44"/>
      <c r="AG1137" s="44"/>
      <c r="AH1137" s="44"/>
      <c r="AI1137" s="44"/>
      <c r="AJ1137" s="45"/>
      <c r="AK1137" s="44"/>
      <c r="AL1137" s="44"/>
      <c r="AM1137" s="44"/>
      <c r="AN1137" s="44"/>
      <c r="AO1137" s="45"/>
      <c r="AP1137" s="44"/>
      <c r="AQ1137" s="44"/>
      <c r="AR1137" s="44"/>
      <c r="AS1137" s="44"/>
      <c r="AT1137" s="45"/>
      <c r="AU1137" s="44"/>
      <c r="AV1137" s="44"/>
      <c r="AW1137" s="44"/>
      <c r="AX1137" s="44"/>
      <c r="AY1137" s="45"/>
      <c r="AZ1137" s="44"/>
      <c r="BA1137" s="44"/>
      <c r="BB1137" s="44"/>
      <c r="BC1137" s="44"/>
      <c r="BD1137" s="45"/>
      <c r="BE1137" s="44"/>
      <c r="BF1137" s="44"/>
    </row>
    <row r="1138" spans="1:58" x14ac:dyDescent="0.25">
      <c r="A1138" s="42" t="s">
        <v>443</v>
      </c>
      <c r="B1138" s="44"/>
      <c r="C1138" s="44"/>
      <c r="D1138" s="44"/>
      <c r="E1138" s="44"/>
      <c r="F1138" s="45"/>
      <c r="G1138" s="44"/>
      <c r="H1138" s="44"/>
      <c r="I1138" s="44"/>
      <c r="J1138" s="44"/>
      <c r="K1138" s="45"/>
      <c r="L1138" s="44"/>
      <c r="M1138" s="44"/>
      <c r="N1138" s="44"/>
      <c r="O1138" s="44"/>
      <c r="P1138" s="45"/>
      <c r="Q1138" s="44"/>
      <c r="R1138" s="44"/>
      <c r="S1138" s="44"/>
      <c r="T1138" s="44"/>
      <c r="U1138" s="45"/>
      <c r="V1138" s="44"/>
      <c r="W1138" s="44"/>
      <c r="X1138" s="44"/>
      <c r="Y1138" s="44"/>
      <c r="Z1138" s="45"/>
      <c r="AA1138" s="44"/>
      <c r="AB1138" s="44"/>
      <c r="AC1138" s="44"/>
      <c r="AD1138" s="44"/>
      <c r="AE1138" s="45"/>
      <c r="AF1138" s="44"/>
      <c r="AG1138" s="44"/>
      <c r="AH1138" s="44"/>
      <c r="AI1138" s="44"/>
      <c r="AJ1138" s="45"/>
      <c r="AK1138" s="44"/>
      <c r="AL1138" s="44"/>
      <c r="AM1138" s="44"/>
      <c r="AN1138" s="44"/>
      <c r="AO1138" s="45"/>
      <c r="AP1138" s="44"/>
      <c r="AQ1138" s="44"/>
      <c r="AR1138" s="44"/>
      <c r="AS1138" s="44"/>
      <c r="AT1138" s="45"/>
      <c r="AU1138" s="44"/>
      <c r="AV1138" s="44"/>
      <c r="AW1138" s="44"/>
      <c r="AX1138" s="44"/>
      <c r="AY1138" s="45"/>
      <c r="AZ1138" s="44"/>
      <c r="BA1138" s="44"/>
      <c r="BB1138" s="44"/>
      <c r="BC1138" s="44"/>
      <c r="BD1138" s="45"/>
      <c r="BE1138" s="44"/>
      <c r="BF1138" s="44"/>
    </row>
    <row r="1168" spans="2:58" x14ac:dyDescent="0.25">
      <c r="B1168" s="95"/>
      <c r="C1168" s="95"/>
      <c r="D1168" s="95"/>
      <c r="E1168" s="95"/>
      <c r="F1168" s="95"/>
      <c r="G1168" s="95"/>
      <c r="H1168" s="95"/>
      <c r="I1168" s="95"/>
      <c r="J1168" s="95"/>
      <c r="K1168" s="95"/>
      <c r="L1168" s="95"/>
      <c r="M1168" s="95"/>
      <c r="N1168" s="95"/>
      <c r="O1168" s="95"/>
      <c r="P1168" s="95"/>
      <c r="Q1168" s="95"/>
      <c r="R1168" s="95"/>
      <c r="S1168" s="95"/>
      <c r="T1168" s="95"/>
      <c r="U1168" s="95"/>
      <c r="V1168" s="95"/>
      <c r="W1168" s="95"/>
      <c r="X1168" s="95"/>
      <c r="Y1168" s="95"/>
      <c r="Z1168" s="95"/>
      <c r="AA1168" s="95"/>
      <c r="AB1168" s="95"/>
      <c r="AC1168" s="95"/>
      <c r="AD1168" s="95"/>
      <c r="AE1168" s="95"/>
      <c r="AF1168" s="95"/>
      <c r="AG1168" s="95"/>
      <c r="AH1168" s="95"/>
      <c r="AI1168" s="95"/>
      <c r="AJ1168" s="95"/>
      <c r="AK1168" s="95"/>
      <c r="AL1168" s="95"/>
      <c r="AM1168" s="95"/>
      <c r="AN1168" s="95"/>
      <c r="AO1168" s="95"/>
      <c r="AP1168" s="95"/>
      <c r="AQ1168" s="95"/>
      <c r="AR1168" s="95"/>
      <c r="AS1168" s="95"/>
      <c r="AT1168" s="95"/>
      <c r="AU1168" s="95"/>
      <c r="AV1168" s="95"/>
      <c r="AW1168" s="95"/>
      <c r="AX1168" s="95"/>
      <c r="AY1168" s="95"/>
      <c r="AZ1168" s="95"/>
      <c r="BA1168" s="95"/>
      <c r="BB1168" s="95"/>
      <c r="BC1168" s="95"/>
      <c r="BD1168" s="95"/>
      <c r="BE1168" s="95"/>
      <c r="BF1168" s="95"/>
    </row>
  </sheetData>
  <mergeCells count="1">
    <mergeCell ref="A1:BF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CEEA9B9781AE4F849A72A2425E7AF3" ma:contentTypeVersion="10" ma:contentTypeDescription="Crear nuevo documento." ma:contentTypeScope="" ma:versionID="3cae36473fcbc17d4661ce2632256451">
  <xsd:schema xmlns:xsd="http://www.w3.org/2001/XMLSchema" xmlns:xs="http://www.w3.org/2001/XMLSchema" xmlns:p="http://schemas.microsoft.com/office/2006/metadata/properties" xmlns:ns2="a920c358-e860-40bc-800a-c71437c68475" xmlns:ns3="2d792946-7086-4d7d-bbd7-086995b8372e" xmlns:ns4="fb081b75-99e8-482d-91f4-34af031438da" targetNamespace="http://schemas.microsoft.com/office/2006/metadata/properties" ma:root="true" ma:fieldsID="3eeddfeb0c0ad2ed596220f4568ab8fe" ns2:_="" ns3:_="" ns4:_="">
    <xsd:import namespace="a920c358-e860-40bc-800a-c71437c68475"/>
    <xsd:import namespace="2d792946-7086-4d7d-bbd7-086995b8372e"/>
    <xsd:import namespace="fb081b75-99e8-482d-91f4-34af031438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orresponde_x0020_a" minOccurs="0"/>
                <xsd:element ref="ns4:Informe_x0020_de" minOccurs="0"/>
                <xsd:element ref="ns4:orden" minOccurs="0"/>
                <xsd:element ref="ns2:SharedWithUsers" minOccurs="0"/>
                <xsd:element ref="ns4:MB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792946-7086-4d7d-bbd7-086995b8372e" elementFormDefault="qualified">
    <xsd:import namespace="http://schemas.microsoft.com/office/2006/documentManagement/types"/>
    <xsd:import namespace="http://schemas.microsoft.com/office/infopath/2007/PartnerControls"/>
    <xsd:element name="Corresponde_x0020_a" ma:index="11" nillable="true" ma:displayName="Corresponde a" ma:format="DateOnly" ma:internalName="Corresponde_x0020_a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1b75-99e8-482d-91f4-34af031438da" elementFormDefault="qualified">
    <xsd:import namespace="http://schemas.microsoft.com/office/2006/documentManagement/types"/>
    <xsd:import namespace="http://schemas.microsoft.com/office/infopath/2007/PartnerControls"/>
    <xsd:element name="Informe_x0020_de" ma:index="13" nillable="true" ma:displayName="Informe de" ma:internalName="Informe_x0020_d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Informe trimestral"/>
                    <xsd:enumeration value="Balanza de Pagos"/>
                    <xsd:enumeration value="Posición de Inversión Internacional"/>
                    <xsd:enumeration value="Metodología"/>
                    <xsd:enumeration value="Inversión Extranjera Directa-Flujos"/>
                    <xsd:enumeration value="Posición de Inversión Extranjera Directa"/>
                    <xsd:enumeration value="Activos de Inversión de Cartera"/>
                    <xsd:enumeration value="Formularios"/>
                    <xsd:enumeration value="Estado integrado de la posición de inversión internacional"/>
                    <xsd:enumeration value="Presentaciones"/>
                    <xsd:enumeration value="Documentos"/>
                  </xsd:restriction>
                </xsd:simpleType>
              </xsd:element>
            </xsd:sequence>
          </xsd:extension>
        </xsd:complexContent>
      </xsd:complexType>
    </xsd:element>
    <xsd:element name="orden" ma:index="14" nillable="true" ma:displayName="orden" ma:internalName="orden">
      <xsd:simpleType>
        <xsd:restriction base="dms:Number"/>
      </xsd:simpleType>
    </xsd:element>
    <xsd:element name="MBP" ma:index="16" nillable="true" ma:displayName="MBP" ma:default="No aplica" ma:format="Dropdown" ma:internalName="MBP">
      <xsd:simpleType>
        <xsd:restriction base="dms:Choice">
          <xsd:enumeration value="MBP4"/>
          <xsd:enumeration value="MBP5"/>
          <xsd:enumeration value="MBP6"/>
          <xsd:enumeration value="No aplica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forme_x0020_de xmlns="fb081b75-99e8-482d-91f4-34af031438da">
      <Value>Balanza de Pagos</Value>
    </Informe_x0020_de>
    <MBP xmlns="fb081b75-99e8-482d-91f4-34af031438da">MBP6</MBP>
    <_dlc_DocId xmlns="a920c358-e860-40bc-800a-c71437c68475">ZVC2WEHRZH33-102-2199</_dlc_DocId>
    <Corresponde_x0020_a xmlns="2d792946-7086-4d7d-bbd7-086995b8372e">2023-06-30T03:00:00+00:00</Corresponde_x0020_a>
    <_dlc_DocIdUrl xmlns="a920c358-e860-40bc-800a-c71437c68475">
      <Url>https://itrio:37788/Estadisticas-e-Indicadores/_layouts/15/DocIdRedir.aspx?ID=ZVC2WEHRZH33-102-2199</Url>
      <Description>ZVC2WEHRZH33-102-2199</Description>
    </_dlc_DocIdUrl>
    <orden xmlns="fb081b75-99e8-482d-91f4-34af031438da">1</orden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98DC99E-2F38-43A0-B933-6BD92983D448}"/>
</file>

<file path=customXml/itemProps2.xml><?xml version="1.0" encoding="utf-8"?>
<ds:datastoreItem xmlns:ds="http://schemas.openxmlformats.org/officeDocument/2006/customXml" ds:itemID="{404451F5-38CE-454A-9840-7C145D5149EB}"/>
</file>

<file path=customXml/itemProps3.xml><?xml version="1.0" encoding="utf-8"?>
<ds:datastoreItem xmlns:ds="http://schemas.openxmlformats.org/officeDocument/2006/customXml" ds:itemID="{B04F5B5A-B70E-4C2B-B094-14DC35D734E9}"/>
</file>

<file path=customXml/itemProps4.xml><?xml version="1.0" encoding="utf-8"?>
<ds:datastoreItem xmlns:ds="http://schemas.openxmlformats.org/officeDocument/2006/customXml" ds:itemID="{15A7C34E-A322-4466-B511-C59BF5AB68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Cuadro Nº 1</vt:lpstr>
      <vt:lpstr>Cuadro Nº 2</vt:lpstr>
      <vt:lpstr>Cuadro Nº 3</vt:lpstr>
      <vt:lpstr>Cuadro Nº 4</vt:lpstr>
    </vt:vector>
  </TitlesOfParts>
  <Company>BCU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Balanza de Pagos (disponibles a partir del 1er. trimestre 2012)</dc:title>
  <dc:creator>Soporte</dc:creator>
  <cp:lastModifiedBy>Fernanda</cp:lastModifiedBy>
  <dcterms:created xsi:type="dcterms:W3CDTF">2020-11-06T18:33:19Z</dcterms:created>
  <dcterms:modified xsi:type="dcterms:W3CDTF">2023-09-20T14:55:25Z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7febe93a-55e9-4f25-8deb-da31c23bc833</vt:lpwstr>
  </property>
  <property fmtid="{D5CDD505-2E9C-101B-9397-08002B2CF9AE}" pid="3" name="ContentTypeId">
    <vt:lpwstr>0x0101008ACEEA9B9781AE4F849A72A2425E7AF3</vt:lpwstr>
  </property>
  <property fmtid="{D5CDD505-2E9C-101B-9397-08002B2CF9AE}" pid="4" name="Order">
    <vt:r8>219900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informe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