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<sst xmlns="http://schemas.openxmlformats.org/spreadsheetml/2006/main" count="90" uniqueCount="58">
  <si>
    <t>Trabajo</t>
  </si>
  <si>
    <t>Fecha Inicio</t>
  </si>
  <si>
    <t>Fecha Fin</t>
  </si>
  <si>
    <t>Minutos</t>
  </si>
  <si>
    <t>Horas</t>
  </si>
  <si>
    <t>Sueldos</t>
  </si>
  <si>
    <t>Diseño</t>
  </si>
  <si>
    <t>01/16/2024 20:50</t>
  </si>
  <si>
    <t>01/16/2024 21:50</t>
  </si>
  <si>
    <t>Artista</t>
  </si>
  <si>
    <t>01/17/2024 20:30</t>
  </si>
  <si>
    <t>01/17/2024 21:00</t>
  </si>
  <si>
    <t>Diseñador</t>
  </si>
  <si>
    <t>01/18/2024 11:45</t>
  </si>
  <si>
    <t>01/18/2024 12:45</t>
  </si>
  <si>
    <t>Programador</t>
  </si>
  <si>
    <t>01/18/2024 19:40</t>
  </si>
  <si>
    <t>01/18/2024 21:05</t>
  </si>
  <si>
    <t>Marketing(Edicion de video)</t>
  </si>
  <si>
    <t>Programacion</t>
  </si>
  <si>
    <t>01/18/2024 21:45</t>
  </si>
  <si>
    <t>Testing</t>
  </si>
  <si>
    <t>Marketing</t>
  </si>
  <si>
    <t>01/19/2024 12:30</t>
  </si>
  <si>
    <t>01/19/2024 13:00</t>
  </si>
  <si>
    <t>Arte</t>
  </si>
  <si>
    <t>01/19/2024 13:45</t>
  </si>
  <si>
    <t>01/19/2024 15:45</t>
  </si>
  <si>
    <t>TOTAL</t>
  </si>
  <si>
    <t>01/19/2024 19:45</t>
  </si>
  <si>
    <t>01/19/2024 21:25</t>
  </si>
  <si>
    <t>01/20/2024 12:25</t>
  </si>
  <si>
    <t>01/20/2024 12:45</t>
  </si>
  <si>
    <t>01/20/2024 13:00</t>
  </si>
  <si>
    <t>01/20/2024 13:45</t>
  </si>
  <si>
    <t>01/21/2024 12:10</t>
  </si>
  <si>
    <t>01/21/2024 12:40</t>
  </si>
  <si>
    <t>01/21/2024 18:50</t>
  </si>
  <si>
    <t>01/21/2024 19:20</t>
  </si>
  <si>
    <t>01/22/2024 13:10</t>
  </si>
  <si>
    <t>01/22/2024 13:30</t>
  </si>
  <si>
    <t>01/23/2024 14:15</t>
  </si>
  <si>
    <t>01/23/2024 15:00</t>
  </si>
  <si>
    <t>01/23/2024 15:45</t>
  </si>
  <si>
    <t>01/23/2024 16:15</t>
  </si>
  <si>
    <t>01/23/2024 19:20</t>
  </si>
  <si>
    <t>01/23/2024 20:05</t>
  </si>
  <si>
    <t>01/23/2024 20:40</t>
  </si>
  <si>
    <t>01/23/2024 21:25</t>
  </si>
  <si>
    <t>01/25/2024 19:40</t>
  </si>
  <si>
    <t>01/25/2024 20:05</t>
  </si>
  <si>
    <t>01/25/2024 20:40</t>
  </si>
  <si>
    <t>01/25/2024 21:40</t>
  </si>
  <si>
    <t>01/30/2024 15:00</t>
  </si>
  <si>
    <t>01/30/2024 16:00</t>
  </si>
  <si>
    <t>01/31/2024 13:00</t>
  </si>
  <si>
    <t>01/31/2024 14:30</t>
  </si>
  <si>
    <t>01/31/2024 15:00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</si>
</sst>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1]"/>
    <numFmt numFmtId="165" formatCode="dd/mm/yyyy h:mm"/>
    <numFmt numFmtId="166" formatCode="d/m/yyyy h:mm"/>
  </numFmts>
  <fonts count="6">
    <font>
      <sz val="10.0"/>
      <color rgb="FF000000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sz val="12.0"/>
      <color rgb="FF1E1E1E"/>
      <name val="&quot;Segoe UI&quot;"/>
    </font>
    <font>
      <b/>
      <sz val="12.0"/>
      <color theme="1"/>
      <name val="Arial"/>
      <scheme val="minor"/>
    </font>
    <font>
      <sz val="11.0"/>
      <color rgb="FFFFFFFF"/>
      <name val="&quot;Söhne Mono&quot;"/>
    </font>
  </fonts>
  <fills count="4">
    <fill>
      <patternFill patternType="none"/>
    </fill>
    <fill>
      <patternFill patternType="lightGray"/>
    </fill>
    <fill>
      <patternFill patternType="solid">
        <fgColor rgb="FFF4F4F4"/>
        <bgColor rgb="FFF4F4F4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4" fillId="2" fontId="3" numFmtId="0" xfId="0" applyBorder="1" applyFill="1" applyFont="1"/>
    <xf borderId="2" fillId="2" fontId="3" numFmtId="164" xfId="0" applyBorder="1" applyFont="1" applyNumberFormat="1"/>
    <xf borderId="5" fillId="0" fontId="2" numFmtId="0" xfId="0" applyAlignment="1" applyBorder="1" applyFont="1">
      <alignment readingOrder="0"/>
    </xf>
    <xf borderId="5" fillId="0" fontId="1" numFmtId="0" xfId="0" applyAlignment="1" applyBorder="1" applyFont="1">
      <alignment readingOrder="0"/>
    </xf>
    <xf borderId="0" fillId="2" fontId="3" numFmtId="0" xfId="0" applyFont="1"/>
    <xf borderId="5" fillId="2" fontId="3" numFmtId="164" xfId="0" applyBorder="1" applyFont="1" applyNumberFormat="1"/>
    <xf borderId="0" fillId="2" fontId="3" numFmtId="2" xfId="0" applyFont="1" applyNumberFormat="1"/>
    <xf borderId="6" fillId="0" fontId="1" numFmtId="0" xfId="0" applyAlignment="1" applyBorder="1" applyFont="1">
      <alignment readingOrder="0"/>
    </xf>
    <xf borderId="7" fillId="2" fontId="3" numFmtId="2" xfId="0" applyBorder="1" applyFont="1" applyNumberFormat="1"/>
    <xf borderId="6" fillId="2" fontId="3" numFmtId="164" xfId="0" applyBorder="1" applyFont="1" applyNumberForma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164" xfId="0" applyBorder="1" applyFont="1" applyNumberFormat="1"/>
    <xf borderId="0" fillId="3" fontId="5" numFmtId="0" xfId="0" applyAlignment="1" applyFill="1" applyFont="1">
      <alignment horizontal="left"/>
    </xf>
    <xf borderId="5" fillId="0" fontId="2" numFmtId="165" xfId="0" applyAlignment="1" applyBorder="1" applyFont="1" applyNumberFormat="1">
      <alignment readingOrder="0"/>
    </xf>
    <xf borderId="7" fillId="0" fontId="2" numFmtId="0" xfId="0" applyAlignment="1" applyBorder="1" applyFont="1">
      <alignment readingOrder="0"/>
    </xf>
    <xf borderId="6" fillId="0" fontId="2" numFmtId="166" xfId="0" applyAlignment="1" applyBorder="1" applyFont="1" applyNumberFormat="1">
      <alignment readingOrder="0"/>
    </xf>
    <xf borderId="8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88"/>
    <col customWidth="1" min="2" max="3" width="13.88"/>
    <col customWidth="1" min="6" max="6" width="2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2" t="s">
        <v>0</v>
      </c>
      <c r="G1" s="3" t="s">
        <v>4</v>
      </c>
      <c r="H1" s="2" t="s">
        <v>5</v>
      </c>
    </row>
    <row r="2">
      <c r="A2" s="4" t="s">
        <v>6</v>
      </c>
      <c r="B2" s="4" t="s">
        <v>7</v>
      </c>
      <c r="C2" s="4" t="s">
        <v>8</v>
      </c>
      <c r="D2" s="4">
        <v>60.0</v>
      </c>
      <c r="F2" s="2" t="s">
        <v>9</v>
      </c>
      <c r="G2" s="5">
        <f>CONVERT(SUMIF(A:A, "Arte", D:D),"min","hr")</f>
        <v>2</v>
      </c>
      <c r="H2" s="6">
        <f>MULTIPLY(G2,13.21)</f>
        <v>26.42</v>
      </c>
    </row>
    <row r="3">
      <c r="A3" s="7" t="s">
        <v>6</v>
      </c>
      <c r="B3" s="7" t="s">
        <v>10</v>
      </c>
      <c r="C3" s="7" t="s">
        <v>11</v>
      </c>
      <c r="D3" s="7">
        <v>30.0</v>
      </c>
      <c r="F3" s="8" t="s">
        <v>12</v>
      </c>
      <c r="G3" s="9">
        <f>CONVERT(SUMIF(A:A, "Diseño", D:D),"min","hr")</f>
        <v>4.25</v>
      </c>
      <c r="H3" s="10">
        <f>MULTIPLY(G3,12.91)</f>
        <v>54.8675</v>
      </c>
    </row>
    <row r="4">
      <c r="A4" s="7" t="s">
        <v>6</v>
      </c>
      <c r="B4" s="7" t="s">
        <v>13</v>
      </c>
      <c r="C4" s="7" t="s">
        <v>14</v>
      </c>
      <c r="D4" s="7">
        <v>60.0</v>
      </c>
      <c r="F4" s="8" t="s">
        <v>15</v>
      </c>
      <c r="G4" s="11">
        <f>CONVERT(SUMIF(A:A, "Programacion", D:D),"min","hr")</f>
        <v>12.91666667</v>
      </c>
      <c r="H4" s="10">
        <f>MULTIPLY(G4,10.63)</f>
        <v>137.3041667</v>
      </c>
    </row>
    <row r="5">
      <c r="A5" s="7" t="s">
        <v>6</v>
      </c>
      <c r="B5" s="7" t="s">
        <v>16</v>
      </c>
      <c r="C5" s="7" t="s">
        <v>17</v>
      </c>
      <c r="D5" s="7">
        <v>85.0</v>
      </c>
      <c r="F5" s="8" t="s">
        <v>18</v>
      </c>
      <c r="G5" s="11">
        <f>CONVERT(SUMIF(A:A, "Marketing", D:D),"min","hr")</f>
        <v>13.08333333</v>
      </c>
      <c r="H5" s="10">
        <f>MULTIPLY(G5,11.96)</f>
        <v>156.4766667</v>
      </c>
    </row>
    <row r="6">
      <c r="A6" s="7" t="s">
        <v>19</v>
      </c>
      <c r="B6" s="7" t="s">
        <v>17</v>
      </c>
      <c r="C6" s="7" t="s">
        <v>20</v>
      </c>
      <c r="D6" s="7">
        <v>40.0</v>
      </c>
      <c r="F6" s="12" t="s">
        <v>21</v>
      </c>
      <c r="G6" s="13">
        <f>CONVERT(SUMIF(A:A, "Testing", D:D),"min","hr")</f>
        <v>3</v>
      </c>
      <c r="H6" s="14">
        <f>MULTIPLY(G6,14.1)</f>
        <v>42.3</v>
      </c>
    </row>
    <row r="7">
      <c r="A7" s="7" t="s">
        <v>22</v>
      </c>
      <c r="B7" s="7" t="s">
        <v>23</v>
      </c>
      <c r="C7" s="7" t="s">
        <v>24</v>
      </c>
      <c r="D7" s="7">
        <v>30.0</v>
      </c>
    </row>
    <row r="8">
      <c r="A8" s="7" t="s">
        <v>25</v>
      </c>
      <c r="B8" s="7" t="s">
        <v>26</v>
      </c>
      <c r="C8" s="7" t="s">
        <v>27</v>
      </c>
      <c r="D8" s="7">
        <v>120.0</v>
      </c>
      <c r="F8" s="15" t="s">
        <v>28</v>
      </c>
      <c r="G8" s="16">
        <f t="shared" ref="G8:H8" si="1">SUM(G2:G6)</f>
        <v>35.25</v>
      </c>
      <c r="H8" s="17">
        <f t="shared" si="1"/>
        <v>417.3683333</v>
      </c>
    </row>
    <row r="9">
      <c r="A9" s="7" t="s">
        <v>19</v>
      </c>
      <c r="B9" s="7" t="s">
        <v>29</v>
      </c>
      <c r="C9" s="7" t="s">
        <v>30</v>
      </c>
      <c r="D9" s="7">
        <v>100.0</v>
      </c>
    </row>
    <row r="10">
      <c r="A10" s="7" t="s">
        <v>6</v>
      </c>
      <c r="B10" s="7" t="s">
        <v>31</v>
      </c>
      <c r="C10" s="7" t="s">
        <v>32</v>
      </c>
      <c r="D10" s="7">
        <v>20.0</v>
      </c>
    </row>
    <row r="11">
      <c r="A11" s="7" t="s">
        <v>22</v>
      </c>
      <c r="B11" s="7" t="s">
        <v>33</v>
      </c>
      <c r="C11" s="7" t="s">
        <v>34</v>
      </c>
      <c r="D11" s="7">
        <v>45.0</v>
      </c>
    </row>
    <row r="12">
      <c r="A12" s="7" t="s">
        <v>22</v>
      </c>
      <c r="B12" s="7" t="s">
        <v>35</v>
      </c>
      <c r="C12" s="7" t="s">
        <v>36</v>
      </c>
      <c r="D12" s="7">
        <v>30.0</v>
      </c>
    </row>
    <row r="13">
      <c r="A13" s="7" t="s">
        <v>19</v>
      </c>
      <c r="B13" s="7" t="s">
        <v>37</v>
      </c>
      <c r="C13" s="7" t="s">
        <v>38</v>
      </c>
      <c r="D13" s="7">
        <v>30.0</v>
      </c>
      <c r="G13" s="18"/>
    </row>
    <row r="14">
      <c r="A14" s="7" t="s">
        <v>22</v>
      </c>
      <c r="B14" s="7" t="s">
        <v>39</v>
      </c>
      <c r="C14" s="7" t="s">
        <v>40</v>
      </c>
      <c r="D14" s="7">
        <v>20.0</v>
      </c>
    </row>
    <row r="15">
      <c r="A15" s="7" t="s">
        <v>19</v>
      </c>
      <c r="B15" s="7" t="s">
        <v>41</v>
      </c>
      <c r="C15" s="7" t="s">
        <v>42</v>
      </c>
      <c r="D15" s="7">
        <v>45.0</v>
      </c>
    </row>
    <row r="16">
      <c r="A16" s="7" t="s">
        <v>19</v>
      </c>
      <c r="B16" s="7" t="s">
        <v>43</v>
      </c>
      <c r="C16" s="7" t="s">
        <v>44</v>
      </c>
      <c r="D16" s="7">
        <v>30.0</v>
      </c>
    </row>
    <row r="17">
      <c r="A17" s="7" t="s">
        <v>19</v>
      </c>
      <c r="B17" s="7" t="s">
        <v>45</v>
      </c>
      <c r="C17" s="7" t="s">
        <v>46</v>
      </c>
      <c r="D17" s="7">
        <v>45.0</v>
      </c>
    </row>
    <row r="18">
      <c r="A18" s="7" t="s">
        <v>19</v>
      </c>
      <c r="B18" s="7" t="s">
        <v>47</v>
      </c>
      <c r="C18" s="7" t="s">
        <v>48</v>
      </c>
      <c r="D18" s="7">
        <v>45.0</v>
      </c>
    </row>
    <row r="19">
      <c r="A19" s="7" t="s">
        <v>19</v>
      </c>
      <c r="B19" s="7" t="s">
        <v>49</v>
      </c>
      <c r="C19" s="7" t="s">
        <v>50</v>
      </c>
      <c r="D19" s="7">
        <v>25.0</v>
      </c>
    </row>
    <row r="20">
      <c r="A20" s="7" t="s">
        <v>19</v>
      </c>
      <c r="B20" s="7" t="s">
        <v>51</v>
      </c>
      <c r="C20" s="7" t="s">
        <v>52</v>
      </c>
      <c r="D20" s="7">
        <v>60.0</v>
      </c>
    </row>
    <row r="21">
      <c r="A21" s="7" t="s">
        <v>19</v>
      </c>
      <c r="B21" s="7" t="s">
        <v>53</v>
      </c>
      <c r="C21" s="7" t="s">
        <v>54</v>
      </c>
      <c r="D21" s="7">
        <v>60.0</v>
      </c>
    </row>
    <row r="22">
      <c r="A22" s="7" t="s">
        <v>19</v>
      </c>
      <c r="B22" s="7" t="s">
        <v>55</v>
      </c>
      <c r="C22" s="7" t="s">
        <v>56</v>
      </c>
      <c r="D22" s="7">
        <v>90.0</v>
      </c>
    </row>
    <row r="23">
      <c r="A23" s="7" t="s">
        <v>22</v>
      </c>
      <c r="B23" s="7" t="s">
        <v>56</v>
      </c>
      <c r="C23" s="7" t="s">
        <v>57</v>
      </c>
      <c r="D23" s="7">
        <v>30.0</v>
      </c>
    </row>
    <row r="24">
      <c r="A24" s="7" t="s">
        <v>19</v>
      </c>
      <c r="B24" s="19">
        <v>45293.819444444445</v>
      </c>
      <c r="C24" s="19">
        <v>45293.836805555555</v>
      </c>
      <c r="D24" s="7">
        <v>25.0</v>
      </c>
    </row>
    <row r="25">
      <c r="A25" s="7" t="s">
        <v>19</v>
      </c>
      <c r="B25" s="19">
        <v>45293.881944444445</v>
      </c>
      <c r="C25" s="19">
        <v>45293.90277777778</v>
      </c>
      <c r="D25" s="7">
        <v>30.0</v>
      </c>
    </row>
    <row r="26">
      <c r="A26" s="7" t="s">
        <v>19</v>
      </c>
      <c r="B26" s="19">
        <v>45324.604166666664</v>
      </c>
      <c r="C26" s="19">
        <v>45324.625</v>
      </c>
      <c r="D26" s="7">
        <v>30.0</v>
      </c>
    </row>
    <row r="27">
      <c r="A27" s="7" t="s">
        <v>19</v>
      </c>
      <c r="B27" s="19">
        <v>45414.416666666664</v>
      </c>
      <c r="C27" s="19">
        <v>45414.5</v>
      </c>
      <c r="D27" s="7">
        <v>120.0</v>
      </c>
    </row>
    <row r="28">
      <c r="A28" s="7" t="s">
        <v>22</v>
      </c>
      <c r="B28" s="19">
        <v>45445.625</v>
      </c>
      <c r="C28" s="19">
        <v>45445.666666666664</v>
      </c>
      <c r="D28" s="7">
        <v>60.0</v>
      </c>
    </row>
    <row r="29">
      <c r="A29" s="7" t="s">
        <v>22</v>
      </c>
      <c r="B29" s="19">
        <v>45475.520833333336</v>
      </c>
      <c r="C29" s="19">
        <v>45475.5625</v>
      </c>
      <c r="D29" s="7">
        <v>60.0</v>
      </c>
    </row>
    <row r="30">
      <c r="A30" s="7" t="s">
        <v>22</v>
      </c>
      <c r="B30" s="19">
        <v>45506.635416666664</v>
      </c>
      <c r="C30" s="19">
        <v>45506.65625</v>
      </c>
      <c r="D30" s="7">
        <v>30.0</v>
      </c>
    </row>
    <row r="31">
      <c r="A31" s="7" t="s">
        <v>22</v>
      </c>
      <c r="B31" s="19">
        <v>45506.84722222222</v>
      </c>
      <c r="C31" s="19">
        <v>45506.88888888889</v>
      </c>
      <c r="D31" s="7">
        <v>60.0</v>
      </c>
    </row>
    <row r="32">
      <c r="A32" s="7" t="s">
        <v>22</v>
      </c>
      <c r="B32" s="19">
        <v>45567.416666666664</v>
      </c>
      <c r="C32" s="19">
        <v>45567.541666666664</v>
      </c>
      <c r="D32" s="7">
        <v>180.0</v>
      </c>
    </row>
    <row r="33">
      <c r="A33" s="7" t="s">
        <v>22</v>
      </c>
      <c r="B33" s="19">
        <v>45598.5</v>
      </c>
      <c r="C33" s="19">
        <v>45598.666666666664</v>
      </c>
      <c r="D33" s="7">
        <v>240.0</v>
      </c>
    </row>
    <row r="34">
      <c r="A34" s="20" t="s">
        <v>21</v>
      </c>
      <c r="B34" s="21">
        <v>45622.75</v>
      </c>
      <c r="C34" s="21">
        <v>45622.875</v>
      </c>
      <c r="D34" s="22">
        <v>180.0</v>
      </c>
    </row>
  </sheetData>
  <drawing r:id="rId1"/>
</worksheet>
</file>