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inguy-my.sharepoint.com/personal/federico_gil_fing_edu_uy/Documents/Escritorio/Facultad/Semestre 11/GPGPU/Practico 1/cositas/GPGPU/Practicos/Pr5/ej2/"/>
    </mc:Choice>
  </mc:AlternateContent>
  <xr:revisionPtr revIDLastSave="133" documentId="8_{03AB7D62-998F-407B-A44C-8DB08F168B05}" xr6:coauthVersionLast="47" xr6:coauthVersionMax="47" xr10:uidLastSave="{41B3351B-4311-425F-B563-F053B6117361}"/>
  <bookViews>
    <workbookView xWindow="-120" yWindow="-120" windowWidth="29040" windowHeight="15840" xr2:uid="{0CB9FEBA-E730-498A-A231-892AF630E1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7" i="1"/>
  <c r="F18" i="1"/>
  <c r="F19" i="1"/>
  <c r="F20" i="1"/>
  <c r="F15" i="1"/>
  <c r="E20" i="1"/>
  <c r="D20" i="1"/>
  <c r="E19" i="1"/>
  <c r="D19" i="1"/>
  <c r="E18" i="1"/>
  <c r="D18" i="1"/>
  <c r="E17" i="1"/>
  <c r="D17" i="1"/>
  <c r="E16" i="1"/>
  <c r="D16" i="1"/>
  <c r="E15" i="1"/>
  <c r="D15" i="1"/>
  <c r="C20" i="1"/>
  <c r="B20" i="1"/>
  <c r="C19" i="1"/>
  <c r="B19" i="1"/>
  <c r="C18" i="1"/>
  <c r="B18" i="1"/>
  <c r="C17" i="1"/>
  <c r="B17" i="1"/>
  <c r="C16" i="1"/>
  <c r="B16" i="1"/>
  <c r="C15" i="1"/>
  <c r="B15" i="1"/>
  <c r="U10" i="1"/>
  <c r="U9" i="1"/>
  <c r="Q10" i="1"/>
  <c r="Q9" i="1"/>
  <c r="M10" i="1"/>
  <c r="M9" i="1"/>
  <c r="I10" i="1"/>
  <c r="I9" i="1"/>
  <c r="E10" i="1"/>
  <c r="E9" i="1"/>
  <c r="V10" i="1"/>
  <c r="V9" i="1"/>
  <c r="R10" i="1"/>
  <c r="R9" i="1"/>
  <c r="N10" i="1"/>
  <c r="N9" i="1"/>
  <c r="J10" i="1"/>
  <c r="J9" i="1"/>
  <c r="F10" i="1"/>
  <c r="F9" i="1"/>
  <c r="C9" i="1"/>
  <c r="C10" i="1"/>
  <c r="B10" i="1"/>
  <c r="B9" i="1"/>
</calcChain>
</file>

<file path=xl/sharedStrings.xml><?xml version="1.0" encoding="utf-8"?>
<sst xmlns="http://schemas.openxmlformats.org/spreadsheetml/2006/main" count="30" uniqueCount="16">
  <si>
    <t>Tiempo de ejecucion A_matrix</t>
  </si>
  <si>
    <t>nuestro</t>
  </si>
  <si>
    <t>cpu</t>
  </si>
  <si>
    <t>Media</t>
  </si>
  <si>
    <t>Desvio</t>
  </si>
  <si>
    <t>Tiempo de ejecucion matriz 1</t>
  </si>
  <si>
    <t>Tiempo de ejecucion matriz 2</t>
  </si>
  <si>
    <t>Tiempo de ejecucion matriz 3</t>
  </si>
  <si>
    <t>Tiempo de ejecucion matriz 4</t>
  </si>
  <si>
    <t>Tiempo de ejecucion matriz 5</t>
  </si>
  <si>
    <t>Resumen</t>
  </si>
  <si>
    <t>Matriz</t>
  </si>
  <si>
    <t>A_matrix</t>
  </si>
  <si>
    <t>CPU</t>
  </si>
  <si>
    <t>GPU</t>
  </si>
  <si>
    <t>Pertenencia al IDC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</si>
</sst>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0.0000"/>
    <numFmt numFmtId="176" formatCode="0.0000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0" fontId="0" fillId="0" borderId="0" xfId="0" applyAlignment="1"/>
    <xf numFmtId="176" fontId="0" fillId="0" borderId="0" xfId="0" applyNumberFormat="1" applyAlignment="1"/>
    <xf numFmtId="17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1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A404E-D49E-4CC1-872E-7879D981FF11}">
  <dimension ref="A1:V20"/>
  <sheetViews>
    <sheetView tabSelected="1" workbookViewId="0">
      <selection activeCell="K18" sqref="K18"/>
    </sheetView>
  </sheetViews>
  <sheetFormatPr defaultRowHeight="15" x14ac:dyDescent="0.25"/>
  <cols>
    <col min="2" max="5" width="13" style="4" customWidth="1"/>
    <col min="6" max="6" width="19.7109375" customWidth="1"/>
    <col min="9" max="10" width="11.5703125" customWidth="1"/>
    <col min="13" max="14" width="11.5703125" customWidth="1"/>
    <col min="17" max="18" width="11.5703125" customWidth="1"/>
    <col min="21" max="22" width="11.5703125" customWidth="1"/>
  </cols>
  <sheetData>
    <row r="1" spans="1:22" x14ac:dyDescent="0.25">
      <c r="B1" s="4" t="s">
        <v>0</v>
      </c>
      <c r="E1" s="4" t="s">
        <v>5</v>
      </c>
      <c r="I1" t="s">
        <v>6</v>
      </c>
      <c r="M1" t="s">
        <v>7</v>
      </c>
      <c r="Q1" t="s">
        <v>8</v>
      </c>
      <c r="U1" t="s">
        <v>9</v>
      </c>
    </row>
    <row r="2" spans="1:22" x14ac:dyDescent="0.25">
      <c r="B2" s="4" t="s">
        <v>1</v>
      </c>
      <c r="C2" s="4" t="s">
        <v>2</v>
      </c>
      <c r="E2" s="4" t="s">
        <v>1</v>
      </c>
      <c r="F2" t="s">
        <v>2</v>
      </c>
      <c r="I2" t="s">
        <v>1</v>
      </c>
      <c r="J2" t="s">
        <v>2</v>
      </c>
      <c r="M2" t="s">
        <v>1</v>
      </c>
      <c r="N2" t="s">
        <v>2</v>
      </c>
      <c r="Q2" t="s">
        <v>1</v>
      </c>
      <c r="R2" t="s">
        <v>2</v>
      </c>
      <c r="U2" t="s">
        <v>1</v>
      </c>
      <c r="V2" t="s">
        <v>2</v>
      </c>
    </row>
    <row r="3" spans="1:22" x14ac:dyDescent="0.25">
      <c r="B3" s="4">
        <v>2.4515000000000001E-3</v>
      </c>
      <c r="C3" s="4">
        <v>1.9724600000000001E-3</v>
      </c>
      <c r="E3" s="4">
        <v>8.6083900000000005E-3</v>
      </c>
      <c r="F3">
        <v>6.48593E-3</v>
      </c>
      <c r="I3">
        <v>7.6674000000000004E-3</v>
      </c>
      <c r="J3">
        <v>6.8294599999999999E-3</v>
      </c>
      <c r="M3">
        <v>8.7566499999999995E-3</v>
      </c>
      <c r="N3">
        <v>8.1186100000000001E-3</v>
      </c>
      <c r="Q3">
        <v>9.7049500000000004E-3</v>
      </c>
      <c r="R3">
        <v>8.7689799999999991E-3</v>
      </c>
      <c r="U3">
        <v>3.2840299999999998E-3</v>
      </c>
      <c r="V3">
        <v>2.45678E-3</v>
      </c>
    </row>
    <row r="4" spans="1:22" x14ac:dyDescent="0.25">
      <c r="B4" s="4">
        <v>2.5853400000000002E-3</v>
      </c>
      <c r="C4" s="4">
        <v>2.0223900000000002E-3</v>
      </c>
      <c r="E4" s="4">
        <v>8.2486399999999998E-3</v>
      </c>
      <c r="F4">
        <v>7.8545200000000003E-3</v>
      </c>
      <c r="I4">
        <v>8.3575400000000001E-3</v>
      </c>
      <c r="J4">
        <v>7.6130599999999996E-3</v>
      </c>
      <c r="M4">
        <v>8.3365999999999996E-3</v>
      </c>
      <c r="N4">
        <v>1.2610700000000001E-2</v>
      </c>
      <c r="Q4">
        <v>9.6494300000000005E-3</v>
      </c>
      <c r="R4">
        <v>8.8254300000000004E-3</v>
      </c>
      <c r="U4">
        <v>9.8114900000000008E-3</v>
      </c>
      <c r="V4">
        <v>2.35972E-3</v>
      </c>
    </row>
    <row r="5" spans="1:22" x14ac:dyDescent="0.25">
      <c r="B5" s="4">
        <v>2.5176E-3</v>
      </c>
      <c r="C5" s="4">
        <v>2.1099999999999999E-3</v>
      </c>
      <c r="E5" s="4">
        <v>7.9427300000000003E-3</v>
      </c>
      <c r="F5">
        <v>7.6732700000000003E-3</v>
      </c>
      <c r="I5">
        <v>7.6840299999999997E-3</v>
      </c>
      <c r="J5">
        <v>7.2781699999999996E-3</v>
      </c>
      <c r="M5">
        <v>8.1132099999999992E-3</v>
      </c>
      <c r="N5">
        <v>1.4638999999999999E-2</v>
      </c>
      <c r="Q5">
        <v>9.62965E-3</v>
      </c>
      <c r="R5">
        <v>8.9275099999999996E-3</v>
      </c>
      <c r="U5">
        <v>3.26451E-3</v>
      </c>
      <c r="V5">
        <v>2.40764E-3</v>
      </c>
    </row>
    <row r="6" spans="1:22" x14ac:dyDescent="0.25">
      <c r="B6" s="4">
        <v>2.4675399999999998E-3</v>
      </c>
      <c r="C6" s="4">
        <v>1.9919999999999998E-3</v>
      </c>
      <c r="E6" s="4">
        <v>8.0585099999999996E-3</v>
      </c>
      <c r="F6">
        <v>7.5901700000000002E-3</v>
      </c>
      <c r="I6">
        <v>7.7756700000000002E-3</v>
      </c>
      <c r="J6">
        <v>7.8488800000000008E-3</v>
      </c>
      <c r="M6">
        <v>7.9777460000000008E-3</v>
      </c>
      <c r="N6">
        <v>7.8524000000000007E-3</v>
      </c>
      <c r="Q6">
        <v>9.7091799999999995E-3</v>
      </c>
      <c r="R6">
        <v>8.9040600000000001E-3</v>
      </c>
      <c r="U6">
        <v>3.2928100000000002E-3</v>
      </c>
      <c r="V6">
        <v>2.4457400000000001E-3</v>
      </c>
    </row>
    <row r="7" spans="1:22" x14ac:dyDescent="0.25">
      <c r="B7" s="4">
        <v>2.4603099999999998E-3</v>
      </c>
      <c r="C7" s="4">
        <v>2.0279199999999999E-3</v>
      </c>
      <c r="E7" s="4">
        <v>8.1930000000000006E-3</v>
      </c>
      <c r="F7">
        <v>7.2005999999999997E-3</v>
      </c>
      <c r="I7">
        <v>7.8982800000000006E-3</v>
      </c>
      <c r="J7">
        <v>6.3743899999999997E-3</v>
      </c>
      <c r="M7">
        <v>9.4848699999999994E-3</v>
      </c>
      <c r="N7">
        <v>7.2677000000000002E-3</v>
      </c>
      <c r="Q7">
        <v>9.6860000000000002E-3</v>
      </c>
      <c r="R7">
        <v>9.2870000000000001E-3</v>
      </c>
      <c r="U7">
        <v>3.32015E-3</v>
      </c>
      <c r="V7">
        <v>6.8167499999999999E-3</v>
      </c>
    </row>
    <row r="9" spans="1:22" x14ac:dyDescent="0.25">
      <c r="A9" t="s">
        <v>3</v>
      </c>
      <c r="B9" s="4">
        <f>AVERAGE(B3:B7)*100</f>
        <v>0.2496458</v>
      </c>
      <c r="C9" s="4">
        <f>AVERAGE(C3:C7)*100</f>
        <v>0.20249539999999999</v>
      </c>
      <c r="E9" s="4">
        <f>AVERAGE(E3:E7)*100</f>
        <v>0.82102540000000002</v>
      </c>
      <c r="F9" s="1">
        <f>AVERAGE(F3:F7)*100</f>
        <v>0.73608980000000002</v>
      </c>
      <c r="I9" s="1">
        <f>AVERAGE(I3:I7)*100</f>
        <v>0.78765840000000009</v>
      </c>
      <c r="J9" s="1">
        <f>AVERAGE(J3:J7)*100</f>
        <v>0.71887920000000016</v>
      </c>
      <c r="M9" s="1">
        <f>AVERAGE(M3:M7)*100</f>
        <v>0.85338151999999989</v>
      </c>
      <c r="N9" s="1">
        <f>AVERAGE(N3:N7)*100</f>
        <v>1.0097682000000001</v>
      </c>
      <c r="Q9" s="1">
        <f>AVERAGE(Q3:Q7)*100</f>
        <v>0.96758420000000001</v>
      </c>
      <c r="R9" s="1">
        <f>AVERAGE(R3:R7)*100</f>
        <v>0.89425960000000004</v>
      </c>
      <c r="U9" s="1">
        <f>AVERAGE(U3:U7)*100</f>
        <v>0.45945980000000003</v>
      </c>
      <c r="V9" s="1">
        <f>AVERAGE(V3:V7)*100</f>
        <v>0.32973259999999999</v>
      </c>
    </row>
    <row r="10" spans="1:22" x14ac:dyDescent="0.25">
      <c r="A10" t="s">
        <v>4</v>
      </c>
      <c r="B10" s="5">
        <f>STDEV(B3:B7)*100</f>
        <v>5.5926613700455815E-3</v>
      </c>
      <c r="C10" s="5">
        <f>STDEV(C3:C7)*100</f>
        <v>5.2654011053290097E-3</v>
      </c>
      <c r="E10" s="5">
        <f>STDEV(E3:E7)*100</f>
        <v>2.5242760948438282E-2</v>
      </c>
      <c r="F10" s="2">
        <f>STDEV(F3:F7)*100</f>
        <v>5.4430438292374622E-2</v>
      </c>
      <c r="I10" s="2">
        <f>STDEV(I3:I7)*100</f>
        <v>2.8408098076076832E-2</v>
      </c>
      <c r="J10" s="2">
        <f>STDEV(J3:J7)*100</f>
        <v>5.9499538533504641E-2</v>
      </c>
      <c r="M10" s="2">
        <f>STDEV(M3:M7)*100</f>
        <v>6.0810692013428001E-2</v>
      </c>
      <c r="N10" s="2">
        <f>STDEV(N3:N7)*100</f>
        <v>0.33130667064850911</v>
      </c>
      <c r="Q10" s="2">
        <f>STDEV(Q3:Q7)*100</f>
        <v>3.4975625369676978E-3</v>
      </c>
      <c r="R10" s="2">
        <f>STDEV(R3:R7)*100</f>
        <v>2.0260621468750673E-2</v>
      </c>
      <c r="U10" s="2">
        <f>STDEV(U3:U7)*100</f>
        <v>0.29163999387806877</v>
      </c>
      <c r="V10" s="2">
        <f>STDEV(V3:V7)*100</f>
        <v>0.19677847808589241</v>
      </c>
    </row>
    <row r="13" spans="1:22" x14ac:dyDescent="0.25">
      <c r="A13" s="1" t="s">
        <v>10</v>
      </c>
      <c r="B13" s="7" t="s">
        <v>13</v>
      </c>
      <c r="C13" s="7"/>
      <c r="D13" s="7" t="s">
        <v>14</v>
      </c>
      <c r="E13" s="7"/>
      <c r="F13" s="7" t="s">
        <v>15</v>
      </c>
    </row>
    <row r="14" spans="1:22" x14ac:dyDescent="0.25">
      <c r="A14" s="1" t="s">
        <v>11</v>
      </c>
      <c r="B14" s="1" t="s">
        <v>3</v>
      </c>
      <c r="C14" s="1" t="s">
        <v>4</v>
      </c>
      <c r="D14" s="1" t="s">
        <v>3</v>
      </c>
      <c r="E14" s="1" t="s">
        <v>4</v>
      </c>
      <c r="F14" s="7"/>
    </row>
    <row r="15" spans="1:22" x14ac:dyDescent="0.25">
      <c r="A15" s="1" t="s">
        <v>12</v>
      </c>
      <c r="B15" s="6">
        <f>C9</f>
        <v>0.20249539999999999</v>
      </c>
      <c r="C15" s="3">
        <f>C10</f>
        <v>5.2654011053290097E-3</v>
      </c>
      <c r="D15" s="3">
        <f>B9</f>
        <v>0.2496458</v>
      </c>
      <c r="E15" s="3">
        <f>B10</f>
        <v>5.5926613700455815E-3</v>
      </c>
      <c r="F15" t="str">
        <f>IF(D15&gt;(B15-C15),IF(D15&lt;(B15+C15),"Pertenece al IDC","No pertenece al IDC"),"No pertenece al IDC")</f>
        <v>No pertenece al IDC</v>
      </c>
    </row>
    <row r="16" spans="1:22" x14ac:dyDescent="0.25">
      <c r="A16" s="1">
        <v>1</v>
      </c>
      <c r="B16" s="6">
        <f>F9</f>
        <v>0.73608980000000002</v>
      </c>
      <c r="C16" s="3">
        <f>F10</f>
        <v>5.4430438292374622E-2</v>
      </c>
      <c r="D16" s="3">
        <f>E9</f>
        <v>0.82102540000000002</v>
      </c>
      <c r="E16" s="3">
        <f>E10</f>
        <v>2.5242760948438282E-2</v>
      </c>
      <c r="F16" t="str">
        <f t="shared" ref="F16:F20" si="0">IF(D16&gt;(B16-C16),IF(D16&lt;(B16+C16),"Pertenece al IDC","No pertenece al IDC"),"No pertenece al IDC")</f>
        <v>No pertenece al IDC</v>
      </c>
    </row>
    <row r="17" spans="1:6" x14ac:dyDescent="0.25">
      <c r="A17" s="1">
        <v>2</v>
      </c>
      <c r="B17" s="6">
        <f>J9</f>
        <v>0.71887920000000016</v>
      </c>
      <c r="C17" s="3">
        <f>J10</f>
        <v>5.9499538533504641E-2</v>
      </c>
      <c r="D17" s="3">
        <f>I9</f>
        <v>0.78765840000000009</v>
      </c>
      <c r="E17" s="3">
        <f>I10</f>
        <v>2.8408098076076832E-2</v>
      </c>
      <c r="F17" t="str">
        <f t="shared" si="0"/>
        <v>No pertenece al IDC</v>
      </c>
    </row>
    <row r="18" spans="1:6" x14ac:dyDescent="0.25">
      <c r="A18" s="1">
        <v>3</v>
      </c>
      <c r="B18" s="8">
        <f>N9</f>
        <v>1.0097682000000001</v>
      </c>
      <c r="C18" s="3">
        <f>N10</f>
        <v>0.33130667064850911</v>
      </c>
      <c r="D18" s="6">
        <f>M9</f>
        <v>0.85338151999999989</v>
      </c>
      <c r="E18" s="3">
        <f>M10</f>
        <v>6.0810692013428001E-2</v>
      </c>
      <c r="F18" t="str">
        <f t="shared" si="0"/>
        <v>Pertenece al IDC</v>
      </c>
    </row>
    <row r="19" spans="1:6" x14ac:dyDescent="0.25">
      <c r="A19" s="1">
        <v>4</v>
      </c>
      <c r="B19" s="6">
        <f>R9</f>
        <v>0.89425960000000004</v>
      </c>
      <c r="C19" s="3">
        <f>R10</f>
        <v>2.0260621468750673E-2</v>
      </c>
      <c r="D19" s="3">
        <f>Q9</f>
        <v>0.96758420000000001</v>
      </c>
      <c r="E19" s="3">
        <f>Q10</f>
        <v>3.4975625369676978E-3</v>
      </c>
      <c r="F19" t="str">
        <f t="shared" si="0"/>
        <v>No pertenece al IDC</v>
      </c>
    </row>
    <row r="20" spans="1:6" x14ac:dyDescent="0.25">
      <c r="A20" s="1">
        <v>5</v>
      </c>
      <c r="B20" s="6">
        <f>V9</f>
        <v>0.32973259999999999</v>
      </c>
      <c r="C20" s="3">
        <f>V10</f>
        <v>0.19677847808589241</v>
      </c>
      <c r="D20" s="8">
        <f>U9</f>
        <v>0.45945980000000003</v>
      </c>
      <c r="E20" s="3">
        <f>U10</f>
        <v>0.29163999387806877</v>
      </c>
      <c r="F20" t="str">
        <f t="shared" si="0"/>
        <v>Pertenece al IDC</v>
      </c>
    </row>
  </sheetData>
  <mergeCells count="3">
    <mergeCell ref="B13:C13"/>
    <mergeCell ref="D13:E13"/>
    <mergeCell ref="F13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Gil</dc:creator>
  <cp:lastModifiedBy>Federico Gil</cp:lastModifiedBy>
  <dcterms:created xsi:type="dcterms:W3CDTF">2024-06-27T21:15:47Z</dcterms:created>
  <dcterms:modified xsi:type="dcterms:W3CDTF">2024-06-27T22:01:04Z</dcterms:modified>
</cp:coreProperties>
</file>