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5200" windowHeight="11715" tabRatio="988" activeTab="1"/>
  </bookViews>
  <sheets>
    <sheet name="xnod" sheetId="1" r:id="rId1"/>
    <sheet name="LaG_EI_q" sheetId="2" r:id="rId2"/>
    <sheet name="restric" sheetId="3" r:id="rId3"/>
    <sheet name="carga_punt" sheetId="4" r:id="rId4"/>
    <sheet name="resortes" sheetId="5" r:id="rId5"/>
  </sheets>
  <definedNames>
    <definedName name="b">LaG_EI_q!$J$2</definedName>
    <definedName name="E">LaG_EI_q!$J$4</definedName>
    <definedName name="h">LaG_EI_q!$J$3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9"/>
            <rFont val="Times New Roman"/>
            <charset val="1"/>
          </rPr>
          <t>m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" authorId="0">
      <text>
        <r>
          <rPr>
            <sz val="9"/>
            <rFont val="Times New Roman"/>
            <charset val="1"/>
          </rPr>
          <t>kPa</t>
        </r>
      </text>
    </comment>
    <comment ref="E1" authorId="0">
      <text>
        <r>
          <rPr>
            <sz val="9"/>
            <rFont val="Times New Roman"/>
            <charset val="1"/>
          </rPr>
          <t>m^4</t>
        </r>
      </text>
    </comment>
    <comment ref="F1" authorId="0">
      <text>
        <r>
          <rPr>
            <sz val="9"/>
            <rFont val="Times New Roman"/>
            <charset val="1"/>
          </rPr>
          <t>kN/m</t>
        </r>
      </text>
    </comment>
    <comment ref="G1" authorId="0">
      <text>
        <r>
          <rPr>
            <sz val="9"/>
            <rFont val="Times New Roman"/>
            <charset val="1"/>
          </rPr>
          <t>kN/m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1" authorId="0">
      <text>
        <r>
          <rPr>
            <sz val="9"/>
            <rFont val="Times New Roman"/>
            <charset val="1"/>
          </rPr>
          <t>m o radianes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rFont val="Arial"/>
            <charset val="1"/>
          </rPr>
          <t>kN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rFont val="Arial"/>
            <charset val="1"/>
          </rPr>
          <t>kN o kN-m</t>
        </r>
      </text>
    </comment>
  </commentList>
</comments>
</file>

<file path=xl/sharedStrings.xml><?xml version="1.0" encoding="utf-8"?>
<sst xmlns="http://schemas.openxmlformats.org/spreadsheetml/2006/main" count="37" uniqueCount="25">
  <si>
    <t>nodo</t>
  </si>
  <si>
    <t>x</t>
  </si>
  <si>
    <t>Viga analizada en el Ejemplo 5-5 de Uribe Escamilla</t>
  </si>
  <si>
    <t>Unidades en kN y m</t>
  </si>
  <si>
    <t>EF</t>
  </si>
  <si>
    <t>NL1</t>
  </si>
  <si>
    <t>NL2</t>
  </si>
  <si>
    <t>E</t>
  </si>
  <si>
    <t>I</t>
  </si>
  <si>
    <t>q1e</t>
  </si>
  <si>
    <t>q2e</t>
  </si>
  <si>
    <t>b =</t>
  </si>
  <si>
    <t>m</t>
  </si>
  <si>
    <t xml:space="preserve">h = </t>
  </si>
  <si>
    <t xml:space="preserve">E = </t>
  </si>
  <si>
    <t>kPa</t>
  </si>
  <si>
    <t>q(x) = 10x - 70</t>
  </si>
  <si>
    <t>direccion</t>
  </si>
  <si>
    <t>desplazamiento</t>
  </si>
  <si>
    <t>Y = 1</t>
  </si>
  <si>
    <t>TH = 2</t>
  </si>
  <si>
    <t>rad</t>
  </si>
  <si>
    <t>fuerza_puntual</t>
  </si>
  <si>
    <t>tipo</t>
  </si>
  <si>
    <t>k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</si>
</sst>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41" formatCode="_(* #,##0_);_(* \(#,##0\);_(* &quot;-&quot;_);_(@_)"/>
    <numFmt numFmtId="176" formatCode="0.0_ "/>
    <numFmt numFmtId="42" formatCode="_(&quot;$&quot;* #,##0_);_(&quot;$&quot;* \(#,##0\);_(&quot;$&quot;* &quot;-&quot;_);_(@_)"/>
  </numFmts>
  <fonts count="27">
    <font>
      <sz val="11"/>
      <color rgb="FF000000"/>
      <name val="Calibri"/>
      <charset val="134"/>
    </font>
    <font>
      <b/>
      <sz val="11"/>
      <name val="Calibri"/>
      <charset val="1"/>
    </font>
    <font>
      <sz val="11"/>
      <name val="Calibri"/>
      <charset val="1"/>
    </font>
    <font>
      <b/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name val="Arial"/>
      <charset val="1"/>
    </font>
    <font>
      <sz val="9"/>
      <name val="Times New Roman"/>
      <charset val="1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9" fillId="6" borderId="6" applyNumberFormat="0" applyAlignment="0" applyProtection="0">
      <alignment vertical="center"/>
    </xf>
    <xf numFmtId="44" fontId="5" fillId="0" borderId="0" applyBorder="0" applyAlignment="0" applyProtection="0"/>
    <xf numFmtId="0" fontId="10" fillId="9" borderId="0" applyNumberFormat="0" applyBorder="0" applyAlignment="0" applyProtection="0">
      <alignment vertical="center"/>
    </xf>
    <xf numFmtId="0" fontId="16" fillId="7" borderId="5" applyNumberFormat="0" applyFont="0" applyAlignment="0" applyProtection="0">
      <alignment vertical="center"/>
    </xf>
    <xf numFmtId="0" fontId="13" fillId="5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3" applyNumberFormat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41" fontId="5" fillId="0" borderId="0" applyBorder="0" applyAlignment="0" applyProtection="0"/>
    <xf numFmtId="0" fontId="10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3" fontId="5" fillId="0" borderId="0" applyBorder="0" applyAlignment="0" applyProtection="0"/>
    <xf numFmtId="0" fontId="23" fillId="30" borderId="8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>
      <alignment vertical="center"/>
    </xf>
    <xf numFmtId="0" fontId="2" fillId="0" borderId="0" xfId="0" applyFont="1" applyAlignment="1"/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321945</xdr:colOff>
      <xdr:row>7</xdr:row>
      <xdr:rowOff>85090</xdr:rowOff>
    </xdr:from>
    <xdr:to>
      <xdr:col>14</xdr:col>
      <xdr:colOff>1905</xdr:colOff>
      <xdr:row>18</xdr:row>
      <xdr:rowOff>130175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8615" y="1351915"/>
          <a:ext cx="7459980" cy="20358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2"/>
  <sheetViews>
    <sheetView zoomScale="145" zoomScaleNormal="145" workbookViewId="0">
      <selection activeCell="D23" sqref="D23"/>
    </sheetView>
  </sheetViews>
  <sheetFormatPr defaultColWidth="9" defaultRowHeight="14.25" outlineLevelCol="3"/>
  <cols>
    <col min="1" max="1025" width="8.50833333333333"/>
  </cols>
  <sheetData>
    <row r="1" spans="1:2">
      <c r="A1" s="6" t="s">
        <v>0</v>
      </c>
      <c r="B1" s="6" t="s">
        <v>1</v>
      </c>
    </row>
    <row r="2" spans="1:2">
      <c r="A2">
        <v>1</v>
      </c>
      <c r="B2" s="8">
        <v>0</v>
      </c>
    </row>
    <row r="3" spans="1:2">
      <c r="A3">
        <v>2</v>
      </c>
      <c r="B3" s="8">
        <v>0.1</v>
      </c>
    </row>
    <row r="4" spans="1:2">
      <c r="A4">
        <v>3</v>
      </c>
      <c r="B4" s="8">
        <v>0.2</v>
      </c>
    </row>
    <row r="5" spans="1:4">
      <c r="A5">
        <v>4</v>
      </c>
      <c r="B5" s="8">
        <v>0.3</v>
      </c>
      <c r="D5" t="s">
        <v>2</v>
      </c>
    </row>
    <row r="6" spans="1:4">
      <c r="A6">
        <v>5</v>
      </c>
      <c r="B6" s="8">
        <v>0.4</v>
      </c>
      <c r="D6" t="s">
        <v>3</v>
      </c>
    </row>
    <row r="7" spans="1:2">
      <c r="A7">
        <v>6</v>
      </c>
      <c r="B7" s="8">
        <v>0.5</v>
      </c>
    </row>
    <row r="8" spans="1:2">
      <c r="A8">
        <v>7</v>
      </c>
      <c r="B8" s="8">
        <v>0.6</v>
      </c>
    </row>
    <row r="9" spans="1:2">
      <c r="A9">
        <v>8</v>
      </c>
      <c r="B9" s="8">
        <v>0.7</v>
      </c>
    </row>
    <row r="10" spans="1:2">
      <c r="A10">
        <v>9</v>
      </c>
      <c r="B10" s="8">
        <v>0.8</v>
      </c>
    </row>
    <row r="11" spans="1:2">
      <c r="A11">
        <v>10</v>
      </c>
      <c r="B11" s="8">
        <v>0.9</v>
      </c>
    </row>
    <row r="12" spans="1:2">
      <c r="A12">
        <v>11</v>
      </c>
      <c r="B12" s="8">
        <v>1</v>
      </c>
    </row>
    <row r="13" spans="1:2">
      <c r="A13">
        <v>12</v>
      </c>
      <c r="B13" s="8">
        <v>1.1</v>
      </c>
    </row>
    <row r="14" spans="1:2">
      <c r="A14">
        <v>13</v>
      </c>
      <c r="B14" s="8">
        <v>1.2</v>
      </c>
    </row>
    <row r="15" spans="1:2">
      <c r="A15">
        <v>14</v>
      </c>
      <c r="B15" s="8">
        <v>1.3</v>
      </c>
    </row>
    <row r="16" spans="1:2">
      <c r="A16">
        <v>15</v>
      </c>
      <c r="B16" s="8">
        <v>1.4</v>
      </c>
    </row>
    <row r="17" spans="1:2">
      <c r="A17">
        <v>16</v>
      </c>
      <c r="B17" s="8">
        <v>1.5</v>
      </c>
    </row>
    <row r="18" spans="1:2">
      <c r="A18">
        <v>17</v>
      </c>
      <c r="B18" s="8">
        <v>1.6</v>
      </c>
    </row>
    <row r="19" spans="1:2">
      <c r="A19">
        <v>18</v>
      </c>
      <c r="B19" s="8">
        <v>1.7</v>
      </c>
    </row>
    <row r="20" spans="1:2">
      <c r="A20">
        <v>19</v>
      </c>
      <c r="B20" s="8">
        <v>1.8</v>
      </c>
    </row>
    <row r="21" spans="1:2">
      <c r="A21">
        <v>20</v>
      </c>
      <c r="B21" s="8">
        <v>1.9</v>
      </c>
    </row>
    <row r="22" spans="1:2">
      <c r="A22">
        <v>21</v>
      </c>
      <c r="B22" s="8">
        <v>2</v>
      </c>
    </row>
    <row r="23" spans="1:2">
      <c r="A23">
        <v>22</v>
      </c>
      <c r="B23" s="8">
        <v>2.1</v>
      </c>
    </row>
    <row r="24" spans="1:2">
      <c r="A24">
        <v>23</v>
      </c>
      <c r="B24" s="8">
        <v>2.2</v>
      </c>
    </row>
    <row r="25" spans="1:2">
      <c r="A25">
        <v>24</v>
      </c>
      <c r="B25" s="8">
        <v>2.3</v>
      </c>
    </row>
    <row r="26" spans="1:2">
      <c r="A26">
        <v>25</v>
      </c>
      <c r="B26" s="8">
        <v>2.4</v>
      </c>
    </row>
    <row r="27" spans="1:2">
      <c r="A27">
        <v>26</v>
      </c>
      <c r="B27" s="8">
        <v>2.5</v>
      </c>
    </row>
    <row r="28" spans="1:2">
      <c r="A28">
        <v>27</v>
      </c>
      <c r="B28" s="8">
        <v>2.6</v>
      </c>
    </row>
    <row r="29" spans="1:2">
      <c r="A29">
        <v>28</v>
      </c>
      <c r="B29" s="8">
        <v>2.7</v>
      </c>
    </row>
    <row r="30" spans="1:2">
      <c r="A30">
        <v>29</v>
      </c>
      <c r="B30" s="8">
        <v>2.8</v>
      </c>
    </row>
    <row r="31" spans="1:2">
      <c r="A31">
        <v>30</v>
      </c>
      <c r="B31" s="8">
        <v>2.9</v>
      </c>
    </row>
    <row r="32" spans="1:2">
      <c r="A32">
        <v>31</v>
      </c>
      <c r="B32" s="8">
        <v>3</v>
      </c>
    </row>
    <row r="33" spans="1:2">
      <c r="A33">
        <v>32</v>
      </c>
      <c r="B33" s="8">
        <v>3.1</v>
      </c>
    </row>
    <row r="34" spans="1:2">
      <c r="A34">
        <v>33</v>
      </c>
      <c r="B34" s="8">
        <v>3.2</v>
      </c>
    </row>
    <row r="35" spans="1:2">
      <c r="A35">
        <v>34</v>
      </c>
      <c r="B35" s="8">
        <v>3.3</v>
      </c>
    </row>
    <row r="36" spans="1:2">
      <c r="A36">
        <v>35</v>
      </c>
      <c r="B36" s="8">
        <v>3.4</v>
      </c>
    </row>
    <row r="37" spans="1:2">
      <c r="A37">
        <v>36</v>
      </c>
      <c r="B37" s="8">
        <v>3.5</v>
      </c>
    </row>
    <row r="38" spans="1:2">
      <c r="A38">
        <v>37</v>
      </c>
      <c r="B38" s="8">
        <v>3.6</v>
      </c>
    </row>
    <row r="39" spans="1:2">
      <c r="A39">
        <v>38</v>
      </c>
      <c r="B39" s="8">
        <v>3.7</v>
      </c>
    </row>
    <row r="40" spans="1:2">
      <c r="A40">
        <v>39</v>
      </c>
      <c r="B40" s="8">
        <v>3.8</v>
      </c>
    </row>
    <row r="41" spans="1:2">
      <c r="A41">
        <v>40</v>
      </c>
      <c r="B41" s="8">
        <v>3.9</v>
      </c>
    </row>
    <row r="42" spans="1:2">
      <c r="A42">
        <v>41</v>
      </c>
      <c r="B42" s="8">
        <v>4</v>
      </c>
    </row>
    <row r="43" spans="1:2">
      <c r="A43">
        <v>42</v>
      </c>
      <c r="B43" s="8">
        <v>4.1</v>
      </c>
    </row>
    <row r="44" spans="1:2">
      <c r="A44">
        <v>43</v>
      </c>
      <c r="B44" s="8">
        <v>4.2</v>
      </c>
    </row>
    <row r="45" spans="1:2">
      <c r="A45">
        <v>44</v>
      </c>
      <c r="B45" s="8">
        <v>4.3</v>
      </c>
    </row>
    <row r="46" spans="1:2">
      <c r="A46">
        <v>45</v>
      </c>
      <c r="B46" s="8">
        <v>4.4</v>
      </c>
    </row>
    <row r="47" spans="1:2">
      <c r="A47">
        <v>46</v>
      </c>
      <c r="B47" s="8">
        <v>4.5</v>
      </c>
    </row>
    <row r="48" spans="1:2">
      <c r="A48">
        <v>47</v>
      </c>
      <c r="B48" s="8">
        <v>4.6</v>
      </c>
    </row>
    <row r="49" spans="1:2">
      <c r="A49">
        <v>48</v>
      </c>
      <c r="B49" s="8">
        <v>4.7</v>
      </c>
    </row>
    <row r="50" spans="1:2">
      <c r="A50">
        <v>49</v>
      </c>
      <c r="B50" s="8">
        <v>4.8</v>
      </c>
    </row>
    <row r="51" spans="1:2">
      <c r="A51">
        <v>50</v>
      </c>
      <c r="B51" s="8">
        <v>4.9</v>
      </c>
    </row>
    <row r="52" spans="1:2">
      <c r="A52">
        <v>51</v>
      </c>
      <c r="B52" s="8">
        <v>5</v>
      </c>
    </row>
    <row r="53" spans="1:2">
      <c r="A53">
        <v>52</v>
      </c>
      <c r="B53" s="8">
        <v>5.1</v>
      </c>
    </row>
    <row r="54" spans="1:2">
      <c r="A54">
        <v>53</v>
      </c>
      <c r="B54" s="8">
        <v>5.2</v>
      </c>
    </row>
    <row r="55" spans="1:2">
      <c r="A55">
        <v>54</v>
      </c>
      <c r="B55" s="8">
        <v>5.3</v>
      </c>
    </row>
    <row r="56" spans="1:2">
      <c r="A56">
        <v>55</v>
      </c>
      <c r="B56" s="8">
        <v>5.4</v>
      </c>
    </row>
    <row r="57" spans="1:2">
      <c r="A57">
        <v>56</v>
      </c>
      <c r="B57" s="8">
        <v>5.5</v>
      </c>
    </row>
    <row r="58" spans="1:2">
      <c r="A58">
        <v>57</v>
      </c>
      <c r="B58" s="8">
        <v>5.6</v>
      </c>
    </row>
    <row r="59" spans="1:2">
      <c r="A59">
        <v>58</v>
      </c>
      <c r="B59" s="8">
        <v>5.7</v>
      </c>
    </row>
    <row r="60" spans="1:2">
      <c r="A60">
        <v>59</v>
      </c>
      <c r="B60" s="8">
        <v>5.8</v>
      </c>
    </row>
    <row r="61" spans="1:2">
      <c r="A61">
        <v>60</v>
      </c>
      <c r="B61" s="8">
        <v>5.9</v>
      </c>
    </row>
    <row r="62" spans="1:2">
      <c r="A62">
        <v>61</v>
      </c>
      <c r="B62" s="8">
        <v>6</v>
      </c>
    </row>
  </sheetData>
  <pageMargins left="0.75" right="0.75" top="1" bottom="1" header="0.511805555555555" footer="0.511805555555555"/>
  <pageSetup paperSize="1" firstPageNumber="0" orientation="portrait" useFirstPageNumber="1" horizontalDpi="300" verticalDpi="300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1"/>
  <sheetViews>
    <sheetView tabSelected="1" workbookViewId="0">
      <selection activeCell="J5" sqref="J5"/>
    </sheetView>
  </sheetViews>
  <sheetFormatPr defaultColWidth="9" defaultRowHeight="14.25"/>
  <cols>
    <col min="1" max="3" width="8.50833333333333"/>
    <col min="4" max="4" width="10.125"/>
    <col min="5" max="5" width="9.175"/>
    <col min="6" max="9" width="8.50833333333333"/>
    <col min="10" max="10" width="9.25"/>
    <col min="11" max="11" width="9.05"/>
    <col min="12" max="1025" width="8.50833333333333"/>
  </cols>
  <sheetData>
    <row r="1" spans="1:7">
      <c r="A1" s="6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</row>
    <row r="2" spans="1:11">
      <c r="A2">
        <v>1</v>
      </c>
      <c r="B2">
        <v>1</v>
      </c>
      <c r="C2">
        <v>2</v>
      </c>
      <c r="D2">
        <f>E</f>
        <v>210000000</v>
      </c>
      <c r="E2">
        <f>b*h^3/12</f>
        <v>0.000225</v>
      </c>
      <c r="I2" t="s">
        <v>11</v>
      </c>
      <c r="J2">
        <v>0.1</v>
      </c>
      <c r="K2" t="s">
        <v>12</v>
      </c>
    </row>
    <row r="3" spans="1:11">
      <c r="A3">
        <v>2</v>
      </c>
      <c r="B3">
        <v>2</v>
      </c>
      <c r="C3">
        <v>3</v>
      </c>
      <c r="D3">
        <f>E</f>
        <v>210000000</v>
      </c>
      <c r="E3">
        <f>b*h^3/12</f>
        <v>0.000225</v>
      </c>
      <c r="I3" t="s">
        <v>13</v>
      </c>
      <c r="J3">
        <v>0.3</v>
      </c>
      <c r="K3" t="s">
        <v>12</v>
      </c>
    </row>
    <row r="4" spans="1:11">
      <c r="A4">
        <v>3</v>
      </c>
      <c r="B4">
        <v>3</v>
      </c>
      <c r="C4">
        <v>4</v>
      </c>
      <c r="D4">
        <f>E</f>
        <v>210000000</v>
      </c>
      <c r="E4">
        <f>b*h^3/12</f>
        <v>0.000225</v>
      </c>
      <c r="I4" t="s">
        <v>14</v>
      </c>
      <c r="J4" s="7">
        <v>210000000</v>
      </c>
      <c r="K4" t="s">
        <v>15</v>
      </c>
    </row>
    <row r="5" spans="1:5">
      <c r="A5">
        <v>4</v>
      </c>
      <c r="B5">
        <v>4</v>
      </c>
      <c r="C5">
        <v>5</v>
      </c>
      <c r="D5">
        <f>E</f>
        <v>210000000</v>
      </c>
      <c r="E5">
        <f>b*h^3/12</f>
        <v>0.000225</v>
      </c>
    </row>
    <row r="6" spans="1:5">
      <c r="A6">
        <v>5</v>
      </c>
      <c r="B6">
        <v>5</v>
      </c>
      <c r="C6">
        <v>6</v>
      </c>
      <c r="D6">
        <f>E</f>
        <v>210000000</v>
      </c>
      <c r="E6">
        <f>b*h^3/12</f>
        <v>0.000225</v>
      </c>
    </row>
    <row r="7" spans="1:5">
      <c r="A7">
        <v>6</v>
      </c>
      <c r="B7">
        <v>6</v>
      </c>
      <c r="C7">
        <v>7</v>
      </c>
      <c r="D7">
        <f>E</f>
        <v>210000000</v>
      </c>
      <c r="E7">
        <f>b*h^3/12</f>
        <v>0.000225</v>
      </c>
    </row>
    <row r="8" spans="1:5">
      <c r="A8">
        <v>7</v>
      </c>
      <c r="B8">
        <v>7</v>
      </c>
      <c r="C8">
        <v>8</v>
      </c>
      <c r="D8">
        <f>E</f>
        <v>210000000</v>
      </c>
      <c r="E8">
        <f>b*h^3/12</f>
        <v>0.000225</v>
      </c>
    </row>
    <row r="9" spans="1:5">
      <c r="A9">
        <v>8</v>
      </c>
      <c r="B9">
        <v>8</v>
      </c>
      <c r="C9">
        <v>9</v>
      </c>
      <c r="D9">
        <f>E</f>
        <v>210000000</v>
      </c>
      <c r="E9">
        <f>b*h^3/12</f>
        <v>0.000225</v>
      </c>
    </row>
    <row r="10" spans="1:5">
      <c r="A10">
        <v>9</v>
      </c>
      <c r="B10">
        <v>9</v>
      </c>
      <c r="C10">
        <v>10</v>
      </c>
      <c r="D10">
        <f>E</f>
        <v>210000000</v>
      </c>
      <c r="E10">
        <f>b*h^3/12</f>
        <v>0.000225</v>
      </c>
    </row>
    <row r="11" spans="1:5">
      <c r="A11">
        <v>10</v>
      </c>
      <c r="B11">
        <v>10</v>
      </c>
      <c r="C11">
        <v>11</v>
      </c>
      <c r="D11">
        <f>E</f>
        <v>210000000</v>
      </c>
      <c r="E11">
        <f>b*h^3/12</f>
        <v>0.000225</v>
      </c>
    </row>
    <row r="12" spans="1:7">
      <c r="A12">
        <v>11</v>
      </c>
      <c r="B12">
        <v>11</v>
      </c>
      <c r="C12">
        <v>12</v>
      </c>
      <c r="D12">
        <f>E</f>
        <v>210000000</v>
      </c>
      <c r="E12">
        <f>b*h^3/12</f>
        <v>0.000225</v>
      </c>
      <c r="F12">
        <f ca="1">10*LOOKUP(B12,xnod!$A$2:$B$62,xnod!$B$2:$B$62)-70</f>
        <v>-60</v>
      </c>
      <c r="G12">
        <f ca="1">10*LOOKUP(C12,xnod!$A$2:$B$62,xnod!$B$2:$B$62)-70</f>
        <v>-59</v>
      </c>
    </row>
    <row r="13" spans="1:7">
      <c r="A13">
        <v>12</v>
      </c>
      <c r="B13">
        <v>12</v>
      </c>
      <c r="C13">
        <v>13</v>
      </c>
      <c r="D13">
        <f>E</f>
        <v>210000000</v>
      </c>
      <c r="E13">
        <f>b*h^3/12</f>
        <v>0.000225</v>
      </c>
      <c r="F13">
        <f ca="1">10*LOOKUP(B13,xnod!$A$2:$B$62,xnod!$B$2:$B$62)-70</f>
        <v>-59</v>
      </c>
      <c r="G13">
        <f ca="1">10*LOOKUP(C13,xnod!$A$2:$B$62,xnod!$B$2:$B$62)-70</f>
        <v>-58</v>
      </c>
    </row>
    <row r="14" spans="1:7">
      <c r="A14">
        <v>13</v>
      </c>
      <c r="B14">
        <v>13</v>
      </c>
      <c r="C14">
        <v>14</v>
      </c>
      <c r="D14">
        <f>E</f>
        <v>210000000</v>
      </c>
      <c r="E14">
        <f>b*h^3/12</f>
        <v>0.000225</v>
      </c>
      <c r="F14">
        <f ca="1">10*LOOKUP(B14,xnod!$A$2:$B$62,xnod!$B$2:$B$62)-70</f>
        <v>-58</v>
      </c>
      <c r="G14">
        <f ca="1">10*LOOKUP(C14,xnod!$A$2:$B$62,xnod!$B$2:$B$62)-70</f>
        <v>-57</v>
      </c>
    </row>
    <row r="15" spans="1:7">
      <c r="A15">
        <v>14</v>
      </c>
      <c r="B15">
        <v>14</v>
      </c>
      <c r="C15">
        <v>15</v>
      </c>
      <c r="D15">
        <f>E</f>
        <v>210000000</v>
      </c>
      <c r="E15">
        <f>b*h^3/12</f>
        <v>0.000225</v>
      </c>
      <c r="F15">
        <f ca="1">10*LOOKUP(B15,xnod!$A$2:$B$62,xnod!$B$2:$B$62)-70</f>
        <v>-57</v>
      </c>
      <c r="G15">
        <f ca="1">10*LOOKUP(C15,xnod!$A$2:$B$62,xnod!$B$2:$B$62)-70</f>
        <v>-56</v>
      </c>
    </row>
    <row r="16" spans="1:7">
      <c r="A16">
        <v>15</v>
      </c>
      <c r="B16">
        <v>15</v>
      </c>
      <c r="C16">
        <v>16</v>
      </c>
      <c r="D16">
        <f>E</f>
        <v>210000000</v>
      </c>
      <c r="E16">
        <f>b*h^3/12</f>
        <v>0.000225</v>
      </c>
      <c r="F16">
        <f ca="1">10*LOOKUP(B16,xnod!$A$2:$B$62,xnod!$B$2:$B$62)-70</f>
        <v>-56</v>
      </c>
      <c r="G16">
        <f ca="1">10*LOOKUP(C16,xnod!$A$2:$B$62,xnod!$B$2:$B$62)-70</f>
        <v>-55</v>
      </c>
    </row>
    <row r="17" spans="1:7">
      <c r="A17">
        <v>16</v>
      </c>
      <c r="B17">
        <v>16</v>
      </c>
      <c r="C17">
        <v>17</v>
      </c>
      <c r="D17">
        <f>E</f>
        <v>210000000</v>
      </c>
      <c r="E17">
        <f>b*h^3/12</f>
        <v>0.000225</v>
      </c>
      <c r="F17">
        <f ca="1">10*LOOKUP(B17,xnod!$A$2:$B$62,xnod!$B$2:$B$62)-70</f>
        <v>-55</v>
      </c>
      <c r="G17">
        <f ca="1">10*LOOKUP(C17,xnod!$A$2:$B$62,xnod!$B$2:$B$62)-70</f>
        <v>-54</v>
      </c>
    </row>
    <row r="18" spans="1:7">
      <c r="A18">
        <v>17</v>
      </c>
      <c r="B18">
        <v>17</v>
      </c>
      <c r="C18">
        <v>18</v>
      </c>
      <c r="D18">
        <f>E</f>
        <v>210000000</v>
      </c>
      <c r="E18">
        <f>b*h^3/12</f>
        <v>0.000225</v>
      </c>
      <c r="F18">
        <f ca="1">10*LOOKUP(B18,xnod!$A$2:$B$62,xnod!$B$2:$B$62)-70</f>
        <v>-54</v>
      </c>
      <c r="G18">
        <f ca="1">10*LOOKUP(C18,xnod!$A$2:$B$62,xnod!$B$2:$B$62)-70</f>
        <v>-53</v>
      </c>
    </row>
    <row r="19" spans="1:7">
      <c r="A19">
        <v>18</v>
      </c>
      <c r="B19">
        <v>18</v>
      </c>
      <c r="C19">
        <v>19</v>
      </c>
      <c r="D19">
        <f>E</f>
        <v>210000000</v>
      </c>
      <c r="E19">
        <f>b*h^3/12</f>
        <v>0.000225</v>
      </c>
      <c r="F19">
        <f ca="1">10*LOOKUP(B19,xnod!$A$2:$B$62,xnod!$B$2:$B$62)-70</f>
        <v>-53</v>
      </c>
      <c r="G19">
        <f ca="1">10*LOOKUP(C19,xnod!$A$2:$B$62,xnod!$B$2:$B$62)-70</f>
        <v>-52</v>
      </c>
    </row>
    <row r="20" spans="1:7">
      <c r="A20">
        <v>19</v>
      </c>
      <c r="B20">
        <v>19</v>
      </c>
      <c r="C20">
        <v>20</v>
      </c>
      <c r="D20">
        <f>E</f>
        <v>210000000</v>
      </c>
      <c r="E20">
        <f>b*h^3/12</f>
        <v>0.000225</v>
      </c>
      <c r="F20">
        <f ca="1">10*LOOKUP(B20,xnod!$A$2:$B$62,xnod!$B$2:$B$62)-70</f>
        <v>-52</v>
      </c>
      <c r="G20">
        <f ca="1">10*LOOKUP(C20,xnod!$A$2:$B$62,xnod!$B$2:$B$62)-70</f>
        <v>-51</v>
      </c>
    </row>
    <row r="21" spans="1:7">
      <c r="A21">
        <v>20</v>
      </c>
      <c r="B21">
        <v>20</v>
      </c>
      <c r="C21">
        <v>21</v>
      </c>
      <c r="D21">
        <f>E</f>
        <v>210000000</v>
      </c>
      <c r="E21">
        <f>b*h^3/12</f>
        <v>0.000225</v>
      </c>
      <c r="F21">
        <f ca="1">10*LOOKUP(B21,xnod!$A$2:$B$62,xnod!$B$2:$B$62)-70</f>
        <v>-51</v>
      </c>
      <c r="G21">
        <f ca="1">10*LOOKUP(C21,xnod!$A$2:$B$62,xnod!$B$2:$B$62)-70</f>
        <v>-50</v>
      </c>
    </row>
    <row r="22" spans="1:7">
      <c r="A22">
        <v>21</v>
      </c>
      <c r="B22">
        <v>21</v>
      </c>
      <c r="C22">
        <v>22</v>
      </c>
      <c r="D22">
        <f>E</f>
        <v>210000000</v>
      </c>
      <c r="E22">
        <f>b*h^3/12</f>
        <v>0.000225</v>
      </c>
      <c r="F22">
        <f ca="1">10*LOOKUP(B22,xnod!$A$2:$B$62,xnod!$B$2:$B$62)-70</f>
        <v>-50</v>
      </c>
      <c r="G22">
        <f ca="1">10*LOOKUP(C22,xnod!$A$2:$B$62,xnod!$B$2:$B$62)-70</f>
        <v>-49</v>
      </c>
    </row>
    <row r="23" spans="1:7">
      <c r="A23">
        <v>22</v>
      </c>
      <c r="B23">
        <v>22</v>
      </c>
      <c r="C23">
        <v>23</v>
      </c>
      <c r="D23">
        <f>E</f>
        <v>210000000</v>
      </c>
      <c r="E23">
        <f>b*h^3/12</f>
        <v>0.000225</v>
      </c>
      <c r="F23">
        <f ca="1">10*LOOKUP(B23,xnod!$A$2:$B$62,xnod!$B$2:$B$62)-70</f>
        <v>-49</v>
      </c>
      <c r="G23">
        <f ca="1">10*LOOKUP(C23,xnod!$A$2:$B$62,xnod!$B$2:$B$62)-70</f>
        <v>-48</v>
      </c>
    </row>
    <row r="24" spans="1:7">
      <c r="A24">
        <v>23</v>
      </c>
      <c r="B24">
        <v>23</v>
      </c>
      <c r="C24">
        <v>24</v>
      </c>
      <c r="D24">
        <f>E</f>
        <v>210000000</v>
      </c>
      <c r="E24">
        <f>b*h^3/12</f>
        <v>0.000225</v>
      </c>
      <c r="F24">
        <f ca="1">10*LOOKUP(B24,xnod!$A$2:$B$62,xnod!$B$2:$B$62)-70</f>
        <v>-48</v>
      </c>
      <c r="G24">
        <f ca="1">10*LOOKUP(C24,xnod!$A$2:$B$62,xnod!$B$2:$B$62)-70</f>
        <v>-47</v>
      </c>
    </row>
    <row r="25" spans="1:9">
      <c r="A25">
        <v>24</v>
      </c>
      <c r="B25">
        <v>24</v>
      </c>
      <c r="C25">
        <v>25</v>
      </c>
      <c r="D25">
        <f>E</f>
        <v>210000000</v>
      </c>
      <c r="E25">
        <f>b*h^3/12</f>
        <v>0.000225</v>
      </c>
      <c r="F25">
        <f ca="1">10*LOOKUP(B25,xnod!$A$2:$B$62,xnod!$B$2:$B$62)-70</f>
        <v>-47</v>
      </c>
      <c r="G25">
        <f ca="1">10*LOOKUP(C25,xnod!$A$2:$B$62,xnod!$B$2:$B$62)-70</f>
        <v>-46</v>
      </c>
      <c r="I25" s="3" t="s">
        <v>16</v>
      </c>
    </row>
    <row r="26" spans="1:7">
      <c r="A26">
        <v>25</v>
      </c>
      <c r="B26">
        <v>25</v>
      </c>
      <c r="C26">
        <v>26</v>
      </c>
      <c r="D26">
        <f>E</f>
        <v>210000000</v>
      </c>
      <c r="E26">
        <f>b*h^3/12</f>
        <v>0.000225</v>
      </c>
      <c r="F26">
        <f ca="1">10*LOOKUP(B26,xnod!$A$2:$B$62,xnod!$B$2:$B$62)-70</f>
        <v>-46</v>
      </c>
      <c r="G26">
        <f ca="1">10*LOOKUP(C26,xnod!$A$2:$B$62,xnod!$B$2:$B$62)-70</f>
        <v>-45</v>
      </c>
    </row>
    <row r="27" spans="1:7">
      <c r="A27">
        <v>26</v>
      </c>
      <c r="B27">
        <v>26</v>
      </c>
      <c r="C27">
        <v>27</v>
      </c>
      <c r="D27">
        <f>E</f>
        <v>210000000</v>
      </c>
      <c r="E27">
        <f>b*h^3/12</f>
        <v>0.000225</v>
      </c>
      <c r="F27">
        <f ca="1">10*LOOKUP(B27,xnod!$A$2:$B$62,xnod!$B$2:$B$62)-70</f>
        <v>-45</v>
      </c>
      <c r="G27">
        <f ca="1">10*LOOKUP(C27,xnod!$A$2:$B$62,xnod!$B$2:$B$62)-70</f>
        <v>-44</v>
      </c>
    </row>
    <row r="28" spans="1:7">
      <c r="A28">
        <v>27</v>
      </c>
      <c r="B28">
        <v>27</v>
      </c>
      <c r="C28">
        <v>28</v>
      </c>
      <c r="D28">
        <f>E</f>
        <v>210000000</v>
      </c>
      <c r="E28">
        <f>b*h^3/12</f>
        <v>0.000225</v>
      </c>
      <c r="F28">
        <f ca="1">10*LOOKUP(B28,xnod!$A$2:$B$62,xnod!$B$2:$B$62)-70</f>
        <v>-44</v>
      </c>
      <c r="G28">
        <f ca="1">10*LOOKUP(C28,xnod!$A$2:$B$62,xnod!$B$2:$B$62)-70</f>
        <v>-43</v>
      </c>
    </row>
    <row r="29" spans="1:7">
      <c r="A29">
        <v>28</v>
      </c>
      <c r="B29">
        <v>28</v>
      </c>
      <c r="C29">
        <v>29</v>
      </c>
      <c r="D29">
        <f>E</f>
        <v>210000000</v>
      </c>
      <c r="E29">
        <f>b*h^3/12</f>
        <v>0.000225</v>
      </c>
      <c r="F29">
        <f ca="1">10*LOOKUP(B29,xnod!$A$2:$B$62,xnod!$B$2:$B$62)-70</f>
        <v>-43</v>
      </c>
      <c r="G29">
        <f ca="1">10*LOOKUP(C29,xnod!$A$2:$B$62,xnod!$B$2:$B$62)-70</f>
        <v>-42</v>
      </c>
    </row>
    <row r="30" spans="1:7">
      <c r="A30">
        <v>29</v>
      </c>
      <c r="B30">
        <v>29</v>
      </c>
      <c r="C30">
        <v>30</v>
      </c>
      <c r="D30">
        <f>E</f>
        <v>210000000</v>
      </c>
      <c r="E30">
        <f>b*h^3/12</f>
        <v>0.000225</v>
      </c>
      <c r="F30">
        <f ca="1">10*LOOKUP(B30,xnod!$A$2:$B$62,xnod!$B$2:$B$62)-70</f>
        <v>-42</v>
      </c>
      <c r="G30">
        <f ca="1">10*LOOKUP(C30,xnod!$A$2:$B$62,xnod!$B$2:$B$62)-70</f>
        <v>-41</v>
      </c>
    </row>
    <row r="31" spans="1:7">
      <c r="A31">
        <v>30</v>
      </c>
      <c r="B31">
        <v>30</v>
      </c>
      <c r="C31">
        <v>31</v>
      </c>
      <c r="D31">
        <f>E</f>
        <v>210000000</v>
      </c>
      <c r="E31">
        <f>b*h^3/12</f>
        <v>0.000225</v>
      </c>
      <c r="F31">
        <f ca="1">10*LOOKUP(B31,xnod!$A$2:$B$62,xnod!$B$2:$B$62)-70</f>
        <v>-41</v>
      </c>
      <c r="G31">
        <f ca="1">10*LOOKUP(C31,xnod!$A$2:$B$62,xnod!$B$2:$B$62)-70</f>
        <v>-40</v>
      </c>
    </row>
    <row r="32" spans="1:7">
      <c r="A32">
        <v>31</v>
      </c>
      <c r="B32">
        <v>31</v>
      </c>
      <c r="C32">
        <v>32</v>
      </c>
      <c r="D32">
        <f>E</f>
        <v>210000000</v>
      </c>
      <c r="E32">
        <f>b*h^3/12</f>
        <v>0.000225</v>
      </c>
      <c r="F32">
        <f ca="1">10*LOOKUP(B32,xnod!$A$2:$B$62,xnod!$B$2:$B$62)-70</f>
        <v>-40</v>
      </c>
      <c r="G32">
        <f ca="1">10*LOOKUP(C32,xnod!$A$2:$B$62,xnod!$B$2:$B$62)-70</f>
        <v>-39</v>
      </c>
    </row>
    <row r="33" spans="1:7">
      <c r="A33">
        <v>32</v>
      </c>
      <c r="B33">
        <v>32</v>
      </c>
      <c r="C33">
        <v>33</v>
      </c>
      <c r="D33">
        <f>E</f>
        <v>210000000</v>
      </c>
      <c r="E33">
        <f>b*h^3/12</f>
        <v>0.000225</v>
      </c>
      <c r="F33">
        <f ca="1">10*LOOKUP(B33,xnod!$A$2:$B$62,xnod!$B$2:$B$62)-70</f>
        <v>-39</v>
      </c>
      <c r="G33">
        <f ca="1">10*LOOKUP(C33,xnod!$A$2:$B$62,xnod!$B$2:$B$62)-70</f>
        <v>-38</v>
      </c>
    </row>
    <row r="34" spans="1:7">
      <c r="A34">
        <v>33</v>
      </c>
      <c r="B34">
        <v>33</v>
      </c>
      <c r="C34">
        <v>34</v>
      </c>
      <c r="D34">
        <f>E</f>
        <v>210000000</v>
      </c>
      <c r="E34">
        <f>b*h^3/12</f>
        <v>0.000225</v>
      </c>
      <c r="F34">
        <f ca="1">10*LOOKUP(B34,xnod!$A$2:$B$62,xnod!$B$2:$B$62)-70</f>
        <v>-38</v>
      </c>
      <c r="G34">
        <f ca="1">10*LOOKUP(C34,xnod!$A$2:$B$62,xnod!$B$2:$B$62)-70</f>
        <v>-37</v>
      </c>
    </row>
    <row r="35" spans="1:7">
      <c r="A35">
        <v>34</v>
      </c>
      <c r="B35">
        <v>34</v>
      </c>
      <c r="C35">
        <v>35</v>
      </c>
      <c r="D35">
        <f>E</f>
        <v>210000000</v>
      </c>
      <c r="E35">
        <f>b*h^3/12</f>
        <v>0.000225</v>
      </c>
      <c r="F35">
        <f ca="1">10*LOOKUP(B35,xnod!$A$2:$B$62,xnod!$B$2:$B$62)-70</f>
        <v>-37</v>
      </c>
      <c r="G35">
        <f ca="1">10*LOOKUP(C35,xnod!$A$2:$B$62,xnod!$B$2:$B$62)-70</f>
        <v>-36</v>
      </c>
    </row>
    <row r="36" spans="1:7">
      <c r="A36">
        <v>35</v>
      </c>
      <c r="B36">
        <v>35</v>
      </c>
      <c r="C36">
        <v>36</v>
      </c>
      <c r="D36">
        <f>E</f>
        <v>210000000</v>
      </c>
      <c r="E36">
        <f>b*h^3/12</f>
        <v>0.000225</v>
      </c>
      <c r="F36">
        <f ca="1">10*LOOKUP(B36,xnod!$A$2:$B$62,xnod!$B$2:$B$62)-70</f>
        <v>-36</v>
      </c>
      <c r="G36">
        <f ca="1">10*LOOKUP(C36,xnod!$A$2:$B$62,xnod!$B$2:$B$62)-70</f>
        <v>-35</v>
      </c>
    </row>
    <row r="37" spans="1:7">
      <c r="A37">
        <v>36</v>
      </c>
      <c r="B37">
        <v>36</v>
      </c>
      <c r="C37">
        <v>37</v>
      </c>
      <c r="D37">
        <f>E</f>
        <v>210000000</v>
      </c>
      <c r="E37">
        <f>b*h^3/12</f>
        <v>0.000225</v>
      </c>
      <c r="F37">
        <f ca="1">10*LOOKUP(B37,xnod!$A$2:$B$62,xnod!$B$2:$B$62)-70</f>
        <v>-35</v>
      </c>
      <c r="G37">
        <f ca="1">10*LOOKUP(C37,xnod!$A$2:$B$62,xnod!$B$2:$B$62)-70</f>
        <v>-34</v>
      </c>
    </row>
    <row r="38" spans="1:7">
      <c r="A38">
        <v>37</v>
      </c>
      <c r="B38">
        <v>37</v>
      </c>
      <c r="C38">
        <v>38</v>
      </c>
      <c r="D38">
        <f>E</f>
        <v>210000000</v>
      </c>
      <c r="E38">
        <f>b*h^3/12</f>
        <v>0.000225</v>
      </c>
      <c r="F38">
        <f ca="1">10*LOOKUP(B38,xnod!$A$2:$B$62,xnod!$B$2:$B$62)-70</f>
        <v>-34</v>
      </c>
      <c r="G38">
        <f ca="1">10*LOOKUP(C38,xnod!$A$2:$B$62,xnod!$B$2:$B$62)-70</f>
        <v>-33</v>
      </c>
    </row>
    <row r="39" spans="1:7">
      <c r="A39">
        <v>38</v>
      </c>
      <c r="B39">
        <v>38</v>
      </c>
      <c r="C39">
        <v>39</v>
      </c>
      <c r="D39">
        <f>E</f>
        <v>210000000</v>
      </c>
      <c r="E39">
        <f>b*h^3/12</f>
        <v>0.000225</v>
      </c>
      <c r="F39">
        <f ca="1">10*LOOKUP(B39,xnod!$A$2:$B$62,xnod!$B$2:$B$62)-70</f>
        <v>-33</v>
      </c>
      <c r="G39">
        <f ca="1">10*LOOKUP(C39,xnod!$A$2:$B$62,xnod!$B$2:$B$62)-70</f>
        <v>-32</v>
      </c>
    </row>
    <row r="40" spans="1:7">
      <c r="A40">
        <v>39</v>
      </c>
      <c r="B40">
        <v>39</v>
      </c>
      <c r="C40">
        <v>40</v>
      </c>
      <c r="D40">
        <f>E</f>
        <v>210000000</v>
      </c>
      <c r="E40">
        <f>b*h^3/12</f>
        <v>0.000225</v>
      </c>
      <c r="F40">
        <f ca="1">10*LOOKUP(B40,xnod!$A$2:$B$62,xnod!$B$2:$B$62)-70</f>
        <v>-32</v>
      </c>
      <c r="G40">
        <f ca="1">10*LOOKUP(C40,xnod!$A$2:$B$62,xnod!$B$2:$B$62)-70</f>
        <v>-31</v>
      </c>
    </row>
    <row r="41" spans="1:7">
      <c r="A41">
        <v>40</v>
      </c>
      <c r="B41">
        <v>40</v>
      </c>
      <c r="C41">
        <v>41</v>
      </c>
      <c r="D41">
        <f>E</f>
        <v>210000000</v>
      </c>
      <c r="E41">
        <f>b*h^3/12</f>
        <v>0.000225</v>
      </c>
      <c r="F41">
        <f ca="1">10*LOOKUP(B41,xnod!$A$2:$B$62,xnod!$B$2:$B$62)-70</f>
        <v>-31</v>
      </c>
      <c r="G41">
        <f ca="1">10*LOOKUP(C41,xnod!$A$2:$B$62,xnod!$B$2:$B$62)-70</f>
        <v>-30</v>
      </c>
    </row>
    <row r="42" spans="1:5">
      <c r="A42">
        <v>41</v>
      </c>
      <c r="B42">
        <v>41</v>
      </c>
      <c r="C42">
        <v>42</v>
      </c>
      <c r="D42">
        <f>E</f>
        <v>210000000</v>
      </c>
      <c r="E42">
        <f>b*h^3/12</f>
        <v>0.000225</v>
      </c>
    </row>
    <row r="43" spans="1:5">
      <c r="A43">
        <v>42</v>
      </c>
      <c r="B43">
        <v>42</v>
      </c>
      <c r="C43">
        <v>43</v>
      </c>
      <c r="D43">
        <f>E</f>
        <v>210000000</v>
      </c>
      <c r="E43">
        <f>b*h^3/12</f>
        <v>0.000225</v>
      </c>
    </row>
    <row r="44" spans="1:5">
      <c r="A44">
        <v>43</v>
      </c>
      <c r="B44">
        <v>43</v>
      </c>
      <c r="C44">
        <v>44</v>
      </c>
      <c r="D44">
        <f>E</f>
        <v>210000000</v>
      </c>
      <c r="E44">
        <f>b*h^3/12</f>
        <v>0.000225</v>
      </c>
    </row>
    <row r="45" spans="1:5">
      <c r="A45">
        <v>44</v>
      </c>
      <c r="B45">
        <v>44</v>
      </c>
      <c r="C45">
        <v>45</v>
      </c>
      <c r="D45">
        <f>E</f>
        <v>210000000</v>
      </c>
      <c r="E45">
        <f>b*h^3/12</f>
        <v>0.000225</v>
      </c>
    </row>
    <row r="46" spans="1:5">
      <c r="A46">
        <v>45</v>
      </c>
      <c r="B46">
        <v>45</v>
      </c>
      <c r="C46">
        <v>46</v>
      </c>
      <c r="D46">
        <f>E</f>
        <v>210000000</v>
      </c>
      <c r="E46">
        <f>b*h^3/12</f>
        <v>0.000225</v>
      </c>
    </row>
    <row r="47" spans="1:5">
      <c r="A47">
        <v>46</v>
      </c>
      <c r="B47">
        <v>46</v>
      </c>
      <c r="C47">
        <v>47</v>
      </c>
      <c r="D47">
        <f>E</f>
        <v>210000000</v>
      </c>
      <c r="E47">
        <f>b*h^3/12</f>
        <v>0.000225</v>
      </c>
    </row>
    <row r="48" spans="1:5">
      <c r="A48">
        <v>47</v>
      </c>
      <c r="B48">
        <v>47</v>
      </c>
      <c r="C48">
        <v>48</v>
      </c>
      <c r="D48">
        <f>E</f>
        <v>210000000</v>
      </c>
      <c r="E48">
        <f>b*h^3/12</f>
        <v>0.000225</v>
      </c>
    </row>
    <row r="49" spans="1:5">
      <c r="A49">
        <v>48</v>
      </c>
      <c r="B49">
        <v>48</v>
      </c>
      <c r="C49">
        <v>49</v>
      </c>
      <c r="D49">
        <f>E</f>
        <v>210000000</v>
      </c>
      <c r="E49">
        <f>b*h^3/12</f>
        <v>0.000225</v>
      </c>
    </row>
    <row r="50" spans="1:5">
      <c r="A50">
        <v>49</v>
      </c>
      <c r="B50">
        <v>49</v>
      </c>
      <c r="C50">
        <v>50</v>
      </c>
      <c r="D50">
        <f>E</f>
        <v>210000000</v>
      </c>
      <c r="E50">
        <f>b*h^3/12</f>
        <v>0.000225</v>
      </c>
    </row>
    <row r="51" spans="1:5">
      <c r="A51">
        <v>50</v>
      </c>
      <c r="B51">
        <v>50</v>
      </c>
      <c r="C51">
        <v>51</v>
      </c>
      <c r="D51">
        <f>E</f>
        <v>210000000</v>
      </c>
      <c r="E51">
        <f>b*h^3/12</f>
        <v>0.000225</v>
      </c>
    </row>
    <row r="52" spans="1:5">
      <c r="A52">
        <v>51</v>
      </c>
      <c r="B52">
        <v>51</v>
      </c>
      <c r="C52">
        <v>52</v>
      </c>
      <c r="D52">
        <f>E</f>
        <v>210000000</v>
      </c>
      <c r="E52">
        <f>b*h^3/12</f>
        <v>0.000225</v>
      </c>
    </row>
    <row r="53" spans="1:5">
      <c r="A53">
        <v>52</v>
      </c>
      <c r="B53">
        <v>52</v>
      </c>
      <c r="C53">
        <v>53</v>
      </c>
      <c r="D53">
        <f>E</f>
        <v>210000000</v>
      </c>
      <c r="E53">
        <f>b*h^3/12</f>
        <v>0.000225</v>
      </c>
    </row>
    <row r="54" spans="1:5">
      <c r="A54">
        <v>53</v>
      </c>
      <c r="B54">
        <v>53</v>
      </c>
      <c r="C54">
        <v>54</v>
      </c>
      <c r="D54">
        <f>E</f>
        <v>210000000</v>
      </c>
      <c r="E54">
        <f>b*h^3/12</f>
        <v>0.000225</v>
      </c>
    </row>
    <row r="55" spans="1:5">
      <c r="A55">
        <v>54</v>
      </c>
      <c r="B55">
        <v>54</v>
      </c>
      <c r="C55">
        <v>55</v>
      </c>
      <c r="D55">
        <f>E</f>
        <v>210000000</v>
      </c>
      <c r="E55">
        <f>b*h^3/12</f>
        <v>0.000225</v>
      </c>
    </row>
    <row r="56" spans="1:5">
      <c r="A56">
        <v>55</v>
      </c>
      <c r="B56">
        <v>55</v>
      </c>
      <c r="C56">
        <v>56</v>
      </c>
      <c r="D56">
        <f>E</f>
        <v>210000000</v>
      </c>
      <c r="E56">
        <f>b*h^3/12</f>
        <v>0.000225</v>
      </c>
    </row>
    <row r="57" spans="1:5">
      <c r="A57">
        <v>56</v>
      </c>
      <c r="B57">
        <v>56</v>
      </c>
      <c r="C57">
        <v>57</v>
      </c>
      <c r="D57">
        <f>E</f>
        <v>210000000</v>
      </c>
      <c r="E57">
        <f>b*h^3/12</f>
        <v>0.000225</v>
      </c>
    </row>
    <row r="58" spans="1:5">
      <c r="A58">
        <v>57</v>
      </c>
      <c r="B58">
        <v>57</v>
      </c>
      <c r="C58">
        <v>58</v>
      </c>
      <c r="D58">
        <f>E</f>
        <v>210000000</v>
      </c>
      <c r="E58">
        <f>b*h^3/12</f>
        <v>0.000225</v>
      </c>
    </row>
    <row r="59" spans="1:5">
      <c r="A59">
        <v>58</v>
      </c>
      <c r="B59">
        <v>58</v>
      </c>
      <c r="C59">
        <v>59</v>
      </c>
      <c r="D59">
        <f>E</f>
        <v>210000000</v>
      </c>
      <c r="E59">
        <f>b*h^3/12</f>
        <v>0.000225</v>
      </c>
    </row>
    <row r="60" spans="1:5">
      <c r="A60">
        <v>59</v>
      </c>
      <c r="B60">
        <v>59</v>
      </c>
      <c r="C60">
        <v>60</v>
      </c>
      <c r="D60">
        <f>E</f>
        <v>210000000</v>
      </c>
      <c r="E60">
        <f>b*h^3/12</f>
        <v>0.000225</v>
      </c>
    </row>
    <row r="61" spans="1:5">
      <c r="A61">
        <v>60</v>
      </c>
      <c r="B61">
        <v>60</v>
      </c>
      <c r="C61">
        <v>61</v>
      </c>
      <c r="D61">
        <f>E</f>
        <v>210000000</v>
      </c>
      <c r="E61">
        <f>b*h^3/12</f>
        <v>0.000225</v>
      </c>
    </row>
  </sheetData>
  <pageMargins left="0.75" right="0.75" top="1" bottom="1" header="0.511805555555555" footer="0.511805555555555"/>
  <pageSetup paperSize="1" firstPageNumber="0" orientation="portrait" useFirstPageNumber="1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I14" sqref="J23 I14"/>
    </sheetView>
  </sheetViews>
  <sheetFormatPr defaultColWidth="9" defaultRowHeight="14.25" outlineLevelRow="4" outlineLevelCol="6"/>
  <cols>
    <col min="1" max="1025" width="8.50833333333333"/>
  </cols>
  <sheetData>
    <row r="1" spans="1:7">
      <c r="A1" s="5" t="s">
        <v>0</v>
      </c>
      <c r="B1" s="5" t="s">
        <v>17</v>
      </c>
      <c r="C1" s="5" t="s">
        <v>18</v>
      </c>
      <c r="F1" s="3" t="s">
        <v>19</v>
      </c>
      <c r="G1" s="3" t="s">
        <v>20</v>
      </c>
    </row>
    <row r="2" spans="1:7">
      <c r="A2">
        <v>1</v>
      </c>
      <c r="B2">
        <v>1</v>
      </c>
      <c r="C2">
        <v>0</v>
      </c>
      <c r="D2" t="s">
        <v>12</v>
      </c>
      <c r="F2" s="3"/>
      <c r="G2" s="3"/>
    </row>
    <row r="3" spans="1:7">
      <c r="A3">
        <v>1</v>
      </c>
      <c r="B3">
        <v>2</v>
      </c>
      <c r="C3">
        <v>0</v>
      </c>
      <c r="D3" t="s">
        <v>21</v>
      </c>
      <c r="F3" s="3"/>
      <c r="G3" s="3"/>
    </row>
    <row r="4" spans="1:4">
      <c r="A4">
        <v>21</v>
      </c>
      <c r="B4">
        <v>1</v>
      </c>
      <c r="C4">
        <v>0</v>
      </c>
      <c r="D4" t="s">
        <v>12</v>
      </c>
    </row>
    <row r="5" spans="1:4">
      <c r="A5">
        <v>41</v>
      </c>
      <c r="B5">
        <v>1</v>
      </c>
      <c r="C5">
        <v>-0.05</v>
      </c>
      <c r="D5" t="s">
        <v>12</v>
      </c>
    </row>
  </sheetData>
  <pageMargins left="0.75" right="0.75" top="1" bottom="1" header="0.511805555555555" footer="0.511805555555555"/>
  <pageSetup paperSize="1" firstPageNumber="0" orientation="portrait" useFirstPageNumber="1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G3" sqref="G3"/>
    </sheetView>
  </sheetViews>
  <sheetFormatPr defaultColWidth="9" defaultRowHeight="14.25" outlineLevelCol="5"/>
  <cols>
    <col min="1" max="2" width="8.50833333333333" style="3"/>
    <col min="3" max="3" width="14.4416666666667" style="3"/>
    <col min="4" max="1025" width="8.50833333333333" style="3"/>
  </cols>
  <sheetData>
    <row r="1" ht="28.5" spans="1:6">
      <c r="A1" s="1" t="s">
        <v>0</v>
      </c>
      <c r="B1" s="2" t="s">
        <v>17</v>
      </c>
      <c r="C1" s="2" t="s">
        <v>22</v>
      </c>
      <c r="E1" s="3" t="s">
        <v>19</v>
      </c>
      <c r="F1" s="3" t="s">
        <v>20</v>
      </c>
    </row>
  </sheetData>
  <pageMargins left="0.75" right="0.75" top="1" bottom="1" header="0.511805555555555" footer="0.511805555555555"/>
  <pageSetup paperSize="1" firstPageNumber="0" orientation="portrait" useFirstPageNumber="1" horizontalDpi="300" verticalDpi="3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I14" sqref="I14"/>
    </sheetView>
  </sheetViews>
  <sheetFormatPr defaultColWidth="9" defaultRowHeight="14.25" outlineLevelRow="2" outlineLevelCol="6"/>
  <cols>
    <col min="1" max="1025" width="8.50833333333333"/>
  </cols>
  <sheetData>
    <row r="1" spans="1:7">
      <c r="A1" s="1" t="s">
        <v>0</v>
      </c>
      <c r="B1" s="2" t="s">
        <v>23</v>
      </c>
      <c r="C1" s="2" t="s">
        <v>24</v>
      </c>
      <c r="D1" s="3"/>
      <c r="E1" s="3" t="s">
        <v>19</v>
      </c>
      <c r="F1" s="3" t="s">
        <v>20</v>
      </c>
      <c r="G1" s="3"/>
    </row>
    <row r="2" spans="1:7">
      <c r="A2" s="4">
        <v>61</v>
      </c>
      <c r="B2" s="4">
        <v>1</v>
      </c>
      <c r="C2" s="4">
        <v>1000</v>
      </c>
      <c r="D2" s="3"/>
      <c r="E2" s="3"/>
      <c r="F2" s="3"/>
      <c r="G2" s="3"/>
    </row>
    <row r="3" spans="1:7">
      <c r="A3" s="4">
        <v>61</v>
      </c>
      <c r="B3" s="4">
        <v>2</v>
      </c>
      <c r="C3" s="4">
        <v>500</v>
      </c>
      <c r="D3" s="3"/>
      <c r="E3" s="3"/>
      <c r="F3" s="3"/>
      <c r="G3" s="3"/>
    </row>
  </sheetData>
  <pageMargins left="0.75" right="0.75" top="1" bottom="1" header="0.511805555555555" footer="0.511805555555555"/>
  <pageSetup paperSize="1" firstPageNumber="0" orientation="portrait" useFirstPageNumber="1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xnod</vt:lpstr>
      <vt:lpstr>LaG_EI_q</vt:lpstr>
      <vt:lpstr>restric</vt:lpstr>
      <vt:lpstr>carga_punt</vt:lpstr>
      <vt:lpstr>resortes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daalvarez</dc:creator>
  <cp:lastModifiedBy>daalvarez</cp:lastModifiedBy>
  <cp:revision>2</cp:revision>
  <dcterms:created xsi:type="dcterms:W3CDTF">2020-03-10T22:50:00Z</dcterms:created>
  <dcterms:modified xsi:type="dcterms:W3CDTF">2020-03-13T14:48:40Z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