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7400" windowHeight="10440" activeTab="2"/>
  </bookViews>
  <sheets>
    <sheet name="Prandtl" sheetId="1" r:id="rId1"/>
    <sheet name="Alabeo" sheetId="4" r:id="rId2"/>
    <sheet name="borde" sheetId="5" r:id="rId3"/>
  </sheets>
  <definedNames>
    <definedName name="Borde">borde!$E$8:$Y$28</definedName>
    <definedName name="Delta">Prandtl!$AC$6</definedName>
    <definedName name="E">Prandtl!$AC$8</definedName>
    <definedName name="G">Prandtl!$AC$10</definedName>
    <definedName name="nu">Prandtl!$AC$9</definedName>
    <definedName name="phi">Prandtl!$E$8:$Y$28</definedName>
    <definedName name="psi">Alabeo!$D$7:$Z$29</definedName>
    <definedName name="theta">Prandtl!$AC$12</definedName>
  </definedNames>
  <calcPr calcId="124519" calcMode="manual" iterate="1" iterateCount="30000" iterateDelta="1.0000000000000001E-5" calcCompleted="0" calcOnSave="0"/>
</workbook>
</file>

<file path=xl/calcChain.xml><?xml version="1.0" encoding="utf-8"?>
<calcChain xmlns="http://schemas.openxmlformats.org/spreadsheetml/2006/main">
  <c r="E9" i="5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Y27" s="1"/>
  <c r="Y26" s="1"/>
  <c r="Y25" s="1"/>
  <c r="Y24" s="1"/>
  <c r="Y23" s="1"/>
  <c r="Y22" s="1"/>
  <c r="Y21" s="1"/>
  <c r="Y20" s="1"/>
  <c r="Y19" s="1"/>
  <c r="Y18" s="1"/>
  <c r="Y17" s="1"/>
  <c r="Y16" s="1"/>
  <c r="Y15" s="1"/>
  <c r="Y14" s="1"/>
  <c r="Y13" s="1"/>
  <c r="Y12" s="1"/>
  <c r="Y11" s="1"/>
  <c r="Y10" s="1"/>
  <c r="Y9" s="1"/>
  <c r="Y8" s="1"/>
  <c r="X8" s="1"/>
  <c r="W8" s="1"/>
  <c r="V8" s="1"/>
  <c r="U8" s="1"/>
  <c r="T8" s="1"/>
  <c r="S8" s="1"/>
  <c r="R8" s="1"/>
  <c r="Q8" s="1"/>
  <c r="P8" s="1"/>
  <c r="O8" s="1"/>
  <c r="N8" s="1"/>
  <c r="M8" s="1"/>
  <c r="L8" s="1"/>
  <c r="K8" s="1"/>
  <c r="J8" s="1"/>
  <c r="I8" s="1"/>
  <c r="H8" s="1"/>
  <c r="G8" s="1"/>
  <c r="F8" s="1"/>
  <c r="F30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C27"/>
  <c r="C26"/>
  <c r="C25"/>
  <c r="C24"/>
  <c r="C23"/>
  <c r="C22"/>
  <c r="C21"/>
  <c r="C20"/>
  <c r="C19"/>
  <c r="C18"/>
  <c r="C17"/>
  <c r="C16"/>
  <c r="C15"/>
  <c r="C14"/>
  <c r="C13"/>
  <c r="AE12"/>
  <c r="C12"/>
  <c r="C11"/>
  <c r="AC10"/>
  <c r="C10"/>
  <c r="C9"/>
  <c r="C8"/>
  <c r="C27" i="1"/>
  <c r="C26" s="1"/>
  <c r="C25" s="1"/>
  <c r="C24" s="1"/>
  <c r="C23" s="1"/>
  <c r="C22" s="1"/>
  <c r="C21" s="1"/>
  <c r="C20" s="1"/>
  <c r="C19" s="1"/>
  <c r="C18" s="1"/>
  <c r="C17" s="1"/>
  <c r="C16" s="1"/>
  <c r="C15" s="1"/>
  <c r="C14" s="1"/>
  <c r="C13" s="1"/>
  <c r="C12" s="1"/>
  <c r="C11" s="1"/>
  <c r="C10" s="1"/>
  <c r="C9" s="1"/>
  <c r="C8" s="1"/>
  <c r="F30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F30" i="4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C27"/>
  <c r="C26" s="1"/>
  <c r="C25" s="1"/>
  <c r="C24" s="1"/>
  <c r="C23" s="1"/>
  <c r="C22" s="1"/>
  <c r="C21" s="1"/>
  <c r="C20" s="1"/>
  <c r="C19" s="1"/>
  <c r="C18" s="1"/>
  <c r="C17" s="1"/>
  <c r="C16" s="1"/>
  <c r="C15" s="1"/>
  <c r="C14" s="1"/>
  <c r="C13" s="1"/>
  <c r="C12" s="1"/>
  <c r="C11" s="1"/>
  <c r="C10" s="1"/>
  <c r="C9" s="1"/>
  <c r="C8" s="1"/>
  <c r="AE12" i="1"/>
  <c r="AC10"/>
  <c r="E7" i="4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F9" i="1"/>
  <c r="G9"/>
  <c r="H9"/>
  <c r="I9"/>
  <c r="J9"/>
  <c r="K9"/>
  <c r="L9"/>
  <c r="M9"/>
  <c r="N9"/>
  <c r="O9"/>
  <c r="P9"/>
  <c r="Q9"/>
  <c r="R9"/>
  <c r="S9"/>
  <c r="T9"/>
  <c r="U9"/>
  <c r="V9"/>
  <c r="W9"/>
  <c r="X9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</calcChain>
</file>

<file path=xl/sharedStrings.xml><?xml version="1.0" encoding="utf-8"?>
<sst xmlns="http://schemas.openxmlformats.org/spreadsheetml/2006/main" count="23" uniqueCount="13">
  <si>
    <t xml:space="preserve">Delta = </t>
  </si>
  <si>
    <t xml:space="preserve">G = </t>
  </si>
  <si>
    <t>n =</t>
  </si>
  <si>
    <t>E =</t>
  </si>
  <si>
    <t>módulo de Poisson</t>
  </si>
  <si>
    <t>módulo de Cortante</t>
  </si>
  <si>
    <t>módulo de Young (kPa = 21 GPa)</t>
  </si>
  <si>
    <t xml:space="preserve">theta = </t>
  </si>
  <si>
    <t xml:space="preserve">rad = </t>
  </si>
  <si>
    <t>grados</t>
  </si>
  <si>
    <r>
      <t xml:space="preserve">FUNCION DE TENSION DE PRANDTL </t>
    </r>
    <r>
      <rPr>
        <b/>
        <sz val="18"/>
        <color indexed="10"/>
        <rFont val="Symbol"/>
        <family val="1"/>
        <charset val="2"/>
      </rPr>
      <t>f</t>
    </r>
  </si>
  <si>
    <r>
      <t xml:space="preserve">FUNCION DE ALABEO </t>
    </r>
    <r>
      <rPr>
        <b/>
        <sz val="18"/>
        <color indexed="10"/>
        <rFont val="Symbol"/>
        <family val="1"/>
        <charset val="2"/>
      </rPr>
      <t>y</t>
    </r>
  </si>
  <si>
    <t>BORDE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</si>
</sst>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5">
    <font>
      <sz val="11"/>
      <color theme="1"/>
      <name val="Calibri"/>
      <family val="2"/>
      <scheme val="minor"/>
    </font>
    <font>
      <b/>
      <sz val="18"/>
      <color indexed="10"/>
      <name val="Symbol"/>
      <family val="1"/>
      <charset val="2"/>
    </font>
    <font>
      <sz val="11"/>
      <color theme="1"/>
      <name val="Symbol"/>
      <family val="1"/>
      <charset val="2"/>
    </font>
    <font>
      <b/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0" xfId="0" applyFill="1"/>
    <xf numFmtId="0" fontId="2" fillId="0" borderId="0" xfId="0" applyFont="1"/>
    <xf numFmtId="11" fontId="0" fillId="0" borderId="0" xfId="0" applyNumberFormat="1"/>
    <xf numFmtId="2" fontId="0" fillId="3" borderId="0" xfId="0" applyNumberFormat="1" applyFill="1"/>
    <xf numFmtId="0" fontId="3" fillId="0" borderId="0" xfId="0" applyFont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0" fontId="4" fillId="0" borderId="0" xfId="0" applyFont="1"/>
    <xf numFmtId="0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AF30"/>
  <sheetViews>
    <sheetView workbookViewId="0"/>
  </sheetViews>
  <sheetFormatPr baseColWidth="10" defaultRowHeight="15"/>
  <cols>
    <col min="1" max="2" width="5.5703125" customWidth="1"/>
    <col min="3" max="3" width="6.5703125" customWidth="1"/>
    <col min="4" max="25" width="9.42578125" customWidth="1"/>
    <col min="28" max="28" width="11.5703125" bestFit="1" customWidth="1"/>
    <col min="31" max="31" width="11.85546875" bestFit="1" customWidth="1"/>
    <col min="35" max="35" width="37.140625" customWidth="1"/>
  </cols>
  <sheetData>
    <row r="5" spans="3:32" ht="23.25">
      <c r="E5" s="6" t="s">
        <v>10</v>
      </c>
    </row>
    <row r="6" spans="3:32">
      <c r="AB6" t="s">
        <v>0</v>
      </c>
      <c r="AC6">
        <v>1E-3</v>
      </c>
    </row>
    <row r="8" spans="3:32">
      <c r="C8" s="12">
        <f t="shared" ref="C8:C27" ca="1" si="0">Delta+C9</f>
        <v>1.0000000000000002E-2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AB8" t="s">
        <v>3</v>
      </c>
      <c r="AC8" s="4">
        <v>21000000</v>
      </c>
      <c r="AD8" t="s">
        <v>6</v>
      </c>
    </row>
    <row r="9" spans="3:32">
      <c r="C9" s="12">
        <f t="shared" ca="1" si="0"/>
        <v>9.0000000000000011E-3</v>
      </c>
      <c r="E9" s="2">
        <v>0</v>
      </c>
      <c r="F9" s="5">
        <f t="shared" ref="F9:F27" ca="1" si="1">((F8+E9+F10+G9)-(Delta^2)*(-2*G*theta))/4</f>
        <v>1.4146335781746786</v>
      </c>
      <c r="G9" s="5">
        <f t="shared" ref="G9:G27" ca="1" si="2">((G8+F9+G10+H9)-(Delta^2)*(-2*G*theta))/4</f>
        <v>2.4191109063493572</v>
      </c>
      <c r="H9" s="5">
        <f t="shared" ref="H9:H27" ca="1" si="3">((H8+G9+H10+I9)-(Delta^2)*(-2*G*theta))/4</f>
        <v>3.1754755898786629</v>
      </c>
      <c r="I9" s="5">
        <f t="shared" ref="I9:I27" ca="1" si="4">((I8+H9+I10+J9)-(Delta^2)*(-2*G*theta))/4</f>
        <v>3.7597021948264766</v>
      </c>
      <c r="J9" s="5">
        <f t="shared" ref="J9:J27" ca="1" si="5">((J8+I9+J10+K9)-(Delta^2)*(-2*G*theta))/4</f>
        <v>4.212978751001117</v>
      </c>
      <c r="K9" s="5">
        <f t="shared" ref="K9:K27" ca="1" si="6">((K8+J9+K10+L9)-(Delta^2)*(-2*G*theta))/4</f>
        <v>4.560101095712735</v>
      </c>
      <c r="L9" s="5">
        <f t="shared" ref="L9:L27" ca="1" si="7">((L8+K9+L10+M9)-(Delta^2)*(-2*G*theta))/4</f>
        <v>4.816962031581026</v>
      </c>
      <c r="M9" s="5">
        <f t="shared" ref="M9:M27" ca="1" si="8">((M8+L9+M10+N9)-(Delta^2)*(-2*G*theta))/4</f>
        <v>4.993965135912136</v>
      </c>
      <c r="N9" s="5">
        <f t="shared" ref="N9:N27" ca="1" si="9">((N8+M9+N10+O9)-(Delta^2)*(-2*G*theta))/4</f>
        <v>5.0977184953347763</v>
      </c>
      <c r="O9" s="5">
        <f t="shared" ref="O9:O27" ca="1" si="10">((O8+N9+O10+P9)-(Delta^2)*(-2*G*theta))/4</f>
        <v>5.1319075674582209</v>
      </c>
      <c r="P9" s="5">
        <f t="shared" ref="P9:P27" ca="1" si="11">((P8+O9+P10+Q9)-(Delta^2)*(-2*G*theta))/4</f>
        <v>5.0977184953347763</v>
      </c>
      <c r="Q9" s="5">
        <f t="shared" ref="Q9:Q27" ca="1" si="12">((Q8+P9+Q10+R9)-(Delta^2)*(-2*G*theta))/4</f>
        <v>4.993965135912136</v>
      </c>
      <c r="R9" s="5">
        <f t="shared" ref="R9:R27" ca="1" si="13">((R8+Q9+R10+S9)-(Delta^2)*(-2*G*theta))/4</f>
        <v>4.816962031581026</v>
      </c>
      <c r="S9" s="5">
        <f t="shared" ref="S9:S27" ca="1" si="14">((S8+R9+S10+T9)-(Delta^2)*(-2*G*theta))/4</f>
        <v>4.560101095712735</v>
      </c>
      <c r="T9" s="5">
        <f t="shared" ref="T9:T27" ca="1" si="15">((T8+S9+T10+U9)-(Delta^2)*(-2*G*theta))/4</f>
        <v>4.212978751001117</v>
      </c>
      <c r="U9" s="5">
        <f t="shared" ref="U9:U27" ca="1" si="16">((U8+T9+U10+V9)-(Delta^2)*(-2*G*theta))/4</f>
        <v>3.7597021948264771</v>
      </c>
      <c r="V9" s="5">
        <f t="shared" ref="V9:V27" ca="1" si="17">((V8+U9+V10+W9)-(Delta^2)*(-2*G*theta))/4</f>
        <v>3.1754755898786633</v>
      </c>
      <c r="W9" s="5">
        <f t="shared" ref="W9:W27" ca="1" si="18">((W8+V9+W10+X9)-(Delta^2)*(-2*G*theta))/4</f>
        <v>2.4191109063493581</v>
      </c>
      <c r="X9" s="5">
        <f t="shared" ref="X9:X27" ca="1" si="19">((X8+W9+X10+Y9)-(Delta^2)*(-2*G*theta))/4</f>
        <v>1.4146335781746791</v>
      </c>
      <c r="Y9" s="2">
        <v>0</v>
      </c>
      <c r="AB9" s="3" t="s">
        <v>2</v>
      </c>
      <c r="AC9">
        <v>0.28000000000000003</v>
      </c>
      <c r="AD9" t="s">
        <v>4</v>
      </c>
    </row>
    <row r="10" spans="3:32">
      <c r="C10" s="12">
        <f t="shared" ca="1" si="0"/>
        <v>8.0000000000000002E-3</v>
      </c>
      <c r="E10" s="2">
        <v>0</v>
      </c>
      <c r="F10" s="5">
        <f t="shared" ca="1" si="1"/>
        <v>2.4191109063493572</v>
      </c>
      <c r="G10" s="5">
        <f t="shared" ca="1" si="2"/>
        <v>4.266021957344087</v>
      </c>
      <c r="H10" s="5">
        <f t="shared" ca="1" si="3"/>
        <v>5.7027767583388167</v>
      </c>
      <c r="I10" s="5">
        <f t="shared" ca="1" si="4"/>
        <v>6.8300419384261275</v>
      </c>
      <c r="J10" s="5">
        <f t="shared" ca="1" si="5"/>
        <v>7.7117992134652562</v>
      </c>
      <c r="K10" s="5">
        <f t="shared" ca="1" si="6"/>
        <v>8.390151100268799</v>
      </c>
      <c r="L10" s="5">
        <f t="shared" ca="1" si="7"/>
        <v>8.8934693946992311</v>
      </c>
      <c r="M10" s="5">
        <f t="shared" ca="1" si="8"/>
        <v>9.2408675167327434</v>
      </c>
      <c r="N10" s="5">
        <f t="shared" ca="1" si="9"/>
        <v>9.4446887779687483</v>
      </c>
      <c r="O10" s="5">
        <f t="shared" ca="1" si="10"/>
        <v>9.5118807791633291</v>
      </c>
      <c r="P10" s="5">
        <f t="shared" ca="1" si="11"/>
        <v>9.4446887779687483</v>
      </c>
      <c r="Q10" s="5">
        <f t="shared" ca="1" si="12"/>
        <v>9.2408675167327416</v>
      </c>
      <c r="R10" s="5">
        <f t="shared" ca="1" si="13"/>
        <v>8.8934693946992311</v>
      </c>
      <c r="S10" s="5">
        <f t="shared" ca="1" si="14"/>
        <v>8.390151100268799</v>
      </c>
      <c r="T10" s="5">
        <f t="shared" ca="1" si="15"/>
        <v>7.7117992134652562</v>
      </c>
      <c r="U10" s="5">
        <f t="shared" ca="1" si="16"/>
        <v>6.8300419384261284</v>
      </c>
      <c r="V10" s="5">
        <f t="shared" ca="1" si="17"/>
        <v>5.7027767583388176</v>
      </c>
      <c r="W10" s="5">
        <f t="shared" ca="1" si="18"/>
        <v>4.2660219573440887</v>
      </c>
      <c r="X10" s="5">
        <f t="shared" ca="1" si="19"/>
        <v>2.4191109063493581</v>
      </c>
      <c r="Y10" s="2">
        <v>0</v>
      </c>
      <c r="AB10" t="s">
        <v>1</v>
      </c>
      <c r="AC10">
        <f ca="1">E/(2*(1+nu))</f>
        <v>8203125</v>
      </c>
      <c r="AD10" t="s">
        <v>5</v>
      </c>
    </row>
    <row r="11" spans="3:32">
      <c r="C11" s="12">
        <f t="shared" ca="1" si="0"/>
        <v>7.0000000000000001E-3</v>
      </c>
      <c r="E11" s="2">
        <v>0</v>
      </c>
      <c r="F11" s="5">
        <f t="shared" ca="1" si="1"/>
        <v>3.1754755898786624</v>
      </c>
      <c r="G11" s="5">
        <f t="shared" ca="1" si="2"/>
        <v>5.7027767583388158</v>
      </c>
      <c r="H11" s="5">
        <f t="shared" ca="1" si="3"/>
        <v>7.7192550477063886</v>
      </c>
      <c r="I11" s="5">
        <f t="shared" ca="1" si="4"/>
        <v>9.3255770870739614</v>
      </c>
      <c r="J11" s="5">
        <f t="shared" ca="1" si="5"/>
        <v>10.593712564164981</v>
      </c>
      <c r="K11" s="5">
        <f t="shared" ca="1" si="6"/>
        <v>11.574922197197974</v>
      </c>
      <c r="L11" s="5">
        <f t="shared" ca="1" si="7"/>
        <v>12.305584430214356</v>
      </c>
      <c r="M11" s="5">
        <f t="shared" ca="1" si="8"/>
        <v>12.811034258350855</v>
      </c>
      <c r="N11" s="5">
        <f t="shared" ca="1" si="9"/>
        <v>13.107975820644143</v>
      </c>
      <c r="O11" s="5">
        <f t="shared" ca="1" si="10"/>
        <v>13.205925493257599</v>
      </c>
      <c r="P11" s="5">
        <f t="shared" ca="1" si="11"/>
        <v>13.107975820644146</v>
      </c>
      <c r="Q11" s="5">
        <f t="shared" ca="1" si="12"/>
        <v>12.811034258350855</v>
      </c>
      <c r="R11" s="5">
        <f t="shared" ca="1" si="13"/>
        <v>12.305584430214353</v>
      </c>
      <c r="S11" s="5">
        <f t="shared" ca="1" si="14"/>
        <v>11.574922197197971</v>
      </c>
      <c r="T11" s="5">
        <f t="shared" ca="1" si="15"/>
        <v>10.593712564164981</v>
      </c>
      <c r="U11" s="5">
        <f t="shared" ca="1" si="16"/>
        <v>9.3255770870739632</v>
      </c>
      <c r="V11" s="5">
        <f t="shared" ca="1" si="17"/>
        <v>7.7192550477063921</v>
      </c>
      <c r="W11" s="5">
        <f t="shared" ca="1" si="18"/>
        <v>5.7027767583388194</v>
      </c>
      <c r="X11" s="5">
        <f t="shared" ca="1" si="19"/>
        <v>3.1754755898786637</v>
      </c>
      <c r="Y11" s="2">
        <v>0</v>
      </c>
    </row>
    <row r="12" spans="3:32">
      <c r="C12" s="12">
        <f t="shared" ca="1" si="0"/>
        <v>6.0000000000000001E-3</v>
      </c>
      <c r="E12" s="2">
        <v>0</v>
      </c>
      <c r="F12" s="5">
        <f t="shared" ca="1" si="1"/>
        <v>3.7597021948264766</v>
      </c>
      <c r="G12" s="5">
        <f t="shared" ca="1" si="2"/>
        <v>6.8300419384261275</v>
      </c>
      <c r="H12" s="5">
        <f t="shared" ca="1" si="3"/>
        <v>9.3255770870739614</v>
      </c>
      <c r="I12" s="5">
        <f t="shared" ca="1" si="4"/>
        <v>11.338986297998346</v>
      </c>
      <c r="J12" s="5">
        <f t="shared" ca="1" si="5"/>
        <v>12.942239258922733</v>
      </c>
      <c r="K12" s="5">
        <f t="shared" ca="1" si="6"/>
        <v>14.189928194143757</v>
      </c>
      <c r="L12" s="5">
        <f t="shared" ca="1" si="7"/>
        <v>15.122599370609361</v>
      </c>
      <c r="M12" s="5">
        <f t="shared" ca="1" si="8"/>
        <v>15.769396765812179</v>
      </c>
      <c r="N12" s="5">
        <f t="shared" ca="1" si="9"/>
        <v>16.149942252999377</v>
      </c>
      <c r="O12" s="5">
        <f t="shared" ca="1" si="10"/>
        <v>16.27555705257878</v>
      </c>
      <c r="P12" s="5">
        <f t="shared" ca="1" si="11"/>
        <v>16.149942252999377</v>
      </c>
      <c r="Q12" s="5">
        <f t="shared" ca="1" si="12"/>
        <v>15.769396765812175</v>
      </c>
      <c r="R12" s="5">
        <f t="shared" ca="1" si="13"/>
        <v>15.122599370609356</v>
      </c>
      <c r="S12" s="5">
        <f t="shared" ca="1" si="14"/>
        <v>14.189928194143752</v>
      </c>
      <c r="T12" s="5">
        <f t="shared" ca="1" si="15"/>
        <v>12.942239258922733</v>
      </c>
      <c r="U12" s="5">
        <f t="shared" ca="1" si="16"/>
        <v>11.33898629799835</v>
      </c>
      <c r="V12" s="5">
        <f t="shared" ca="1" si="17"/>
        <v>9.3255770870739649</v>
      </c>
      <c r="W12" s="5">
        <f t="shared" ca="1" si="18"/>
        <v>6.8300419384261302</v>
      </c>
      <c r="X12" s="5">
        <f t="shared" ca="1" si="19"/>
        <v>3.7597021948264779</v>
      </c>
      <c r="Y12" s="2">
        <v>0</v>
      </c>
      <c r="AB12" t="s">
        <v>7</v>
      </c>
      <c r="AC12">
        <v>0.05</v>
      </c>
      <c r="AD12" t="s">
        <v>8</v>
      </c>
      <c r="AE12" s="1">
        <f>+AC12*180/PI()</f>
        <v>2.8647889756541161</v>
      </c>
      <c r="AF12" t="s">
        <v>9</v>
      </c>
    </row>
    <row r="13" spans="3:32">
      <c r="C13" s="12">
        <f t="shared" ca="1" si="0"/>
        <v>5.0000000000000001E-3</v>
      </c>
      <c r="E13" s="2">
        <v>0</v>
      </c>
      <c r="F13" s="5">
        <f t="shared" ca="1" si="1"/>
        <v>4.212978751001117</v>
      </c>
      <c r="G13" s="5">
        <f t="shared" ca="1" si="2"/>
        <v>7.7117992134652562</v>
      </c>
      <c r="H13" s="5">
        <f t="shared" ca="1" si="3"/>
        <v>10.593712564164981</v>
      </c>
      <c r="I13" s="5">
        <f t="shared" ca="1" si="4"/>
        <v>12.942239258922731</v>
      </c>
      <c r="J13" s="5">
        <f t="shared" ca="1" si="5"/>
        <v>14.826017479383841</v>
      </c>
      <c r="K13" s="5">
        <f t="shared" ca="1" si="6"/>
        <v>16.299639449844953</v>
      </c>
      <c r="L13" s="5">
        <f t="shared" ca="1" si="7"/>
        <v>17.405175592267149</v>
      </c>
      <c r="M13" s="5">
        <f t="shared" ca="1" si="8"/>
        <v>18.173698681289117</v>
      </c>
      <c r="N13" s="5">
        <f t="shared" ca="1" si="9"/>
        <v>18.626526872962408</v>
      </c>
      <c r="O13" s="5">
        <f t="shared" ca="1" si="10"/>
        <v>18.776105711058761</v>
      </c>
      <c r="P13" s="5">
        <f t="shared" ca="1" si="11"/>
        <v>18.626526872962408</v>
      </c>
      <c r="Q13" s="5">
        <f t="shared" ca="1" si="12"/>
        <v>18.17369868128911</v>
      </c>
      <c r="R13" s="5">
        <f t="shared" ca="1" si="13"/>
        <v>17.405175592267142</v>
      </c>
      <c r="S13" s="5">
        <f t="shared" ca="1" si="14"/>
        <v>16.299639449844946</v>
      </c>
      <c r="T13" s="5">
        <f t="shared" ca="1" si="15"/>
        <v>14.826017479383841</v>
      </c>
      <c r="U13" s="5">
        <f t="shared" ca="1" si="16"/>
        <v>12.942239258922733</v>
      </c>
      <c r="V13" s="5">
        <f t="shared" ca="1" si="17"/>
        <v>10.593712564164985</v>
      </c>
      <c r="W13" s="5">
        <f t="shared" ca="1" si="18"/>
        <v>7.7117992134652589</v>
      </c>
      <c r="X13" s="5">
        <f t="shared" ca="1" si="19"/>
        <v>4.2129787510011187</v>
      </c>
      <c r="Y13" s="2">
        <v>0</v>
      </c>
    </row>
    <row r="14" spans="3:32">
      <c r="C14" s="12">
        <f t="shared" ca="1" si="0"/>
        <v>4.0000000000000001E-3</v>
      </c>
      <c r="E14" s="2">
        <v>0</v>
      </c>
      <c r="F14" s="5">
        <f t="shared" ca="1" si="1"/>
        <v>4.560101095712735</v>
      </c>
      <c r="G14" s="5">
        <f t="shared" ca="1" si="2"/>
        <v>8.390151100268799</v>
      </c>
      <c r="H14" s="5">
        <f t="shared" ca="1" si="3"/>
        <v>11.574922197197973</v>
      </c>
      <c r="I14" s="5">
        <f t="shared" ca="1" si="4"/>
        <v>14.189928194143754</v>
      </c>
      <c r="J14" s="5">
        <f t="shared" ca="1" si="5"/>
        <v>16.29963944984495</v>
      </c>
      <c r="K14" s="5">
        <f t="shared" ca="1" si="6"/>
        <v>17.957124033585057</v>
      </c>
      <c r="L14" s="5">
        <f t="shared" ca="1" si="7"/>
        <v>19.204452367325157</v>
      </c>
      <c r="M14" s="5">
        <f t="shared" ca="1" si="8"/>
        <v>20.073382994114723</v>
      </c>
      <c r="N14" s="5">
        <f t="shared" ca="1" si="9"/>
        <v>20.58604834650238</v>
      </c>
      <c r="O14" s="5">
        <f t="shared" ca="1" si="10"/>
        <v>20.755499545731439</v>
      </c>
      <c r="P14" s="5">
        <f t="shared" ca="1" si="11"/>
        <v>20.586048346502377</v>
      </c>
      <c r="Q14" s="5">
        <f t="shared" ca="1" si="12"/>
        <v>20.07338299411472</v>
      </c>
      <c r="R14" s="5">
        <f t="shared" ca="1" si="13"/>
        <v>19.204452367325153</v>
      </c>
      <c r="S14" s="5">
        <f t="shared" ca="1" si="14"/>
        <v>17.95712403358505</v>
      </c>
      <c r="T14" s="5">
        <f t="shared" ca="1" si="15"/>
        <v>16.29963944984495</v>
      </c>
      <c r="U14" s="5">
        <f t="shared" ca="1" si="16"/>
        <v>14.189928194143755</v>
      </c>
      <c r="V14" s="5">
        <f t="shared" ca="1" si="17"/>
        <v>11.574922197197976</v>
      </c>
      <c r="W14" s="5">
        <f t="shared" ca="1" si="18"/>
        <v>8.3901511002688007</v>
      </c>
      <c r="X14" s="5">
        <f t="shared" ca="1" si="19"/>
        <v>4.5601010957127368</v>
      </c>
      <c r="Y14" s="2">
        <v>0</v>
      </c>
    </row>
    <row r="15" spans="3:32">
      <c r="C15" s="12">
        <f t="shared" ca="1" si="0"/>
        <v>3.0000000000000001E-3</v>
      </c>
      <c r="E15" s="2">
        <v>0</v>
      </c>
      <c r="F15" s="5">
        <f t="shared" ca="1" si="1"/>
        <v>4.816962031581026</v>
      </c>
      <c r="G15" s="5">
        <f t="shared" ca="1" si="2"/>
        <v>8.8934693946992311</v>
      </c>
      <c r="H15" s="5">
        <f t="shared" ca="1" si="3"/>
        <v>12.305584430214354</v>
      </c>
      <c r="I15" s="5">
        <f t="shared" ca="1" si="4"/>
        <v>15.122599370609358</v>
      </c>
      <c r="J15" s="5">
        <f t="shared" ca="1" si="5"/>
        <v>17.405175592267145</v>
      </c>
      <c r="K15" s="5">
        <f t="shared" ca="1" si="6"/>
        <v>19.204452367325157</v>
      </c>
      <c r="L15" s="5">
        <f t="shared" ca="1" si="7"/>
        <v>20.561814349333698</v>
      </c>
      <c r="M15" s="5">
        <f t="shared" ca="1" si="8"/>
        <v>21.509020081342239</v>
      </c>
      <c r="N15" s="5">
        <f t="shared" ca="1" si="9"/>
        <v>22.068471473200947</v>
      </c>
      <c r="O15" s="5">
        <f t="shared" ca="1" si="10"/>
        <v>22.25348327886223</v>
      </c>
      <c r="P15" s="5">
        <f t="shared" ca="1" si="11"/>
        <v>22.068471473200944</v>
      </c>
      <c r="Q15" s="5">
        <f t="shared" ca="1" si="12"/>
        <v>21.509020081342236</v>
      </c>
      <c r="R15" s="5">
        <f t="shared" ca="1" si="13"/>
        <v>20.561814349333694</v>
      </c>
      <c r="S15" s="5">
        <f t="shared" ca="1" si="14"/>
        <v>19.204452367325153</v>
      </c>
      <c r="T15" s="5">
        <f t="shared" ca="1" si="15"/>
        <v>17.405175592267145</v>
      </c>
      <c r="U15" s="5">
        <f t="shared" ca="1" si="16"/>
        <v>15.122599370609361</v>
      </c>
      <c r="V15" s="5">
        <f t="shared" ca="1" si="17"/>
        <v>12.30558443021436</v>
      </c>
      <c r="W15" s="5">
        <f t="shared" ca="1" si="18"/>
        <v>8.8934693946992347</v>
      </c>
      <c r="X15" s="5">
        <f t="shared" ca="1" si="19"/>
        <v>4.8169620315810278</v>
      </c>
      <c r="Y15" s="2">
        <v>0</v>
      </c>
    </row>
    <row r="16" spans="3:32">
      <c r="C16" s="12">
        <f t="shared" ca="1" si="0"/>
        <v>2E-3</v>
      </c>
      <c r="E16" s="2">
        <v>0</v>
      </c>
      <c r="F16" s="5">
        <f t="shared" ca="1" si="1"/>
        <v>4.9939651359121378</v>
      </c>
      <c r="G16" s="5">
        <f t="shared" ca="1" si="2"/>
        <v>9.2408675167327452</v>
      </c>
      <c r="H16" s="5">
        <f t="shared" ca="1" si="3"/>
        <v>12.81103425835086</v>
      </c>
      <c r="I16" s="5">
        <f t="shared" ca="1" si="4"/>
        <v>15.76939676581218</v>
      </c>
      <c r="J16" s="5">
        <f t="shared" ca="1" si="5"/>
        <v>18.173698681289117</v>
      </c>
      <c r="K16" s="5">
        <f t="shared" ca="1" si="6"/>
        <v>20.073382994114723</v>
      </c>
      <c r="L16" s="5">
        <f t="shared" ca="1" si="7"/>
        <v>21.509020081342239</v>
      </c>
      <c r="M16" s="5">
        <f t="shared" ca="1" si="8"/>
        <v>22.512099008719588</v>
      </c>
      <c r="N16" s="5">
        <f t="shared" ca="1" si="9"/>
        <v>23.105021686096933</v>
      </c>
      <c r="O16" s="5">
        <f t="shared" ca="1" si="10"/>
        <v>23.301178123315591</v>
      </c>
      <c r="P16" s="5">
        <f t="shared" ca="1" si="11"/>
        <v>23.105021686096933</v>
      </c>
      <c r="Q16" s="5">
        <f t="shared" ca="1" si="12"/>
        <v>22.512099008719581</v>
      </c>
      <c r="R16" s="5">
        <f t="shared" ca="1" si="13"/>
        <v>21.509020081342236</v>
      </c>
      <c r="S16" s="5">
        <f t="shared" ca="1" si="14"/>
        <v>20.073382994114723</v>
      </c>
      <c r="T16" s="5">
        <f t="shared" ca="1" si="15"/>
        <v>18.173698681289117</v>
      </c>
      <c r="U16" s="5">
        <f t="shared" ca="1" si="16"/>
        <v>15.769396765812182</v>
      </c>
      <c r="V16" s="5">
        <f t="shared" ca="1" si="17"/>
        <v>12.811034258350862</v>
      </c>
      <c r="W16" s="5">
        <f t="shared" ca="1" si="18"/>
        <v>9.2408675167327488</v>
      </c>
      <c r="X16" s="5">
        <f t="shared" ca="1" si="19"/>
        <v>4.9939651359121395</v>
      </c>
      <c r="Y16" s="2">
        <v>0</v>
      </c>
      <c r="AB16" s="11"/>
    </row>
    <row r="17" spans="3:25">
      <c r="C17" s="12">
        <f t="shared" ca="1" si="0"/>
        <v>1E-3</v>
      </c>
      <c r="E17" s="2">
        <v>0</v>
      </c>
      <c r="F17" s="5">
        <f t="shared" ca="1" si="1"/>
        <v>5.0977184953347789</v>
      </c>
      <c r="G17" s="5">
        <f t="shared" ca="1" si="2"/>
        <v>9.4446887779687536</v>
      </c>
      <c r="H17" s="5">
        <f t="shared" ca="1" si="3"/>
        <v>13.107975820644153</v>
      </c>
      <c r="I17" s="5">
        <f t="shared" ca="1" si="4"/>
        <v>16.149942252999384</v>
      </c>
      <c r="J17" s="5">
        <f t="shared" ca="1" si="5"/>
        <v>18.626526872962415</v>
      </c>
      <c r="K17" s="5">
        <f t="shared" ca="1" si="6"/>
        <v>20.586048346502384</v>
      </c>
      <c r="L17" s="5">
        <f t="shared" ca="1" si="7"/>
        <v>22.068471473200947</v>
      </c>
      <c r="M17" s="5">
        <f t="shared" ca="1" si="8"/>
        <v>23.105021686096933</v>
      </c>
      <c r="N17" s="5">
        <f t="shared" ca="1" si="9"/>
        <v>23.718025639151598</v>
      </c>
      <c r="O17" s="5">
        <f t="shared" ca="1" si="10"/>
        <v>23.920873342206264</v>
      </c>
      <c r="P17" s="5">
        <f t="shared" ca="1" si="11"/>
        <v>23.718025639151598</v>
      </c>
      <c r="Q17" s="5">
        <f t="shared" ca="1" si="12"/>
        <v>23.105021686096929</v>
      </c>
      <c r="R17" s="5">
        <f t="shared" ca="1" si="13"/>
        <v>22.068471473200944</v>
      </c>
      <c r="S17" s="5">
        <f t="shared" ca="1" si="14"/>
        <v>20.58604834650238</v>
      </c>
      <c r="T17" s="5">
        <f t="shared" ca="1" si="15"/>
        <v>18.626526872962415</v>
      </c>
      <c r="U17" s="5">
        <f t="shared" ca="1" si="16"/>
        <v>16.149942252999388</v>
      </c>
      <c r="V17" s="5">
        <f t="shared" ca="1" si="17"/>
        <v>13.107975820644155</v>
      </c>
      <c r="W17" s="5">
        <f t="shared" ca="1" si="18"/>
        <v>9.4446887779687554</v>
      </c>
      <c r="X17" s="5">
        <f t="shared" ca="1" si="19"/>
        <v>5.0977184953347798</v>
      </c>
      <c r="Y17" s="2">
        <v>0</v>
      </c>
    </row>
    <row r="18" spans="3:25">
      <c r="C18" s="12">
        <f t="shared" ca="1" si="0"/>
        <v>0</v>
      </c>
      <c r="E18" s="2">
        <v>0</v>
      </c>
      <c r="F18" s="5">
        <f t="shared" ca="1" si="1"/>
        <v>5.1319075674582244</v>
      </c>
      <c r="G18" s="5">
        <f t="shared" ca="1" si="2"/>
        <v>9.5118807791633362</v>
      </c>
      <c r="H18" s="5">
        <f t="shared" ca="1" si="3"/>
        <v>13.20592549325761</v>
      </c>
      <c r="I18" s="5">
        <f t="shared" ca="1" si="4"/>
        <v>16.27555705257879</v>
      </c>
      <c r="J18" s="5">
        <f t="shared" ca="1" si="5"/>
        <v>18.776105711058769</v>
      </c>
      <c r="K18" s="5">
        <f t="shared" ca="1" si="6"/>
        <v>20.755499545731446</v>
      </c>
      <c r="L18" s="5">
        <f t="shared" ca="1" si="7"/>
        <v>22.253483278862234</v>
      </c>
      <c r="M18" s="5">
        <f t="shared" ca="1" si="8"/>
        <v>23.301178123315591</v>
      </c>
      <c r="N18" s="5">
        <f t="shared" ca="1" si="9"/>
        <v>23.92087334220626</v>
      </c>
      <c r="O18" s="5">
        <f t="shared" ca="1" si="10"/>
        <v>24.125951467206264</v>
      </c>
      <c r="P18" s="5">
        <f t="shared" ca="1" si="11"/>
        <v>23.920873342206264</v>
      </c>
      <c r="Q18" s="5">
        <f t="shared" ca="1" si="12"/>
        <v>23.301178123315591</v>
      </c>
      <c r="R18" s="5">
        <f t="shared" ca="1" si="13"/>
        <v>22.25348327886223</v>
      </c>
      <c r="S18" s="5">
        <f t="shared" ca="1" si="14"/>
        <v>20.755499545731439</v>
      </c>
      <c r="T18" s="5">
        <f t="shared" ca="1" si="15"/>
        <v>18.776105711058765</v>
      </c>
      <c r="U18" s="5">
        <f t="shared" ca="1" si="16"/>
        <v>16.27555705257879</v>
      </c>
      <c r="V18" s="5">
        <f t="shared" ca="1" si="17"/>
        <v>13.20592549325761</v>
      </c>
      <c r="W18" s="5">
        <f t="shared" ca="1" si="18"/>
        <v>9.511880779163338</v>
      </c>
      <c r="X18" s="5">
        <f t="shared" ca="1" si="19"/>
        <v>5.1319075674582244</v>
      </c>
      <c r="Y18" s="2">
        <v>0</v>
      </c>
    </row>
    <row r="19" spans="3:25">
      <c r="C19" s="12">
        <f t="shared" ca="1" si="0"/>
        <v>-1E-3</v>
      </c>
      <c r="E19" s="2">
        <v>0</v>
      </c>
      <c r="F19" s="5">
        <f t="shared" ca="1" si="1"/>
        <v>5.0977184953347798</v>
      </c>
      <c r="G19" s="5">
        <f t="shared" ca="1" si="2"/>
        <v>9.4446887779687554</v>
      </c>
      <c r="H19" s="5">
        <f t="shared" ca="1" si="3"/>
        <v>13.107975820644155</v>
      </c>
      <c r="I19" s="5">
        <f t="shared" ca="1" si="4"/>
        <v>16.149942252999388</v>
      </c>
      <c r="J19" s="5">
        <f t="shared" ca="1" si="5"/>
        <v>18.626526872962415</v>
      </c>
      <c r="K19" s="5">
        <f t="shared" ca="1" si="6"/>
        <v>20.586048346502388</v>
      </c>
      <c r="L19" s="5">
        <f t="shared" ca="1" si="7"/>
        <v>22.068471473200951</v>
      </c>
      <c r="M19" s="5">
        <f t="shared" ca="1" si="8"/>
        <v>23.105021686096933</v>
      </c>
      <c r="N19" s="5">
        <f t="shared" ca="1" si="9"/>
        <v>23.718025639151598</v>
      </c>
      <c r="O19" s="5">
        <f t="shared" ca="1" si="10"/>
        <v>23.920873342206264</v>
      </c>
      <c r="P19" s="5">
        <f t="shared" ca="1" si="11"/>
        <v>23.718025639151598</v>
      </c>
      <c r="Q19" s="5">
        <f t="shared" ca="1" si="12"/>
        <v>23.105021686096929</v>
      </c>
      <c r="R19" s="5">
        <f t="shared" ca="1" si="13"/>
        <v>22.068471473200944</v>
      </c>
      <c r="S19" s="5">
        <f t="shared" ca="1" si="14"/>
        <v>20.58604834650238</v>
      </c>
      <c r="T19" s="5">
        <f t="shared" ca="1" si="15"/>
        <v>18.626526872962412</v>
      </c>
      <c r="U19" s="5">
        <f t="shared" ca="1" si="16"/>
        <v>16.149942252999388</v>
      </c>
      <c r="V19" s="5">
        <f t="shared" ca="1" si="17"/>
        <v>13.107975820644155</v>
      </c>
      <c r="W19" s="5">
        <f t="shared" ca="1" si="18"/>
        <v>9.4446887779687554</v>
      </c>
      <c r="X19" s="5">
        <f t="shared" ca="1" si="19"/>
        <v>5.0977184953347798</v>
      </c>
      <c r="Y19" s="2">
        <v>0</v>
      </c>
    </row>
    <row r="20" spans="3:25">
      <c r="C20" s="12">
        <f t="shared" ca="1" si="0"/>
        <v>-2E-3</v>
      </c>
      <c r="E20" s="2">
        <v>0</v>
      </c>
      <c r="F20" s="5">
        <f t="shared" ca="1" si="1"/>
        <v>4.9939651359121395</v>
      </c>
      <c r="G20" s="5">
        <f t="shared" ca="1" si="2"/>
        <v>9.2408675167327488</v>
      </c>
      <c r="H20" s="5">
        <f t="shared" ca="1" si="3"/>
        <v>12.811034258350862</v>
      </c>
      <c r="I20" s="5">
        <f t="shared" ca="1" si="4"/>
        <v>15.769396765812182</v>
      </c>
      <c r="J20" s="5">
        <f t="shared" ca="1" si="5"/>
        <v>18.173698681289117</v>
      </c>
      <c r="K20" s="5">
        <f t="shared" ca="1" si="6"/>
        <v>20.073382994114727</v>
      </c>
      <c r="L20" s="5">
        <f t="shared" ca="1" si="7"/>
        <v>21.509020081342243</v>
      </c>
      <c r="M20" s="5">
        <f t="shared" ca="1" si="8"/>
        <v>22.512099008719588</v>
      </c>
      <c r="N20" s="5">
        <f t="shared" ca="1" si="9"/>
        <v>23.105021686096933</v>
      </c>
      <c r="O20" s="5">
        <f t="shared" ca="1" si="10"/>
        <v>23.301178123315587</v>
      </c>
      <c r="P20" s="5">
        <f t="shared" ca="1" si="11"/>
        <v>23.105021686096926</v>
      </c>
      <c r="Q20" s="5">
        <f t="shared" ca="1" si="12"/>
        <v>22.512099008719581</v>
      </c>
      <c r="R20" s="5">
        <f t="shared" ca="1" si="13"/>
        <v>21.509020081342236</v>
      </c>
      <c r="S20" s="5">
        <f t="shared" ca="1" si="14"/>
        <v>20.073382994114723</v>
      </c>
      <c r="T20" s="5">
        <f t="shared" ca="1" si="15"/>
        <v>18.173698681289117</v>
      </c>
      <c r="U20" s="5">
        <f t="shared" ca="1" si="16"/>
        <v>15.769396765812182</v>
      </c>
      <c r="V20" s="5">
        <f t="shared" ca="1" si="17"/>
        <v>12.811034258350862</v>
      </c>
      <c r="W20" s="5">
        <f t="shared" ca="1" si="18"/>
        <v>9.240867516732747</v>
      </c>
      <c r="X20" s="5">
        <f t="shared" ca="1" si="19"/>
        <v>4.9939651359121386</v>
      </c>
      <c r="Y20" s="2">
        <v>0</v>
      </c>
    </row>
    <row r="21" spans="3:25">
      <c r="C21" s="12">
        <f t="shared" ca="1" si="0"/>
        <v>-3.0000000000000001E-3</v>
      </c>
      <c r="E21" s="2">
        <v>0</v>
      </c>
      <c r="F21" s="5">
        <f t="shared" ca="1" si="1"/>
        <v>4.8169620315810278</v>
      </c>
      <c r="G21" s="5">
        <f t="shared" ca="1" si="2"/>
        <v>8.8934693946992347</v>
      </c>
      <c r="H21" s="5">
        <f t="shared" ca="1" si="3"/>
        <v>12.30558443021436</v>
      </c>
      <c r="I21" s="5">
        <f t="shared" ca="1" si="4"/>
        <v>15.122599370609361</v>
      </c>
      <c r="J21" s="5">
        <f t="shared" ca="1" si="5"/>
        <v>17.405175592267145</v>
      </c>
      <c r="K21" s="5">
        <f t="shared" ca="1" si="6"/>
        <v>19.204452367325157</v>
      </c>
      <c r="L21" s="5">
        <f t="shared" ca="1" si="7"/>
        <v>20.561814349333702</v>
      </c>
      <c r="M21" s="5">
        <f t="shared" ca="1" si="8"/>
        <v>21.509020081342239</v>
      </c>
      <c r="N21" s="5">
        <f t="shared" ca="1" si="9"/>
        <v>22.068471473200947</v>
      </c>
      <c r="O21" s="5">
        <f t="shared" ca="1" si="10"/>
        <v>22.25348327886223</v>
      </c>
      <c r="P21" s="5">
        <f t="shared" ca="1" si="11"/>
        <v>22.068471473200944</v>
      </c>
      <c r="Q21" s="5">
        <f t="shared" ca="1" si="12"/>
        <v>21.509020081342236</v>
      </c>
      <c r="R21" s="5">
        <f t="shared" ca="1" si="13"/>
        <v>20.561814349333694</v>
      </c>
      <c r="S21" s="5">
        <f t="shared" ca="1" si="14"/>
        <v>19.204452367325153</v>
      </c>
      <c r="T21" s="5">
        <f t="shared" ca="1" si="15"/>
        <v>17.405175592267145</v>
      </c>
      <c r="U21" s="5">
        <f t="shared" ca="1" si="16"/>
        <v>15.122599370609361</v>
      </c>
      <c r="V21" s="5">
        <f t="shared" ca="1" si="17"/>
        <v>12.30558443021436</v>
      </c>
      <c r="W21" s="5">
        <f t="shared" ca="1" si="18"/>
        <v>8.8934693946992347</v>
      </c>
      <c r="X21" s="5">
        <f t="shared" ca="1" si="19"/>
        <v>4.8169620315810278</v>
      </c>
      <c r="Y21" s="2">
        <v>0</v>
      </c>
    </row>
    <row r="22" spans="3:25">
      <c r="C22" s="12">
        <f t="shared" ca="1" si="0"/>
        <v>-4.0000000000000001E-3</v>
      </c>
      <c r="E22" s="2">
        <v>0</v>
      </c>
      <c r="F22" s="5">
        <f t="shared" ca="1" si="1"/>
        <v>4.5601010957127368</v>
      </c>
      <c r="G22" s="5">
        <f t="shared" ca="1" si="2"/>
        <v>8.3901511002688007</v>
      </c>
      <c r="H22" s="5">
        <f t="shared" ca="1" si="3"/>
        <v>11.574922197197974</v>
      </c>
      <c r="I22" s="5">
        <f t="shared" ca="1" si="4"/>
        <v>14.189928194143754</v>
      </c>
      <c r="J22" s="5">
        <f t="shared" ca="1" si="5"/>
        <v>16.299639449844946</v>
      </c>
      <c r="K22" s="5">
        <f t="shared" ca="1" si="6"/>
        <v>17.957124033585053</v>
      </c>
      <c r="L22" s="5">
        <f t="shared" ca="1" si="7"/>
        <v>19.204452367325157</v>
      </c>
      <c r="M22" s="5">
        <f t="shared" ca="1" si="8"/>
        <v>20.073382994114723</v>
      </c>
      <c r="N22" s="5">
        <f t="shared" ca="1" si="9"/>
        <v>20.58604834650238</v>
      </c>
      <c r="O22" s="5">
        <f t="shared" ca="1" si="10"/>
        <v>20.755499545731439</v>
      </c>
      <c r="P22" s="5">
        <f t="shared" ca="1" si="11"/>
        <v>20.586048346502377</v>
      </c>
      <c r="Q22" s="5">
        <f t="shared" ca="1" si="12"/>
        <v>20.073382994114716</v>
      </c>
      <c r="R22" s="5">
        <f t="shared" ca="1" si="13"/>
        <v>19.20445236732515</v>
      </c>
      <c r="S22" s="5">
        <f t="shared" ca="1" si="14"/>
        <v>17.95712403358505</v>
      </c>
      <c r="T22" s="5">
        <f t="shared" ca="1" si="15"/>
        <v>16.299639449844946</v>
      </c>
      <c r="U22" s="5">
        <f t="shared" ca="1" si="16"/>
        <v>14.189928194143754</v>
      </c>
      <c r="V22" s="5">
        <f t="shared" ca="1" si="17"/>
        <v>11.574922197197974</v>
      </c>
      <c r="W22" s="5">
        <f t="shared" ca="1" si="18"/>
        <v>8.3901511002688007</v>
      </c>
      <c r="X22" s="5">
        <f t="shared" ca="1" si="19"/>
        <v>4.5601010957127368</v>
      </c>
      <c r="Y22" s="2">
        <v>0</v>
      </c>
    </row>
    <row r="23" spans="3:25">
      <c r="C23" s="12">
        <f t="shared" ca="1" si="0"/>
        <v>-5.0000000000000001E-3</v>
      </c>
      <c r="E23" s="2">
        <v>0</v>
      </c>
      <c r="F23" s="5">
        <f t="shared" ca="1" si="1"/>
        <v>4.2129787510011178</v>
      </c>
      <c r="G23" s="5">
        <f t="shared" ca="1" si="2"/>
        <v>7.7117992134652571</v>
      </c>
      <c r="H23" s="5">
        <f t="shared" ca="1" si="3"/>
        <v>10.593712564164981</v>
      </c>
      <c r="I23" s="5">
        <f t="shared" ca="1" si="4"/>
        <v>12.942239258922731</v>
      </c>
      <c r="J23" s="5">
        <f t="shared" ca="1" si="5"/>
        <v>14.826017479383841</v>
      </c>
      <c r="K23" s="5">
        <f t="shared" ca="1" si="6"/>
        <v>16.299639449844953</v>
      </c>
      <c r="L23" s="5">
        <f t="shared" ca="1" si="7"/>
        <v>17.405175592267149</v>
      </c>
      <c r="M23" s="5">
        <f t="shared" ca="1" si="8"/>
        <v>18.173698681289117</v>
      </c>
      <c r="N23" s="5">
        <f t="shared" ca="1" si="9"/>
        <v>18.626526872962408</v>
      </c>
      <c r="O23" s="5">
        <f t="shared" ca="1" si="10"/>
        <v>18.776105711058761</v>
      </c>
      <c r="P23" s="5">
        <f t="shared" ca="1" si="11"/>
        <v>18.626526872962408</v>
      </c>
      <c r="Q23" s="5">
        <f t="shared" ca="1" si="12"/>
        <v>18.17369868128911</v>
      </c>
      <c r="R23" s="5">
        <f t="shared" ca="1" si="13"/>
        <v>17.405175592267138</v>
      </c>
      <c r="S23" s="5">
        <f t="shared" ca="1" si="14"/>
        <v>16.299639449844943</v>
      </c>
      <c r="T23" s="5">
        <f t="shared" ca="1" si="15"/>
        <v>14.826017479383836</v>
      </c>
      <c r="U23" s="5">
        <f t="shared" ca="1" si="16"/>
        <v>12.942239258922729</v>
      </c>
      <c r="V23" s="5">
        <f t="shared" ca="1" si="17"/>
        <v>10.59371256416498</v>
      </c>
      <c r="W23" s="5">
        <f t="shared" ca="1" si="18"/>
        <v>7.7117992134652562</v>
      </c>
      <c r="X23" s="5">
        <f t="shared" ca="1" si="19"/>
        <v>4.2129787510011178</v>
      </c>
      <c r="Y23" s="2">
        <v>0</v>
      </c>
    </row>
    <row r="24" spans="3:25">
      <c r="C24" s="12">
        <f t="shared" ca="1" si="0"/>
        <v>-6.0000000000000001E-3</v>
      </c>
      <c r="E24" s="2">
        <v>0</v>
      </c>
      <c r="F24" s="5">
        <f t="shared" ca="1" si="1"/>
        <v>3.7597021948264771</v>
      </c>
      <c r="G24" s="5">
        <f t="shared" ca="1" si="2"/>
        <v>6.8300419384261275</v>
      </c>
      <c r="H24" s="5">
        <f t="shared" ca="1" si="3"/>
        <v>9.3255770870739614</v>
      </c>
      <c r="I24" s="5">
        <f t="shared" ca="1" si="4"/>
        <v>11.338986297998346</v>
      </c>
      <c r="J24" s="5">
        <f t="shared" ca="1" si="5"/>
        <v>12.942239258922733</v>
      </c>
      <c r="K24" s="5">
        <f t="shared" ca="1" si="6"/>
        <v>14.189928194143757</v>
      </c>
      <c r="L24" s="5">
        <f t="shared" ca="1" si="7"/>
        <v>15.122599370609361</v>
      </c>
      <c r="M24" s="5">
        <f t="shared" ca="1" si="8"/>
        <v>15.769396765812179</v>
      </c>
      <c r="N24" s="5">
        <f t="shared" ca="1" si="9"/>
        <v>16.149942252999377</v>
      </c>
      <c r="O24" s="5">
        <f t="shared" ca="1" si="10"/>
        <v>16.27555705257878</v>
      </c>
      <c r="P24" s="5">
        <f t="shared" ca="1" si="11"/>
        <v>16.149942252999377</v>
      </c>
      <c r="Q24" s="5">
        <f t="shared" ca="1" si="12"/>
        <v>15.769396765812175</v>
      </c>
      <c r="R24" s="5">
        <f t="shared" ca="1" si="13"/>
        <v>15.122599370609354</v>
      </c>
      <c r="S24" s="5">
        <f t="shared" ca="1" si="14"/>
        <v>14.189928194143747</v>
      </c>
      <c r="T24" s="5">
        <f t="shared" ca="1" si="15"/>
        <v>12.942239258922726</v>
      </c>
      <c r="U24" s="5">
        <f t="shared" ca="1" si="16"/>
        <v>11.338986297998344</v>
      </c>
      <c r="V24" s="5">
        <f t="shared" ca="1" si="17"/>
        <v>9.3255770870739596</v>
      </c>
      <c r="W24" s="5">
        <f t="shared" ca="1" si="18"/>
        <v>6.8300419384261275</v>
      </c>
      <c r="X24" s="5">
        <f t="shared" ca="1" si="19"/>
        <v>3.7597021948264766</v>
      </c>
      <c r="Y24" s="2">
        <v>0</v>
      </c>
    </row>
    <row r="25" spans="3:25">
      <c r="C25" s="12">
        <f t="shared" ca="1" si="0"/>
        <v>-7.0000000000000001E-3</v>
      </c>
      <c r="E25" s="2">
        <v>0</v>
      </c>
      <c r="F25" s="5">
        <f t="shared" ca="1" si="1"/>
        <v>3.1754755898786624</v>
      </c>
      <c r="G25" s="5">
        <f t="shared" ca="1" si="2"/>
        <v>5.7027767583388158</v>
      </c>
      <c r="H25" s="5">
        <f t="shared" ca="1" si="3"/>
        <v>7.7192550477063886</v>
      </c>
      <c r="I25" s="5">
        <f t="shared" ca="1" si="4"/>
        <v>9.3255770870739614</v>
      </c>
      <c r="J25" s="5">
        <f t="shared" ca="1" si="5"/>
        <v>10.593712564164981</v>
      </c>
      <c r="K25" s="5">
        <f t="shared" ca="1" si="6"/>
        <v>11.574922197197974</v>
      </c>
      <c r="L25" s="5">
        <f t="shared" ca="1" si="7"/>
        <v>12.305584430214356</v>
      </c>
      <c r="M25" s="5">
        <f t="shared" ca="1" si="8"/>
        <v>12.811034258350855</v>
      </c>
      <c r="N25" s="5">
        <f t="shared" ca="1" si="9"/>
        <v>13.107975820644146</v>
      </c>
      <c r="O25" s="5">
        <f t="shared" ca="1" si="10"/>
        <v>13.205925493257599</v>
      </c>
      <c r="P25" s="5">
        <f t="shared" ca="1" si="11"/>
        <v>13.107975820644146</v>
      </c>
      <c r="Q25" s="5">
        <f t="shared" ca="1" si="12"/>
        <v>12.811034258350855</v>
      </c>
      <c r="R25" s="5">
        <f t="shared" ca="1" si="13"/>
        <v>12.305584430214349</v>
      </c>
      <c r="S25" s="5">
        <f t="shared" ca="1" si="14"/>
        <v>11.574922197197967</v>
      </c>
      <c r="T25" s="5">
        <f t="shared" ca="1" si="15"/>
        <v>10.593712564164976</v>
      </c>
      <c r="U25" s="5">
        <f t="shared" ca="1" si="16"/>
        <v>9.3255770870739596</v>
      </c>
      <c r="V25" s="5">
        <f t="shared" ca="1" si="17"/>
        <v>7.7192550477063886</v>
      </c>
      <c r="W25" s="5">
        <f t="shared" ca="1" si="18"/>
        <v>5.7027767583388167</v>
      </c>
      <c r="X25" s="5">
        <f t="shared" ca="1" si="19"/>
        <v>3.1754755898786629</v>
      </c>
      <c r="Y25" s="2">
        <v>0</v>
      </c>
    </row>
    <row r="26" spans="3:25">
      <c r="C26" s="12">
        <f t="shared" ca="1" si="0"/>
        <v>-8.0000000000000002E-3</v>
      </c>
      <c r="E26" s="2">
        <v>0</v>
      </c>
      <c r="F26" s="5">
        <f t="shared" ca="1" si="1"/>
        <v>2.4191109063493572</v>
      </c>
      <c r="G26" s="5">
        <f t="shared" ca="1" si="2"/>
        <v>4.266021957344087</v>
      </c>
      <c r="H26" s="5">
        <f t="shared" ca="1" si="3"/>
        <v>5.7027767583388167</v>
      </c>
      <c r="I26" s="5">
        <f t="shared" ca="1" si="4"/>
        <v>6.8300419384261275</v>
      </c>
      <c r="J26" s="5">
        <f t="shared" ca="1" si="5"/>
        <v>7.7117992134652562</v>
      </c>
      <c r="K26" s="5">
        <f t="shared" ca="1" si="6"/>
        <v>8.390151100268799</v>
      </c>
      <c r="L26" s="5">
        <f t="shared" ca="1" si="7"/>
        <v>8.8934693946992311</v>
      </c>
      <c r="M26" s="5">
        <f t="shared" ca="1" si="8"/>
        <v>9.2408675167327434</v>
      </c>
      <c r="N26" s="5">
        <f t="shared" ca="1" si="9"/>
        <v>9.4446887779687501</v>
      </c>
      <c r="O26" s="5">
        <f t="shared" ca="1" si="10"/>
        <v>9.5118807791633291</v>
      </c>
      <c r="P26" s="5">
        <f t="shared" ca="1" si="11"/>
        <v>9.4446887779687483</v>
      </c>
      <c r="Q26" s="5">
        <f t="shared" ca="1" si="12"/>
        <v>9.2408675167327416</v>
      </c>
      <c r="R26" s="5">
        <f t="shared" ca="1" si="13"/>
        <v>8.8934693946992276</v>
      </c>
      <c r="S26" s="5">
        <f t="shared" ca="1" si="14"/>
        <v>8.3901511002687954</v>
      </c>
      <c r="T26" s="5">
        <f t="shared" ca="1" si="15"/>
        <v>7.7117992134652535</v>
      </c>
      <c r="U26" s="5">
        <f t="shared" ca="1" si="16"/>
        <v>6.8300419384261275</v>
      </c>
      <c r="V26" s="5">
        <f t="shared" ca="1" si="17"/>
        <v>5.7027767583388167</v>
      </c>
      <c r="W26" s="5">
        <f t="shared" ca="1" si="18"/>
        <v>4.266021957344087</v>
      </c>
      <c r="X26" s="5">
        <f t="shared" ca="1" si="19"/>
        <v>2.4191109063493572</v>
      </c>
      <c r="Y26" s="2">
        <v>0</v>
      </c>
    </row>
    <row r="27" spans="3:25">
      <c r="C27" s="12">
        <f t="shared" ca="1" si="0"/>
        <v>-9.0000000000000011E-3</v>
      </c>
      <c r="E27" s="2">
        <v>0</v>
      </c>
      <c r="F27" s="5">
        <f t="shared" ca="1" si="1"/>
        <v>1.4146335781746786</v>
      </c>
      <c r="G27" s="5">
        <f t="shared" ca="1" si="2"/>
        <v>2.4191109063493572</v>
      </c>
      <c r="H27" s="5">
        <f t="shared" ca="1" si="3"/>
        <v>3.1754755898786629</v>
      </c>
      <c r="I27" s="5">
        <f t="shared" ca="1" si="4"/>
        <v>3.7597021948264766</v>
      </c>
      <c r="J27" s="5">
        <f t="shared" ca="1" si="5"/>
        <v>4.212978751001117</v>
      </c>
      <c r="K27" s="5">
        <f t="shared" ca="1" si="6"/>
        <v>4.560101095712735</v>
      </c>
      <c r="L27" s="5">
        <f t="shared" ca="1" si="7"/>
        <v>4.816962031581026</v>
      </c>
      <c r="M27" s="5">
        <f t="shared" ca="1" si="8"/>
        <v>4.9939651359121369</v>
      </c>
      <c r="N27" s="5">
        <f t="shared" ca="1" si="9"/>
        <v>5.0977184953347772</v>
      </c>
      <c r="O27" s="5">
        <f t="shared" ca="1" si="10"/>
        <v>5.1319075674582209</v>
      </c>
      <c r="P27" s="5">
        <f t="shared" ca="1" si="11"/>
        <v>5.0977184953347763</v>
      </c>
      <c r="Q27" s="5">
        <f t="shared" ca="1" si="12"/>
        <v>4.993965135912136</v>
      </c>
      <c r="R27" s="5">
        <f t="shared" ca="1" si="13"/>
        <v>4.8169620315810242</v>
      </c>
      <c r="S27" s="5">
        <f t="shared" ca="1" si="14"/>
        <v>4.5601010957127341</v>
      </c>
      <c r="T27" s="5">
        <f t="shared" ca="1" si="15"/>
        <v>4.2129787510011161</v>
      </c>
      <c r="U27" s="5">
        <f t="shared" ca="1" si="16"/>
        <v>3.7597021948264766</v>
      </c>
      <c r="V27" s="5">
        <f t="shared" ca="1" si="17"/>
        <v>3.1754755898786629</v>
      </c>
      <c r="W27" s="5">
        <f t="shared" ca="1" si="18"/>
        <v>2.4191109063493572</v>
      </c>
      <c r="X27" s="5">
        <f t="shared" ca="1" si="19"/>
        <v>1.4146335781746786</v>
      </c>
      <c r="Y27" s="2">
        <v>0</v>
      </c>
    </row>
    <row r="28" spans="3:25">
      <c r="C28" s="12">
        <v>-0.01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</row>
    <row r="30" spans="3:25">
      <c r="E30" s="13">
        <v>-0.01</v>
      </c>
      <c r="F30" s="13">
        <f t="shared" ref="F30:Y30" ca="1" si="20">Delta+E30</f>
        <v>-9.0000000000000011E-3</v>
      </c>
      <c r="G30" s="13">
        <f t="shared" ca="1" si="20"/>
        <v>-8.0000000000000002E-3</v>
      </c>
      <c r="H30" s="13">
        <f t="shared" ca="1" si="20"/>
        <v>-7.0000000000000001E-3</v>
      </c>
      <c r="I30" s="13">
        <f t="shared" ca="1" si="20"/>
        <v>-6.0000000000000001E-3</v>
      </c>
      <c r="J30" s="13">
        <f t="shared" ca="1" si="20"/>
        <v>-5.0000000000000001E-3</v>
      </c>
      <c r="K30" s="13">
        <f t="shared" ca="1" si="20"/>
        <v>-4.0000000000000001E-3</v>
      </c>
      <c r="L30" s="13">
        <f t="shared" ca="1" si="20"/>
        <v>-3.0000000000000001E-3</v>
      </c>
      <c r="M30" s="13">
        <f t="shared" ca="1" si="20"/>
        <v>-2E-3</v>
      </c>
      <c r="N30" s="13">
        <f t="shared" ca="1" si="20"/>
        <v>-1E-3</v>
      </c>
      <c r="O30" s="13">
        <f t="shared" ca="1" si="20"/>
        <v>0</v>
      </c>
      <c r="P30" s="13">
        <f t="shared" ca="1" si="20"/>
        <v>1E-3</v>
      </c>
      <c r="Q30" s="13">
        <f t="shared" ca="1" si="20"/>
        <v>2E-3</v>
      </c>
      <c r="R30" s="13">
        <f t="shared" ca="1" si="20"/>
        <v>3.0000000000000001E-3</v>
      </c>
      <c r="S30" s="13">
        <f t="shared" ca="1" si="20"/>
        <v>4.0000000000000001E-3</v>
      </c>
      <c r="T30" s="13">
        <f t="shared" ca="1" si="20"/>
        <v>5.0000000000000001E-3</v>
      </c>
      <c r="U30" s="13">
        <f t="shared" ca="1" si="20"/>
        <v>6.0000000000000001E-3</v>
      </c>
      <c r="V30" s="13">
        <f t="shared" ca="1" si="20"/>
        <v>7.0000000000000001E-3</v>
      </c>
      <c r="W30" s="13">
        <f t="shared" ca="1" si="20"/>
        <v>8.0000000000000002E-3</v>
      </c>
      <c r="X30" s="13">
        <f t="shared" ca="1" si="20"/>
        <v>9.0000000000000011E-3</v>
      </c>
      <c r="Y30" s="13">
        <f t="shared" ca="1" si="20"/>
        <v>1.0000000000000002E-2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AE30"/>
  <sheetViews>
    <sheetView workbookViewId="0"/>
  </sheetViews>
  <sheetFormatPr baseColWidth="10" defaultRowHeight="15"/>
  <cols>
    <col min="1" max="1" width="5.5703125" customWidth="1"/>
    <col min="2" max="2" width="4.85546875" customWidth="1"/>
    <col min="3" max="3" width="7.42578125" customWidth="1"/>
    <col min="4" max="25" width="9.42578125" customWidth="1"/>
    <col min="28" max="28" width="12" bestFit="1" customWidth="1"/>
    <col min="29" max="29" width="12.7109375" bestFit="1" customWidth="1"/>
    <col min="31" max="31" width="11.85546875" bestFit="1" customWidth="1"/>
  </cols>
  <sheetData>
    <row r="5" spans="3:31" ht="23.25">
      <c r="E5" s="6" t="s">
        <v>11</v>
      </c>
    </row>
    <row r="7" spans="3:31">
      <c r="D7" s="7"/>
      <c r="E7" s="8">
        <f t="shared" ref="E7:Y7" ca="1" si="0">E9+2*Delta*(-E$30)</f>
        <v>1.2542808463621017E-5</v>
      </c>
      <c r="F7" s="8">
        <f t="shared" ca="1" si="0"/>
        <v>1.8000000000063809E-5</v>
      </c>
      <c r="G7" s="8">
        <f t="shared" ca="1" si="0"/>
        <v>2.0917996755460643E-5</v>
      </c>
      <c r="H7" s="8">
        <f t="shared" ca="1" si="0"/>
        <v>2.1843220875879999E-5</v>
      </c>
      <c r="I7" s="8">
        <f t="shared" ca="1" si="0"/>
        <v>2.1206004997759469E-5</v>
      </c>
      <c r="J7" s="8">
        <f t="shared" ca="1" si="0"/>
        <v>1.9343700887560908E-5</v>
      </c>
      <c r="K7" s="8">
        <f t="shared" ca="1" si="0"/>
        <v>1.6530047729815969E-5</v>
      </c>
      <c r="L7" s="8">
        <f t="shared" ca="1" si="0"/>
        <v>1.2995881026203771E-5</v>
      </c>
      <c r="M7" s="8">
        <f t="shared" ca="1" si="0"/>
        <v>8.943035607475968E-6</v>
      </c>
      <c r="N7" s="8">
        <f t="shared" ca="1" si="0"/>
        <v>4.554129678968409E-6</v>
      </c>
      <c r="O7" s="8">
        <f t="shared" ca="1" si="0"/>
        <v>6.3827638344755768E-17</v>
      </c>
      <c r="P7" s="8">
        <f t="shared" ca="1" si="0"/>
        <v>-4.5541296788407526E-6</v>
      </c>
      <c r="Q7" s="8">
        <f t="shared" ca="1" si="0"/>
        <v>-8.94303560734831E-6</v>
      </c>
      <c r="R7" s="8">
        <f t="shared" ca="1" si="0"/>
        <v>-1.2995881026076113E-5</v>
      </c>
      <c r="S7" s="8">
        <f t="shared" ca="1" si="0"/>
        <v>-1.6530047729688304E-5</v>
      </c>
      <c r="T7" s="8">
        <f t="shared" ca="1" si="0"/>
        <v>-1.9343700887433243E-5</v>
      </c>
      <c r="U7" s="8">
        <f t="shared" ca="1" si="0"/>
        <v>-2.1206004997631808E-5</v>
      </c>
      <c r="V7" s="8">
        <f t="shared" ca="1" si="0"/>
        <v>-2.1843220875752341E-5</v>
      </c>
      <c r="W7" s="8">
        <f t="shared" ca="1" si="0"/>
        <v>-2.0917996755332982E-5</v>
      </c>
      <c r="X7" s="8">
        <f t="shared" ca="1" si="0"/>
        <v>-1.7999999999936151E-5</v>
      </c>
      <c r="Y7" s="8">
        <f t="shared" ca="1" si="0"/>
        <v>-1.2542808463493366E-5</v>
      </c>
      <c r="Z7" s="7"/>
    </row>
    <row r="8" spans="3:31">
      <c r="C8" s="12">
        <f t="shared" ref="C8:C27" ca="1" si="1">Delta+C9</f>
        <v>1.0000000000000002E-2</v>
      </c>
      <c r="D8" s="8">
        <f t="shared" ref="D8:D28" ca="1" si="2">F8-2*Delta*($C8)</f>
        <v>-1.254280846349341E-5</v>
      </c>
      <c r="E8" s="9">
        <f ca="1">(E7+D8+E9+F8)/4</f>
        <v>6.3804450817824682E-17</v>
      </c>
      <c r="F8" s="9">
        <f t="shared" ref="F8:Y20" ca="1" si="3">(F7+E8+F9+G8)/4</f>
        <v>7.4571915365065945E-6</v>
      </c>
      <c r="G8" s="9">
        <f t="shared" ca="1" si="3"/>
        <v>1.1828766145834958E-5</v>
      </c>
      <c r="H8" s="9">
        <f t="shared" ca="1" si="3"/>
        <v>1.4021879535911953E-5</v>
      </c>
      <c r="I8" s="9">
        <f t="shared" ca="1" si="3"/>
        <v>1.4572310246052858E-5</v>
      </c>
      <c r="J8" s="9">
        <f t="shared" ca="1" si="3"/>
        <v>1.3855351452780534E-5</v>
      </c>
      <c r="K8" s="9">
        <f t="shared" ca="1" si="3"/>
        <v>1.2161693789947465E-5</v>
      </c>
      <c r="L8" s="9">
        <f t="shared" ca="1" si="3"/>
        <v>9.7313282473773845E-6</v>
      </c>
      <c r="M8" s="9">
        <f t="shared" ca="1" si="3"/>
        <v>6.7718571471545285E-6</v>
      </c>
      <c r="N8" s="9">
        <f t="shared" ca="1" si="3"/>
        <v>3.470029126288794E-6</v>
      </c>
      <c r="O8" s="9">
        <f t="shared" ca="1" si="3"/>
        <v>6.3828167740347802E-17</v>
      </c>
      <c r="P8" s="9">
        <f t="shared" ca="1" si="3"/>
        <v>-3.4700291261611368E-6</v>
      </c>
      <c r="Q8" s="9">
        <f t="shared" ca="1" si="3"/>
        <v>-6.7718571470268704E-6</v>
      </c>
      <c r="R8" s="9">
        <f t="shared" ca="1" si="3"/>
        <v>-9.7313282472497231E-6</v>
      </c>
      <c r="S8" s="9">
        <f t="shared" ca="1" si="3"/>
        <v>-1.21616937898198E-5</v>
      </c>
      <c r="T8" s="9">
        <f t="shared" ca="1" si="3"/>
        <v>-1.3855351452652869E-5</v>
      </c>
      <c r="U8" s="9">
        <f t="shared" ca="1" si="3"/>
        <v>-1.4572310245925193E-5</v>
      </c>
      <c r="V8" s="9">
        <f t="shared" ca="1" si="3"/>
        <v>-1.4021879535784292E-5</v>
      </c>
      <c r="W8" s="9">
        <f t="shared" ca="1" si="3"/>
        <v>-1.1828766145707298E-5</v>
      </c>
      <c r="X8" s="9">
        <f t="shared" ca="1" si="3"/>
        <v>-7.4571915363789356E-6</v>
      </c>
      <c r="Y8" s="9">
        <f t="shared" ca="1" si="3"/>
        <v>6.385230817934455E-17</v>
      </c>
      <c r="Z8" s="8">
        <f t="shared" ref="Z8:Z28" ca="1" si="4">X8+2*Delta*($C8)</f>
        <v>1.2542808463621069E-5</v>
      </c>
      <c r="AC8" s="4"/>
    </row>
    <row r="9" spans="3:31">
      <c r="C9" s="12">
        <f t="shared" ca="1" si="1"/>
        <v>9.0000000000000011E-3</v>
      </c>
      <c r="D9" s="8">
        <f t="shared" ca="1" si="2"/>
        <v>-1.7999999999936199E-5</v>
      </c>
      <c r="E9" s="9">
        <f t="shared" ref="E9:E28" ca="1" si="5">(E8+D9+E10+F9)/4</f>
        <v>-7.4571915363789839E-6</v>
      </c>
      <c r="F9" s="9">
        <f t="shared" ca="1" si="3"/>
        <v>6.3805297850771936E-17</v>
      </c>
      <c r="G9" s="9">
        <f t="shared" ca="1" si="3"/>
        <v>4.9179967554606423E-6</v>
      </c>
      <c r="H9" s="9">
        <f t="shared" ca="1" si="3"/>
        <v>7.8432208758800005E-6</v>
      </c>
      <c r="I9" s="9">
        <f t="shared" ca="1" si="3"/>
        <v>9.2060049977594691E-6</v>
      </c>
      <c r="J9" s="9">
        <f t="shared" ca="1" si="3"/>
        <v>9.3437008875609056E-6</v>
      </c>
      <c r="K9" s="9">
        <f t="shared" ca="1" si="3"/>
        <v>8.5300477298159675E-6</v>
      </c>
      <c r="L9" s="9">
        <f t="shared" ca="1" si="3"/>
        <v>6.9958810262037705E-6</v>
      </c>
      <c r="M9" s="9">
        <f t="shared" ca="1" si="3"/>
        <v>4.9430356074759673E-6</v>
      </c>
      <c r="N9" s="9">
        <f t="shared" ca="1" si="3"/>
        <v>2.5541296789684091E-6</v>
      </c>
      <c r="O9" s="9">
        <f t="shared" ca="1" si="3"/>
        <v>6.3827638344755768E-17</v>
      </c>
      <c r="P9" s="9">
        <f t="shared" ca="1" si="3"/>
        <v>-2.5541296788407532E-6</v>
      </c>
      <c r="Q9" s="9">
        <f t="shared" ca="1" si="3"/>
        <v>-4.9430356073483101E-6</v>
      </c>
      <c r="R9" s="9">
        <f t="shared" ca="1" si="3"/>
        <v>-6.9958810260761125E-6</v>
      </c>
      <c r="S9" s="9">
        <f t="shared" ca="1" si="3"/>
        <v>-8.5300477296883061E-6</v>
      </c>
      <c r="T9" s="9">
        <f t="shared" ca="1" si="3"/>
        <v>-9.3437008874332442E-6</v>
      </c>
      <c r="U9" s="9">
        <f t="shared" ca="1" si="3"/>
        <v>-9.2060049976318076E-6</v>
      </c>
      <c r="V9" s="9">
        <f t="shared" ca="1" si="3"/>
        <v>-7.8432208757523391E-6</v>
      </c>
      <c r="W9" s="9">
        <f t="shared" ca="1" si="3"/>
        <v>-4.9179967553329834E-6</v>
      </c>
      <c r="X9" s="9">
        <f t="shared" ca="1" si="3"/>
        <v>6.3851249388160482E-17</v>
      </c>
      <c r="Y9" s="9">
        <f t="shared" ca="1" si="3"/>
        <v>7.4571915365066402E-6</v>
      </c>
      <c r="Z9" s="8">
        <f t="shared" ca="1" si="4"/>
        <v>1.8000000000063857E-5</v>
      </c>
      <c r="AB9" s="3"/>
    </row>
    <row r="10" spans="3:31">
      <c r="C10" s="12">
        <f t="shared" ca="1" si="1"/>
        <v>8.0000000000000002E-3</v>
      </c>
      <c r="D10" s="8">
        <f t="shared" ca="1" si="2"/>
        <v>-2.0917996755333033E-5</v>
      </c>
      <c r="E10" s="9">
        <f t="shared" ca="1" si="5"/>
        <v>-1.1828766145707348E-5</v>
      </c>
      <c r="F10" s="9">
        <f t="shared" ca="1" si="3"/>
        <v>-4.9179967553330317E-6</v>
      </c>
      <c r="G10" s="9">
        <f t="shared" ca="1" si="3"/>
        <v>6.380550960900875E-17</v>
      </c>
      <c r="H10" s="9">
        <f t="shared" ca="1" si="3"/>
        <v>3.2270022143879313E-6</v>
      </c>
      <c r="I10" s="9">
        <f t="shared" ca="1" si="3"/>
        <v>5.0647879815441133E-6</v>
      </c>
      <c r="J10" s="9">
        <f t="shared" ca="1" si="3"/>
        <v>5.7833993698876534E-6</v>
      </c>
      <c r="K10" s="9">
        <f t="shared" ca="1" si="3"/>
        <v>5.6189152155517271E-6</v>
      </c>
      <c r="L10" s="9">
        <f t="shared" ca="1" si="3"/>
        <v>4.7791125201457653E-6</v>
      </c>
      <c r="M10" s="9">
        <f t="shared" ca="1" si="3"/>
        <v>3.45027457757716E-6</v>
      </c>
      <c r="N10" s="9">
        <f t="shared" ca="1" si="3"/>
        <v>1.8034539820450472E-6</v>
      </c>
      <c r="O10" s="9">
        <f t="shared" ca="1" si="3"/>
        <v>6.3826367795334887E-17</v>
      </c>
      <c r="P10" s="9">
        <f t="shared" ca="1" si="3"/>
        <v>-1.8034539819173941E-6</v>
      </c>
      <c r="Q10" s="9">
        <f t="shared" ca="1" si="3"/>
        <v>-3.4502745774495054E-6</v>
      </c>
      <c r="R10" s="9">
        <f t="shared" ca="1" si="3"/>
        <v>-4.7791125200181098E-6</v>
      </c>
      <c r="S10" s="9">
        <f t="shared" ca="1" si="3"/>
        <v>-5.6189152154240708E-6</v>
      </c>
      <c r="T10" s="9">
        <f t="shared" ca="1" si="3"/>
        <v>-5.7833993697599962E-6</v>
      </c>
      <c r="U10" s="9">
        <f t="shared" ca="1" si="3"/>
        <v>-5.0647879814164553E-6</v>
      </c>
      <c r="V10" s="9">
        <f t="shared" ca="1" si="3"/>
        <v>-3.227002214260275E-6</v>
      </c>
      <c r="W10" s="9">
        <f t="shared" ca="1" si="3"/>
        <v>6.3848920047555532E-17</v>
      </c>
      <c r="X10" s="9">
        <f t="shared" ca="1" si="3"/>
        <v>4.9179967554606847E-6</v>
      </c>
      <c r="Y10" s="9">
        <f t="shared" ca="1" si="3"/>
        <v>1.1828766145835E-5</v>
      </c>
      <c r="Z10" s="8">
        <f t="shared" ca="1" si="4"/>
        <v>2.0917996755460684E-5</v>
      </c>
    </row>
    <row r="11" spans="3:31">
      <c r="C11" s="12">
        <f t="shared" ca="1" si="1"/>
        <v>7.0000000000000001E-3</v>
      </c>
      <c r="D11" s="8">
        <f t="shared" ca="1" si="2"/>
        <v>-2.1843220875752388E-5</v>
      </c>
      <c r="E11" s="9">
        <f t="shared" ca="1" si="5"/>
        <v>-1.4021879535784341E-5</v>
      </c>
      <c r="F11" s="9">
        <f t="shared" ca="1" si="3"/>
        <v>-7.8432208757523882E-6</v>
      </c>
      <c r="G11" s="9">
        <f t="shared" ca="1" si="3"/>
        <v>-3.2270022142603199E-6</v>
      </c>
      <c r="H11" s="9">
        <f t="shared" ca="1" si="3"/>
        <v>6.380582724636397E-17</v>
      </c>
      <c r="I11" s="9">
        <f t="shared" ca="1" si="3"/>
        <v>2.0427453441413983E-6</v>
      </c>
      <c r="J11" s="9">
        <f t="shared" ca="1" si="3"/>
        <v>3.1061933948938671E-6</v>
      </c>
      <c r="K11" s="9">
        <f t="shared" ca="1" si="3"/>
        <v>3.3831012423575228E-6</v>
      </c>
      <c r="L11" s="9">
        <f t="shared" ca="1" si="3"/>
        <v>3.0513792612504026E-6</v>
      </c>
      <c r="M11" s="9">
        <f t="shared" ca="1" si="3"/>
        <v>2.2754962006418581E-6</v>
      </c>
      <c r="N11" s="9">
        <f t="shared" ca="1" si="3"/>
        <v>1.2094116715707938E-6</v>
      </c>
      <c r="O11" s="9">
        <f t="shared" ca="1" si="3"/>
        <v>6.3824514910762768E-17</v>
      </c>
      <c r="P11" s="9">
        <f t="shared" ca="1" si="3"/>
        <v>-1.2094116714431445E-6</v>
      </c>
      <c r="Q11" s="9">
        <f t="shared" ca="1" si="3"/>
        <v>-2.2754962005142077E-6</v>
      </c>
      <c r="R11" s="9">
        <f t="shared" ca="1" si="3"/>
        <v>-3.0513792611227522E-6</v>
      </c>
      <c r="S11" s="9">
        <f t="shared" ca="1" si="3"/>
        <v>-3.3831012422298715E-6</v>
      </c>
      <c r="T11" s="9">
        <f t="shared" ca="1" si="3"/>
        <v>-3.106193394766215E-6</v>
      </c>
      <c r="U11" s="9">
        <f t="shared" ca="1" si="3"/>
        <v>-2.0427453440137458E-6</v>
      </c>
      <c r="V11" s="9">
        <f t="shared" ca="1" si="3"/>
        <v>6.3845108399292888E-17</v>
      </c>
      <c r="W11" s="9">
        <f t="shared" ca="1" si="3"/>
        <v>3.2270022143879694E-6</v>
      </c>
      <c r="X11" s="9">
        <f t="shared" ca="1" si="3"/>
        <v>7.8432208758800377E-6</v>
      </c>
      <c r="Y11" s="9">
        <f t="shared" ca="1" si="3"/>
        <v>1.4021879535911992E-5</v>
      </c>
      <c r="Z11" s="8">
        <f t="shared" ca="1" si="4"/>
        <v>2.1843220875880039E-5</v>
      </c>
    </row>
    <row r="12" spans="3:31">
      <c r="C12" s="12">
        <f t="shared" ca="1" si="1"/>
        <v>6.0000000000000001E-3</v>
      </c>
      <c r="D12" s="8">
        <f t="shared" ca="1" si="2"/>
        <v>-2.1206004997631859E-5</v>
      </c>
      <c r="E12" s="9">
        <f t="shared" ca="1" si="5"/>
        <v>-1.4572310245925245E-5</v>
      </c>
      <c r="F12" s="9">
        <f t="shared" ca="1" si="3"/>
        <v>-9.2060049976318585E-6</v>
      </c>
      <c r="G12" s="9">
        <f t="shared" ca="1" si="3"/>
        <v>-5.0647879814165019E-6</v>
      </c>
      <c r="H12" s="9">
        <f t="shared" ca="1" si="3"/>
        <v>-2.0427453440137864E-6</v>
      </c>
      <c r="I12" s="9">
        <f t="shared" ca="1" si="3"/>
        <v>6.3805933125482377E-17</v>
      </c>
      <c r="J12" s="9">
        <f t="shared" ca="1" si="3"/>
        <v>1.2155276231888934E-6</v>
      </c>
      <c r="K12" s="9">
        <f t="shared" ca="1" si="3"/>
        <v>1.7559170977340947E-6</v>
      </c>
      <c r="L12" s="9">
        <f t="shared" ca="1" si="3"/>
        <v>1.7678070818564644E-6</v>
      </c>
      <c r="M12" s="9">
        <f t="shared" ca="1" si="3"/>
        <v>1.3909192921690754E-6</v>
      </c>
      <c r="N12" s="9">
        <f t="shared" ca="1" si="3"/>
        <v>7.5869650353244539E-7</v>
      </c>
      <c r="O12" s="9">
        <f t="shared" ca="1" si="3"/>
        <v>6.3822291449276225E-17</v>
      </c>
      <c r="P12" s="9">
        <f t="shared" ca="1" si="3"/>
        <v>-7.586965034048006E-7</v>
      </c>
      <c r="Q12" s="9">
        <f t="shared" ca="1" si="3"/>
        <v>-1.3909192920414301E-6</v>
      </c>
      <c r="R12" s="9">
        <f t="shared" ca="1" si="3"/>
        <v>-1.7678070817288189E-6</v>
      </c>
      <c r="S12" s="9">
        <f t="shared" ca="1" si="3"/>
        <v>-1.755917097606449E-6</v>
      </c>
      <c r="T12" s="9">
        <f t="shared" ca="1" si="3"/>
        <v>-1.2155276230612472E-6</v>
      </c>
      <c r="U12" s="9">
        <f t="shared" ca="1" si="3"/>
        <v>6.3840237959846176E-17</v>
      </c>
      <c r="V12" s="9">
        <f t="shared" ca="1" si="3"/>
        <v>2.0427453441414317E-6</v>
      </c>
      <c r="W12" s="9">
        <f t="shared" ca="1" si="3"/>
        <v>5.0647879815441464E-6</v>
      </c>
      <c r="X12" s="9">
        <f t="shared" ca="1" si="3"/>
        <v>9.2060049977595029E-6</v>
      </c>
      <c r="Y12" s="9">
        <f t="shared" ca="1" si="3"/>
        <v>1.457231024605289E-5</v>
      </c>
      <c r="Z12" s="8">
        <f t="shared" ca="1" si="4"/>
        <v>2.1206004997759503E-5</v>
      </c>
      <c r="AE12" s="1"/>
    </row>
    <row r="13" spans="3:31">
      <c r="C13" s="12">
        <f t="shared" ca="1" si="1"/>
        <v>5.0000000000000001E-3</v>
      </c>
      <c r="D13" s="8">
        <f t="shared" ca="1" si="2"/>
        <v>-1.9343700887433297E-5</v>
      </c>
      <c r="E13" s="9">
        <f t="shared" ca="1" si="5"/>
        <v>-1.3855351452652924E-5</v>
      </c>
      <c r="F13" s="9">
        <f t="shared" ca="1" si="3"/>
        <v>-9.3437008874332967E-6</v>
      </c>
      <c r="G13" s="9">
        <f t="shared" ca="1" si="3"/>
        <v>-5.7833993697600428E-6</v>
      </c>
      <c r="H13" s="9">
        <f t="shared" ca="1" si="3"/>
        <v>-3.1061933947662552E-6</v>
      </c>
      <c r="I13" s="9">
        <f t="shared" ca="1" si="3"/>
        <v>-1.2155276230612815E-6</v>
      </c>
      <c r="J13" s="9">
        <f t="shared" ca="1" si="3"/>
        <v>6.380598606504158E-17</v>
      </c>
      <c r="K13" s="9">
        <f t="shared" ca="1" si="3"/>
        <v>6.5723244353349807E-7</v>
      </c>
      <c r="L13" s="9">
        <f t="shared" ca="1" si="3"/>
        <v>8.7301267627228528E-7</v>
      </c>
      <c r="M13" s="9">
        <f t="shared" ca="1" si="3"/>
        <v>7.6167738264553329E-7</v>
      </c>
      <c r="N13" s="9">
        <f t="shared" ca="1" si="3"/>
        <v>4.3445505032609025E-7</v>
      </c>
      <c r="O13" s="9">
        <f t="shared" ca="1" si="3"/>
        <v>6.3819935638891674E-17</v>
      </c>
      <c r="P13" s="9">
        <f t="shared" ca="1" si="3"/>
        <v>-4.3445505019845027E-7</v>
      </c>
      <c r="Q13" s="9">
        <f t="shared" ca="1" si="3"/>
        <v>-7.6167738251789305E-7</v>
      </c>
      <c r="R13" s="9">
        <f t="shared" ca="1" si="3"/>
        <v>-8.7301267614464482E-7</v>
      </c>
      <c r="S13" s="9">
        <f t="shared" ca="1" si="3"/>
        <v>-6.5723244340585752E-7</v>
      </c>
      <c r="T13" s="9">
        <f t="shared" ca="1" si="3"/>
        <v>6.3834573427011413E-17</v>
      </c>
      <c r="U13" s="9">
        <f t="shared" ca="1" si="3"/>
        <v>1.215527623188922E-6</v>
      </c>
      <c r="V13" s="9">
        <f t="shared" ca="1" si="3"/>
        <v>3.1061933948938954E-6</v>
      </c>
      <c r="W13" s="9">
        <f t="shared" ca="1" si="3"/>
        <v>5.7833993698876813E-6</v>
      </c>
      <c r="X13" s="9">
        <f t="shared" ca="1" si="3"/>
        <v>9.3437008875609344E-6</v>
      </c>
      <c r="Y13" s="9">
        <f t="shared" ca="1" si="3"/>
        <v>1.3855351452780561E-5</v>
      </c>
      <c r="Z13" s="8">
        <f t="shared" ca="1" si="4"/>
        <v>1.9343700887560935E-5</v>
      </c>
    </row>
    <row r="14" spans="3:31">
      <c r="C14" s="12">
        <f t="shared" ca="1" si="1"/>
        <v>4.0000000000000001E-3</v>
      </c>
      <c r="D14" s="8">
        <f t="shared" ca="1" si="2"/>
        <v>-1.6530047729688358E-5</v>
      </c>
      <c r="E14" s="9">
        <f t="shared" ca="1" si="5"/>
        <v>-1.2161693789819853E-5</v>
      </c>
      <c r="F14" s="9">
        <f t="shared" ca="1" si="3"/>
        <v>-8.5300477296883569E-6</v>
      </c>
      <c r="G14" s="9">
        <f t="shared" ca="1" si="3"/>
        <v>-5.6189152154241165E-6</v>
      </c>
      <c r="H14" s="9">
        <f t="shared" ca="1" si="3"/>
        <v>-3.3831012422299118E-6</v>
      </c>
      <c r="I14" s="9">
        <f t="shared" ca="1" si="3"/>
        <v>-1.7559170976064831E-6</v>
      </c>
      <c r="J14" s="9">
        <f t="shared" ca="1" si="3"/>
        <v>-6.57232443405886E-7</v>
      </c>
      <c r="K14" s="9">
        <f t="shared" ca="1" si="3"/>
        <v>6.3806131648829389E-17</v>
      </c>
      <c r="L14" s="9">
        <f t="shared" ca="1" si="3"/>
        <v>3.0533379705364504E-7</v>
      </c>
      <c r="M14" s="9">
        <f t="shared" ca="1" si="3"/>
        <v>3.4832251181468231E-7</v>
      </c>
      <c r="N14" s="9">
        <f t="shared" ca="1" si="3"/>
        <v>2.1744631506256231E-7</v>
      </c>
      <c r="O14" s="9">
        <f t="shared" ca="1" si="3"/>
        <v>6.3817427627274414E-17</v>
      </c>
      <c r="P14" s="9">
        <f t="shared" ca="1" si="3"/>
        <v>-2.1744631493492741E-7</v>
      </c>
      <c r="Q14" s="9">
        <f t="shared" ca="1" si="3"/>
        <v>-3.4832251168704731E-7</v>
      </c>
      <c r="R14" s="9">
        <f t="shared" ca="1" si="3"/>
        <v>-3.0533379692600998E-7</v>
      </c>
      <c r="S14" s="9">
        <f t="shared" ca="1" si="3"/>
        <v>6.3828882424397048E-17</v>
      </c>
      <c r="T14" s="9">
        <f t="shared" ca="1" si="3"/>
        <v>6.5723244353352084E-7</v>
      </c>
      <c r="U14" s="9">
        <f t="shared" ca="1" si="3"/>
        <v>1.7559170977341176E-6</v>
      </c>
      <c r="V14" s="9">
        <f t="shared" ca="1" si="3"/>
        <v>3.3831012423575456E-6</v>
      </c>
      <c r="W14" s="9">
        <f t="shared" ca="1" si="3"/>
        <v>5.6189152155517491E-6</v>
      </c>
      <c r="X14" s="9">
        <f t="shared" ca="1" si="3"/>
        <v>8.5300477298159895E-6</v>
      </c>
      <c r="Y14" s="9">
        <f t="shared" ca="1" si="3"/>
        <v>1.2161693789947485E-5</v>
      </c>
      <c r="Z14" s="8">
        <f t="shared" ca="1" si="4"/>
        <v>1.6530047729815989E-5</v>
      </c>
    </row>
    <row r="15" spans="3:31">
      <c r="C15" s="12">
        <f t="shared" ca="1" si="1"/>
        <v>3.0000000000000001E-3</v>
      </c>
      <c r="D15" s="8">
        <f t="shared" ca="1" si="2"/>
        <v>-1.299588102607616E-5</v>
      </c>
      <c r="E15" s="9">
        <f t="shared" ca="1" si="5"/>
        <v>-9.7313282472497722E-6</v>
      </c>
      <c r="F15" s="9">
        <f t="shared" ca="1" si="3"/>
        <v>-6.9958810260761591E-6</v>
      </c>
      <c r="G15" s="9">
        <f t="shared" ca="1" si="3"/>
        <v>-4.7791125200181538E-6</v>
      </c>
      <c r="H15" s="9">
        <f t="shared" ca="1" si="3"/>
        <v>-3.0513792611227916E-6</v>
      </c>
      <c r="I15" s="9">
        <f t="shared" ca="1" si="3"/>
        <v>-1.7678070817288528E-6</v>
      </c>
      <c r="J15" s="9">
        <f t="shared" ca="1" si="3"/>
        <v>-8.730126761446732E-7</v>
      </c>
      <c r="K15" s="9">
        <f t="shared" ca="1" si="3"/>
        <v>-3.0533379692603259E-7</v>
      </c>
      <c r="L15" s="9">
        <f t="shared" ca="1" si="3"/>
        <v>6.3806316937286601E-17</v>
      </c>
      <c r="M15" s="9">
        <f t="shared" ca="1" si="3"/>
        <v>1.0883255249698858E-7</v>
      </c>
      <c r="N15" s="9">
        <f t="shared" ca="1" si="3"/>
        <v>8.7007698045659202E-8</v>
      </c>
      <c r="O15" s="9">
        <f t="shared" ca="1" si="3"/>
        <v>6.3814810427816296E-17</v>
      </c>
      <c r="P15" s="9">
        <f t="shared" ca="1" si="3"/>
        <v>-8.7007697918029575E-8</v>
      </c>
      <c r="Q15" s="9">
        <f t="shared" ca="1" si="3"/>
        <v>-1.0883255236935894E-7</v>
      </c>
      <c r="R15" s="9">
        <f t="shared" ca="1" si="3"/>
        <v>6.3823310535790891E-17</v>
      </c>
      <c r="S15" s="9">
        <f t="shared" ca="1" si="3"/>
        <v>3.0533379705366208E-7</v>
      </c>
      <c r="T15" s="9">
        <f t="shared" ca="1" si="3"/>
        <v>8.7301267627230233E-7</v>
      </c>
      <c r="U15" s="9">
        <f t="shared" ca="1" si="3"/>
        <v>1.7678070818564816E-6</v>
      </c>
      <c r="V15" s="9">
        <f t="shared" ca="1" si="3"/>
        <v>3.0513792612504195E-6</v>
      </c>
      <c r="W15" s="9">
        <f t="shared" ca="1" si="3"/>
        <v>4.7791125201457822E-6</v>
      </c>
      <c r="X15" s="9">
        <f t="shared" ca="1" si="3"/>
        <v>6.9958810262037883E-6</v>
      </c>
      <c r="Y15" s="9">
        <f t="shared" ca="1" si="3"/>
        <v>9.7313282473774014E-6</v>
      </c>
      <c r="Z15" s="8">
        <f t="shared" ca="1" si="4"/>
        <v>1.2995881026203788E-5</v>
      </c>
    </row>
    <row r="16" spans="3:31">
      <c r="C16" s="12">
        <f t="shared" ca="1" si="1"/>
        <v>2E-3</v>
      </c>
      <c r="D16" s="8">
        <f t="shared" ca="1" si="2"/>
        <v>-8.943035607348354E-6</v>
      </c>
      <c r="E16" s="9">
        <f t="shared" ca="1" si="5"/>
        <v>-6.7718571470269162E-6</v>
      </c>
      <c r="F16" s="9">
        <f t="shared" ca="1" si="3"/>
        <v>-4.943035607348355E-6</v>
      </c>
      <c r="G16" s="9">
        <f t="shared" ca="1" si="3"/>
        <v>-3.4502745774495477E-6</v>
      </c>
      <c r="H16" s="9">
        <f t="shared" ca="1" si="3"/>
        <v>-2.2754962005142462E-6</v>
      </c>
      <c r="I16" s="9">
        <f t="shared" ca="1" si="3"/>
        <v>-1.3909192920414633E-6</v>
      </c>
      <c r="J16" s="9">
        <f t="shared" ca="1" si="3"/>
        <v>-7.61677382517921E-7</v>
      </c>
      <c r="K16" s="9">
        <f t="shared" ca="1" si="3"/>
        <v>-3.4832251168706976E-7</v>
      </c>
      <c r="L16" s="9">
        <f t="shared" ca="1" si="3"/>
        <v>-1.0883255236937584E-7</v>
      </c>
      <c r="M16" s="9">
        <f t="shared" ca="1" si="3"/>
        <v>6.3806443495920322E-17</v>
      </c>
      <c r="N16" s="9">
        <f t="shared" ca="1" si="3"/>
        <v>2.175192455927109E-8</v>
      </c>
      <c r="O16" s="9">
        <f t="shared" ca="1" si="3"/>
        <v>6.3812122090825498E-17</v>
      </c>
      <c r="P16" s="9">
        <f t="shared" ca="1" si="3"/>
        <v>-2.1751924431646852E-8</v>
      </c>
      <c r="Q16" s="9">
        <f t="shared" ca="1" si="3"/>
        <v>6.3817758499519435E-17</v>
      </c>
      <c r="R16" s="9">
        <f t="shared" ca="1" si="3"/>
        <v>1.0883255249699994E-7</v>
      </c>
      <c r="S16" s="9">
        <f t="shared" ca="1" si="3"/>
        <v>3.4832251181469369E-7</v>
      </c>
      <c r="T16" s="9">
        <f t="shared" ca="1" si="3"/>
        <v>7.6167738264554473E-7</v>
      </c>
      <c r="U16" s="9">
        <f t="shared" ca="1" si="3"/>
        <v>1.3909192921690866E-6</v>
      </c>
      <c r="V16" s="9">
        <f t="shared" ca="1" si="3"/>
        <v>2.2754962006418691E-6</v>
      </c>
      <c r="W16" s="9">
        <f t="shared" ca="1" si="3"/>
        <v>3.450274577577171E-6</v>
      </c>
      <c r="X16" s="9">
        <f t="shared" ca="1" si="3"/>
        <v>4.9430356074759783E-6</v>
      </c>
      <c r="Y16" s="9">
        <f t="shared" ca="1" si="3"/>
        <v>6.7718571471545395E-6</v>
      </c>
      <c r="Z16" s="8">
        <f t="shared" ca="1" si="4"/>
        <v>8.9430356074759782E-6</v>
      </c>
    </row>
    <row r="17" spans="1:26">
      <c r="A17" s="10"/>
      <c r="C17" s="12">
        <f t="shared" ca="1" si="1"/>
        <v>1E-3</v>
      </c>
      <c r="D17" s="8">
        <f t="shared" ca="1" si="2"/>
        <v>-4.5541296788407967E-6</v>
      </c>
      <c r="E17" s="9">
        <f t="shared" ca="1" si="5"/>
        <v>-3.4700291261611813E-6</v>
      </c>
      <c r="F17" s="9">
        <f t="shared" ca="1" si="3"/>
        <v>-2.5541296788407968E-6</v>
      </c>
      <c r="G17" s="9">
        <f t="shared" ca="1" si="3"/>
        <v>-1.8034539819174349E-6</v>
      </c>
      <c r="H17" s="9">
        <f t="shared" ca="1" si="3"/>
        <v>-1.2094116714431817E-6</v>
      </c>
      <c r="I17" s="9">
        <f t="shared" ca="1" si="3"/>
        <v>-7.5869650340483321E-7</v>
      </c>
      <c r="J17" s="9">
        <f t="shared" ca="1" si="3"/>
        <v>-4.344550501984778E-7</v>
      </c>
      <c r="K17" s="9">
        <f t="shared" ca="1" si="3"/>
        <v>-2.1744631493494962E-7</v>
      </c>
      <c r="L17" s="9">
        <f t="shared" ca="1" si="3"/>
        <v>-8.7007697918046357E-8</v>
      </c>
      <c r="M17" s="9">
        <f t="shared" ca="1" si="3"/>
        <v>-2.1751924431658109E-8</v>
      </c>
      <c r="N17" s="9">
        <f t="shared" ca="1" si="3"/>
        <v>6.3806536921489647E-17</v>
      </c>
      <c r="O17" s="9">
        <f t="shared" ca="1" si="3"/>
        <v>6.3809372713842279E-17</v>
      </c>
      <c r="P17" s="9">
        <f t="shared" ca="1" si="3"/>
        <v>6.3812191573996953E-17</v>
      </c>
      <c r="Q17" s="9">
        <f t="shared" ca="1" si="3"/>
        <v>2.1751924559276778E-8</v>
      </c>
      <c r="R17" s="9">
        <f t="shared" ca="1" si="3"/>
        <v>8.7007698045664933E-8</v>
      </c>
      <c r="S17" s="9">
        <f t="shared" ca="1" si="3"/>
        <v>2.1744631506256803E-7</v>
      </c>
      <c r="T17" s="9">
        <f t="shared" ca="1" si="3"/>
        <v>4.3445505032609591E-7</v>
      </c>
      <c r="U17" s="9">
        <f t="shared" ca="1" si="3"/>
        <v>7.58696503532451E-7</v>
      </c>
      <c r="V17" s="9">
        <f t="shared" ca="1" si="3"/>
        <v>1.2094116715707993E-6</v>
      </c>
      <c r="W17" s="9">
        <f t="shared" ca="1" si="3"/>
        <v>1.8034539820450527E-6</v>
      </c>
      <c r="X17" s="9">
        <f t="shared" ca="1" si="3"/>
        <v>2.5541296789684142E-6</v>
      </c>
      <c r="Y17" s="9">
        <f t="shared" ca="1" si="3"/>
        <v>3.4700291262887986E-6</v>
      </c>
      <c r="Z17" s="8">
        <f t="shared" ca="1" si="4"/>
        <v>4.5541296789684141E-6</v>
      </c>
    </row>
    <row r="18" spans="1:26">
      <c r="C18" s="12">
        <f t="shared" ca="1" si="1"/>
        <v>0</v>
      </c>
      <c r="D18" s="8">
        <f t="shared" ca="1" si="2"/>
        <v>6.3784915277885302E-17</v>
      </c>
      <c r="E18" s="9">
        <f t="shared" ca="1" si="5"/>
        <v>6.3784532098026073E-17</v>
      </c>
      <c r="F18" s="9">
        <f t="shared" ca="1" si="3"/>
        <v>6.3784915277342072E-17</v>
      </c>
      <c r="G18" s="9">
        <f t="shared" ca="1" si="3"/>
        <v>6.3786024470435454E-17</v>
      </c>
      <c r="H18" s="9">
        <f t="shared" ca="1" si="3"/>
        <v>6.378770837088171E-17</v>
      </c>
      <c r="I18" s="9">
        <f t="shared" ca="1" si="3"/>
        <v>6.378999693321315E-17</v>
      </c>
      <c r="J18" s="9">
        <f t="shared" ca="1" si="3"/>
        <v>6.3792585995047033E-17</v>
      </c>
      <c r="K18" s="9">
        <f t="shared" ca="1" si="3"/>
        <v>6.3795318835179069E-17</v>
      </c>
      <c r="L18" s="9">
        <f t="shared" ca="1" si="3"/>
        <v>6.379809588933158E-17</v>
      </c>
      <c r="M18" s="9">
        <f t="shared" ca="1" si="3"/>
        <v>6.3800909957907349E-17</v>
      </c>
      <c r="N18" s="9">
        <f t="shared" ca="1" si="3"/>
        <v>6.380374549863528E-17</v>
      </c>
      <c r="O18" s="9">
        <f t="shared" ca="1" si="3"/>
        <v>6.3806580237601646E-17</v>
      </c>
      <c r="P18" s="9">
        <f t="shared" ca="1" si="3"/>
        <v>6.3809392150447062E-17</v>
      </c>
      <c r="Q18" s="9">
        <f t="shared" ca="1" si="3"/>
        <v>6.3812156919249207E-17</v>
      </c>
      <c r="R18" s="9">
        <f t="shared" ca="1" si="3"/>
        <v>6.3814849100125594E-17</v>
      </c>
      <c r="S18" s="9">
        <f t="shared" ca="1" si="3"/>
        <v>6.381742640871799E-17</v>
      </c>
      <c r="T18" s="9">
        <f t="shared" ca="1" si="3"/>
        <v>6.3819847287278157E-17</v>
      </c>
      <c r="U18" s="9">
        <f t="shared" ca="1" si="3"/>
        <v>6.382211610920086E-17</v>
      </c>
      <c r="V18" s="9">
        <f t="shared" ca="1" si="3"/>
        <v>6.3824056809415439E-17</v>
      </c>
      <c r="W18" s="9">
        <f t="shared" ca="1" si="3"/>
        <v>6.3825699455614439E-17</v>
      </c>
      <c r="X18" s="9">
        <f t="shared" ca="1" si="3"/>
        <v>6.3826756726934813E-17</v>
      </c>
      <c r="Y18" s="9">
        <f t="shared" ca="1" si="3"/>
        <v>6.3827181763272134E-17</v>
      </c>
      <c r="Z18" s="8">
        <f t="shared" ca="1" si="4"/>
        <v>6.3826756726934813E-17</v>
      </c>
    </row>
    <row r="19" spans="1:26">
      <c r="C19" s="12">
        <f t="shared" ca="1" si="1"/>
        <v>-1E-3</v>
      </c>
      <c r="D19" s="8">
        <f t="shared" ca="1" si="2"/>
        <v>4.5541296789683658E-6</v>
      </c>
      <c r="E19" s="9">
        <f t="shared" ca="1" si="5"/>
        <v>3.4700291262887495E-6</v>
      </c>
      <c r="F19" s="9">
        <f t="shared" ca="1" si="3"/>
        <v>2.5541296789683659E-6</v>
      </c>
      <c r="G19" s="9">
        <f t="shared" ca="1" si="3"/>
        <v>1.8034539820450064E-6</v>
      </c>
      <c r="H19" s="9">
        <f t="shared" ca="1" si="3"/>
        <v>1.2094116715707565E-6</v>
      </c>
      <c r="I19" s="9">
        <f t="shared" ca="1" si="3"/>
        <v>7.5869650353241289E-7</v>
      </c>
      <c r="J19" s="9">
        <f t="shared" ca="1" si="3"/>
        <v>4.3445505032606282E-7</v>
      </c>
      <c r="K19" s="9">
        <f t="shared" ca="1" si="3"/>
        <v>2.1744631506254021E-7</v>
      </c>
      <c r="L19" s="9">
        <f t="shared" ca="1" si="3"/>
        <v>8.70076980456425E-8</v>
      </c>
      <c r="M19" s="9">
        <f t="shared" ca="1" si="3"/>
        <v>2.1751924559259883E-8</v>
      </c>
      <c r="N19" s="9">
        <f t="shared" ca="1" si="3"/>
        <v>6.3800918186789075E-17</v>
      </c>
      <c r="O19" s="9">
        <f t="shared" ca="1" si="3"/>
        <v>6.3803762525320102E-17</v>
      </c>
      <c r="P19" s="9">
        <f t="shared" ca="1" si="3"/>
        <v>6.3806579153540781E-17</v>
      </c>
      <c r="Q19" s="9">
        <f t="shared" ca="1" si="3"/>
        <v>-2.1751924431652471E-8</v>
      </c>
      <c r="R19" s="9">
        <f t="shared" ca="1" si="3"/>
        <v>-8.7007697918035226E-8</v>
      </c>
      <c r="S19" s="9">
        <f t="shared" ca="1" si="3"/>
        <v>-2.1744631493493316E-7</v>
      </c>
      <c r="T19" s="9">
        <f t="shared" ca="1" si="3"/>
        <v>-4.3445505019845614E-7</v>
      </c>
      <c r="U19" s="9">
        <f t="shared" ca="1" si="3"/>
        <v>-7.5869650340480674E-7</v>
      </c>
      <c r="V19" s="9">
        <f t="shared" ca="1" si="3"/>
        <v>-1.209411671443151E-6</v>
      </c>
      <c r="W19" s="9">
        <f t="shared" ca="1" si="3"/>
        <v>-1.8034539819174011E-6</v>
      </c>
      <c r="X19" s="9">
        <f t="shared" ca="1" si="3"/>
        <v>-2.5541296788407599E-6</v>
      </c>
      <c r="Y19" s="9">
        <f t="shared" ca="1" si="3"/>
        <v>-3.4700291261611436E-6</v>
      </c>
      <c r="Z19" s="8">
        <f t="shared" ca="1" si="4"/>
        <v>-4.5541296788407594E-6</v>
      </c>
    </row>
    <row r="20" spans="1:26">
      <c r="C20" s="12">
        <f t="shared" ca="1" si="1"/>
        <v>-2E-3</v>
      </c>
      <c r="D20" s="8">
        <f t="shared" ca="1" si="2"/>
        <v>8.9430356074759223E-6</v>
      </c>
      <c r="E20" s="9">
        <f t="shared" ca="1" si="5"/>
        <v>6.7718571471544827E-6</v>
      </c>
      <c r="F20" s="9">
        <f t="shared" ca="1" si="3"/>
        <v>4.9430356074759224E-6</v>
      </c>
      <c r="G20" s="9">
        <f t="shared" ca="1" si="3"/>
        <v>3.4502745775771177E-6</v>
      </c>
      <c r="H20" s="9">
        <f t="shared" ca="1" si="3"/>
        <v>2.27549620064182E-6</v>
      </c>
      <c r="I20" s="9">
        <f t="shared" ca="1" si="3"/>
        <v>1.3909192921690424E-6</v>
      </c>
      <c r="J20" s="9">
        <f t="shared" ca="1" si="3"/>
        <v>7.6167738264550555E-7</v>
      </c>
      <c r="K20" s="9">
        <f t="shared" ca="1" si="3"/>
        <v>3.4832251181466008E-7</v>
      </c>
      <c r="L20" s="9">
        <f t="shared" ca="1" si="3"/>
        <v>1.0883255249697177E-7</v>
      </c>
      <c r="M20" s="9">
        <f t="shared" ca="1" si="3"/>
        <v>6.3795189703686538E-17</v>
      </c>
      <c r="N20" s="9">
        <f t="shared" ca="1" si="3"/>
        <v>-2.1751924431663747E-8</v>
      </c>
      <c r="O20" s="9">
        <f t="shared" ca="1" si="3"/>
        <v>6.3800936127401944E-17</v>
      </c>
      <c r="P20" s="9">
        <f t="shared" ca="1" si="3"/>
        <v>2.1751924559265581E-8</v>
      </c>
      <c r="Q20" s="9">
        <f t="shared" ca="1" si="3"/>
        <v>6.3806541930413216E-17</v>
      </c>
      <c r="R20" s="9">
        <f t="shared" ca="1" si="3"/>
        <v>-1.0883255236937023E-7</v>
      </c>
      <c r="S20" s="9">
        <f t="shared" ca="1" si="3"/>
        <v>-3.483225116870588E-7</v>
      </c>
      <c r="T20" s="9">
        <f t="shared" ca="1" si="3"/>
        <v>-7.616773825179048E-7</v>
      </c>
      <c r="U20" s="9">
        <f t="shared" ref="U20:U28" ca="1" si="6">(U19+T20+U21+V20)/4</f>
        <v>-1.3909192920414421E-6</v>
      </c>
      <c r="V20" s="9">
        <f t="shared" ref="V20:V28" ca="1" si="7">(V19+U20+V21+W20)/4</f>
        <v>-2.2754962005142204E-6</v>
      </c>
      <c r="W20" s="9">
        <f t="shared" ref="W20:W28" ca="1" si="8">(W19+V20+W21+X20)/4</f>
        <v>-3.4502745774495185E-6</v>
      </c>
      <c r="X20" s="9">
        <f t="shared" ref="X20:X28" ca="1" si="9">(X19+W20+X21+Y20)/4</f>
        <v>-4.9430356073483229E-6</v>
      </c>
      <c r="Y20" s="9">
        <f t="shared" ref="Y20:Y28" ca="1" si="10">(Y19+X20+Y21+Z20)/4</f>
        <v>-6.7718571470268831E-6</v>
      </c>
      <c r="Z20" s="8">
        <f t="shared" ca="1" si="4"/>
        <v>-8.9430356073483235E-6</v>
      </c>
    </row>
    <row r="21" spans="1:26">
      <c r="C21" s="12">
        <f t="shared" ca="1" si="1"/>
        <v>-3.0000000000000001E-3</v>
      </c>
      <c r="D21" s="8">
        <f t="shared" ca="1" si="2"/>
        <v>1.2995881026203725E-5</v>
      </c>
      <c r="E21" s="9">
        <f t="shared" ca="1" si="5"/>
        <v>9.7313282473773371E-6</v>
      </c>
      <c r="F21" s="9">
        <f t="shared" ref="F21:F28" ca="1" si="11">(F20+E21+F22+G21)/4</f>
        <v>6.9958810262037248E-6</v>
      </c>
      <c r="G21" s="9">
        <f t="shared" ref="G21:G28" ca="1" si="12">(G20+F21+G22+H21)/4</f>
        <v>4.7791125201457221E-6</v>
      </c>
      <c r="H21" s="9">
        <f t="shared" ref="H21:H28" ca="1" si="13">(H20+G21+H22+I21)/4</f>
        <v>3.0513792612503645E-6</v>
      </c>
      <c r="I21" s="9">
        <f t="shared" ref="I21:I28" ca="1" si="14">(I20+H21+I22+J21)/4</f>
        <v>1.7678070818564314E-6</v>
      </c>
      <c r="J21" s="9">
        <f t="shared" ref="J21:J28" ca="1" si="15">(J20+I21+J22+K21)/4</f>
        <v>8.7301267627225733E-7</v>
      </c>
      <c r="K21" s="9">
        <f t="shared" ref="K21:K28" ca="1" si="16">(K20+J21+K22+L21)/4</f>
        <v>3.0533379705362259E-7</v>
      </c>
      <c r="L21" s="9">
        <f t="shared" ref="L21:L28" ca="1" si="17">(L20+K21+L22+M21)/4</f>
        <v>6.3789369660896615E-17</v>
      </c>
      <c r="M21" s="9">
        <f t="shared" ref="M21:M28" ca="1" si="18">(M20+L21+M22+N21)/4</f>
        <v>-1.0883255236938717E-7</v>
      </c>
      <c r="N21" s="9">
        <f t="shared" ref="N21:N28" ca="1" si="19">(N20+M21+N22+O21)/4</f>
        <v>-8.7007697918052034E-8</v>
      </c>
      <c r="O21" s="9">
        <f t="shared" ref="O21:O28" ca="1" si="20">(O20+N21+O22+P21)/4</f>
        <v>6.3798117923054976E-17</v>
      </c>
      <c r="P21" s="9">
        <f t="shared" ref="P21:P28" ca="1" si="21">(P20+O21+P22+Q21)/4</f>
        <v>8.700769804564823E-8</v>
      </c>
      <c r="Q21" s="9">
        <f t="shared" ref="Q21:Q28" ca="1" si="22">(Q20+P21+Q22+R21)/4</f>
        <v>1.0883255249698321E-7</v>
      </c>
      <c r="R21" s="9">
        <f t="shared" ref="R21:R28" ca="1" si="23">(R20+Q21+R22+S21)/4</f>
        <v>6.3806436051294809E-17</v>
      </c>
      <c r="S21" s="9">
        <f t="shared" ref="S21:S28" ca="1" si="24">(S20+R21+S22+T21)/4</f>
        <v>-3.0533379692602708E-7</v>
      </c>
      <c r="T21" s="9">
        <f t="shared" ref="T21:T28" ca="1" si="25">(T20+S21+T22+U21)/4</f>
        <v>-8.7301267614466229E-7</v>
      </c>
      <c r="U21" s="9">
        <f t="shared" ca="1" si="6"/>
        <v>-1.7678070817288369E-6</v>
      </c>
      <c r="V21" s="9">
        <f t="shared" ca="1" si="7"/>
        <v>-3.0513792611227708E-6</v>
      </c>
      <c r="W21" s="9">
        <f t="shared" ca="1" si="8"/>
        <v>-4.7791125200181293E-6</v>
      </c>
      <c r="X21" s="9">
        <f t="shared" ca="1" si="9"/>
        <v>-6.995881026076132E-6</v>
      </c>
      <c r="Y21" s="9">
        <f t="shared" ca="1" si="10"/>
        <v>-9.7313282472497434E-6</v>
      </c>
      <c r="Z21" s="8">
        <f t="shared" ca="1" si="4"/>
        <v>-1.2995881026076133E-5</v>
      </c>
    </row>
    <row r="22" spans="1:26">
      <c r="C22" s="12">
        <f t="shared" ca="1" si="1"/>
        <v>-4.0000000000000001E-3</v>
      </c>
      <c r="D22" s="8">
        <f t="shared" ca="1" si="2"/>
        <v>1.6530047729815921E-5</v>
      </c>
      <c r="E22" s="9">
        <f t="shared" ca="1" si="5"/>
        <v>1.2161693789947416E-5</v>
      </c>
      <c r="F22" s="9">
        <f t="shared" ca="1" si="11"/>
        <v>8.53004772981592E-6</v>
      </c>
      <c r="G22" s="9">
        <f t="shared" ca="1" si="12"/>
        <v>5.6189152155516848E-6</v>
      </c>
      <c r="H22" s="9">
        <f t="shared" ca="1" si="13"/>
        <v>3.3831012423574847E-6</v>
      </c>
      <c r="I22" s="9">
        <f t="shared" ca="1" si="14"/>
        <v>1.7559170977340613E-6</v>
      </c>
      <c r="J22" s="9">
        <f t="shared" ca="1" si="15"/>
        <v>6.572324435334698E-7</v>
      </c>
      <c r="K22" s="9">
        <f t="shared" ca="1" si="16"/>
        <v>6.3783407343041333E-17</v>
      </c>
      <c r="L22" s="9">
        <f t="shared" ca="1" si="17"/>
        <v>-3.0533379692604974E-7</v>
      </c>
      <c r="M22" s="9">
        <f t="shared" ca="1" si="18"/>
        <v>-3.4832251168708119E-7</v>
      </c>
      <c r="N22" s="9">
        <f t="shared" ca="1" si="19"/>
        <v>-2.1744631493495539E-7</v>
      </c>
      <c r="O22" s="9">
        <f t="shared" ca="1" si="20"/>
        <v>6.3795331978751897E-17</v>
      </c>
      <c r="P22" s="9">
        <f t="shared" ca="1" si="21"/>
        <v>2.1744631506254598E-7</v>
      </c>
      <c r="Q22" s="9">
        <f t="shared" ca="1" si="22"/>
        <v>3.4832251181467157E-7</v>
      </c>
      <c r="R22" s="9">
        <f t="shared" ca="1" si="23"/>
        <v>3.053337970536398E-7</v>
      </c>
      <c r="S22" s="9">
        <f t="shared" ca="1" si="24"/>
        <v>6.38063037023968E-17</v>
      </c>
      <c r="T22" s="9">
        <f t="shared" ca="1" si="25"/>
        <v>-6.5723244340588049E-7</v>
      </c>
      <c r="U22" s="9">
        <f t="shared" ca="1" si="6"/>
        <v>-1.7559170976064723E-6</v>
      </c>
      <c r="V22" s="9">
        <f t="shared" ca="1" si="7"/>
        <v>-3.3831012422298961E-6</v>
      </c>
      <c r="W22" s="9">
        <f t="shared" ca="1" si="8"/>
        <v>-5.6189152154240962E-6</v>
      </c>
      <c r="X22" s="9">
        <f t="shared" ca="1" si="9"/>
        <v>-8.5300477296883332E-6</v>
      </c>
      <c r="Y22" s="9">
        <f t="shared" ca="1" si="10"/>
        <v>-1.2161693789819827E-5</v>
      </c>
      <c r="Z22" s="8">
        <f t="shared" ca="1" si="4"/>
        <v>-1.6530047729688331E-5</v>
      </c>
    </row>
    <row r="23" spans="1:26">
      <c r="C23" s="12">
        <f t="shared" ca="1" si="1"/>
        <v>-5.0000000000000001E-3</v>
      </c>
      <c r="D23" s="8">
        <f t="shared" ca="1" si="2"/>
        <v>1.9343700887560861E-5</v>
      </c>
      <c r="E23" s="9">
        <f t="shared" ca="1" si="5"/>
        <v>1.3855351452780485E-5</v>
      </c>
      <c r="F23" s="9">
        <f t="shared" ca="1" si="11"/>
        <v>9.3437008875608581E-6</v>
      </c>
      <c r="G23" s="9">
        <f t="shared" ca="1" si="12"/>
        <v>5.7833993698876093E-6</v>
      </c>
      <c r="H23" s="9">
        <f t="shared" ca="1" si="13"/>
        <v>3.1061933948938277E-6</v>
      </c>
      <c r="I23" s="9">
        <f t="shared" ca="1" si="14"/>
        <v>1.2155276231888593E-6</v>
      </c>
      <c r="J23" s="9">
        <f t="shared" ca="1" si="15"/>
        <v>6.3777478112410553E-17</v>
      </c>
      <c r="K23" s="9">
        <f t="shared" ca="1" si="16"/>
        <v>-6.5723244340590897E-7</v>
      </c>
      <c r="L23" s="9">
        <f t="shared" ca="1" si="17"/>
        <v>-8.7301267614469056E-7</v>
      </c>
      <c r="M23" s="9">
        <f t="shared" ca="1" si="18"/>
        <v>-7.6167738251793265E-7</v>
      </c>
      <c r="N23" s="9">
        <f t="shared" ca="1" si="19"/>
        <v>-4.3445505019848367E-7</v>
      </c>
      <c r="O23" s="9">
        <f t="shared" ca="1" si="20"/>
        <v>6.3792618826342723E-17</v>
      </c>
      <c r="P23" s="9">
        <f t="shared" ca="1" si="21"/>
        <v>4.3445505032606875E-7</v>
      </c>
      <c r="Q23" s="9">
        <f t="shared" ca="1" si="22"/>
        <v>7.6167738264551731E-7</v>
      </c>
      <c r="R23" s="9">
        <f t="shared" ca="1" si="23"/>
        <v>8.730126762722748E-7</v>
      </c>
      <c r="S23" s="9">
        <f t="shared" ca="1" si="24"/>
        <v>6.5723244353349299E-7</v>
      </c>
      <c r="T23" s="9">
        <f t="shared" ca="1" si="25"/>
        <v>6.380614488371919E-17</v>
      </c>
      <c r="U23" s="9">
        <f t="shared" ca="1" si="6"/>
        <v>-1.2155276230612763E-6</v>
      </c>
      <c r="V23" s="9">
        <f t="shared" ca="1" si="7"/>
        <v>-3.106193394766245E-6</v>
      </c>
      <c r="W23" s="9">
        <f t="shared" ca="1" si="8"/>
        <v>-5.7833993697600275E-6</v>
      </c>
      <c r="X23" s="9">
        <f t="shared" ca="1" si="9"/>
        <v>-9.343700887433278E-6</v>
      </c>
      <c r="Y23" s="9">
        <f t="shared" ca="1" si="10"/>
        <v>-1.3855351452652903E-5</v>
      </c>
      <c r="Z23" s="8">
        <f t="shared" ca="1" si="4"/>
        <v>-1.9343700887433277E-5</v>
      </c>
    </row>
    <row r="24" spans="1:26">
      <c r="C24" s="12">
        <f t="shared" ca="1" si="1"/>
        <v>-6.0000000000000001E-3</v>
      </c>
      <c r="D24" s="8">
        <f t="shared" ca="1" si="2"/>
        <v>2.1206004997759422E-5</v>
      </c>
      <c r="E24" s="9">
        <f t="shared" ca="1" si="5"/>
        <v>1.4572310246052809E-5</v>
      </c>
      <c r="F24" s="9">
        <f t="shared" ca="1" si="11"/>
        <v>9.2060049977594216E-6</v>
      </c>
      <c r="G24" s="9">
        <f t="shared" ca="1" si="12"/>
        <v>5.0647879815440693E-6</v>
      </c>
      <c r="H24" s="9">
        <f t="shared" ca="1" si="13"/>
        <v>2.0427453441413585E-6</v>
      </c>
      <c r="I24" s="9">
        <f t="shared" ca="1" si="14"/>
        <v>6.3771840049355391E-17</v>
      </c>
      <c r="J24" s="9">
        <f t="shared" ca="1" si="15"/>
        <v>-1.2155276230613103E-6</v>
      </c>
      <c r="K24" s="9">
        <f t="shared" ca="1" si="16"/>
        <v>-1.7559170976065062E-6</v>
      </c>
      <c r="L24" s="9">
        <f t="shared" ca="1" si="17"/>
        <v>-1.7678070817288706E-6</v>
      </c>
      <c r="M24" s="9">
        <f t="shared" ca="1" si="18"/>
        <v>-1.3909192920414752E-6</v>
      </c>
      <c r="N24" s="9">
        <f t="shared" ca="1" si="19"/>
        <v>-7.5869650340483914E-7</v>
      </c>
      <c r="O24" s="9">
        <f t="shared" ca="1" si="20"/>
        <v>6.3790051257721359E-17</v>
      </c>
      <c r="P24" s="9">
        <f t="shared" ca="1" si="21"/>
        <v>7.5869650353241903E-7</v>
      </c>
      <c r="Q24" s="9">
        <f t="shared" ca="1" si="22"/>
        <v>1.3909192921690544E-6</v>
      </c>
      <c r="R24" s="9">
        <f t="shared" ca="1" si="23"/>
        <v>1.767807081856449E-6</v>
      </c>
      <c r="S24" s="9">
        <f t="shared" ca="1" si="24"/>
        <v>1.7559170977340846E-6</v>
      </c>
      <c r="T24" s="9">
        <f t="shared" ca="1" si="25"/>
        <v>1.2155276231888883E-6</v>
      </c>
      <c r="U24" s="9">
        <f t="shared" ca="1" si="6"/>
        <v>6.3805933125482377E-17</v>
      </c>
      <c r="V24" s="9">
        <f t="shared" ca="1" si="7"/>
        <v>-2.0427453440137813E-6</v>
      </c>
      <c r="W24" s="9">
        <f t="shared" ca="1" si="8"/>
        <v>-5.0647879814164917E-6</v>
      </c>
      <c r="X24" s="9">
        <f t="shared" ca="1" si="9"/>
        <v>-9.2060049976318449E-6</v>
      </c>
      <c r="Y24" s="9">
        <f t="shared" ca="1" si="10"/>
        <v>-1.4572310245925232E-5</v>
      </c>
      <c r="Z24" s="8">
        <f t="shared" ca="1" si="4"/>
        <v>-2.1206004997631845E-5</v>
      </c>
    </row>
    <row r="25" spans="1:26">
      <c r="C25" s="12">
        <f t="shared" ca="1" si="1"/>
        <v>-7.0000000000000001E-3</v>
      </c>
      <c r="D25" s="8">
        <f t="shared" ca="1" si="2"/>
        <v>2.1843220875879951E-5</v>
      </c>
      <c r="E25" s="9">
        <f t="shared" ca="1" si="5"/>
        <v>1.4021879535911904E-5</v>
      </c>
      <c r="F25" s="9">
        <f t="shared" ca="1" si="11"/>
        <v>7.8432208758799513E-6</v>
      </c>
      <c r="G25" s="9">
        <f t="shared" ca="1" si="12"/>
        <v>3.2270022143878873E-6</v>
      </c>
      <c r="H25" s="9">
        <f t="shared" ca="1" si="13"/>
        <v>6.3766863730790272E-17</v>
      </c>
      <c r="I25" s="9">
        <f t="shared" ca="1" si="14"/>
        <v>-2.0427453440138203E-6</v>
      </c>
      <c r="J25" s="9">
        <f t="shared" ca="1" si="15"/>
        <v>-3.106193394766284E-6</v>
      </c>
      <c r="K25" s="9">
        <f t="shared" ca="1" si="16"/>
        <v>-3.3831012422299355E-6</v>
      </c>
      <c r="L25" s="9">
        <f t="shared" ca="1" si="17"/>
        <v>-3.0513792611228098E-6</v>
      </c>
      <c r="M25" s="9">
        <f t="shared" ca="1" si="18"/>
        <v>-2.2754962005142581E-6</v>
      </c>
      <c r="N25" s="9">
        <f t="shared" ca="1" si="19"/>
        <v>-1.2094116714431879E-6</v>
      </c>
      <c r="O25" s="9">
        <f t="shared" ca="1" si="20"/>
        <v>6.3787668977557206E-17</v>
      </c>
      <c r="P25" s="9">
        <f t="shared" ca="1" si="21"/>
        <v>1.2094116715707629E-6</v>
      </c>
      <c r="Q25" s="9">
        <f t="shared" ca="1" si="22"/>
        <v>2.2754962006418327E-6</v>
      </c>
      <c r="R25" s="9">
        <f t="shared" ca="1" si="23"/>
        <v>3.0513792612503827E-6</v>
      </c>
      <c r="S25" s="9">
        <f t="shared" ca="1" si="24"/>
        <v>3.3831012423575079E-6</v>
      </c>
      <c r="T25" s="9">
        <f t="shared" ca="1" si="25"/>
        <v>3.1061933948938565E-6</v>
      </c>
      <c r="U25" s="9">
        <f t="shared" ca="1" si="6"/>
        <v>2.0427453441413928E-6</v>
      </c>
      <c r="V25" s="9">
        <f t="shared" ca="1" si="7"/>
        <v>6.3805615488127156E-17</v>
      </c>
      <c r="W25" s="9">
        <f t="shared" ca="1" si="8"/>
        <v>-3.2270022142603152E-6</v>
      </c>
      <c r="X25" s="9">
        <f t="shared" ca="1" si="9"/>
        <v>-7.8432208757523797E-6</v>
      </c>
      <c r="Y25" s="9">
        <f t="shared" ca="1" si="10"/>
        <v>-1.4021879535784333E-5</v>
      </c>
      <c r="Z25" s="8">
        <f t="shared" ca="1" si="4"/>
        <v>-2.1843220875752381E-5</v>
      </c>
    </row>
    <row r="26" spans="1:26">
      <c r="C26" s="12">
        <f t="shared" ca="1" si="1"/>
        <v>-8.0000000000000002E-3</v>
      </c>
      <c r="D26" s="8">
        <f t="shared" ca="1" si="2"/>
        <v>2.0917996755460596E-5</v>
      </c>
      <c r="E26" s="9">
        <f t="shared" ca="1" si="5"/>
        <v>1.1828766145834909E-5</v>
      </c>
      <c r="F26" s="9">
        <f t="shared" ca="1" si="11"/>
        <v>4.9179967554605949E-6</v>
      </c>
      <c r="G26" s="9">
        <f t="shared" ca="1" si="12"/>
        <v>6.3762205049580373E-17</v>
      </c>
      <c r="H26" s="9">
        <f t="shared" ca="1" si="13"/>
        <v>-3.2270022142603584E-6</v>
      </c>
      <c r="I26" s="9">
        <f t="shared" ca="1" si="14"/>
        <v>-5.0647879814165358E-6</v>
      </c>
      <c r="J26" s="9">
        <f t="shared" ca="1" si="15"/>
        <v>-5.7833993697600707E-6</v>
      </c>
      <c r="K26" s="9">
        <f t="shared" ca="1" si="16"/>
        <v>-5.6189152154241402E-6</v>
      </c>
      <c r="L26" s="9">
        <f t="shared" ca="1" si="17"/>
        <v>-4.7791125200181733E-6</v>
      </c>
      <c r="M26" s="9">
        <f t="shared" ca="1" si="18"/>
        <v>-3.4502745774495609E-6</v>
      </c>
      <c r="N26" s="9">
        <f t="shared" ca="1" si="19"/>
        <v>-1.8034539819174419E-6</v>
      </c>
      <c r="O26" s="9">
        <f t="shared" ca="1" si="20"/>
        <v>6.378555139518907E-17</v>
      </c>
      <c r="P26" s="9">
        <f t="shared" ca="1" si="21"/>
        <v>1.8034539820450125E-6</v>
      </c>
      <c r="Q26" s="9">
        <f t="shared" ca="1" si="22"/>
        <v>3.4502745775771304E-6</v>
      </c>
      <c r="R26" s="9">
        <f t="shared" ca="1" si="23"/>
        <v>4.7791125201457407E-6</v>
      </c>
      <c r="S26" s="9">
        <f t="shared" ca="1" si="24"/>
        <v>5.6189152155517085E-6</v>
      </c>
      <c r="T26" s="9">
        <f t="shared" ca="1" si="25"/>
        <v>5.783399369887639E-6</v>
      </c>
      <c r="U26" s="9">
        <f t="shared" ca="1" si="6"/>
        <v>5.0647879815441032E-6</v>
      </c>
      <c r="V26" s="9">
        <f t="shared" ca="1" si="7"/>
        <v>3.2270022143879262E-6</v>
      </c>
      <c r="W26" s="9">
        <f t="shared" ca="1" si="8"/>
        <v>6.380550960900875E-17</v>
      </c>
      <c r="X26" s="9">
        <f t="shared" ca="1" si="9"/>
        <v>-4.9179967553330275E-6</v>
      </c>
      <c r="Y26" s="9">
        <f t="shared" ca="1" si="10"/>
        <v>-1.1828766145707341E-5</v>
      </c>
      <c r="Z26" s="8">
        <f t="shared" ca="1" si="4"/>
        <v>-2.0917996755333026E-5</v>
      </c>
    </row>
    <row r="27" spans="1:26">
      <c r="C27" s="12">
        <f t="shared" ca="1" si="1"/>
        <v>-9.0000000000000011E-3</v>
      </c>
      <c r="D27" s="8">
        <f t="shared" ca="1" si="2"/>
        <v>1.8000000000063762E-5</v>
      </c>
      <c r="E27" s="9">
        <f t="shared" ca="1" si="5"/>
        <v>7.4571915365065462E-6</v>
      </c>
      <c r="F27" s="9">
        <f t="shared" ca="1" si="11"/>
        <v>6.3759134555146577E-17</v>
      </c>
      <c r="G27" s="9">
        <f t="shared" ca="1" si="12"/>
        <v>-4.9179967553330741E-6</v>
      </c>
      <c r="H27" s="9">
        <f t="shared" ca="1" si="13"/>
        <v>-7.8432208757524272E-6</v>
      </c>
      <c r="I27" s="9">
        <f t="shared" ca="1" si="14"/>
        <v>-9.2060049976318924E-6</v>
      </c>
      <c r="J27" s="9">
        <f t="shared" ca="1" si="15"/>
        <v>-9.3437008874333238E-6</v>
      </c>
      <c r="K27" s="9">
        <f t="shared" ca="1" si="16"/>
        <v>-8.5300477296883806E-6</v>
      </c>
      <c r="L27" s="9">
        <f t="shared" ca="1" si="17"/>
        <v>-6.9958810260761794E-6</v>
      </c>
      <c r="M27" s="9">
        <f t="shared" ca="1" si="18"/>
        <v>-4.9430356073483694E-6</v>
      </c>
      <c r="N27" s="9">
        <f t="shared" ca="1" si="19"/>
        <v>-2.5541296788408044E-6</v>
      </c>
      <c r="O27" s="9">
        <f t="shared" ca="1" si="20"/>
        <v>6.3783910268853765E-17</v>
      </c>
      <c r="P27" s="9">
        <f t="shared" ca="1" si="21"/>
        <v>2.5541296789683714E-6</v>
      </c>
      <c r="Q27" s="9">
        <f t="shared" ca="1" si="22"/>
        <v>4.9430356074759351E-6</v>
      </c>
      <c r="R27" s="9">
        <f t="shared" ca="1" si="23"/>
        <v>6.9958810262037434E-6</v>
      </c>
      <c r="S27" s="9">
        <f t="shared" ca="1" si="24"/>
        <v>8.5300477298159454E-6</v>
      </c>
      <c r="T27" s="9">
        <f t="shared" ca="1" si="25"/>
        <v>9.3437008875608886E-6</v>
      </c>
      <c r="U27" s="9">
        <f t="shared" ca="1" si="6"/>
        <v>9.2060049977594555E-6</v>
      </c>
      <c r="V27" s="9">
        <f t="shared" ca="1" si="7"/>
        <v>7.8432208758799903E-6</v>
      </c>
      <c r="W27" s="9">
        <f t="shared" ca="1" si="8"/>
        <v>4.9179967554606381E-6</v>
      </c>
      <c r="X27" s="9">
        <f t="shared" ca="1" si="9"/>
        <v>6.3805721367245563E-17</v>
      </c>
      <c r="Y27" s="9">
        <f t="shared" ca="1" si="10"/>
        <v>-7.4571915363789813E-6</v>
      </c>
      <c r="Z27" s="8">
        <f t="shared" ca="1" si="4"/>
        <v>-1.7999999999936199E-5</v>
      </c>
    </row>
    <row r="28" spans="1:26">
      <c r="C28" s="12">
        <v>-0.01</v>
      </c>
      <c r="D28" s="8">
        <f t="shared" ca="1" si="2"/>
        <v>1.2542808463620971E-5</v>
      </c>
      <c r="E28" s="9">
        <f t="shared" ca="1" si="5"/>
        <v>6.3757864005725695E-17</v>
      </c>
      <c r="F28" s="9">
        <f t="shared" ca="1" si="11"/>
        <v>-7.4571915363790305E-6</v>
      </c>
      <c r="G28" s="9">
        <f t="shared" ca="1" si="12"/>
        <v>-1.182876614570739E-5</v>
      </c>
      <c r="H28" s="9">
        <f t="shared" ca="1" si="13"/>
        <v>-1.4021879535784382E-5</v>
      </c>
      <c r="I28" s="9">
        <f t="shared" ca="1" si="14"/>
        <v>-1.4572310245925279E-5</v>
      </c>
      <c r="J28" s="9">
        <f t="shared" ca="1" si="15"/>
        <v>-1.3855351452652952E-5</v>
      </c>
      <c r="K28" s="9">
        <f t="shared" ca="1" si="16"/>
        <v>-1.2161693789819876E-5</v>
      </c>
      <c r="L28" s="9">
        <f t="shared" ca="1" si="17"/>
        <v>-9.7313282472497925E-6</v>
      </c>
      <c r="M28" s="9">
        <f t="shared" ca="1" si="18"/>
        <v>-6.7718571470269306E-6</v>
      </c>
      <c r="N28" s="9">
        <f t="shared" ca="1" si="19"/>
        <v>-3.4700291261611889E-6</v>
      </c>
      <c r="O28" s="9">
        <f t="shared" ca="1" si="20"/>
        <v>6.3783486752380138E-17</v>
      </c>
      <c r="P28" s="9">
        <f t="shared" ca="1" si="21"/>
        <v>3.470029126288755E-6</v>
      </c>
      <c r="Q28" s="9">
        <f t="shared" ca="1" si="22"/>
        <v>6.7718571471544946E-6</v>
      </c>
      <c r="R28" s="9">
        <f t="shared" ca="1" si="23"/>
        <v>9.731328247377354E-6</v>
      </c>
      <c r="S28" s="9">
        <f t="shared" ca="1" si="24"/>
        <v>1.216169378994744E-5</v>
      </c>
      <c r="T28" s="9">
        <f t="shared" ca="1" si="25"/>
        <v>1.3855351452780515E-5</v>
      </c>
      <c r="U28" s="9">
        <f t="shared" ca="1" si="6"/>
        <v>1.4572310246052842E-5</v>
      </c>
      <c r="V28" s="9">
        <f t="shared" ca="1" si="7"/>
        <v>1.4021879535911943E-5</v>
      </c>
      <c r="W28" s="9">
        <f t="shared" ca="1" si="8"/>
        <v>1.1828766145834951E-5</v>
      </c>
      <c r="X28" s="9">
        <f t="shared" ca="1" si="9"/>
        <v>7.4571915365065936E-6</v>
      </c>
      <c r="Y28" s="9">
        <f t="shared" ca="1" si="10"/>
        <v>6.3806991916666445E-17</v>
      </c>
      <c r="Z28" s="8">
        <f t="shared" ca="1" si="4"/>
        <v>-1.2542808463493408E-5</v>
      </c>
    </row>
    <row r="29" spans="1:26">
      <c r="D29" s="7"/>
      <c r="E29" s="8">
        <f t="shared" ref="E29:Y29" ca="1" si="26">E27-2*Delta*(-E$30)</f>
        <v>-1.2542808463493455E-5</v>
      </c>
      <c r="F29" s="8">
        <f t="shared" ca="1" si="26"/>
        <v>-1.7999999999936246E-5</v>
      </c>
      <c r="G29" s="8">
        <f t="shared" ca="1" si="26"/>
        <v>-2.0917996755333073E-5</v>
      </c>
      <c r="H29" s="8">
        <f t="shared" ca="1" si="26"/>
        <v>-2.1843220875752429E-5</v>
      </c>
      <c r="I29" s="8">
        <f t="shared" ca="1" si="26"/>
        <v>-2.1206004997631893E-5</v>
      </c>
      <c r="J29" s="8">
        <f t="shared" ca="1" si="26"/>
        <v>-1.9343700887433325E-5</v>
      </c>
      <c r="K29" s="8">
        <f t="shared" ca="1" si="26"/>
        <v>-1.6530047729688379E-5</v>
      </c>
      <c r="L29" s="8">
        <f t="shared" ca="1" si="26"/>
        <v>-1.299588102607618E-5</v>
      </c>
      <c r="M29" s="8">
        <f t="shared" ca="1" si="26"/>
        <v>-8.9430356073483693E-6</v>
      </c>
      <c r="N29" s="8">
        <f t="shared" ca="1" si="26"/>
        <v>-4.5541296788408043E-6</v>
      </c>
      <c r="O29" s="8">
        <f t="shared" ca="1" si="26"/>
        <v>6.3783910268853765E-17</v>
      </c>
      <c r="P29" s="8">
        <f t="shared" ca="1" si="26"/>
        <v>4.5541296789683717E-6</v>
      </c>
      <c r="Q29" s="8">
        <f t="shared" ca="1" si="26"/>
        <v>8.9430356074759341E-6</v>
      </c>
      <c r="R29" s="8">
        <f t="shared" ca="1" si="26"/>
        <v>1.2995881026203744E-5</v>
      </c>
      <c r="S29" s="8">
        <f t="shared" ca="1" si="26"/>
        <v>1.6530047729815945E-5</v>
      </c>
      <c r="T29" s="8">
        <f t="shared" ca="1" si="26"/>
        <v>1.9343700887560888E-5</v>
      </c>
      <c r="U29" s="8">
        <f t="shared" ca="1" si="26"/>
        <v>2.1206004997759456E-5</v>
      </c>
      <c r="V29" s="8">
        <f t="shared" ca="1" si="26"/>
        <v>2.1843220875879992E-5</v>
      </c>
      <c r="W29" s="8">
        <f t="shared" ca="1" si="26"/>
        <v>2.0917996755460636E-5</v>
      </c>
      <c r="X29" s="8">
        <f t="shared" ca="1" si="26"/>
        <v>1.8000000000063809E-5</v>
      </c>
      <c r="Y29" s="8">
        <f t="shared" ca="1" si="26"/>
        <v>1.2542808463621024E-5</v>
      </c>
      <c r="Z29" s="7"/>
    </row>
    <row r="30" spans="1:26">
      <c r="E30" s="13">
        <v>-0.01</v>
      </c>
      <c r="F30" s="13">
        <f t="shared" ref="F30:Y30" ca="1" si="27">Delta+E30</f>
        <v>-9.0000000000000011E-3</v>
      </c>
      <c r="G30" s="13">
        <f t="shared" ca="1" si="27"/>
        <v>-8.0000000000000002E-3</v>
      </c>
      <c r="H30" s="13">
        <f t="shared" ca="1" si="27"/>
        <v>-7.0000000000000001E-3</v>
      </c>
      <c r="I30" s="13">
        <f t="shared" ca="1" si="27"/>
        <v>-6.0000000000000001E-3</v>
      </c>
      <c r="J30" s="13">
        <f t="shared" ca="1" si="27"/>
        <v>-5.0000000000000001E-3</v>
      </c>
      <c r="K30" s="13">
        <f t="shared" ca="1" si="27"/>
        <v>-4.0000000000000001E-3</v>
      </c>
      <c r="L30" s="13">
        <f t="shared" ca="1" si="27"/>
        <v>-3.0000000000000001E-3</v>
      </c>
      <c r="M30" s="13">
        <f t="shared" ca="1" si="27"/>
        <v>-2E-3</v>
      </c>
      <c r="N30" s="13">
        <f t="shared" ca="1" si="27"/>
        <v>-1E-3</v>
      </c>
      <c r="O30" s="13">
        <f t="shared" ca="1" si="27"/>
        <v>0</v>
      </c>
      <c r="P30" s="13">
        <f t="shared" ca="1" si="27"/>
        <v>1E-3</v>
      </c>
      <c r="Q30" s="13">
        <f t="shared" ca="1" si="27"/>
        <v>2E-3</v>
      </c>
      <c r="R30" s="13">
        <f t="shared" ca="1" si="27"/>
        <v>3.0000000000000001E-3</v>
      </c>
      <c r="S30" s="13">
        <f t="shared" ca="1" si="27"/>
        <v>4.0000000000000001E-3</v>
      </c>
      <c r="T30" s="13">
        <f t="shared" ca="1" si="27"/>
        <v>5.0000000000000001E-3</v>
      </c>
      <c r="U30" s="13">
        <f t="shared" ca="1" si="27"/>
        <v>6.0000000000000001E-3</v>
      </c>
      <c r="V30" s="13">
        <f t="shared" ca="1" si="27"/>
        <v>7.0000000000000001E-3</v>
      </c>
      <c r="W30" s="13">
        <f t="shared" ca="1" si="27"/>
        <v>8.0000000000000002E-3</v>
      </c>
      <c r="X30" s="13">
        <f t="shared" ca="1" si="27"/>
        <v>9.0000000000000011E-3</v>
      </c>
      <c r="Y30" s="13">
        <f t="shared" ca="1" si="27"/>
        <v>1.0000000000000002E-2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AF30"/>
  <sheetViews>
    <sheetView tabSelected="1" workbookViewId="0">
      <selection activeCell="E8" sqref="E8:Y28"/>
    </sheetView>
  </sheetViews>
  <sheetFormatPr baseColWidth="10" defaultRowHeight="15"/>
  <cols>
    <col min="1" max="2" width="5.5703125" customWidth="1"/>
    <col min="3" max="3" width="6.5703125" customWidth="1"/>
    <col min="4" max="25" width="9.42578125" customWidth="1"/>
    <col min="28" max="28" width="11.5703125" bestFit="1" customWidth="1"/>
    <col min="31" max="31" width="11.85546875" bestFit="1" customWidth="1"/>
    <col min="35" max="35" width="37.140625" customWidth="1"/>
  </cols>
  <sheetData>
    <row r="5" spans="3:32" ht="23.25">
      <c r="E5" s="6" t="s">
        <v>12</v>
      </c>
    </row>
    <row r="6" spans="3:32">
      <c r="AB6" t="s">
        <v>0</v>
      </c>
      <c r="AC6">
        <v>1E-3</v>
      </c>
    </row>
    <row r="8" spans="3:32">
      <c r="C8" s="12">
        <f t="shared" ref="C8:C27" ca="1" si="0">Delta+C9</f>
        <v>1.0000000000000002E-2</v>
      </c>
      <c r="E8" s="2">
        <v>1</v>
      </c>
      <c r="F8" s="2">
        <f t="shared" ref="F8:W8" si="1">+G8+1</f>
        <v>80</v>
      </c>
      <c r="G8" s="2">
        <f t="shared" si="1"/>
        <v>79</v>
      </c>
      <c r="H8" s="2">
        <f t="shared" si="1"/>
        <v>78</v>
      </c>
      <c r="I8" s="2">
        <f t="shared" si="1"/>
        <v>77</v>
      </c>
      <c r="J8" s="2">
        <f t="shared" si="1"/>
        <v>76</v>
      </c>
      <c r="K8" s="2">
        <f t="shared" si="1"/>
        <v>75</v>
      </c>
      <c r="L8" s="2">
        <f t="shared" si="1"/>
        <v>74</v>
      </c>
      <c r="M8" s="2">
        <f t="shared" si="1"/>
        <v>73</v>
      </c>
      <c r="N8" s="2">
        <f t="shared" si="1"/>
        <v>72</v>
      </c>
      <c r="O8" s="2">
        <f t="shared" si="1"/>
        <v>71</v>
      </c>
      <c r="P8" s="2">
        <f t="shared" si="1"/>
        <v>70</v>
      </c>
      <c r="Q8" s="2">
        <f t="shared" si="1"/>
        <v>69</v>
      </c>
      <c r="R8" s="2">
        <f t="shared" si="1"/>
        <v>68</v>
      </c>
      <c r="S8" s="2">
        <f t="shared" si="1"/>
        <v>67</v>
      </c>
      <c r="T8" s="2">
        <f t="shared" si="1"/>
        <v>66</v>
      </c>
      <c r="U8" s="2">
        <f t="shared" si="1"/>
        <v>65</v>
      </c>
      <c r="V8" s="2">
        <f t="shared" si="1"/>
        <v>64</v>
      </c>
      <c r="W8" s="2">
        <f t="shared" si="1"/>
        <v>63</v>
      </c>
      <c r="X8" s="2">
        <f>+Y8+1</f>
        <v>62</v>
      </c>
      <c r="Y8" s="2">
        <f t="shared" ref="Y8:Y26" si="2">+Y9+1</f>
        <v>61</v>
      </c>
      <c r="AB8" t="s">
        <v>3</v>
      </c>
      <c r="AC8" s="4">
        <v>21000000</v>
      </c>
      <c r="AD8" t="s">
        <v>6</v>
      </c>
    </row>
    <row r="9" spans="3:32">
      <c r="C9" s="12">
        <f t="shared" ca="1" si="0"/>
        <v>9.0000000000000011E-3</v>
      </c>
      <c r="E9" s="2">
        <f>+E8+1</f>
        <v>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2">
        <f t="shared" si="2"/>
        <v>60</v>
      </c>
      <c r="AB9" s="3" t="s">
        <v>2</v>
      </c>
      <c r="AC9">
        <v>0.28000000000000003</v>
      </c>
      <c r="AD9" t="s">
        <v>4</v>
      </c>
    </row>
    <row r="10" spans="3:32">
      <c r="C10" s="12">
        <f t="shared" ca="1" si="0"/>
        <v>8.0000000000000002E-3</v>
      </c>
      <c r="E10" s="2">
        <f t="shared" ref="E10:E28" si="3">+E9+1</f>
        <v>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2">
        <f t="shared" si="2"/>
        <v>59</v>
      </c>
      <c r="AB10" t="s">
        <v>1</v>
      </c>
      <c r="AC10">
        <f ca="1">E/(2*(1+nu))</f>
        <v>8203125</v>
      </c>
      <c r="AD10" t="s">
        <v>5</v>
      </c>
    </row>
    <row r="11" spans="3:32">
      <c r="C11" s="12">
        <f t="shared" ca="1" si="0"/>
        <v>7.0000000000000001E-3</v>
      </c>
      <c r="E11" s="2">
        <f t="shared" si="3"/>
        <v>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2">
        <f t="shared" si="2"/>
        <v>58</v>
      </c>
    </row>
    <row r="12" spans="3:32">
      <c r="C12" s="12">
        <f t="shared" ca="1" si="0"/>
        <v>6.0000000000000001E-3</v>
      </c>
      <c r="E12" s="2">
        <f t="shared" si="3"/>
        <v>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2">
        <f t="shared" si="2"/>
        <v>57</v>
      </c>
      <c r="AB12" t="s">
        <v>7</v>
      </c>
      <c r="AC12">
        <v>0.05</v>
      </c>
      <c r="AD12" t="s">
        <v>8</v>
      </c>
      <c r="AE12" s="1">
        <f>+AC12*180/PI()</f>
        <v>2.8647889756541161</v>
      </c>
      <c r="AF12" t="s">
        <v>9</v>
      </c>
    </row>
    <row r="13" spans="3:32">
      <c r="C13" s="12">
        <f t="shared" ca="1" si="0"/>
        <v>5.0000000000000001E-3</v>
      </c>
      <c r="E13" s="2">
        <f t="shared" si="3"/>
        <v>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2">
        <f t="shared" si="2"/>
        <v>56</v>
      </c>
    </row>
    <row r="14" spans="3:32">
      <c r="C14" s="12">
        <f t="shared" ca="1" si="0"/>
        <v>4.0000000000000001E-3</v>
      </c>
      <c r="E14" s="2">
        <f t="shared" si="3"/>
        <v>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2">
        <f t="shared" si="2"/>
        <v>55</v>
      </c>
    </row>
    <row r="15" spans="3:32">
      <c r="C15" s="12">
        <f t="shared" ca="1" si="0"/>
        <v>3.0000000000000001E-3</v>
      </c>
      <c r="E15" s="2">
        <f t="shared" si="3"/>
        <v>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2">
        <f t="shared" si="2"/>
        <v>54</v>
      </c>
    </row>
    <row r="16" spans="3:32">
      <c r="C16" s="12">
        <f t="shared" ca="1" si="0"/>
        <v>2E-3</v>
      </c>
      <c r="E16" s="2">
        <f t="shared" si="3"/>
        <v>9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2">
        <f t="shared" si="2"/>
        <v>53</v>
      </c>
      <c r="AB16" s="11"/>
    </row>
    <row r="17" spans="3:25">
      <c r="C17" s="12">
        <f t="shared" ca="1" si="0"/>
        <v>1E-3</v>
      </c>
      <c r="E17" s="2">
        <f t="shared" si="3"/>
        <v>10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2">
        <f t="shared" si="2"/>
        <v>52</v>
      </c>
    </row>
    <row r="18" spans="3:25">
      <c r="C18" s="12">
        <f t="shared" ca="1" si="0"/>
        <v>0</v>
      </c>
      <c r="E18" s="2">
        <f t="shared" si="3"/>
        <v>11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2">
        <f t="shared" si="2"/>
        <v>51</v>
      </c>
    </row>
    <row r="19" spans="3:25">
      <c r="C19" s="12">
        <f t="shared" ca="1" si="0"/>
        <v>-1E-3</v>
      </c>
      <c r="E19" s="2">
        <f t="shared" si="3"/>
        <v>12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2">
        <f t="shared" si="2"/>
        <v>50</v>
      </c>
    </row>
    <row r="20" spans="3:25">
      <c r="C20" s="12">
        <f t="shared" ca="1" si="0"/>
        <v>-2E-3</v>
      </c>
      <c r="E20" s="2">
        <f t="shared" si="3"/>
        <v>13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2">
        <f t="shared" si="2"/>
        <v>49</v>
      </c>
    </row>
    <row r="21" spans="3:25">
      <c r="C21" s="12">
        <f t="shared" ca="1" si="0"/>
        <v>-3.0000000000000001E-3</v>
      </c>
      <c r="E21" s="2">
        <f t="shared" si="3"/>
        <v>14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2">
        <f t="shared" si="2"/>
        <v>48</v>
      </c>
    </row>
    <row r="22" spans="3:25">
      <c r="C22" s="12">
        <f t="shared" ca="1" si="0"/>
        <v>-4.0000000000000001E-3</v>
      </c>
      <c r="E22" s="2">
        <f t="shared" si="3"/>
        <v>15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2">
        <f t="shared" si="2"/>
        <v>47</v>
      </c>
    </row>
    <row r="23" spans="3:25">
      <c r="C23" s="12">
        <f t="shared" ca="1" si="0"/>
        <v>-5.0000000000000001E-3</v>
      </c>
      <c r="E23" s="2">
        <f t="shared" si="3"/>
        <v>16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2">
        <f t="shared" si="2"/>
        <v>46</v>
      </c>
    </row>
    <row r="24" spans="3:25">
      <c r="C24" s="12">
        <f t="shared" ca="1" si="0"/>
        <v>-6.0000000000000001E-3</v>
      </c>
      <c r="E24" s="2">
        <f t="shared" si="3"/>
        <v>17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2">
        <f t="shared" si="2"/>
        <v>45</v>
      </c>
    </row>
    <row r="25" spans="3:25">
      <c r="C25" s="12">
        <f t="shared" ca="1" si="0"/>
        <v>-7.0000000000000001E-3</v>
      </c>
      <c r="E25" s="2">
        <f t="shared" si="3"/>
        <v>18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2">
        <f t="shared" si="2"/>
        <v>44</v>
      </c>
    </row>
    <row r="26" spans="3:25">
      <c r="C26" s="12">
        <f t="shared" ca="1" si="0"/>
        <v>-8.0000000000000002E-3</v>
      </c>
      <c r="E26" s="2">
        <f t="shared" si="3"/>
        <v>19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2">
        <f t="shared" si="2"/>
        <v>43</v>
      </c>
    </row>
    <row r="27" spans="3:25">
      <c r="C27" s="12">
        <f t="shared" ca="1" si="0"/>
        <v>-9.0000000000000011E-3</v>
      </c>
      <c r="E27" s="2">
        <f t="shared" si="3"/>
        <v>20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2">
        <f>+Y28+1</f>
        <v>42</v>
      </c>
    </row>
    <row r="28" spans="3:25">
      <c r="C28" s="12">
        <v>-0.01</v>
      </c>
      <c r="E28" s="2">
        <f t="shared" si="3"/>
        <v>21</v>
      </c>
      <c r="F28" s="2">
        <f>+E28+1</f>
        <v>22</v>
      </c>
      <c r="G28" s="2">
        <f t="shared" ref="G28:Y28" si="4">+F28+1</f>
        <v>23</v>
      </c>
      <c r="H28" s="2">
        <f t="shared" si="4"/>
        <v>24</v>
      </c>
      <c r="I28" s="2">
        <f t="shared" si="4"/>
        <v>25</v>
      </c>
      <c r="J28" s="2">
        <f t="shared" si="4"/>
        <v>26</v>
      </c>
      <c r="K28" s="2">
        <f t="shared" si="4"/>
        <v>27</v>
      </c>
      <c r="L28" s="2">
        <f t="shared" si="4"/>
        <v>28</v>
      </c>
      <c r="M28" s="2">
        <f t="shared" si="4"/>
        <v>29</v>
      </c>
      <c r="N28" s="2">
        <f t="shared" si="4"/>
        <v>30</v>
      </c>
      <c r="O28" s="2">
        <f t="shared" si="4"/>
        <v>31</v>
      </c>
      <c r="P28" s="2">
        <f t="shared" si="4"/>
        <v>32</v>
      </c>
      <c r="Q28" s="2">
        <f t="shared" si="4"/>
        <v>33</v>
      </c>
      <c r="R28" s="2">
        <f t="shared" si="4"/>
        <v>34</v>
      </c>
      <c r="S28" s="2">
        <f t="shared" si="4"/>
        <v>35</v>
      </c>
      <c r="T28" s="2">
        <f t="shared" si="4"/>
        <v>36</v>
      </c>
      <c r="U28" s="2">
        <f t="shared" si="4"/>
        <v>37</v>
      </c>
      <c r="V28" s="2">
        <f t="shared" si="4"/>
        <v>38</v>
      </c>
      <c r="W28" s="2">
        <f t="shared" si="4"/>
        <v>39</v>
      </c>
      <c r="X28" s="2">
        <f t="shared" si="4"/>
        <v>40</v>
      </c>
      <c r="Y28" s="2">
        <f t="shared" si="4"/>
        <v>41</v>
      </c>
    </row>
    <row r="30" spans="3:25">
      <c r="E30" s="13">
        <v>-0.01</v>
      </c>
      <c r="F30" s="13">
        <f t="shared" ref="F30:Y30" ca="1" si="5">Delta+E30</f>
        <v>-9.0000000000000011E-3</v>
      </c>
      <c r="G30" s="13">
        <f t="shared" ca="1" si="5"/>
        <v>-8.0000000000000002E-3</v>
      </c>
      <c r="H30" s="13">
        <f t="shared" ca="1" si="5"/>
        <v>-7.0000000000000001E-3</v>
      </c>
      <c r="I30" s="13">
        <f t="shared" ca="1" si="5"/>
        <v>-6.0000000000000001E-3</v>
      </c>
      <c r="J30" s="13">
        <f t="shared" ca="1" si="5"/>
        <v>-5.0000000000000001E-3</v>
      </c>
      <c r="K30" s="13">
        <f t="shared" ca="1" si="5"/>
        <v>-4.0000000000000001E-3</v>
      </c>
      <c r="L30" s="13">
        <f t="shared" ca="1" si="5"/>
        <v>-3.0000000000000001E-3</v>
      </c>
      <c r="M30" s="13">
        <f t="shared" ca="1" si="5"/>
        <v>-2E-3</v>
      </c>
      <c r="N30" s="13">
        <f t="shared" ca="1" si="5"/>
        <v>-1E-3</v>
      </c>
      <c r="O30" s="13">
        <f t="shared" ca="1" si="5"/>
        <v>0</v>
      </c>
      <c r="P30" s="13">
        <f t="shared" ca="1" si="5"/>
        <v>1E-3</v>
      </c>
      <c r="Q30" s="13">
        <f t="shared" ca="1" si="5"/>
        <v>2E-3</v>
      </c>
      <c r="R30" s="13">
        <f t="shared" ca="1" si="5"/>
        <v>3.0000000000000001E-3</v>
      </c>
      <c r="S30" s="13">
        <f t="shared" ca="1" si="5"/>
        <v>4.0000000000000001E-3</v>
      </c>
      <c r="T30" s="13">
        <f t="shared" ca="1" si="5"/>
        <v>5.0000000000000001E-3</v>
      </c>
      <c r="U30" s="13">
        <f t="shared" ca="1" si="5"/>
        <v>6.0000000000000001E-3</v>
      </c>
      <c r="V30" s="13">
        <f t="shared" ca="1" si="5"/>
        <v>7.0000000000000001E-3</v>
      </c>
      <c r="W30" s="13">
        <f t="shared" ca="1" si="5"/>
        <v>8.0000000000000002E-3</v>
      </c>
      <c r="X30" s="13">
        <f t="shared" ca="1" si="5"/>
        <v>9.0000000000000011E-3</v>
      </c>
      <c r="Y30" s="13">
        <f t="shared" ca="1" si="5"/>
        <v>1.0000000000000002E-2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Prandtl</vt:lpstr>
      <vt:lpstr>Alabeo</vt:lpstr>
      <vt:lpstr>borde</vt:lpstr>
      <vt:lpstr>Borde</vt:lpstr>
      <vt:lpstr>Delta</vt:lpstr>
      <vt:lpstr>E</vt:lpstr>
      <vt:lpstr>G</vt:lpstr>
      <vt:lpstr>nu</vt:lpstr>
      <vt:lpstr>phi</vt:lpstr>
      <vt:lpstr>psi</vt:lpstr>
      <vt:lpstr>theta</vt:lpstr>
    </vt:vector>
  </TitlesOfParts>
  <Company>WindowsXP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Windows XP</cp:lastModifiedBy>
  <dcterms:created xsi:type="dcterms:W3CDTF">2009-05-20T19:32:37Z</dcterms:created>
  <dcterms:modified xsi:type="dcterms:W3CDTF">2009-11-08T13:57:26Z</dcterms:modified>
</cp:coreProperties>
</file>