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PICHULO\Downloads\"/>
    </mc:Choice>
  </mc:AlternateContent>
  <bookViews>
    <workbookView xWindow="0" yWindow="0" windowWidth="21570" windowHeight="8085"/>
  </bookViews>
  <sheets>
    <sheet name="Hoja1" sheetId="1" r:id="rId1"/>
  </sheets>
  <definedNames>
    <definedName name="delta">Hoja1!$B$1</definedName>
    <definedName name="g">Hoja1!$B$4</definedName>
    <definedName name="m">Hoja1!$B$3</definedName>
    <definedName name="solver_adj" localSheetId="0" hidden="1">Hoja1!$F$30:$N$38</definedName>
    <definedName name="solver_cvg" localSheetId="0" hidden="1">0.00000001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Hoja1!$F$30:$N$38</definedName>
    <definedName name="solver_lhs2" localSheetId="0" hidden="1">Hoja1!$H$34</definedName>
    <definedName name="solver_lhs3" localSheetId="0" hidden="1">Hoja1!$L$34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Hoja1!$R$14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hs1" localSheetId="0" hidden="1">0</definedName>
    <definedName name="solver_rhs2" localSheetId="0" hidden="1">3</definedName>
    <definedName name="solver_rhs3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">Hoja1!$B$2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/>
  <c r="G13" i="1"/>
  <c r="H13" i="1"/>
  <c r="I13" i="1"/>
  <c r="J13" i="1"/>
  <c r="K13" i="1"/>
  <c r="L13" i="1"/>
  <c r="M13" i="1"/>
  <c r="N13" i="1"/>
  <c r="F14" i="1"/>
  <c r="G14" i="1"/>
  <c r="H14" i="1"/>
  <c r="I14" i="1"/>
  <c r="J14" i="1"/>
  <c r="K14" i="1"/>
  <c r="L14" i="1"/>
  <c r="M14" i="1"/>
  <c r="N14" i="1"/>
  <c r="F15" i="1"/>
  <c r="G15" i="1"/>
  <c r="H15" i="1"/>
  <c r="I15" i="1"/>
  <c r="J15" i="1"/>
  <c r="K15" i="1"/>
  <c r="L15" i="1"/>
  <c r="M15" i="1"/>
  <c r="N15" i="1"/>
  <c r="F16" i="1"/>
  <c r="G16" i="1"/>
  <c r="H16" i="1"/>
  <c r="I16" i="1"/>
  <c r="J16" i="1"/>
  <c r="K16" i="1"/>
  <c r="L16" i="1"/>
  <c r="M16" i="1"/>
  <c r="N16" i="1"/>
  <c r="F17" i="1"/>
  <c r="G17" i="1"/>
  <c r="H17" i="1"/>
  <c r="I17" i="1"/>
  <c r="J17" i="1"/>
  <c r="K17" i="1"/>
  <c r="L17" i="1"/>
  <c r="M17" i="1"/>
  <c r="N17" i="1"/>
  <c r="F18" i="1"/>
  <c r="G18" i="1"/>
  <c r="H18" i="1"/>
  <c r="I18" i="1"/>
  <c r="J18" i="1"/>
  <c r="K18" i="1"/>
  <c r="L18" i="1"/>
  <c r="M18" i="1"/>
  <c r="N18" i="1"/>
  <c r="F19" i="1"/>
  <c r="G19" i="1"/>
  <c r="H19" i="1"/>
  <c r="I19" i="1"/>
  <c r="J19" i="1"/>
  <c r="K19" i="1"/>
  <c r="L19" i="1"/>
  <c r="M19" i="1"/>
  <c r="N19" i="1"/>
  <c r="F20" i="1"/>
  <c r="G20" i="1"/>
  <c r="H20" i="1"/>
  <c r="I20" i="1"/>
  <c r="J20" i="1"/>
  <c r="K20" i="1"/>
  <c r="L20" i="1"/>
  <c r="M20" i="1"/>
  <c r="N20" i="1"/>
  <c r="G12" i="1"/>
  <c r="H12" i="1"/>
  <c r="I12" i="1"/>
  <c r="J12" i="1"/>
  <c r="K12" i="1"/>
  <c r="L12" i="1"/>
  <c r="M12" i="1"/>
  <c r="N12" i="1"/>
  <c r="C38" i="1"/>
  <c r="C37" i="1" s="1"/>
  <c r="C36" i="1" s="1"/>
  <c r="C35" i="1" s="1"/>
  <c r="C34" i="1" s="1"/>
  <c r="C33" i="1" s="1"/>
  <c r="C32" i="1" s="1"/>
  <c r="C31" i="1" s="1"/>
  <c r="C30" i="1" s="1"/>
  <c r="C29" i="1" s="1"/>
  <c r="F27" i="1"/>
  <c r="G27" i="1" s="1"/>
  <c r="H27" i="1" s="1"/>
  <c r="I27" i="1" s="1"/>
  <c r="J27" i="1" s="1"/>
  <c r="K27" i="1" s="1"/>
  <c r="L27" i="1" s="1"/>
  <c r="M27" i="1" s="1"/>
  <c r="N27" i="1" s="1"/>
  <c r="O27" i="1" s="1"/>
  <c r="C56" i="1"/>
  <c r="C55" i="1" s="1"/>
  <c r="C54" i="1" s="1"/>
  <c r="C53" i="1" s="1"/>
  <c r="C52" i="1" s="1"/>
  <c r="C51" i="1" s="1"/>
  <c r="C50" i="1" s="1"/>
  <c r="C49" i="1" s="1"/>
  <c r="C48" i="1" s="1"/>
  <c r="C47" i="1" s="1"/>
  <c r="F45" i="1"/>
  <c r="G45" i="1" s="1"/>
  <c r="H45" i="1" s="1"/>
  <c r="I45" i="1" s="1"/>
  <c r="J45" i="1" s="1"/>
  <c r="K45" i="1" s="1"/>
  <c r="L45" i="1" s="1"/>
  <c r="M45" i="1" s="1"/>
  <c r="N45" i="1" s="1"/>
  <c r="O45" i="1" s="1"/>
  <c r="F9" i="1"/>
  <c r="G9" i="1" s="1"/>
  <c r="H9" i="1" s="1"/>
  <c r="I9" i="1" s="1"/>
  <c r="J9" i="1" s="1"/>
  <c r="K9" i="1" s="1"/>
  <c r="L9" i="1" s="1"/>
  <c r="M9" i="1" s="1"/>
  <c r="N9" i="1" s="1"/>
  <c r="O9" i="1" s="1"/>
  <c r="C20" i="1"/>
  <c r="C19" i="1" s="1"/>
  <c r="C18" i="1" s="1"/>
  <c r="C17" i="1" s="1"/>
  <c r="C16" i="1" s="1"/>
  <c r="C15" i="1" s="1"/>
  <c r="C14" i="1" s="1"/>
  <c r="C13" i="1" s="1"/>
  <c r="C12" i="1" s="1"/>
  <c r="C11" i="1" s="1"/>
  <c r="N7" i="1" l="1"/>
</calcChain>
</file>

<file path=xl/sharedStrings.xml><?xml version="1.0" encoding="utf-8"?>
<sst xmlns="http://schemas.openxmlformats.org/spreadsheetml/2006/main" count="14" uniqueCount="14">
  <si>
    <t xml:space="preserve">m = </t>
  </si>
  <si>
    <t>delta =</t>
  </si>
  <si>
    <t>m</t>
  </si>
  <si>
    <t>T =</t>
  </si>
  <si>
    <t>N/m</t>
  </si>
  <si>
    <t xml:space="preserve"> kg/m^2</t>
  </si>
  <si>
    <t>g =</t>
  </si>
  <si>
    <t xml:space="preserve">m/s^2 </t>
  </si>
  <si>
    <t>pesos para la integración</t>
  </si>
  <si>
    <t>integrando</t>
  </si>
  <si>
    <t>Sumatoria =</t>
  </si>
  <si>
    <t>desplazamiento vertical (m)</t>
  </si>
  <si>
    <t>Recuerde utilizar el SOLVER</t>
  </si>
  <si>
    <t>El SOLVER tiene la restricción de máximo 200 variables y 100 restricciones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</si>
</sst>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3200"/>
              <a:t>Forma de la carpa de circo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0"/>
      <c:rotY val="5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Hoja1!$E$27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Hoja1!$C$28:$D$39</c:f>
              <c:strCache>
                <c:ptCount val="12"/>
                <c:pt idx="1">
                  <c:v>30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</c:strCache>
            </c:strRef>
          </c:cat>
          <c:val>
            <c:numRef>
              <c:f>Hoja1!$E$28:$E$39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7-42FF-A5BD-FC62FC1EE793}"/>
            </c:ext>
          </c:extLst>
        </c:ser>
        <c:ser>
          <c:idx val="1"/>
          <c:order val="1"/>
          <c:tx>
            <c:strRef>
              <c:f>Hoja1!$F$27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Hoja1!$C$28:$D$39</c:f>
              <c:strCache>
                <c:ptCount val="12"/>
                <c:pt idx="1">
                  <c:v>30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</c:strCache>
            </c:strRef>
          </c:cat>
          <c:val>
            <c:numRef>
              <c:f>Hoja1!$F$28:$F$39</c:f>
              <c:numCache>
                <c:formatCode>General</c:formatCode>
                <c:ptCount val="12"/>
                <c:pt idx="1">
                  <c:v>0</c:v>
                </c:pt>
                <c:pt idx="2">
                  <c:v>0.10105175815507708</c:v>
                </c:pt>
                <c:pt idx="3">
                  <c:v>0.21754656428891617</c:v>
                </c:pt>
                <c:pt idx="4">
                  <c:v>0.35556665202744248</c:v>
                </c:pt>
                <c:pt idx="5">
                  <c:v>0.50653294178228281</c:v>
                </c:pt>
                <c:pt idx="6">
                  <c:v>0.60981820683644206</c:v>
                </c:pt>
                <c:pt idx="7">
                  <c:v>0.50653300903779519</c:v>
                </c:pt>
                <c:pt idx="8">
                  <c:v>0.35556659615700159</c:v>
                </c:pt>
                <c:pt idx="9">
                  <c:v>0.21754649153847005</c:v>
                </c:pt>
                <c:pt idx="10">
                  <c:v>0.10105156646961186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7-42FF-A5BD-FC62FC1EE793}"/>
            </c:ext>
          </c:extLst>
        </c:ser>
        <c:ser>
          <c:idx val="2"/>
          <c:order val="2"/>
          <c:tx>
            <c:strRef>
              <c:f>Hoja1!$G$27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Hoja1!$C$28:$D$39</c:f>
              <c:strCache>
                <c:ptCount val="12"/>
                <c:pt idx="1">
                  <c:v>30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</c:strCache>
            </c:strRef>
          </c:cat>
          <c:val>
            <c:numRef>
              <c:f>Hoja1!$G$28:$G$39</c:f>
              <c:numCache>
                <c:formatCode>General</c:formatCode>
                <c:ptCount val="12"/>
                <c:pt idx="1">
                  <c:v>0</c:v>
                </c:pt>
                <c:pt idx="2">
                  <c:v>0.19547986660877634</c:v>
                </c:pt>
                <c:pt idx="3">
                  <c:v>0.42241038117550678</c:v>
                </c:pt>
                <c:pt idx="4">
                  <c:v>0.70701604029991427</c:v>
                </c:pt>
                <c:pt idx="5">
                  <c:v>1.0695823602748471</c:v>
                </c:pt>
                <c:pt idx="6">
                  <c:v>1.4350371377406672</c:v>
                </c:pt>
                <c:pt idx="7">
                  <c:v>1.0695823207683359</c:v>
                </c:pt>
                <c:pt idx="8">
                  <c:v>0.70701608524241877</c:v>
                </c:pt>
                <c:pt idx="9">
                  <c:v>0.42241032921732397</c:v>
                </c:pt>
                <c:pt idx="10">
                  <c:v>0.19547981651316701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7-42FF-A5BD-FC62FC1EE793}"/>
            </c:ext>
          </c:extLst>
        </c:ser>
        <c:ser>
          <c:idx val="3"/>
          <c:order val="3"/>
          <c:tx>
            <c:strRef>
              <c:f>Hoja1!$H$27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Hoja1!$C$28:$D$39</c:f>
              <c:strCache>
                <c:ptCount val="12"/>
                <c:pt idx="1">
                  <c:v>30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</c:strCache>
            </c:strRef>
          </c:cat>
          <c:val>
            <c:numRef>
              <c:f>Hoja1!$H$28:$H$39</c:f>
              <c:numCache>
                <c:formatCode>General</c:formatCode>
                <c:ptCount val="12"/>
                <c:pt idx="1">
                  <c:v>0</c:v>
                </c:pt>
                <c:pt idx="2">
                  <c:v>0.26730133381902182</c:v>
                </c:pt>
                <c:pt idx="3">
                  <c:v>0.57843226128715108</c:v>
                </c:pt>
                <c:pt idx="4">
                  <c:v>0.98933183750353304</c:v>
                </c:pt>
                <c:pt idx="5">
                  <c:v>1.6385778571233114</c:v>
                </c:pt>
                <c:pt idx="6">
                  <c:v>3</c:v>
                </c:pt>
                <c:pt idx="7">
                  <c:v>1.6385765853429057</c:v>
                </c:pt>
                <c:pt idx="8">
                  <c:v>0.98933112318816341</c:v>
                </c:pt>
                <c:pt idx="9">
                  <c:v>0.57843236329720626</c:v>
                </c:pt>
                <c:pt idx="10">
                  <c:v>0.26730120368629851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D7-42FF-A5BD-FC62FC1EE793}"/>
            </c:ext>
          </c:extLst>
        </c:ser>
        <c:ser>
          <c:idx val="4"/>
          <c:order val="4"/>
          <c:tx>
            <c:strRef>
              <c:f>Hoja1!$I$27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Hoja1!$C$28:$D$39</c:f>
              <c:strCache>
                <c:ptCount val="12"/>
                <c:pt idx="1">
                  <c:v>30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</c:strCache>
            </c:strRef>
          </c:cat>
          <c:val>
            <c:numRef>
              <c:f>Hoja1!$I$28:$I$39</c:f>
              <c:numCache>
                <c:formatCode>General</c:formatCode>
                <c:ptCount val="12"/>
                <c:pt idx="1">
                  <c:v>0</c:v>
                </c:pt>
                <c:pt idx="2">
                  <c:v>0.30409413818048503</c:v>
                </c:pt>
                <c:pt idx="3">
                  <c:v>0.64351586524912907</c:v>
                </c:pt>
                <c:pt idx="4">
                  <c:v>1.0421371776176109</c:v>
                </c:pt>
                <c:pt idx="5">
                  <c:v>1.5042321916963206</c:v>
                </c:pt>
                <c:pt idx="6">
                  <c:v>1.9174858684979774</c:v>
                </c:pt>
                <c:pt idx="7">
                  <c:v>1.5042320619941665</c:v>
                </c:pt>
                <c:pt idx="8">
                  <c:v>1.0421389274717874</c:v>
                </c:pt>
                <c:pt idx="9">
                  <c:v>0.64351567233317708</c:v>
                </c:pt>
                <c:pt idx="10">
                  <c:v>0.30409429152979039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D7-42FF-A5BD-FC62FC1EE793}"/>
            </c:ext>
          </c:extLst>
        </c:ser>
        <c:ser>
          <c:idx val="5"/>
          <c:order val="5"/>
          <c:tx>
            <c:strRef>
              <c:f>Hoja1!$J$27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Hoja1!$C$28:$D$39</c:f>
              <c:strCache>
                <c:ptCount val="12"/>
                <c:pt idx="1">
                  <c:v>30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</c:strCache>
            </c:strRef>
          </c:cat>
          <c:val>
            <c:numRef>
              <c:f>Hoja1!$J$28:$J$39</c:f>
              <c:numCache>
                <c:formatCode>General</c:formatCode>
                <c:ptCount val="12"/>
                <c:pt idx="1">
                  <c:v>0</c:v>
                </c:pt>
                <c:pt idx="2">
                  <c:v>0.31439147011202212</c:v>
                </c:pt>
                <c:pt idx="3">
                  <c:v>0.65822497296490756</c:v>
                </c:pt>
                <c:pt idx="4">
                  <c:v>1.040308729816126</c:v>
                </c:pt>
                <c:pt idx="5">
                  <c:v>1.4275640567743033</c:v>
                </c:pt>
                <c:pt idx="6">
                  <c:v>1.6703168642726507</c:v>
                </c:pt>
                <c:pt idx="7">
                  <c:v>1.4275652102212648</c:v>
                </c:pt>
                <c:pt idx="8">
                  <c:v>1.0403091862550493</c:v>
                </c:pt>
                <c:pt idx="9">
                  <c:v>0.65822486647645051</c:v>
                </c:pt>
                <c:pt idx="10">
                  <c:v>0.31439149677561518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D7-42FF-A5BD-FC62FC1EE793}"/>
            </c:ext>
          </c:extLst>
        </c:ser>
        <c:ser>
          <c:idx val="6"/>
          <c:order val="6"/>
          <c:tx>
            <c:strRef>
              <c:f>Hoja1!$K$27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Hoja1!$C$28:$D$39</c:f>
              <c:strCache>
                <c:ptCount val="12"/>
                <c:pt idx="1">
                  <c:v>30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</c:strCache>
            </c:strRef>
          </c:cat>
          <c:val>
            <c:numRef>
              <c:f>Hoja1!$K$28:$K$39</c:f>
              <c:numCache>
                <c:formatCode>General</c:formatCode>
                <c:ptCount val="12"/>
                <c:pt idx="1">
                  <c:v>0</c:v>
                </c:pt>
                <c:pt idx="2">
                  <c:v>0.30409424246911543</c:v>
                </c:pt>
                <c:pt idx="3">
                  <c:v>0.64351472350811423</c:v>
                </c:pt>
                <c:pt idx="4">
                  <c:v>1.0421418032437664</c:v>
                </c:pt>
                <c:pt idx="5">
                  <c:v>1.5042354098670105</c:v>
                </c:pt>
                <c:pt idx="6">
                  <c:v>1.9174879013600878</c:v>
                </c:pt>
                <c:pt idx="7">
                  <c:v>1.5042348847142966</c:v>
                </c:pt>
                <c:pt idx="8">
                  <c:v>1.0421402636463495</c:v>
                </c:pt>
                <c:pt idx="9">
                  <c:v>0.64351494158258948</c:v>
                </c:pt>
                <c:pt idx="10">
                  <c:v>0.30409410508444029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D7-42FF-A5BD-FC62FC1EE793}"/>
            </c:ext>
          </c:extLst>
        </c:ser>
        <c:ser>
          <c:idx val="7"/>
          <c:order val="7"/>
          <c:tx>
            <c:strRef>
              <c:f>Hoja1!$L$27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Hoja1!$C$28:$D$39</c:f>
              <c:strCache>
                <c:ptCount val="12"/>
                <c:pt idx="1">
                  <c:v>30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</c:strCache>
            </c:strRef>
          </c:cat>
          <c:val>
            <c:numRef>
              <c:f>Hoja1!$L$28:$L$39</c:f>
              <c:numCache>
                <c:formatCode>General</c:formatCode>
                <c:ptCount val="12"/>
                <c:pt idx="1">
                  <c:v>0</c:v>
                </c:pt>
                <c:pt idx="2">
                  <c:v>0.26730114729313731</c:v>
                </c:pt>
                <c:pt idx="3">
                  <c:v>0.57843174513188189</c:v>
                </c:pt>
                <c:pt idx="4">
                  <c:v>0.98933485713284108</c:v>
                </c:pt>
                <c:pt idx="5">
                  <c:v>1.6385799343501866</c:v>
                </c:pt>
                <c:pt idx="6">
                  <c:v>3</c:v>
                </c:pt>
                <c:pt idx="7">
                  <c:v>1.6385791958795959</c:v>
                </c:pt>
                <c:pt idx="8">
                  <c:v>0.98933428306979299</c:v>
                </c:pt>
                <c:pt idx="9">
                  <c:v>0.57843186331777918</c:v>
                </c:pt>
                <c:pt idx="10">
                  <c:v>0.26730130220278397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D7-42FF-A5BD-FC62FC1EE793}"/>
            </c:ext>
          </c:extLst>
        </c:ser>
        <c:ser>
          <c:idx val="8"/>
          <c:order val="8"/>
          <c:tx>
            <c:strRef>
              <c:f>Hoja1!$M$27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Hoja1!$C$28:$D$39</c:f>
              <c:strCache>
                <c:ptCount val="12"/>
                <c:pt idx="1">
                  <c:v>30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</c:strCache>
            </c:strRef>
          </c:cat>
          <c:val>
            <c:numRef>
              <c:f>Hoja1!$M$28:$M$39</c:f>
              <c:numCache>
                <c:formatCode>General</c:formatCode>
                <c:ptCount val="12"/>
                <c:pt idx="1">
                  <c:v>0</c:v>
                </c:pt>
                <c:pt idx="2">
                  <c:v>0.19547946678037142</c:v>
                </c:pt>
                <c:pt idx="3">
                  <c:v>0.42241029757956433</c:v>
                </c:pt>
                <c:pt idx="4">
                  <c:v>0.70701394629606307</c:v>
                </c:pt>
                <c:pt idx="5">
                  <c:v>1.0695824907057532</c:v>
                </c:pt>
                <c:pt idx="6">
                  <c:v>1.4350370118682516</c:v>
                </c:pt>
                <c:pt idx="7">
                  <c:v>1.0695826605939227</c:v>
                </c:pt>
                <c:pt idx="8">
                  <c:v>0.7070143183773413</c:v>
                </c:pt>
                <c:pt idx="9">
                  <c:v>0.42241042983689742</c:v>
                </c:pt>
                <c:pt idx="10">
                  <c:v>0.19547966089946109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D7-42FF-A5BD-FC62FC1EE793}"/>
            </c:ext>
          </c:extLst>
        </c:ser>
        <c:ser>
          <c:idx val="9"/>
          <c:order val="9"/>
          <c:tx>
            <c:strRef>
              <c:f>Hoja1!$N$27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Hoja1!$C$28:$D$39</c:f>
              <c:strCache>
                <c:ptCount val="12"/>
                <c:pt idx="1">
                  <c:v>30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</c:strCache>
            </c:strRef>
          </c:cat>
          <c:val>
            <c:numRef>
              <c:f>Hoja1!$N$28:$N$39</c:f>
              <c:numCache>
                <c:formatCode>General</c:formatCode>
                <c:ptCount val="12"/>
                <c:pt idx="1">
                  <c:v>0</c:v>
                </c:pt>
                <c:pt idx="2">
                  <c:v>0.10105064252615094</c:v>
                </c:pt>
                <c:pt idx="3">
                  <c:v>0.21754610619380216</c:v>
                </c:pt>
                <c:pt idx="4">
                  <c:v>0.35556648278635128</c:v>
                </c:pt>
                <c:pt idx="5">
                  <c:v>0.50653282529739974</c:v>
                </c:pt>
                <c:pt idx="6">
                  <c:v>0.60981809330816006</c:v>
                </c:pt>
                <c:pt idx="7">
                  <c:v>0.506532859458941</c:v>
                </c:pt>
                <c:pt idx="8">
                  <c:v>0.35556661497586234</c:v>
                </c:pt>
                <c:pt idx="9">
                  <c:v>0.21754635008278161</c:v>
                </c:pt>
                <c:pt idx="10">
                  <c:v>0.10105119928780014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D7-42FF-A5BD-FC62FC1EE793}"/>
            </c:ext>
          </c:extLst>
        </c:ser>
        <c:ser>
          <c:idx val="10"/>
          <c:order val="10"/>
          <c:tx>
            <c:strRef>
              <c:f>Hoja1!$O$27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Hoja1!$C$28:$D$39</c:f>
              <c:strCache>
                <c:ptCount val="12"/>
                <c:pt idx="1">
                  <c:v>30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</c:strCache>
            </c:strRef>
          </c:cat>
          <c:val>
            <c:numRef>
              <c:f>Hoja1!$O$28:$O$39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D7-42FF-A5BD-FC62FC1EE79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46074143"/>
        <c:axId val="546072063"/>
        <c:axId val="484847839"/>
      </c:surface3DChart>
      <c:catAx>
        <c:axId val="54607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Eje Y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6072063"/>
        <c:crosses val="autoZero"/>
        <c:auto val="1"/>
        <c:lblAlgn val="ctr"/>
        <c:lblOffset val="100"/>
        <c:noMultiLvlLbl val="0"/>
      </c:catAx>
      <c:valAx>
        <c:axId val="5460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algn="ctr" rotWithShape="0">
                <a:schemeClr val="tx1">
                  <a:alpha val="93000"/>
                </a:scheme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Desplazamiento vertical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6074143"/>
        <c:crosses val="autoZero"/>
        <c:crossBetween val="midCat"/>
      </c:valAx>
      <c:serAx>
        <c:axId val="48484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Eje X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6072063"/>
        <c:crosses val="autoZero"/>
      </c:serAx>
      <c:spPr>
        <a:noFill/>
        <a:ln w="25400">
          <a:noFill/>
        </a:ln>
        <a:effectLst/>
      </c:spPr>
    </c:plotArea>
    <c:legend>
      <c:legendPos val="tr"/>
      <c:layout/>
      <c:overlay val="1"/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38100"/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457200</xdr:colOff>
      <xdr:row>0</xdr:row>
      <xdr:rowOff>171450</xdr:rowOff>
    </xdr:from>
    <xdr:to>
      <xdr:col>14</xdr:col>
      <xdr:colOff>260683</xdr:colOff>
      <xdr:row>5</xdr:row>
      <xdr:rowOff>95250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1450"/>
          <a:ext cx="631507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131885</xdr:colOff>
      <xdr:row>57</xdr:row>
      <xdr:rowOff>11723</xdr:rowOff>
    </xdr:from>
    <xdr:to>
      <xdr:col>11</xdr:col>
      <xdr:colOff>234330</xdr:colOff>
      <xdr:row>70</xdr:row>
      <xdr:rowOff>21248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885" y="10870223"/>
          <a:ext cx="6622806" cy="248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10238</xdr:rowOff>
    </xdr:from>
    <xdr:to>
      <xdr:col>22</xdr:col>
      <xdr:colOff>494622</xdr:colOff>
      <xdr:row>32</xdr:row>
      <xdr:rowOff>86591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0" y="581738"/>
          <a:ext cx="5428571" cy="5704762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35</xdr:row>
      <xdr:rowOff>0</xdr:rowOff>
    </xdr:from>
    <xdr:to>
      <xdr:col>29</xdr:col>
      <xdr:colOff>0</xdr:colOff>
      <xdr:row>69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zoomScale="85" zoomScaleNormal="85" workbookViewId="0">
      <selection activeCell="P15" sqref="P15"/>
    </sheetView>
  </sheetViews>
  <sheetFormatPr baseColWidth="10" defaultRowHeight="15" x14ac:dyDescent="0.25"/>
  <cols>
    <col min="3" max="15" width="11" customWidth="1"/>
    <col min="18" max="18" width="16.85546875" customWidth="1"/>
  </cols>
  <sheetData>
    <row r="1" spans="1:17" x14ac:dyDescent="0.25">
      <c r="A1" t="s">
        <v>1</v>
      </c>
      <c r="B1">
        <v>3</v>
      </c>
      <c r="C1" t="s">
        <v>2</v>
      </c>
      <c r="Q1" t="s">
        <v>12</v>
      </c>
    </row>
    <row r="2" spans="1:17" x14ac:dyDescent="0.25">
      <c r="A2" t="s">
        <v>3</v>
      </c>
      <c r="B2">
        <v>10000</v>
      </c>
      <c r="C2" t="s">
        <v>4</v>
      </c>
      <c r="Q2" t="s">
        <v>13</v>
      </c>
    </row>
    <row r="3" spans="1:17" x14ac:dyDescent="0.25">
      <c r="A3" t="s">
        <v>0</v>
      </c>
      <c r="B3">
        <v>1</v>
      </c>
      <c r="C3" t="s">
        <v>5</v>
      </c>
    </row>
    <row r="4" spans="1:17" x14ac:dyDescent="0.25">
      <c r="A4" t="s">
        <v>6</v>
      </c>
      <c r="B4">
        <v>-9.81</v>
      </c>
      <c r="C4" t="s">
        <v>7</v>
      </c>
    </row>
    <row r="7" spans="1:17" ht="23.25" x14ac:dyDescent="0.35">
      <c r="E7" t="s">
        <v>9</v>
      </c>
      <c r="M7" s="5" t="s">
        <v>10</v>
      </c>
      <c r="N7" s="5">
        <f>SUM(F12:N20)</f>
        <v>164227.03700366683</v>
      </c>
    </row>
    <row r="9" spans="1:17" x14ac:dyDescent="0.25">
      <c r="E9" s="4">
        <v>0</v>
      </c>
      <c r="F9" s="4">
        <f t="shared" ref="F9:O9" si="0">E9+delta</f>
        <v>3</v>
      </c>
      <c r="G9" s="4">
        <f t="shared" si="0"/>
        <v>6</v>
      </c>
      <c r="H9" s="4">
        <f t="shared" si="0"/>
        <v>9</v>
      </c>
      <c r="I9" s="4">
        <f t="shared" si="0"/>
        <v>12</v>
      </c>
      <c r="J9" s="4">
        <f t="shared" si="0"/>
        <v>15</v>
      </c>
      <c r="K9" s="4">
        <f t="shared" si="0"/>
        <v>18</v>
      </c>
      <c r="L9" s="4">
        <f t="shared" si="0"/>
        <v>21</v>
      </c>
      <c r="M9" s="4">
        <f t="shared" si="0"/>
        <v>24</v>
      </c>
      <c r="N9" s="4">
        <f t="shared" si="0"/>
        <v>27</v>
      </c>
      <c r="O9" s="4">
        <f t="shared" si="0"/>
        <v>30</v>
      </c>
    </row>
    <row r="11" spans="1:17" x14ac:dyDescent="0.25">
      <c r="C11" s="4">
        <f t="shared" ref="C11:C20" si="1">C12+delta</f>
        <v>30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7" x14ac:dyDescent="0.25">
      <c r="C12" s="4">
        <f t="shared" si="1"/>
        <v>27</v>
      </c>
      <c r="E12" s="2"/>
      <c r="F12" s="1">
        <f>-(delta^2*F48/4)*F30*((T/2)*(G30+F29+E30+F31-4*F30)/(delta^2)+m*g)</f>
        <v>4.4657812185140946</v>
      </c>
      <c r="G12" s="1">
        <f>-(delta^2*G48/4)*G30*((T/2)*(H30+G29+F30+G31-4*G30)/(delta^2)+m*g)</f>
        <v>8.6147911587005961</v>
      </c>
      <c r="H12" s="1">
        <f>-(delta^2*H48/4)*H30*((T/2)*(I30+H29+G30+H31-4*H30)/(delta^2)+m*g)</f>
        <v>11.837532054002281</v>
      </c>
      <c r="I12" s="1">
        <f>-(delta^2*I48/4)*I30*((T/2)*(J30+I29+H30+I31-4*I30)/(delta^2)+m*g)</f>
        <v>13.419497246575139</v>
      </c>
      <c r="J12" s="1">
        <f>-(delta^2*J48/4)*J30*((T/2)*(K30+J29+I30+J31-4*J30)/(delta^2)+m*g)</f>
        <v>13.849772418354078</v>
      </c>
      <c r="K12" s="1">
        <f>-(delta^2*K48/4)*K30*((T/2)*(L30+K29+J30+K31-4*K30)/(delta^2)+m*g)</f>
        <v>13.422155711795305</v>
      </c>
      <c r="L12" s="1">
        <f>-(delta^2*L48/4)*L30*((T/2)*(M30+L29+K30+L31-4*L30)/(delta^2)+m*g)</f>
        <v>11.837611457062689</v>
      </c>
      <c r="M12" s="1">
        <f>-(delta^2*M48/4)*M30*((T/2)*(N30+M29+L30+M31-4*M30)/(delta^2)+m*g)</f>
        <v>8.614564802499876</v>
      </c>
      <c r="N12" s="1">
        <f>-(delta^2*N48/4)*N30*((T/2)*(O30+N29+M30+N31-4*N30)/(delta^2)+m*g)</f>
        <v>4.4639106837333431</v>
      </c>
      <c r="O12" s="2"/>
    </row>
    <row r="13" spans="1:17" x14ac:dyDescent="0.25">
      <c r="C13" s="4">
        <f t="shared" si="1"/>
        <v>24</v>
      </c>
      <c r="E13" s="2"/>
      <c r="F13" s="1">
        <f>-(delta^2*F49/4)*F31*((T/2)*(G31+F30+E31+F32-4*F31)/(delta^2)+m*g)</f>
        <v>9.5888714844133158</v>
      </c>
      <c r="G13" s="1">
        <f>-(delta^2*G49/4)*G31*((T/2)*(H31+G30+F31+G32-4*G31)/(delta^2)+m*g)</f>
        <v>18.638419221456925</v>
      </c>
      <c r="H13" s="1">
        <f>-(delta^2*H49/4)*H31*((T/2)*(I31+H30+G31+H32-4*H31)/(delta^2)+m*g)</f>
        <v>25.530922398000659</v>
      </c>
      <c r="I13" s="1">
        <f>-(delta^2*I49/4)*I31*((T/2)*(J31+I30+H31+I32-4*I31)/(delta^2)+m*g)</f>
        <v>28.420591651582903</v>
      </c>
      <c r="J13" s="1">
        <f>-(delta^2*J49/4)*J31*((T/2)*(K31+J30+I31+J32-4*J31)/(delta^2)+m*g)</f>
        <v>29.051098741108504</v>
      </c>
      <c r="K13" s="1">
        <f>-(delta^2*K49/4)*K31*((T/2)*(L31+K30+J31+K32-4*K31)/(delta^2)+m*g)</f>
        <v>28.392288602577533</v>
      </c>
      <c r="L13" s="1">
        <f>-(delta^2*L49/4)*L31*((T/2)*(M31+L30+K31+L32-4*L31)/(delta^2)+m*g)</f>
        <v>25.520278488192318</v>
      </c>
      <c r="M13" s="1">
        <f>-(delta^2*M49/4)*M31*((T/2)*(N31+M30+L31+M32-4*M31)/(delta^2)+m*g)</f>
        <v>18.645034066232775</v>
      </c>
      <c r="N13" s="1">
        <f>-(delta^2*N49/4)*N31*((T/2)*(O31+N30+M31+N32-4*N31)/(delta^2)+m*g)</f>
        <v>9.5883466788429246</v>
      </c>
      <c r="O13" s="2"/>
    </row>
    <row r="14" spans="1:17" x14ac:dyDescent="0.25">
      <c r="C14" s="4">
        <f t="shared" si="1"/>
        <v>21</v>
      </c>
      <c r="E14" s="2"/>
      <c r="F14" s="1">
        <f>-(delta^2*F50/4)*F32*((T/2)*(G32+F31+E32+F33-4*F32)/(delta^2)+m*g)</f>
        <v>15.696599614788687</v>
      </c>
      <c r="G14" s="1">
        <f>-(delta^2*G50/4)*G32*((T/2)*(H32+G31+F32+G33-4*G32)/(delta^2)+m*g)</f>
        <v>31.218046575633551</v>
      </c>
      <c r="H14" s="1">
        <f>-(delta^2*H50/4)*H32*((T/2)*(I32+H31+G32+H33-4*H32)/(delta^2)+m*g)</f>
        <v>43.639495052973757</v>
      </c>
      <c r="I14" s="1">
        <f>-(delta^2*I50/4)*I32*((T/2)*(J32+I31+H32+I33-4*I32)/(delta^2)+m*g)</f>
        <v>45.948277350083735</v>
      </c>
      <c r="J14" s="1">
        <f>-(delta^2*J50/4)*J32*((T/2)*(K32+J31+I32+J33-4*J32)/(delta^2)+m*g)</f>
        <v>45.90314761451058</v>
      </c>
      <c r="K14" s="1">
        <f>-(delta^2*K50/4)*K32*((T/2)*(L32+K31+J32+K33-4*K32)/(delta^2)+m*g)</f>
        <v>46.018338383096456</v>
      </c>
      <c r="L14" s="1">
        <f>-(delta^2*L50/4)*L32*((T/2)*(M32+L31+K32+L33-4*L32)/(delta^2)+m*g)</f>
        <v>43.679131515906832</v>
      </c>
      <c r="M14" s="1">
        <f>-(delta^2*M50/4)*M32*((T/2)*(N32+M31+L32+M33-4*M32)/(delta^2)+m*g)</f>
        <v>31.178102431125474</v>
      </c>
      <c r="N14" s="1">
        <f>-(delta^2*N50/4)*N32*((T/2)*(O32+N31+M32+N33-4*N32)/(delta^2)+m*g)</f>
        <v>15.700132909262555</v>
      </c>
      <c r="O14" s="2"/>
    </row>
    <row r="15" spans="1:17" x14ac:dyDescent="0.25">
      <c r="C15" s="4">
        <f t="shared" si="1"/>
        <v>18</v>
      </c>
      <c r="E15" s="2"/>
      <c r="F15" s="1">
        <f>-(delta^2*F51/4)*F33*((T/2)*(G33+F32+E33+F34-4*F33)/(delta^2)+m*g)</f>
        <v>22.344555937962529</v>
      </c>
      <c r="G15" s="1">
        <f>-(delta^2*G51/4)*G33*((T/2)*(H33+G32+F33+G34-4*G33)/(delta^2)+m*g)</f>
        <v>47.187108073971778</v>
      </c>
      <c r="H15" s="1">
        <f>-(delta^2*H51/4)*H33*((T/2)*(I33+H32+G33+H34-4*H33)/(delta^2)+m*g)</f>
        <v>72.286181841609803</v>
      </c>
      <c r="I15" s="1">
        <f>-(delta^2*I51/4)*I33*((T/2)*(J33+I32+H33+I34-4*I33)/(delta^2)+m*g)</f>
        <v>66.35022867742704</v>
      </c>
      <c r="J15" s="1">
        <f>-(delta^2*J51/4)*J33*((T/2)*(K33+J32+I33+J34-4*J33)/(delta^2)+m*g)</f>
        <v>62.962937173541981</v>
      </c>
      <c r="K15" s="1">
        <f>-(delta^2*K51/4)*K33*((T/2)*(L33+K32+J33+K34-4*K33)/(delta^2)+m*g)</f>
        <v>66.381485493731219</v>
      </c>
      <c r="L15" s="1">
        <f>-(delta^2*L51/4)*L33*((T/2)*(M33+L32+K33+L34-4*L33)/(delta^2)+m*g)</f>
        <v>72.302173247527577</v>
      </c>
      <c r="M15" s="1">
        <f>-(delta^2*M51/4)*M33*((T/2)*(N33+M32+L33+M34-4*M33)/(delta^2)+m*g)</f>
        <v>47.191289787912886</v>
      </c>
      <c r="N15" s="1">
        <f>-(delta^2*N51/4)*N33*((T/2)*(O33+N32+M33+N34-4*N33)/(delta^2)+m*g)</f>
        <v>22.34375655332753</v>
      </c>
      <c r="O15" s="2"/>
    </row>
    <row r="16" spans="1:17" x14ac:dyDescent="0.25">
      <c r="C16" s="4">
        <f t="shared" si="1"/>
        <v>15</v>
      </c>
      <c r="E16" s="2"/>
      <c r="F16" s="1">
        <f>-(delta^2*F52/4)*F34*((T/2)*(G34+F33+E34+F35-4*F34)/(delta^2)+m*g)</f>
        <v>26.916579181516571</v>
      </c>
      <c r="G16" s="1">
        <f>-(delta^2*G52/4)*G34*((T/2)*(H34+G33+F34+G35-4*G34)/(delta^2)+m*g)</f>
        <v>63.311421075398002</v>
      </c>
      <c r="H16" s="1">
        <f>-(delta^2*H52/4)*H34*((T/2)*(I34+H33+G34+H35-4*H34)/(delta^2)+m*g)</f>
        <v>80819.708269427094</v>
      </c>
      <c r="I16" s="1">
        <f>-(delta^2*I52/4)*I34*((T/2)*(J34+I33+H34+I35-4*I34)/(delta^2)+m*g)</f>
        <v>84.564540201455259</v>
      </c>
      <c r="J16" s="1">
        <f>-(delta^2*J52/4)*J34*((T/2)*(K34+J33+I34+J35-4*J34)/(delta^2)+m*g)</f>
        <v>73.681186527549499</v>
      </c>
      <c r="K16" s="1">
        <f>-(delta^2*K52/4)*K34*((T/2)*(L34+K33+J34+K35-4*K34)/(delta^2)+m*g)</f>
        <v>84.584672949022206</v>
      </c>
      <c r="L16" s="1">
        <f>-(delta^2*L52/4)*L34*((T/2)*(M34+L33+K34+L35-4*L34)/(delta^2)+m*g)</f>
        <v>80819.609348128171</v>
      </c>
      <c r="M16" s="1">
        <f>-(delta^2*M52/4)*M34*((T/2)*(N34+M33+L34+M35-4*M34)/(delta^2)+m*g)</f>
        <v>63.305243299689415</v>
      </c>
      <c r="N16" s="1">
        <f>-(delta^2*N52/4)*N34*((T/2)*(O34+N33+M34+N35-4*N34)/(delta^2)+m*g)</f>
        <v>26.916384587304389</v>
      </c>
      <c r="O16" s="2"/>
    </row>
    <row r="17" spans="3:15" x14ac:dyDescent="0.25">
      <c r="C17" s="4">
        <f t="shared" si="1"/>
        <v>12</v>
      </c>
      <c r="E17" s="2"/>
      <c r="F17" s="1">
        <f>-(delta^2*F53/4)*F35*((T/2)*(G35+F34+E35+F36-4*F35)/(delta^2)+m*g)</f>
        <v>22.34548180540142</v>
      </c>
      <c r="G17" s="1">
        <f>-(delta^2*G53/4)*G35*((T/2)*(H35+G34+F35+G36-4*G35)/(delta^2)+m*g)</f>
        <v>47.192462565842405</v>
      </c>
      <c r="H17" s="1">
        <f>-(delta^2*H53/4)*H35*((T/2)*(I35+H34+G35+H36-4*H35)/(delta^2)+m*g)</f>
        <v>72.251686153864938</v>
      </c>
      <c r="I17" s="1">
        <f>-(delta^2*I53/4)*I35*((T/2)*(J35+I34+H35+I36-4*I35)/(delta^2)+m*g)</f>
        <v>66.334049984642078</v>
      </c>
      <c r="J17" s="1">
        <f>-(delta^2*J53/4)*J35*((T/2)*(K35+J34+I35+J36-4*J35)/(delta^2)+m*g)</f>
        <v>62.997336720084235</v>
      </c>
      <c r="K17" s="1">
        <f>-(delta^2*K53/4)*K35*((T/2)*(L35+K34+J35+K36-4*K35)/(delta^2)+m*g)</f>
        <v>66.374121729300782</v>
      </c>
      <c r="L17" s="1">
        <f>-(delta^2*L53/4)*L35*((T/2)*(M35+L34+K35+L36-4*L35)/(delta^2)+m*g)</f>
        <v>72.285553695952089</v>
      </c>
      <c r="M17" s="1">
        <f>-(delta^2*M53/4)*M35*((T/2)*(N35+M34+L35+M36-4*M35)/(delta^2)+m*g)</f>
        <v>47.196708197713384</v>
      </c>
      <c r="N17" s="1">
        <f>-(delta^2*N53/4)*N35*((T/2)*(O35+N34+M35+N36-4*N35)/(delta^2)+m*g)</f>
        <v>22.343339077739948</v>
      </c>
      <c r="O17" s="2"/>
    </row>
    <row r="18" spans="3:15" x14ac:dyDescent="0.25">
      <c r="C18" s="4">
        <f t="shared" si="1"/>
        <v>9</v>
      </c>
      <c r="E18" s="2"/>
      <c r="F18" s="1">
        <f>-(delta^2*F54/4)*F36*((T/2)*(G36+F35+E36+F37-4*F36)/(delta^2)+m*g)</f>
        <v>15.696129703929083</v>
      </c>
      <c r="G18" s="1">
        <f>-(delta^2*G54/4)*G36*((T/2)*(H36+G35+F36+G37-4*G36)/(delta^2)+m*g)</f>
        <v>31.221730065359434</v>
      </c>
      <c r="H18" s="1">
        <f>-(delta^2*H54/4)*H36*((T/2)*(I36+H35+G36+H37-4*H36)/(delta^2)+m*g)</f>
        <v>43.622237865926117</v>
      </c>
      <c r="I18" s="1">
        <f>-(delta^2*I54/4)*I36*((T/2)*(J36+I35+H36+I37-4*I36)/(delta^2)+m*g)</f>
        <v>45.987851104851124</v>
      </c>
      <c r="J18" s="1">
        <f>-(delta^2*J54/4)*J36*((T/2)*(K36+J35+I36+J37-4*J36)/(delta^2)+m*g)</f>
        <v>45.906125043824645</v>
      </c>
      <c r="K18" s="1">
        <f>-(delta^2*K54/4)*K36*((T/2)*(L36+K35+J36+K37-4*K36)/(delta^2)+m*g)</f>
        <v>45.98839386638884</v>
      </c>
      <c r="L18" s="1">
        <f>-(delta^2*L54/4)*L36*((T/2)*(M36+L35+K36+L37-4*L36)/(delta^2)+m*g)</f>
        <v>43.676591029213242</v>
      </c>
      <c r="M18" s="1">
        <f>-(delta^2*M54/4)*M36*((T/2)*(N36+M35+L36+M37-4*M36)/(delta^2)+m*g)</f>
        <v>31.18387412370474</v>
      </c>
      <c r="N18" s="1">
        <f>-(delta^2*N54/4)*N36*((T/2)*(O36+N35+M36+N37-4*N36)/(delta^2)+m*g)</f>
        <v>15.699922963849934</v>
      </c>
      <c r="O18" s="2"/>
    </row>
    <row r="19" spans="3:15" x14ac:dyDescent="0.25">
      <c r="C19" s="4">
        <f t="shared" si="1"/>
        <v>6</v>
      </c>
      <c r="E19" s="2"/>
      <c r="F19" s="1">
        <f>-(delta^2*F55/4)*F37*((T/2)*(G37+F36+E37+F38-4*F37)/(delta^2)+m*g)</f>
        <v>9.5888775368777708</v>
      </c>
      <c r="G19" s="1">
        <f>-(delta^2*G55/4)*G37*((T/2)*(H37+G36+F37+G38-4*G37)/(delta^2)+m*g)</f>
        <v>18.637927061211752</v>
      </c>
      <c r="H19" s="1">
        <f>-(delta^2*H55/4)*H37*((T/2)*(I37+H36+G37+H38-4*H37)/(delta^2)+m*g)</f>
        <v>25.535257515034015</v>
      </c>
      <c r="I19" s="1">
        <f>-(delta^2*I55/4)*I37*((T/2)*(J37+I36+H37+I38-4*I37)/(delta^2)+m*g)</f>
        <v>28.411990946031761</v>
      </c>
      <c r="J19" s="1">
        <f>-(delta^2*J55/4)*J37*((T/2)*(K37+J36+I37+J38-4*J37)/(delta^2)+m*g)</f>
        <v>29.048019423902804</v>
      </c>
      <c r="K19" s="1">
        <f>-(delta^2*K55/4)*K37*((T/2)*(L37+K36+J37+K38-4*K37)/(delta^2)+m*g)</f>
        <v>28.40046308560564</v>
      </c>
      <c r="L19" s="1">
        <f>-(delta^2*L55/4)*L37*((T/2)*(M37+L36+K37+L38-4*L37)/(delta^2)+m*g)</f>
        <v>25.521849995314277</v>
      </c>
      <c r="M19" s="1">
        <f>-(delta^2*M55/4)*M37*((T/2)*(N37+M36+L37+M38-4*M37)/(delta^2)+m*g)</f>
        <v>18.644196675835278</v>
      </c>
      <c r="N19" s="1">
        <f>-(delta^2*N55/4)*N37*((T/2)*(O37+N36+M37+N38-4*N37)/(delta^2)+m*g)</f>
        <v>9.5885253168462228</v>
      </c>
      <c r="O19" s="2"/>
    </row>
    <row r="20" spans="3:15" x14ac:dyDescent="0.25">
      <c r="C20" s="4">
        <f t="shared" si="1"/>
        <v>3</v>
      </c>
      <c r="E20" s="2"/>
      <c r="F20" s="1">
        <f>-(delta^2*F56/4)*F38*((T/2)*(G38+F37+E38+F39-4*F38)/(delta^2)+m*g)</f>
        <v>4.4654474139577598</v>
      </c>
      <c r="G20" s="1">
        <f>-(delta^2*G56/4)*G38*((T/2)*(H38+G37+F38+G39-4*G38)/(delta^2)+m*g)</f>
        <v>8.614958426060781</v>
      </c>
      <c r="H20" s="1">
        <f>-(delta^2*H56/4)*H38*((T/2)*(I38+H37+G38+H39-4*H38)/(delta^2)+m*g)</f>
        <v>11.836556262119236</v>
      </c>
      <c r="I20" s="1">
        <f>-(delta^2*I56/4)*I38*((T/2)*(J38+I37+H38+I39-4*I38)/(delta^2)+m*g)</f>
        <v>13.420887311816166</v>
      </c>
      <c r="J20" s="1">
        <f>-(delta^2*J56/4)*J38*((T/2)*(K38+J37+I38+J39-4*J38)/(delta^2)+m*g)</f>
        <v>13.850083548700974</v>
      </c>
      <c r="K20" s="1">
        <f>-(delta^2*K56/4)*K38*((T/2)*(L38+K37+J38+K39-4*K38)/(delta^2)+m*g)</f>
        <v>13.420706437922771</v>
      </c>
      <c r="L20" s="1">
        <f>-(delta^2*L56/4)*L38*((T/2)*(M38+L37+K38+L39-4*L38)/(delta^2)+m*g)</f>
        <v>11.838212686210431</v>
      </c>
      <c r="M20" s="1">
        <f>-(delta^2*M56/4)*M38*((T/2)*(N38+M37+L38+M39-4*M38)/(delta^2)+m*g)</f>
        <v>8.6145074293797066</v>
      </c>
      <c r="N20" s="1">
        <f>-(delta^2*N56/4)*N38*((T/2)*(O38+N37+M38+N39-4*N38)/(delta^2)+m*g)</f>
        <v>4.4648392011151943</v>
      </c>
      <c r="O20" s="2"/>
    </row>
    <row r="21" spans="3:15" x14ac:dyDescent="0.25">
      <c r="C21" s="4">
        <v>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5" spans="3:15" x14ac:dyDescent="0.25">
      <c r="E25" t="s">
        <v>11</v>
      </c>
    </row>
    <row r="27" spans="3:15" x14ac:dyDescent="0.25">
      <c r="E27" s="4">
        <v>0</v>
      </c>
      <c r="F27" s="4">
        <f t="shared" ref="F27:O27" si="2">E27+delta</f>
        <v>3</v>
      </c>
      <c r="G27" s="4">
        <f t="shared" si="2"/>
        <v>6</v>
      </c>
      <c r="H27" s="4">
        <f t="shared" si="2"/>
        <v>9</v>
      </c>
      <c r="I27" s="4">
        <f t="shared" si="2"/>
        <v>12</v>
      </c>
      <c r="J27" s="4">
        <f t="shared" si="2"/>
        <v>15</v>
      </c>
      <c r="K27" s="4">
        <f t="shared" si="2"/>
        <v>18</v>
      </c>
      <c r="L27" s="4">
        <f t="shared" si="2"/>
        <v>21</v>
      </c>
      <c r="M27" s="4">
        <f t="shared" si="2"/>
        <v>24</v>
      </c>
      <c r="N27" s="4">
        <f t="shared" si="2"/>
        <v>27</v>
      </c>
      <c r="O27" s="4">
        <f t="shared" si="2"/>
        <v>30</v>
      </c>
    </row>
    <row r="29" spans="3:15" x14ac:dyDescent="0.25">
      <c r="C29" s="4">
        <f t="shared" ref="C29:C38" si="3">C30+delta</f>
        <v>30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3:15" x14ac:dyDescent="0.25">
      <c r="C30" s="4">
        <f t="shared" si="3"/>
        <v>27</v>
      </c>
      <c r="E30" s="2">
        <v>0</v>
      </c>
      <c r="F30" s="1">
        <v>0.10105175815507708</v>
      </c>
      <c r="G30" s="1">
        <v>0.19547986660877634</v>
      </c>
      <c r="H30" s="1">
        <v>0.26730133381902182</v>
      </c>
      <c r="I30" s="1">
        <v>0.30409413818048503</v>
      </c>
      <c r="J30" s="1">
        <v>0.31439147011202212</v>
      </c>
      <c r="K30" s="1">
        <v>0.30409424246911543</v>
      </c>
      <c r="L30" s="1">
        <v>0.26730114729313731</v>
      </c>
      <c r="M30" s="1">
        <v>0.19547946678037142</v>
      </c>
      <c r="N30" s="1">
        <v>0.10105064252615094</v>
      </c>
      <c r="O30" s="2">
        <v>0</v>
      </c>
    </row>
    <row r="31" spans="3:15" x14ac:dyDescent="0.25">
      <c r="C31" s="4">
        <f t="shared" si="3"/>
        <v>24</v>
      </c>
      <c r="E31" s="2">
        <v>0</v>
      </c>
      <c r="F31" s="1">
        <v>0.21754656428891617</v>
      </c>
      <c r="G31" s="1">
        <v>0.42241038117550678</v>
      </c>
      <c r="H31" s="1">
        <v>0.57843226128715108</v>
      </c>
      <c r="I31" s="1">
        <v>0.64351586524912907</v>
      </c>
      <c r="J31" s="1">
        <v>0.65822497296490756</v>
      </c>
      <c r="K31" s="1">
        <v>0.64351472350811423</v>
      </c>
      <c r="L31" s="1">
        <v>0.57843174513188189</v>
      </c>
      <c r="M31" s="1">
        <v>0.42241029757956433</v>
      </c>
      <c r="N31" s="1">
        <v>0.21754610619380216</v>
      </c>
      <c r="O31" s="2">
        <v>0</v>
      </c>
    </row>
    <row r="32" spans="3:15" x14ac:dyDescent="0.25">
      <c r="C32" s="4">
        <f t="shared" si="3"/>
        <v>21</v>
      </c>
      <c r="E32" s="2">
        <v>0</v>
      </c>
      <c r="F32" s="1">
        <v>0.35556665202744248</v>
      </c>
      <c r="G32" s="1">
        <v>0.70701604029991427</v>
      </c>
      <c r="H32" s="1">
        <v>0.98933183750353304</v>
      </c>
      <c r="I32" s="1">
        <v>1.0421371776176109</v>
      </c>
      <c r="J32" s="1">
        <v>1.040308729816126</v>
      </c>
      <c r="K32" s="1">
        <v>1.0421418032437664</v>
      </c>
      <c r="L32" s="1">
        <v>0.98933485713284108</v>
      </c>
      <c r="M32" s="1">
        <v>0.70701394629606307</v>
      </c>
      <c r="N32" s="1">
        <v>0.35556648278635128</v>
      </c>
      <c r="O32" s="2">
        <v>0</v>
      </c>
    </row>
    <row r="33" spans="3:15" x14ac:dyDescent="0.25">
      <c r="C33" s="4">
        <f t="shared" si="3"/>
        <v>18</v>
      </c>
      <c r="E33" s="2">
        <v>0</v>
      </c>
      <c r="F33" s="1">
        <v>0.50653294178228281</v>
      </c>
      <c r="G33" s="1">
        <v>1.0695823602748471</v>
      </c>
      <c r="H33" s="1">
        <v>1.6385778571233114</v>
      </c>
      <c r="I33" s="1">
        <v>1.5042321916963206</v>
      </c>
      <c r="J33" s="1">
        <v>1.4275640567743033</v>
      </c>
      <c r="K33" s="1">
        <v>1.5042354098670105</v>
      </c>
      <c r="L33" s="1">
        <v>1.6385799343501866</v>
      </c>
      <c r="M33" s="1">
        <v>1.0695824907057532</v>
      </c>
      <c r="N33" s="1">
        <v>0.50653282529739974</v>
      </c>
      <c r="O33" s="2">
        <v>0</v>
      </c>
    </row>
    <row r="34" spans="3:15" x14ac:dyDescent="0.25">
      <c r="C34" s="4">
        <f t="shared" si="3"/>
        <v>15</v>
      </c>
      <c r="E34" s="2">
        <v>0</v>
      </c>
      <c r="F34" s="1">
        <v>0.60981820683644206</v>
      </c>
      <c r="G34" s="1">
        <v>1.4350371377406672</v>
      </c>
      <c r="H34" s="2">
        <v>3</v>
      </c>
      <c r="I34" s="1">
        <v>1.9174858684979774</v>
      </c>
      <c r="J34" s="1">
        <v>1.6703168642726507</v>
      </c>
      <c r="K34" s="1">
        <v>1.9174879013600878</v>
      </c>
      <c r="L34" s="2">
        <v>3</v>
      </c>
      <c r="M34" s="1">
        <v>1.4350370118682516</v>
      </c>
      <c r="N34" s="1">
        <v>0.60981809330816006</v>
      </c>
      <c r="O34" s="2">
        <v>0</v>
      </c>
    </row>
    <row r="35" spans="3:15" x14ac:dyDescent="0.25">
      <c r="C35" s="4">
        <f t="shared" si="3"/>
        <v>12</v>
      </c>
      <c r="E35" s="2">
        <v>0</v>
      </c>
      <c r="F35" s="1">
        <v>0.50653300903779519</v>
      </c>
      <c r="G35" s="1">
        <v>1.0695823207683359</v>
      </c>
      <c r="H35" s="1">
        <v>1.6385765853429057</v>
      </c>
      <c r="I35" s="1">
        <v>1.5042320619941665</v>
      </c>
      <c r="J35" s="1">
        <v>1.4275652102212648</v>
      </c>
      <c r="K35" s="1">
        <v>1.5042348847142966</v>
      </c>
      <c r="L35" s="1">
        <v>1.6385791958795959</v>
      </c>
      <c r="M35" s="1">
        <v>1.0695826605939227</v>
      </c>
      <c r="N35" s="1">
        <v>0.506532859458941</v>
      </c>
      <c r="O35" s="2">
        <v>0</v>
      </c>
    </row>
    <row r="36" spans="3:15" x14ac:dyDescent="0.25">
      <c r="C36" s="4">
        <f t="shared" si="3"/>
        <v>9</v>
      </c>
      <c r="E36" s="2">
        <v>0</v>
      </c>
      <c r="F36" s="1">
        <v>0.35556659615700159</v>
      </c>
      <c r="G36" s="1">
        <v>0.70701608524241877</v>
      </c>
      <c r="H36" s="1">
        <v>0.98933112318816341</v>
      </c>
      <c r="I36" s="1">
        <v>1.0421389274717874</v>
      </c>
      <c r="J36" s="1">
        <v>1.0403091862550493</v>
      </c>
      <c r="K36" s="1">
        <v>1.0421402636463495</v>
      </c>
      <c r="L36" s="1">
        <v>0.98933428306979299</v>
      </c>
      <c r="M36" s="1">
        <v>0.7070143183773413</v>
      </c>
      <c r="N36" s="1">
        <v>0.35556661497586234</v>
      </c>
      <c r="O36" s="2">
        <v>0</v>
      </c>
    </row>
    <row r="37" spans="3:15" x14ac:dyDescent="0.25">
      <c r="C37" s="4">
        <f t="shared" si="3"/>
        <v>6</v>
      </c>
      <c r="E37" s="2">
        <v>0</v>
      </c>
      <c r="F37" s="1">
        <v>0.21754649153847005</v>
      </c>
      <c r="G37" s="1">
        <v>0.42241032921732397</v>
      </c>
      <c r="H37" s="1">
        <v>0.57843236329720626</v>
      </c>
      <c r="I37" s="1">
        <v>0.64351567233317708</v>
      </c>
      <c r="J37" s="1">
        <v>0.65822486647645051</v>
      </c>
      <c r="K37" s="1">
        <v>0.64351494158258948</v>
      </c>
      <c r="L37" s="1">
        <v>0.57843186331777918</v>
      </c>
      <c r="M37" s="1">
        <v>0.42241042983689742</v>
      </c>
      <c r="N37" s="1">
        <v>0.21754635008278161</v>
      </c>
      <c r="O37" s="2">
        <v>0</v>
      </c>
    </row>
    <row r="38" spans="3:15" x14ac:dyDescent="0.25">
      <c r="C38" s="4">
        <f t="shared" si="3"/>
        <v>3</v>
      </c>
      <c r="E38" s="2">
        <v>0</v>
      </c>
      <c r="F38" s="1">
        <v>0.10105156646961186</v>
      </c>
      <c r="G38" s="1">
        <v>0.19547981651316701</v>
      </c>
      <c r="H38" s="1">
        <v>0.26730120368629851</v>
      </c>
      <c r="I38" s="1">
        <v>0.30409429152979039</v>
      </c>
      <c r="J38" s="1">
        <v>0.31439149677561518</v>
      </c>
      <c r="K38" s="1">
        <v>0.30409410508444029</v>
      </c>
      <c r="L38" s="1">
        <v>0.26730130220278397</v>
      </c>
      <c r="M38" s="1">
        <v>0.19547966089946109</v>
      </c>
      <c r="N38" s="1">
        <v>0.10105119928780014</v>
      </c>
      <c r="O38" s="2">
        <v>0</v>
      </c>
    </row>
    <row r="39" spans="3:15" x14ac:dyDescent="0.25">
      <c r="C39" s="4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</row>
    <row r="43" spans="3:15" x14ac:dyDescent="0.25">
      <c r="E43" t="s">
        <v>8</v>
      </c>
    </row>
    <row r="45" spans="3:15" x14ac:dyDescent="0.25">
      <c r="E45" s="4">
        <v>0</v>
      </c>
      <c r="F45" s="4">
        <f t="shared" ref="F45:O45" si="4">E45+delta</f>
        <v>3</v>
      </c>
      <c r="G45" s="4">
        <f t="shared" si="4"/>
        <v>6</v>
      </c>
      <c r="H45" s="4">
        <f t="shared" si="4"/>
        <v>9</v>
      </c>
      <c r="I45" s="4">
        <f t="shared" si="4"/>
        <v>12</v>
      </c>
      <c r="J45" s="4">
        <f t="shared" si="4"/>
        <v>15</v>
      </c>
      <c r="K45" s="4">
        <f t="shared" si="4"/>
        <v>18</v>
      </c>
      <c r="L45" s="4">
        <f t="shared" si="4"/>
        <v>21</v>
      </c>
      <c r="M45" s="4">
        <f t="shared" si="4"/>
        <v>24</v>
      </c>
      <c r="N45" s="4">
        <f t="shared" si="4"/>
        <v>27</v>
      </c>
      <c r="O45" s="4">
        <f t="shared" si="4"/>
        <v>30</v>
      </c>
    </row>
    <row r="47" spans="3:15" x14ac:dyDescent="0.25">
      <c r="C47" s="4">
        <f t="shared" ref="C47:C56" si="5">C48+delta</f>
        <v>30</v>
      </c>
      <c r="E47" s="3">
        <v>1</v>
      </c>
      <c r="F47" s="2">
        <v>2</v>
      </c>
      <c r="G47" s="2">
        <v>2</v>
      </c>
      <c r="H47" s="2">
        <v>2</v>
      </c>
      <c r="I47" s="2">
        <v>2</v>
      </c>
      <c r="J47" s="2">
        <v>2</v>
      </c>
      <c r="K47" s="2">
        <v>2</v>
      </c>
      <c r="L47" s="2">
        <v>2</v>
      </c>
      <c r="M47" s="2">
        <v>2</v>
      </c>
      <c r="N47" s="2">
        <v>2</v>
      </c>
      <c r="O47" s="3">
        <v>1</v>
      </c>
    </row>
    <row r="48" spans="3:15" x14ac:dyDescent="0.25">
      <c r="C48" s="4">
        <f t="shared" si="5"/>
        <v>27</v>
      </c>
      <c r="E48" s="2">
        <v>2</v>
      </c>
      <c r="F48" s="1">
        <v>4</v>
      </c>
      <c r="G48" s="1">
        <v>4</v>
      </c>
      <c r="H48" s="1">
        <v>4</v>
      </c>
      <c r="I48" s="1">
        <v>4</v>
      </c>
      <c r="J48" s="1">
        <v>4</v>
      </c>
      <c r="K48" s="1">
        <v>4</v>
      </c>
      <c r="L48" s="1">
        <v>4</v>
      </c>
      <c r="M48" s="1">
        <v>4</v>
      </c>
      <c r="N48" s="1">
        <v>4</v>
      </c>
      <c r="O48" s="2">
        <v>2</v>
      </c>
    </row>
    <row r="49" spans="3:15" x14ac:dyDescent="0.25">
      <c r="C49" s="4">
        <f t="shared" si="5"/>
        <v>24</v>
      </c>
      <c r="E49" s="2">
        <v>2</v>
      </c>
      <c r="F49" s="1">
        <v>4</v>
      </c>
      <c r="G49" s="1">
        <v>4</v>
      </c>
      <c r="H49" s="1">
        <v>4</v>
      </c>
      <c r="I49" s="1">
        <v>4</v>
      </c>
      <c r="J49" s="1">
        <v>4</v>
      </c>
      <c r="K49" s="1">
        <v>4</v>
      </c>
      <c r="L49" s="1">
        <v>4</v>
      </c>
      <c r="M49" s="1">
        <v>4</v>
      </c>
      <c r="N49" s="1">
        <v>4</v>
      </c>
      <c r="O49" s="2">
        <v>2</v>
      </c>
    </row>
    <row r="50" spans="3:15" x14ac:dyDescent="0.25">
      <c r="C50" s="4">
        <f t="shared" si="5"/>
        <v>21</v>
      </c>
      <c r="E50" s="2">
        <v>2</v>
      </c>
      <c r="F50" s="1">
        <v>4</v>
      </c>
      <c r="G50" s="1">
        <v>4</v>
      </c>
      <c r="H50" s="1">
        <v>4</v>
      </c>
      <c r="I50" s="1">
        <v>4</v>
      </c>
      <c r="J50" s="1">
        <v>4</v>
      </c>
      <c r="K50" s="1">
        <v>4</v>
      </c>
      <c r="L50" s="1">
        <v>4</v>
      </c>
      <c r="M50" s="1">
        <v>4</v>
      </c>
      <c r="N50" s="1">
        <v>4</v>
      </c>
      <c r="O50" s="2">
        <v>2</v>
      </c>
    </row>
    <row r="51" spans="3:15" x14ac:dyDescent="0.25">
      <c r="C51" s="4">
        <f t="shared" si="5"/>
        <v>18</v>
      </c>
      <c r="E51" s="2">
        <v>2</v>
      </c>
      <c r="F51" s="1">
        <v>4</v>
      </c>
      <c r="G51" s="1">
        <v>4</v>
      </c>
      <c r="H51" s="1">
        <v>4</v>
      </c>
      <c r="I51" s="1">
        <v>4</v>
      </c>
      <c r="J51" s="1">
        <v>4</v>
      </c>
      <c r="K51" s="1">
        <v>4</v>
      </c>
      <c r="L51" s="1">
        <v>4</v>
      </c>
      <c r="M51" s="1">
        <v>4</v>
      </c>
      <c r="N51" s="1">
        <v>4</v>
      </c>
      <c r="O51" s="2">
        <v>2</v>
      </c>
    </row>
    <row r="52" spans="3:15" x14ac:dyDescent="0.25">
      <c r="C52" s="4">
        <f t="shared" si="5"/>
        <v>15</v>
      </c>
      <c r="E52" s="2">
        <v>2</v>
      </c>
      <c r="F52" s="1">
        <v>4</v>
      </c>
      <c r="G52" s="1">
        <v>4</v>
      </c>
      <c r="H52" s="1">
        <v>4</v>
      </c>
      <c r="I52" s="1">
        <v>4</v>
      </c>
      <c r="J52" s="1">
        <v>4</v>
      </c>
      <c r="K52" s="1">
        <v>4</v>
      </c>
      <c r="L52" s="1">
        <v>4</v>
      </c>
      <c r="M52" s="1">
        <v>4</v>
      </c>
      <c r="N52" s="1">
        <v>4</v>
      </c>
      <c r="O52" s="2">
        <v>2</v>
      </c>
    </row>
    <row r="53" spans="3:15" x14ac:dyDescent="0.25">
      <c r="C53" s="4">
        <f t="shared" si="5"/>
        <v>12</v>
      </c>
      <c r="E53" s="2">
        <v>2</v>
      </c>
      <c r="F53" s="1">
        <v>4</v>
      </c>
      <c r="G53" s="1">
        <v>4</v>
      </c>
      <c r="H53" s="1">
        <v>4</v>
      </c>
      <c r="I53" s="1">
        <v>4</v>
      </c>
      <c r="J53" s="1">
        <v>4</v>
      </c>
      <c r="K53" s="1">
        <v>4</v>
      </c>
      <c r="L53" s="1">
        <v>4</v>
      </c>
      <c r="M53" s="1">
        <v>4</v>
      </c>
      <c r="N53" s="1">
        <v>4</v>
      </c>
      <c r="O53" s="2">
        <v>2</v>
      </c>
    </row>
    <row r="54" spans="3:15" x14ac:dyDescent="0.25">
      <c r="C54" s="4">
        <f t="shared" si="5"/>
        <v>9</v>
      </c>
      <c r="E54" s="2">
        <v>2</v>
      </c>
      <c r="F54" s="1">
        <v>4</v>
      </c>
      <c r="G54" s="1">
        <v>4</v>
      </c>
      <c r="H54" s="1">
        <v>4</v>
      </c>
      <c r="I54" s="1">
        <v>4</v>
      </c>
      <c r="J54" s="1">
        <v>4</v>
      </c>
      <c r="K54" s="1">
        <v>4</v>
      </c>
      <c r="L54" s="1">
        <v>4</v>
      </c>
      <c r="M54" s="1">
        <v>4</v>
      </c>
      <c r="N54" s="1">
        <v>4</v>
      </c>
      <c r="O54" s="2">
        <v>2</v>
      </c>
    </row>
    <row r="55" spans="3:15" x14ac:dyDescent="0.25">
      <c r="C55" s="4">
        <f t="shared" si="5"/>
        <v>6</v>
      </c>
      <c r="E55" s="2">
        <v>2</v>
      </c>
      <c r="F55" s="1">
        <v>4</v>
      </c>
      <c r="G55" s="1">
        <v>4</v>
      </c>
      <c r="H55" s="1">
        <v>4</v>
      </c>
      <c r="I55" s="1">
        <v>4</v>
      </c>
      <c r="J55" s="1">
        <v>4</v>
      </c>
      <c r="K55" s="1">
        <v>4</v>
      </c>
      <c r="L55" s="1">
        <v>4</v>
      </c>
      <c r="M55" s="1">
        <v>4</v>
      </c>
      <c r="N55" s="1">
        <v>4</v>
      </c>
      <c r="O55" s="2">
        <v>2</v>
      </c>
    </row>
    <row r="56" spans="3:15" x14ac:dyDescent="0.25">
      <c r="C56" s="4">
        <f t="shared" si="5"/>
        <v>3</v>
      </c>
      <c r="E56" s="2">
        <v>2</v>
      </c>
      <c r="F56" s="1">
        <v>4</v>
      </c>
      <c r="G56" s="1">
        <v>4</v>
      </c>
      <c r="H56" s="1">
        <v>4</v>
      </c>
      <c r="I56" s="1">
        <v>4</v>
      </c>
      <c r="J56" s="1">
        <v>4</v>
      </c>
      <c r="K56" s="1">
        <v>4</v>
      </c>
      <c r="L56" s="1">
        <v>4</v>
      </c>
      <c r="M56" s="1">
        <v>4</v>
      </c>
      <c r="N56" s="1">
        <v>4</v>
      </c>
      <c r="O56" s="2">
        <v>2</v>
      </c>
    </row>
    <row r="57" spans="3:15" x14ac:dyDescent="0.25">
      <c r="C57" s="4">
        <v>0</v>
      </c>
      <c r="E57" s="3">
        <v>1</v>
      </c>
      <c r="F57" s="2">
        <v>2</v>
      </c>
      <c r="G57" s="2">
        <v>2</v>
      </c>
      <c r="H57" s="2">
        <v>2</v>
      </c>
      <c r="I57" s="2">
        <v>2</v>
      </c>
      <c r="J57" s="2">
        <v>2</v>
      </c>
      <c r="K57" s="2">
        <v>2</v>
      </c>
      <c r="L57" s="2">
        <v>2</v>
      </c>
      <c r="M57" s="2">
        <v>2</v>
      </c>
      <c r="N57" s="2">
        <v>2</v>
      </c>
      <c r="O57" s="3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delta</vt:lpstr>
      <vt:lpstr>g</vt:lpstr>
      <vt:lpstr>m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2019-07-30T06:51:33Z</dcterms:created>
  <dcterms:modified xsi:type="dcterms:W3CDTF">2019-07-31T21:28:19Z</dcterms:modified>
</cp:coreProperties>
</file>