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metodo numericos\clase5\"/>
    </mc:Choice>
  </mc:AlternateContent>
  <xr:revisionPtr revIDLastSave="0" documentId="13_ncr:1_{6A5F8AD5-8483-4DD3-A47B-DD77D37D59E2}" xr6:coauthVersionLast="45" xr6:coauthVersionMax="45" xr10:uidLastSave="{00000000-0000-0000-0000-000000000000}"/>
  <bookViews>
    <workbookView xWindow="-108" yWindow="-108" windowWidth="23256" windowHeight="12576" xr2:uid="{CDF124B1-A906-4E82-A2B0-AB2ADE3A43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G17" i="1"/>
  <c r="F3" i="1"/>
  <c r="G3" i="1"/>
  <c r="C4" i="1" s="1"/>
  <c r="D3" i="1"/>
  <c r="B3" i="1"/>
  <c r="C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P3" i="1"/>
  <c r="O3" i="1"/>
  <c r="L4" i="1" s="1"/>
  <c r="K4" i="1"/>
  <c r="O4" i="1" s="1"/>
  <c r="M3" i="1"/>
  <c r="L3" i="1"/>
  <c r="K3" i="1"/>
  <c r="P2" i="1"/>
  <c r="O2" i="1"/>
  <c r="M2" i="1"/>
  <c r="G2" i="1"/>
  <c r="F2" i="1"/>
  <c r="D2" i="1"/>
  <c r="B4" i="1" l="1"/>
  <c r="F4" i="1" s="1"/>
  <c r="M4" i="1"/>
  <c r="P4" i="1" s="1"/>
  <c r="D4" i="1" l="1"/>
  <c r="G4" i="1"/>
  <c r="C5" i="1" s="1"/>
  <c r="K5" i="1"/>
  <c r="O5" i="1" s="1"/>
  <c r="L5" i="1"/>
  <c r="B5" i="1" l="1"/>
  <c r="F5" i="1" s="1"/>
  <c r="M5" i="1"/>
  <c r="P5" i="1" s="1"/>
  <c r="D5" i="1" l="1"/>
  <c r="G5" i="1" s="1"/>
  <c r="C6" i="1" s="1"/>
  <c r="K6" i="1"/>
  <c r="O6" i="1" s="1"/>
  <c r="L6" i="1"/>
  <c r="B6" i="1" l="1"/>
  <c r="F6" i="1" s="1"/>
  <c r="M6" i="1"/>
  <c r="P6" i="1" s="1"/>
  <c r="D6" i="1" l="1"/>
  <c r="G6" i="1" s="1"/>
  <c r="K7" i="1"/>
  <c r="O7" i="1" s="1"/>
  <c r="L7" i="1"/>
  <c r="B7" i="1" l="1"/>
  <c r="F7" i="1" s="1"/>
  <c r="C7" i="1"/>
  <c r="M7" i="1"/>
  <c r="P7" i="1" s="1"/>
  <c r="D7" i="1" l="1"/>
  <c r="G7" i="1" s="1"/>
  <c r="K8" i="1"/>
  <c r="O8" i="1" s="1"/>
  <c r="L8" i="1"/>
  <c r="C8" i="1" l="1"/>
  <c r="B8" i="1"/>
  <c r="F8" i="1" s="1"/>
  <c r="M8" i="1"/>
  <c r="P8" i="1" s="1"/>
  <c r="D8" i="1" l="1"/>
  <c r="G8" i="1" s="1"/>
  <c r="K9" i="1"/>
  <c r="O9" i="1" s="1"/>
  <c r="L9" i="1"/>
  <c r="C9" i="1" l="1"/>
  <c r="B9" i="1"/>
  <c r="F9" i="1" s="1"/>
  <c r="M9" i="1"/>
  <c r="P9" i="1" s="1"/>
  <c r="D9" i="1" l="1"/>
  <c r="G9" i="1" s="1"/>
  <c r="K10" i="1"/>
  <c r="O10" i="1" s="1"/>
  <c r="L10" i="1"/>
  <c r="C10" i="1" l="1"/>
  <c r="B10" i="1"/>
  <c r="F10" i="1" s="1"/>
  <c r="M10" i="1"/>
  <c r="P10" i="1" s="1"/>
  <c r="D10" i="1" l="1"/>
  <c r="G10" i="1" s="1"/>
  <c r="K11" i="1"/>
  <c r="L11" i="1"/>
  <c r="C11" i="1" l="1"/>
  <c r="B11" i="1"/>
  <c r="F11" i="1" s="1"/>
  <c r="M11" i="1"/>
  <c r="O11" i="1"/>
  <c r="D11" i="1" l="1"/>
  <c r="G11" i="1" s="1"/>
  <c r="P11" i="1"/>
  <c r="L12" i="1" s="1"/>
  <c r="C12" i="1" l="1"/>
  <c r="B12" i="1"/>
  <c r="F12" i="1" s="1"/>
  <c r="K12" i="1"/>
  <c r="O12" i="1" s="1"/>
  <c r="D12" i="1" l="1"/>
  <c r="G12" i="1" s="1"/>
  <c r="M12" i="1"/>
  <c r="P12" i="1" s="1"/>
  <c r="K13" i="1" s="1"/>
  <c r="B13" i="1" l="1"/>
  <c r="F13" i="1" s="1"/>
  <c r="C13" i="1"/>
  <c r="O13" i="1"/>
  <c r="L13" i="1"/>
  <c r="M13" i="1" s="1"/>
  <c r="P13" i="1" s="1"/>
  <c r="D13" i="1" l="1"/>
  <c r="G13" i="1" s="1"/>
  <c r="L14" i="1"/>
  <c r="K14" i="1"/>
  <c r="O14" i="1" s="1"/>
  <c r="M14" i="1"/>
  <c r="P14" i="1" s="1"/>
  <c r="B14" i="1" l="1"/>
  <c r="F14" i="1" s="1"/>
  <c r="C14" i="1"/>
  <c r="K15" i="1"/>
  <c r="O15" i="1" s="1"/>
  <c r="L15" i="1"/>
  <c r="D14" i="1" l="1"/>
  <c r="G14" i="1" s="1"/>
  <c r="M15" i="1"/>
  <c r="P15" i="1" s="1"/>
  <c r="C15" i="1" l="1"/>
  <c r="B15" i="1"/>
  <c r="F15" i="1" s="1"/>
  <c r="K16" i="1"/>
  <c r="O16" i="1" s="1"/>
  <c r="L16" i="1"/>
  <c r="D15" i="1" l="1"/>
  <c r="G15" i="1" s="1"/>
  <c r="M16" i="1"/>
  <c r="P16" i="1" s="1"/>
  <c r="B16" i="1" l="1"/>
  <c r="F16" i="1" s="1"/>
  <c r="C16" i="1"/>
  <c r="K17" i="1"/>
  <c r="O17" i="1" s="1"/>
  <c r="L17" i="1"/>
  <c r="D16" i="1" l="1"/>
  <c r="G16" i="1" s="1"/>
  <c r="M17" i="1"/>
  <c r="P17" i="1" s="1"/>
  <c r="B17" i="1" l="1"/>
  <c r="C17" i="1"/>
  <c r="D17" i="1" l="1"/>
  <c r="F17" i="1"/>
</calcChain>
</file>

<file path=xl/sharedStrings.xml><?xml version="1.0" encoding="utf-8"?>
<sst xmlns="http://schemas.openxmlformats.org/spreadsheetml/2006/main" count="16" uniqueCount="9">
  <si>
    <t>iteracion</t>
  </si>
  <si>
    <t>xl</t>
  </si>
  <si>
    <t>xu</t>
  </si>
  <si>
    <t>xr</t>
  </si>
  <si>
    <t>er(%)</t>
  </si>
  <si>
    <t>f(xl)</t>
  </si>
  <si>
    <t>f(xr)</t>
  </si>
  <si>
    <t>f(x)=x^3+x</t>
  </si>
  <si>
    <t>f(x)=((667,38/x)*(1-EXP(-0,146843*x)))-40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</si>
</sst>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7EB6-6756-4DDB-8687-8D472DB29782}">
  <dimension ref="A1:P19"/>
  <sheetViews>
    <sheetView tabSelected="1" workbookViewId="0">
      <selection activeCell="J19" sqref="J19"/>
    </sheetView>
  </sheetViews>
  <sheetFormatPr defaultRowHeight="14.4" x14ac:dyDescent="0.3"/>
  <cols>
    <col min="1" max="1" width="11.441406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3">
      <c r="A2" s="1">
        <v>1</v>
      </c>
      <c r="B2" s="1">
        <v>0.2</v>
      </c>
      <c r="C2" s="1">
        <v>1.7</v>
      </c>
      <c r="D2" s="1">
        <f>(B2+C2)/2</f>
        <v>0.95</v>
      </c>
      <c r="E2" s="1">
        <v>100</v>
      </c>
      <c r="F2" s="1">
        <f>B2^3-B2</f>
        <v>-0.192</v>
      </c>
      <c r="G2" s="1">
        <f>D2^3-D2</f>
        <v>-9.2625000000000068E-2</v>
      </c>
      <c r="J2" s="2">
        <v>1</v>
      </c>
      <c r="K2" s="2">
        <v>12</v>
      </c>
      <c r="L2" s="2">
        <v>16</v>
      </c>
      <c r="M2" s="2">
        <f>((K2+L2)/2)</f>
        <v>14</v>
      </c>
      <c r="N2" s="2">
        <v>0</v>
      </c>
      <c r="O2" s="2">
        <f>((667.38/K2)*(1-EXP(-0.146843*K2)))-40</f>
        <v>6.0669499629312682</v>
      </c>
      <c r="P2" s="2">
        <f>((667.38/M2)*(1-EXP(-0.146843*M2)))-40</f>
        <v>1.5687097255309936</v>
      </c>
    </row>
    <row r="3" spans="1:16" x14ac:dyDescent="0.3">
      <c r="A3" s="1">
        <v>2</v>
      </c>
      <c r="B3" s="1">
        <f>IF(F2*G2&lt;0,B2,D2)</f>
        <v>0.95</v>
      </c>
      <c r="C3" s="1">
        <f>IF(F2*G2&gt;0,C2,D2)</f>
        <v>1.7</v>
      </c>
      <c r="D3" s="1">
        <f t="shared" ref="D3:D17" si="0">(B3+C3)/2</f>
        <v>1.325</v>
      </c>
      <c r="E3" s="1">
        <f>ABS((D3-D2)/(D3))*100</f>
        <v>28.30188679245283</v>
      </c>
      <c r="F3" s="1">
        <f t="shared" ref="F3:F17" si="1">B3^3-B3</f>
        <v>-9.2625000000000068E-2</v>
      </c>
      <c r="G3" s="1">
        <f t="shared" ref="G3:G17" si="2">D3^3-D3</f>
        <v>1.0012031249999997</v>
      </c>
      <c r="J3" s="2">
        <v>2</v>
      </c>
      <c r="K3" s="2">
        <f>IF(O2*P2&lt;0,K2,M2)</f>
        <v>14</v>
      </c>
      <c r="L3" s="2">
        <f>IF(O2*P2&gt;0,L2,M2)</f>
        <v>16</v>
      </c>
      <c r="M3" s="2">
        <f t="shared" ref="M3:M17" si="3">((K3+L3)/2)</f>
        <v>15</v>
      </c>
      <c r="N3" s="2">
        <f>ABS((M3-M2)/M3)*100</f>
        <v>6.666666666666667</v>
      </c>
      <c r="O3" s="2">
        <f t="shared" ref="O3:O17" si="4">((667.38/K3)*(1-EXP(-0.146843*K3)))-40</f>
        <v>1.5687097255309936</v>
      </c>
      <c r="P3" s="2">
        <f t="shared" ref="P3:P17" si="5">((667.38/M3)*(1-EXP(-0.146843*M3)))-40</f>
        <v>-0.42483188720196807</v>
      </c>
    </row>
    <row r="4" spans="1:16" x14ac:dyDescent="0.3">
      <c r="A4" s="1">
        <v>3</v>
      </c>
      <c r="B4" s="1">
        <f t="shared" ref="B4:B17" si="6">IF(F3*G3&lt;0,B3,D3)</f>
        <v>0.95</v>
      </c>
      <c r="C4" s="1">
        <f t="shared" ref="C4:C17" si="7">IF(F3*G3&gt;0,C3,D3)</f>
        <v>1.325</v>
      </c>
      <c r="D4" s="1">
        <f t="shared" si="0"/>
        <v>1.1375</v>
      </c>
      <c r="E4" s="1">
        <f t="shared" ref="E4:E17" si="8">ABS((D4-D3)/(D4))*100</f>
        <v>16.483516483516482</v>
      </c>
      <c r="F4" s="1">
        <f t="shared" si="1"/>
        <v>-9.2625000000000068E-2</v>
      </c>
      <c r="G4" s="1">
        <f t="shared" si="2"/>
        <v>0.33431835937499987</v>
      </c>
      <c r="J4" s="2">
        <v>3</v>
      </c>
      <c r="K4" s="2">
        <f t="shared" ref="K4:K17" si="9">IF(O3*P3&lt;0,K3,M3)</f>
        <v>14</v>
      </c>
      <c r="L4" s="2">
        <f t="shared" ref="L4:L17" si="10">IF(O3*P3&gt;0,L3,M3)</f>
        <v>15</v>
      </c>
      <c r="M4" s="2">
        <f t="shared" si="3"/>
        <v>14.5</v>
      </c>
      <c r="N4" s="2">
        <f t="shared" ref="N4:N17" si="11">ABS((M4-M3)/M4)*100</f>
        <v>3.4482758620689653</v>
      </c>
      <c r="O4" s="2">
        <f t="shared" si="4"/>
        <v>1.5687097255309936</v>
      </c>
      <c r="P4" s="2">
        <f t="shared" si="5"/>
        <v>0.55232820568762975</v>
      </c>
    </row>
    <row r="5" spans="1:16" x14ac:dyDescent="0.3">
      <c r="A5" s="1">
        <v>4</v>
      </c>
      <c r="B5" s="1">
        <f t="shared" si="6"/>
        <v>0.95</v>
      </c>
      <c r="C5" s="1">
        <f t="shared" si="7"/>
        <v>1.1375</v>
      </c>
      <c r="D5" s="1">
        <f t="shared" si="0"/>
        <v>1.04375</v>
      </c>
      <c r="E5" s="1">
        <f t="shared" si="8"/>
        <v>8.9820359281437128</v>
      </c>
      <c r="F5" s="1">
        <f t="shared" si="1"/>
        <v>-9.2625000000000068E-2</v>
      </c>
      <c r="G5" s="1">
        <f t="shared" si="2"/>
        <v>9.332592773437498E-2</v>
      </c>
      <c r="J5" s="2">
        <v>4</v>
      </c>
      <c r="K5" s="2">
        <f t="shared" si="9"/>
        <v>14.5</v>
      </c>
      <c r="L5" s="2">
        <f t="shared" si="10"/>
        <v>15</v>
      </c>
      <c r="M5" s="2">
        <f t="shared" si="3"/>
        <v>14.75</v>
      </c>
      <c r="N5" s="2">
        <f t="shared" si="11"/>
        <v>1.6949152542372881</v>
      </c>
      <c r="O5" s="2">
        <f t="shared" si="4"/>
        <v>0.55232820568762975</v>
      </c>
      <c r="P5" s="2">
        <f t="shared" si="5"/>
        <v>5.8962833555469274E-2</v>
      </c>
    </row>
    <row r="6" spans="1:16" x14ac:dyDescent="0.3">
      <c r="A6" s="1">
        <v>5</v>
      </c>
      <c r="B6" s="1">
        <f t="shared" si="6"/>
        <v>0.95</v>
      </c>
      <c r="C6" s="1">
        <f t="shared" si="7"/>
        <v>1.04375</v>
      </c>
      <c r="D6" s="1">
        <f t="shared" si="0"/>
        <v>0.99687499999999996</v>
      </c>
      <c r="E6" s="1">
        <f t="shared" si="8"/>
        <v>4.7021943573667713</v>
      </c>
      <c r="F6" s="1">
        <f t="shared" si="1"/>
        <v>-9.2625000000000068E-2</v>
      </c>
      <c r="G6" s="1">
        <f t="shared" si="2"/>
        <v>-6.2207336425782467E-3</v>
      </c>
      <c r="J6" s="2">
        <v>5</v>
      </c>
      <c r="K6" s="2">
        <f t="shared" si="9"/>
        <v>14.75</v>
      </c>
      <c r="L6" s="2">
        <f t="shared" si="10"/>
        <v>15</v>
      </c>
      <c r="M6" s="2">
        <f t="shared" si="3"/>
        <v>14.875</v>
      </c>
      <c r="N6" s="2">
        <f t="shared" si="11"/>
        <v>0.84033613445378152</v>
      </c>
      <c r="O6" s="2">
        <f t="shared" si="4"/>
        <v>5.8962833555469274E-2</v>
      </c>
      <c r="P6" s="2">
        <f t="shared" si="5"/>
        <v>-0.18411653157975394</v>
      </c>
    </row>
    <row r="7" spans="1:16" x14ac:dyDescent="0.3">
      <c r="A7" s="1">
        <v>6</v>
      </c>
      <c r="B7" s="1">
        <f t="shared" si="6"/>
        <v>0.99687499999999996</v>
      </c>
      <c r="C7" s="1">
        <f t="shared" si="7"/>
        <v>1.04375</v>
      </c>
      <c r="D7" s="1">
        <f t="shared" si="0"/>
        <v>1.0203125</v>
      </c>
      <c r="E7" s="1">
        <f t="shared" si="8"/>
        <v>2.2970903522205206</v>
      </c>
      <c r="F7" s="1">
        <f t="shared" si="1"/>
        <v>-6.2207336425782467E-3</v>
      </c>
      <c r="G7" s="1">
        <f t="shared" si="2"/>
        <v>4.1871173858642363E-2</v>
      </c>
      <c r="J7" s="2">
        <v>6</v>
      </c>
      <c r="K7" s="2">
        <f t="shared" si="9"/>
        <v>14.75</v>
      </c>
      <c r="L7" s="2">
        <f t="shared" si="10"/>
        <v>14.875</v>
      </c>
      <c r="M7" s="2">
        <f t="shared" si="3"/>
        <v>14.8125</v>
      </c>
      <c r="N7" s="2">
        <f t="shared" si="11"/>
        <v>0.42194092827004215</v>
      </c>
      <c r="O7" s="2">
        <f t="shared" si="4"/>
        <v>5.8962833555469274E-2</v>
      </c>
      <c r="P7" s="2">
        <f t="shared" si="5"/>
        <v>-6.2874126032134825E-2</v>
      </c>
    </row>
    <row r="8" spans="1:16" x14ac:dyDescent="0.3">
      <c r="A8" s="1">
        <v>7</v>
      </c>
      <c r="B8" s="1">
        <f t="shared" si="6"/>
        <v>0.99687499999999996</v>
      </c>
      <c r="C8" s="1">
        <f t="shared" si="7"/>
        <v>1.0203125</v>
      </c>
      <c r="D8" s="1">
        <f t="shared" si="0"/>
        <v>1.00859375</v>
      </c>
      <c r="E8" s="1">
        <f t="shared" si="8"/>
        <v>1.1618900077459333</v>
      </c>
      <c r="F8" s="1">
        <f t="shared" si="1"/>
        <v>-6.2207336425782467E-3</v>
      </c>
      <c r="G8" s="1">
        <f t="shared" si="2"/>
        <v>1.7409692287444933E-2</v>
      </c>
      <c r="J8" s="2">
        <v>7</v>
      </c>
      <c r="K8" s="2">
        <f t="shared" si="9"/>
        <v>14.75</v>
      </c>
      <c r="L8" s="2">
        <f t="shared" si="10"/>
        <v>14.8125</v>
      </c>
      <c r="M8" s="2">
        <f t="shared" si="3"/>
        <v>14.78125</v>
      </c>
      <c r="N8" s="2">
        <f t="shared" si="11"/>
        <v>0.21141649048625794</v>
      </c>
      <c r="O8" s="2">
        <f t="shared" si="4"/>
        <v>5.8962833555469274E-2</v>
      </c>
      <c r="P8" s="2">
        <f t="shared" si="5"/>
        <v>-2.0301887764162529E-3</v>
      </c>
    </row>
    <row r="9" spans="1:16" x14ac:dyDescent="0.3">
      <c r="A9" s="1">
        <v>8</v>
      </c>
      <c r="B9" s="1">
        <f t="shared" si="6"/>
        <v>0.99687499999999996</v>
      </c>
      <c r="C9" s="1">
        <f t="shared" si="7"/>
        <v>1.00859375</v>
      </c>
      <c r="D9" s="1">
        <f t="shared" si="0"/>
        <v>1.002734375</v>
      </c>
      <c r="E9" s="1">
        <f t="shared" si="8"/>
        <v>0.58433969614335801</v>
      </c>
      <c r="F9" s="1">
        <f t="shared" si="1"/>
        <v>-6.2207336425782467E-3</v>
      </c>
      <c r="G9" s="1">
        <f t="shared" si="2"/>
        <v>5.4912008643150934E-3</v>
      </c>
      <c r="J9" s="2">
        <v>8</v>
      </c>
      <c r="K9" s="2">
        <f t="shared" si="9"/>
        <v>14.75</v>
      </c>
      <c r="L9" s="2">
        <f t="shared" si="10"/>
        <v>14.78125</v>
      </c>
      <c r="M9" s="2">
        <f t="shared" si="3"/>
        <v>14.765625</v>
      </c>
      <c r="N9" s="2">
        <f t="shared" si="11"/>
        <v>0.10582010582010583</v>
      </c>
      <c r="O9" s="2">
        <f t="shared" si="4"/>
        <v>5.8962833555469274E-2</v>
      </c>
      <c r="P9" s="2">
        <f t="shared" si="5"/>
        <v>2.844765876266564E-2</v>
      </c>
    </row>
    <row r="10" spans="1:16" x14ac:dyDescent="0.3">
      <c r="A10" s="1">
        <v>9</v>
      </c>
      <c r="B10" s="1">
        <f t="shared" si="6"/>
        <v>0.99687499999999996</v>
      </c>
      <c r="C10" s="1">
        <f t="shared" si="7"/>
        <v>1.002734375</v>
      </c>
      <c r="D10" s="1">
        <f t="shared" si="0"/>
        <v>0.99980468749999996</v>
      </c>
      <c r="E10" s="1">
        <f t="shared" si="8"/>
        <v>0.29302598163703852</v>
      </c>
      <c r="F10" s="1">
        <f t="shared" si="1"/>
        <v>-6.2207336425782467E-3</v>
      </c>
      <c r="G10" s="1">
        <f t="shared" si="2"/>
        <v>-3.905105665327202E-4</v>
      </c>
      <c r="J10" s="2">
        <v>9</v>
      </c>
      <c r="K10" s="2">
        <f t="shared" si="9"/>
        <v>14.765625</v>
      </c>
      <c r="L10" s="2">
        <f t="shared" si="10"/>
        <v>14.78125</v>
      </c>
      <c r="M10" s="2">
        <f t="shared" si="3"/>
        <v>14.7734375</v>
      </c>
      <c r="N10" s="2">
        <f t="shared" si="11"/>
        <v>5.2882072977260705E-2</v>
      </c>
      <c r="O10" s="2">
        <f t="shared" si="4"/>
        <v>2.844765876266564E-2</v>
      </c>
      <c r="P10" s="2">
        <f t="shared" si="5"/>
        <v>1.3204072589118709E-2</v>
      </c>
    </row>
    <row r="11" spans="1:16" x14ac:dyDescent="0.3">
      <c r="A11" s="1">
        <v>10</v>
      </c>
      <c r="B11" s="1">
        <f t="shared" si="6"/>
        <v>0.99980468749999996</v>
      </c>
      <c r="C11" s="1">
        <f t="shared" si="7"/>
        <v>1.002734375</v>
      </c>
      <c r="D11" s="1">
        <f t="shared" si="0"/>
        <v>1.00126953125</v>
      </c>
      <c r="E11" s="1">
        <f t="shared" si="8"/>
        <v>0.14629864429922951</v>
      </c>
      <c r="F11" s="1">
        <f t="shared" si="1"/>
        <v>-3.905105665327202E-4</v>
      </c>
      <c r="G11" s="1">
        <f t="shared" si="2"/>
        <v>2.5438996748996523E-3</v>
      </c>
      <c r="J11" s="2">
        <v>10</v>
      </c>
      <c r="K11" s="2">
        <f t="shared" si="9"/>
        <v>14.7734375</v>
      </c>
      <c r="L11" s="2">
        <f t="shared" si="10"/>
        <v>14.78125</v>
      </c>
      <c r="M11" s="2">
        <f t="shared" si="3"/>
        <v>14.77734375</v>
      </c>
      <c r="N11" s="2">
        <f t="shared" si="11"/>
        <v>2.6434047052603753E-2</v>
      </c>
      <c r="O11" s="2">
        <f t="shared" si="4"/>
        <v>1.3204072589118709E-2</v>
      </c>
      <c r="P11" s="2">
        <f t="shared" si="5"/>
        <v>5.5857767428690863E-3</v>
      </c>
    </row>
    <row r="12" spans="1:16" x14ac:dyDescent="0.3">
      <c r="A12" s="1">
        <v>11</v>
      </c>
      <c r="B12" s="1">
        <f t="shared" si="6"/>
        <v>0.99980468749999996</v>
      </c>
      <c r="C12" s="1">
        <f t="shared" si="7"/>
        <v>1.00126953125</v>
      </c>
      <c r="D12" s="1">
        <f t="shared" si="0"/>
        <v>1.000537109375</v>
      </c>
      <c r="E12" s="1">
        <f t="shared" si="8"/>
        <v>7.3202869552486463E-2</v>
      </c>
      <c r="F12" s="1">
        <f t="shared" si="1"/>
        <v>-3.905105665327202E-4</v>
      </c>
      <c r="G12" s="1">
        <f t="shared" si="2"/>
        <v>1.0750843643907437E-3</v>
      </c>
      <c r="J12" s="2">
        <v>11</v>
      </c>
      <c r="K12" s="2">
        <f t="shared" si="9"/>
        <v>14.77734375</v>
      </c>
      <c r="L12" s="2">
        <f t="shared" si="10"/>
        <v>14.78125</v>
      </c>
      <c r="M12" s="2">
        <f t="shared" si="3"/>
        <v>14.779296875</v>
      </c>
      <c r="N12" s="2">
        <f t="shared" si="11"/>
        <v>1.3215276860050218E-2</v>
      </c>
      <c r="O12" s="2">
        <f t="shared" si="4"/>
        <v>5.5857767428690863E-3</v>
      </c>
      <c r="P12" s="2">
        <f t="shared" si="5"/>
        <v>1.7775027470179339E-3</v>
      </c>
    </row>
    <row r="13" spans="1:16" x14ac:dyDescent="0.3">
      <c r="A13" s="1">
        <v>12</v>
      </c>
      <c r="B13" s="1">
        <f t="shared" si="6"/>
        <v>0.99980468749999996</v>
      </c>
      <c r="C13" s="1">
        <f t="shared" si="7"/>
        <v>1.000537109375</v>
      </c>
      <c r="D13" s="1">
        <f t="shared" si="0"/>
        <v>1.0001708984375</v>
      </c>
      <c r="E13" s="1">
        <f t="shared" si="8"/>
        <v>3.6614836331681597E-2</v>
      </c>
      <c r="F13" s="1">
        <f t="shared" si="1"/>
        <v>-3.905105665327202E-4</v>
      </c>
      <c r="G13" s="1">
        <f t="shared" si="2"/>
        <v>3.4188449881900063E-4</v>
      </c>
      <c r="J13" s="2">
        <v>12</v>
      </c>
      <c r="K13" s="2">
        <f t="shared" si="9"/>
        <v>14.779296875</v>
      </c>
      <c r="L13" s="2">
        <f t="shared" si="10"/>
        <v>14.78125</v>
      </c>
      <c r="M13" s="2">
        <f t="shared" si="3"/>
        <v>14.7802734375</v>
      </c>
      <c r="N13" s="2">
        <f t="shared" si="11"/>
        <v>6.607201850016519E-3</v>
      </c>
      <c r="O13" s="2">
        <f t="shared" si="4"/>
        <v>1.7775027470179339E-3</v>
      </c>
      <c r="P13" s="2">
        <f t="shared" si="5"/>
        <v>-1.2641581692207637E-4</v>
      </c>
    </row>
    <row r="14" spans="1:16" x14ac:dyDescent="0.3">
      <c r="A14" s="1">
        <v>13</v>
      </c>
      <c r="B14" s="1">
        <f t="shared" si="6"/>
        <v>0.99980468749999996</v>
      </c>
      <c r="C14" s="1">
        <f t="shared" si="7"/>
        <v>1.0001708984375</v>
      </c>
      <c r="D14" s="1">
        <f t="shared" si="0"/>
        <v>0.99998779296874996</v>
      </c>
      <c r="E14" s="1">
        <f t="shared" si="8"/>
        <v>1.8310770395146427E-2</v>
      </c>
      <c r="F14" s="1">
        <f t="shared" si="1"/>
        <v>-3.905105665327202E-4</v>
      </c>
      <c r="G14" s="1">
        <f t="shared" si="2"/>
        <v>-2.4413615467122618E-5</v>
      </c>
      <c r="J14" s="2">
        <v>13</v>
      </c>
      <c r="K14" s="2">
        <f t="shared" si="9"/>
        <v>14.779296875</v>
      </c>
      <c r="L14" s="2">
        <f t="shared" si="10"/>
        <v>14.7802734375</v>
      </c>
      <c r="M14" s="2">
        <f t="shared" si="3"/>
        <v>14.77978515625</v>
      </c>
      <c r="N14" s="2">
        <f t="shared" si="11"/>
        <v>3.3037100664045724E-3</v>
      </c>
      <c r="O14" s="2">
        <f t="shared" si="4"/>
        <v>1.7775027470179339E-3</v>
      </c>
      <c r="P14" s="2">
        <f t="shared" si="5"/>
        <v>8.2552526364310097E-4</v>
      </c>
    </row>
    <row r="15" spans="1:16" x14ac:dyDescent="0.3">
      <c r="A15" s="1">
        <v>14</v>
      </c>
      <c r="B15" s="1">
        <f t="shared" si="6"/>
        <v>0.99998779296874996</v>
      </c>
      <c r="C15" s="1">
        <f t="shared" si="7"/>
        <v>1.0001708984375</v>
      </c>
      <c r="D15" s="1">
        <f t="shared" si="0"/>
        <v>1.000079345703125</v>
      </c>
      <c r="E15" s="1">
        <f t="shared" si="8"/>
        <v>9.1545470635264539E-3</v>
      </c>
      <c r="F15" s="1">
        <f t="shared" si="1"/>
        <v>-2.4413615467122618E-5</v>
      </c>
      <c r="G15" s="1">
        <f t="shared" si="2"/>
        <v>1.587102939712981E-4</v>
      </c>
      <c r="J15" s="2">
        <v>14</v>
      </c>
      <c r="K15" s="2">
        <f t="shared" si="9"/>
        <v>14.77978515625</v>
      </c>
      <c r="L15" s="2">
        <f t="shared" si="10"/>
        <v>14.7802734375</v>
      </c>
      <c r="M15" s="2">
        <f t="shared" si="3"/>
        <v>14.780029296875</v>
      </c>
      <c r="N15" s="2">
        <f t="shared" si="11"/>
        <v>1.6518277474025008E-3</v>
      </c>
      <c r="O15" s="2">
        <f t="shared" si="4"/>
        <v>8.2552526364310097E-4</v>
      </c>
      <c r="P15" s="2">
        <f t="shared" si="5"/>
        <v>3.4955017311943948E-4</v>
      </c>
    </row>
    <row r="16" spans="1:16" x14ac:dyDescent="0.3">
      <c r="A16" s="1">
        <v>15</v>
      </c>
      <c r="B16" s="1">
        <f t="shared" si="6"/>
        <v>0.99998779296874996</v>
      </c>
      <c r="C16" s="1">
        <f t="shared" si="7"/>
        <v>1.000079345703125</v>
      </c>
      <c r="D16" s="1">
        <f t="shared" si="0"/>
        <v>1.0000335693359375</v>
      </c>
      <c r="E16" s="1">
        <f t="shared" si="8"/>
        <v>4.5774830556835561E-3</v>
      </c>
      <c r="F16" s="1">
        <f t="shared" si="1"/>
        <v>-2.4413615467122618E-5</v>
      </c>
      <c r="G16" s="1">
        <f t="shared" si="2"/>
        <v>6.7142052613711201E-5</v>
      </c>
      <c r="J16" s="2">
        <v>15</v>
      </c>
      <c r="K16" s="2">
        <f t="shared" si="9"/>
        <v>14.780029296875</v>
      </c>
      <c r="L16" s="2">
        <f t="shared" si="10"/>
        <v>14.7802734375</v>
      </c>
      <c r="M16" s="2">
        <f t="shared" si="3"/>
        <v>14.7801513671875</v>
      </c>
      <c r="N16" s="2">
        <f t="shared" si="11"/>
        <v>8.2590705242032054E-4</v>
      </c>
      <c r="O16" s="2">
        <f t="shared" si="4"/>
        <v>3.4955017311943948E-4</v>
      </c>
      <c r="P16" s="2">
        <f t="shared" si="5"/>
        <v>1.1156604055884145E-4</v>
      </c>
    </row>
    <row r="17" spans="1:16" x14ac:dyDescent="0.3">
      <c r="A17" s="1">
        <v>16</v>
      </c>
      <c r="B17" s="1">
        <f t="shared" si="6"/>
        <v>0.99998779296874996</v>
      </c>
      <c r="C17" s="3">
        <f t="shared" si="7"/>
        <v>1.0000335693359375</v>
      </c>
      <c r="D17" s="3">
        <f t="shared" si="0"/>
        <v>1.0000106811523437</v>
      </c>
      <c r="E17" s="1">
        <f t="shared" si="8"/>
        <v>2.2887939124185382E-3</v>
      </c>
      <c r="F17" s="1">
        <f t="shared" si="1"/>
        <v>-2.4413615467122618E-5</v>
      </c>
      <c r="G17" s="1">
        <f t="shared" si="2"/>
        <v>2.1362646949629749E-5</v>
      </c>
      <c r="J17" s="2">
        <v>16</v>
      </c>
      <c r="K17" s="2">
        <f t="shared" si="9"/>
        <v>14.7801513671875</v>
      </c>
      <c r="L17" s="2">
        <f t="shared" si="10"/>
        <v>14.7802734375</v>
      </c>
      <c r="M17" s="2">
        <f t="shared" si="3"/>
        <v>14.78021240234375</v>
      </c>
      <c r="N17" s="2">
        <f t="shared" si="11"/>
        <v>4.129518209110543E-4</v>
      </c>
      <c r="O17" s="2">
        <f t="shared" si="4"/>
        <v>1.1156604055884145E-4</v>
      </c>
      <c r="P17" s="2">
        <f t="shared" si="5"/>
        <v>-7.4251725621365949E-6</v>
      </c>
    </row>
    <row r="18" spans="1:16" x14ac:dyDescent="0.3">
      <c r="C18" s="4"/>
      <c r="D18" s="4"/>
    </row>
    <row r="19" spans="1:16" x14ac:dyDescent="0.3">
      <c r="A19" t="s">
        <v>7</v>
      </c>
      <c r="J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Matador</dc:creator>
  <cp:lastModifiedBy>Matador</cp:lastModifiedBy>
  <dcterms:created xsi:type="dcterms:W3CDTF">2020-03-10T00:26:13Z</dcterms:created>
  <dcterms:modified xsi:type="dcterms:W3CDTF">2020-03-10T04:46:26Z</dcterms:modified>
</cp:coreProperties>
</file>