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etodo numericos\clase6\"/>
    </mc:Choice>
  </mc:AlternateContent>
  <xr:revisionPtr revIDLastSave="0" documentId="8_{EE097928-3951-4CF8-9021-4CA3837CBAAA}" xr6:coauthVersionLast="45" xr6:coauthVersionMax="45" xr10:uidLastSave="{00000000-0000-0000-0000-000000000000}"/>
  <bookViews>
    <workbookView xWindow="-108" yWindow="-108" windowWidth="23256" windowHeight="12576" xr2:uid="{7EB1EE4B-4624-41CE-887F-2B9EA7D12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P4" i="1"/>
  <c r="N4" i="1" s="1"/>
  <c r="O4" i="1" s="1"/>
  <c r="M4" i="1"/>
  <c r="L4" i="1"/>
  <c r="O3" i="1"/>
  <c r="R3" i="1"/>
  <c r="P3" i="1"/>
  <c r="M3" i="1"/>
  <c r="Q2" i="1"/>
  <c r="L3" i="1" s="1"/>
  <c r="N2" i="1"/>
  <c r="R2" i="1"/>
  <c r="P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H5" i="1"/>
  <c r="G4" i="1"/>
  <c r="F4" i="1"/>
  <c r="C4" i="1"/>
  <c r="B4" i="1"/>
  <c r="H3" i="1"/>
  <c r="G2" i="1"/>
  <c r="H4" i="1"/>
  <c r="H2" i="1"/>
  <c r="F2" i="1"/>
  <c r="Q4" i="1" l="1"/>
  <c r="M5" i="1"/>
  <c r="R5" i="1" s="1"/>
  <c r="L5" i="1"/>
  <c r="P5" i="1" s="1"/>
  <c r="N3" i="1"/>
  <c r="Q3" i="1" s="1"/>
  <c r="D4" i="1"/>
  <c r="C5" i="1" s="1"/>
  <c r="D2" i="1"/>
  <c r="C3" i="1" s="1"/>
  <c r="N5" i="1" l="1"/>
  <c r="B5" i="1"/>
  <c r="F5" i="1" s="1"/>
  <c r="B3" i="1"/>
  <c r="O5" i="1" l="1"/>
  <c r="Q5" i="1"/>
  <c r="L6" i="1" s="1"/>
  <c r="P6" i="1" s="1"/>
  <c r="D5" i="1"/>
  <c r="F3" i="1"/>
  <c r="D3" i="1" s="1"/>
  <c r="G3" i="1" s="1"/>
  <c r="M6" i="1" l="1"/>
  <c r="R6" i="1" s="1"/>
  <c r="G5" i="1"/>
  <c r="B6" i="1" s="1"/>
  <c r="F6" i="1" s="1"/>
  <c r="N6" i="1" l="1"/>
  <c r="O6" i="1" s="1"/>
  <c r="C6" i="1"/>
  <c r="Q6" i="1" l="1"/>
  <c r="L7" i="1"/>
  <c r="P7" i="1" s="1"/>
  <c r="M7" i="1"/>
  <c r="R7" i="1" s="1"/>
  <c r="H6" i="1"/>
  <c r="D6" i="1" s="1"/>
  <c r="G6" i="1" s="1"/>
  <c r="B7" i="1" s="1"/>
  <c r="F7" i="1" s="1"/>
  <c r="N7" i="1" l="1"/>
  <c r="C7" i="1"/>
  <c r="O7" i="1" l="1"/>
  <c r="Q7" i="1"/>
  <c r="H7" i="1"/>
  <c r="D7" i="1" s="1"/>
  <c r="G7" i="1" s="1"/>
  <c r="C8" i="1" s="1"/>
  <c r="H8" i="1" s="1"/>
  <c r="L8" i="1" l="1"/>
  <c r="P8" i="1" s="1"/>
  <c r="M8" i="1"/>
  <c r="R8" i="1" s="1"/>
  <c r="B8" i="1"/>
  <c r="F8" i="1" s="1"/>
  <c r="N8" i="1" l="1"/>
  <c r="D8" i="1"/>
  <c r="O8" i="1" l="1"/>
  <c r="Q8" i="1"/>
  <c r="G8" i="1"/>
  <c r="B9" i="1" s="1"/>
  <c r="F9" i="1" s="1"/>
  <c r="M9" i="1" l="1"/>
  <c r="R9" i="1" s="1"/>
  <c r="L9" i="1"/>
  <c r="P9" i="1" s="1"/>
  <c r="C9" i="1"/>
  <c r="N9" i="1" l="1"/>
  <c r="H9" i="1"/>
  <c r="D9" i="1" s="1"/>
  <c r="G9" i="1" s="1"/>
  <c r="C10" i="1" s="1"/>
  <c r="H10" i="1" s="1"/>
  <c r="O9" i="1" l="1"/>
  <c r="Q9" i="1"/>
  <c r="B10" i="1"/>
  <c r="F10" i="1" s="1"/>
  <c r="L10" i="1" l="1"/>
  <c r="P10" i="1" s="1"/>
  <c r="M10" i="1"/>
  <c r="R10" i="1" s="1"/>
  <c r="D10" i="1"/>
  <c r="N10" i="1" l="1"/>
  <c r="G10" i="1"/>
  <c r="B11" i="1" s="1"/>
  <c r="F11" i="1" s="1"/>
  <c r="O10" i="1" l="1"/>
  <c r="Q10" i="1"/>
  <c r="C11" i="1"/>
  <c r="H11" i="1" s="1"/>
  <c r="L11" i="1" l="1"/>
  <c r="P11" i="1" s="1"/>
  <c r="M11" i="1"/>
  <c r="R11" i="1" s="1"/>
  <c r="D11" i="1"/>
  <c r="G11" i="1" s="1"/>
  <c r="C12" i="1" s="1"/>
  <c r="H12" i="1" s="1"/>
  <c r="N11" i="1" l="1"/>
  <c r="B12" i="1"/>
  <c r="F12" i="1" s="1"/>
  <c r="D12" i="1" s="1"/>
  <c r="G12" i="1" s="1"/>
  <c r="B13" i="1" s="1"/>
  <c r="F13" i="1" s="1"/>
  <c r="O11" i="1" l="1"/>
  <c r="Q11" i="1"/>
  <c r="C13" i="1"/>
  <c r="M12" i="1" l="1"/>
  <c r="R12" i="1" s="1"/>
  <c r="L12" i="1"/>
  <c r="P12" i="1" s="1"/>
  <c r="D13" i="1"/>
  <c r="G13" i="1" s="1"/>
  <c r="B14" i="1" s="1"/>
  <c r="F14" i="1" s="1"/>
  <c r="H13" i="1"/>
  <c r="N12" i="1" l="1"/>
  <c r="C14" i="1"/>
  <c r="H14" i="1" s="1"/>
  <c r="O12" i="1" l="1"/>
  <c r="Q12" i="1"/>
  <c r="D14" i="1"/>
  <c r="G14" i="1" s="1"/>
  <c r="M13" i="1" l="1"/>
  <c r="R13" i="1" s="1"/>
  <c r="L13" i="1"/>
  <c r="P13" i="1" s="1"/>
  <c r="B15" i="1"/>
  <c r="F15" i="1" s="1"/>
  <c r="D15" i="1" s="1"/>
  <c r="G15" i="1" s="1"/>
  <c r="B16" i="1" s="1"/>
  <c r="F16" i="1" s="1"/>
  <c r="C15" i="1"/>
  <c r="H15" i="1" s="1"/>
  <c r="N13" i="1" l="1"/>
  <c r="C16" i="1"/>
  <c r="O13" i="1" l="1"/>
  <c r="Q13" i="1"/>
  <c r="H16" i="1"/>
  <c r="D16" i="1" s="1"/>
  <c r="G16" i="1" s="1"/>
  <c r="L14" i="1" l="1"/>
  <c r="P14" i="1" s="1"/>
  <c r="M14" i="1"/>
  <c r="R14" i="1" s="1"/>
  <c r="C17" i="1"/>
  <c r="H17" i="1" s="1"/>
  <c r="B17" i="1"/>
  <c r="F17" i="1" s="1"/>
  <c r="D17" i="1" s="1"/>
  <c r="G17" i="1" s="1"/>
  <c r="N14" i="1" l="1"/>
  <c r="O14" i="1" l="1"/>
  <c r="Q14" i="1"/>
  <c r="M15" i="1" l="1"/>
  <c r="R15" i="1" s="1"/>
  <c r="L15" i="1"/>
  <c r="P15" i="1" s="1"/>
  <c r="N15" i="1" l="1"/>
  <c r="O15" i="1" l="1"/>
  <c r="Q15" i="1"/>
  <c r="M16" i="1" l="1"/>
  <c r="R16" i="1" s="1"/>
  <c r="L16" i="1"/>
  <c r="P16" i="1" s="1"/>
  <c r="N16" i="1" l="1"/>
  <c r="O16" i="1" l="1"/>
  <c r="Q16" i="1"/>
</calcChain>
</file>

<file path=xl/sharedStrings.xml><?xml version="1.0" encoding="utf-8"?>
<sst xmlns="http://schemas.openxmlformats.org/spreadsheetml/2006/main" count="16" uniqueCount="9">
  <si>
    <t>iteraciones</t>
  </si>
  <si>
    <t>xl</t>
  </si>
  <si>
    <t>xu</t>
  </si>
  <si>
    <t>xr</t>
  </si>
  <si>
    <t>er</t>
  </si>
  <si>
    <t>er(%)</t>
  </si>
  <si>
    <t>f(xl)</t>
  </si>
  <si>
    <t>f(xr)</t>
  </si>
  <si>
    <t>f(xu)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</si>
</sst>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5939-685C-42CA-947D-44F715ECFBF0}">
  <dimension ref="A1:R17"/>
  <sheetViews>
    <sheetView tabSelected="1" workbookViewId="0">
      <selection activeCell="M19" sqref="M19"/>
    </sheetView>
  </sheetViews>
  <sheetFormatPr defaultRowHeight="14.4" x14ac:dyDescent="0.3"/>
  <cols>
    <col min="1" max="1" width="11.77734375" customWidth="1"/>
    <col min="2" max="2" width="9.109375" customWidth="1"/>
    <col min="11" max="11" width="13" customWidth="1"/>
    <col min="16" max="16" width="9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6</v>
      </c>
      <c r="Q1" s="3" t="s">
        <v>7</v>
      </c>
      <c r="R1" s="3" t="s">
        <v>8</v>
      </c>
    </row>
    <row r="2" spans="1:18" x14ac:dyDescent="0.3">
      <c r="A2" s="2">
        <v>1</v>
      </c>
      <c r="B2" s="2">
        <v>0.2</v>
      </c>
      <c r="C2" s="2">
        <v>1.7</v>
      </c>
      <c r="D2" s="2">
        <f>(F2*C2-H2*B2)/(F2-H2)</f>
        <v>0.28458149779735686</v>
      </c>
      <c r="E2" s="2">
        <v>0</v>
      </c>
      <c r="F2" s="2">
        <f>B2^3-B2</f>
        <v>-0.192</v>
      </c>
      <c r="G2" s="2">
        <f>D2^3-D2</f>
        <v>-0.26153420164668406</v>
      </c>
      <c r="H2" s="2">
        <f>C2^3-C2</f>
        <v>3.2129999999999992</v>
      </c>
      <c r="K2" s="4">
        <v>1</v>
      </c>
      <c r="L2" s="4">
        <v>12</v>
      </c>
      <c r="M2" s="4">
        <v>16</v>
      </c>
      <c r="N2" s="4">
        <f>(P2*M2-R2*L2)/(P2-R2)</f>
        <v>14.911307713658712</v>
      </c>
      <c r="O2" s="4">
        <v>0</v>
      </c>
      <c r="P2" s="4">
        <f>((667.38/L2)*(1-EXP(-0.146843*L2)))-40</f>
        <v>6.0669499629312682</v>
      </c>
      <c r="Q2" s="4">
        <f>((667.38/N2)*(1-EXP(-0.146843*N2)))-40</f>
        <v>-0.25427747284514624</v>
      </c>
      <c r="R2" s="4">
        <f>((667.38/M2)*(1-EXP(-0.146843*M2)))-40</f>
        <v>-2.2687542080397662</v>
      </c>
    </row>
    <row r="3" spans="1:18" x14ac:dyDescent="0.3">
      <c r="A3" s="2">
        <v>2</v>
      </c>
      <c r="B3" s="2">
        <f>IF(F2*G2&lt;0,B2,D2)</f>
        <v>0.28458149779735686</v>
      </c>
      <c r="C3" s="2">
        <f>IF(F2*G2&gt;0,C2,D2)</f>
        <v>1.7</v>
      </c>
      <c r="D3" s="2">
        <f>(F3*C3-H3*B3)/(F3-H3)</f>
        <v>0.39112249767989488</v>
      </c>
      <c r="E3" s="2">
        <f>ABS((D3-D2)/D2)*100</f>
        <v>37.437781692470786</v>
      </c>
      <c r="F3" s="2">
        <f>B3^3-B3</f>
        <v>-0.26153420164668406</v>
      </c>
      <c r="G3" s="2">
        <f>D3^3-D3</f>
        <v>-0.3312898263729922</v>
      </c>
      <c r="H3" s="2">
        <f>C3^3-C3</f>
        <v>3.2129999999999992</v>
      </c>
      <c r="K3" s="4">
        <v>2</v>
      </c>
      <c r="L3" s="4">
        <f>IF(P2*Q2&lt;0,L2,N2)</f>
        <v>12</v>
      </c>
      <c r="M3" s="4">
        <f>IF(P2*Q2&gt;0,M2,N2)</f>
        <v>14.911307713658712</v>
      </c>
      <c r="N3" s="4">
        <f>(P3*M3-R3*L3)/(P3-R3)</f>
        <v>14.794197551807244</v>
      </c>
      <c r="O3" s="4">
        <f>ABS((N3-N2)/N2)</f>
        <v>7.8537821162522892E-3</v>
      </c>
      <c r="P3" s="4">
        <f>((667.38/L3)*(1-EXP(-0.146843*L3)))-40</f>
        <v>6.0669499629312682</v>
      </c>
      <c r="Q3" s="4">
        <f>((667.38/N3)*(1-EXP(-0.146843*N3)))-40</f>
        <v>-2.7257212564670397E-2</v>
      </c>
      <c r="R3" s="4">
        <f>((667.38/M3)*(1-EXP(-0.146843*M3)))-40</f>
        <v>-0.25427747284514624</v>
      </c>
    </row>
    <row r="4" spans="1:18" x14ac:dyDescent="0.3">
      <c r="A4" s="2">
        <v>3</v>
      </c>
      <c r="B4" s="2">
        <f t="shared" ref="B4:B17" si="0">IF(F3*G3&lt;0,B3,D3)</f>
        <v>0.39112249767989488</v>
      </c>
      <c r="C4" s="2">
        <f t="shared" ref="C4:C17" si="1">IF(F3*G3&gt;0,C3,D3)</f>
        <v>1.7</v>
      </c>
      <c r="D4" s="2">
        <f t="shared" ref="D4:D17" si="2">(F4*C4-H4*B4)/(F4-H4)</f>
        <v>0.51346514507306273</v>
      </c>
      <c r="E4" s="2">
        <f t="shared" ref="E4:E17" si="3">ABS((D4-D3)/D3)*100</f>
        <v>31.279879863442773</v>
      </c>
      <c r="F4" s="2">
        <f t="shared" ref="F4:F17" si="4">B4^3-B4</f>
        <v>-0.3312898263729922</v>
      </c>
      <c r="G4" s="2">
        <f t="shared" ref="G4:G17" si="5">D4^3-D4</f>
        <v>-0.37809187970327929</v>
      </c>
      <c r="H4" s="2">
        <f t="shared" ref="H4:H17" si="6">C4^3-C4</f>
        <v>3.2129999999999992</v>
      </c>
      <c r="K4" s="4">
        <v>3</v>
      </c>
      <c r="L4" s="4">
        <f t="shared" ref="L4:L17" si="7">IF(P3*Q3&lt;0,L3,N3)</f>
        <v>12</v>
      </c>
      <c r="M4" s="4">
        <f t="shared" ref="M4:M17" si="8">IF(P3*Q3&gt;0,M3,N3)</f>
        <v>14.794197551807244</v>
      </c>
      <c r="N4" s="4">
        <f t="shared" ref="N4:N17" si="9">(P4*M4-R4*L4)/(P4-R4)</f>
        <v>14.781700103915494</v>
      </c>
      <c r="O4" s="4">
        <f t="shared" ref="O4:O17" si="10">ABS((N4-N3)/N3)</f>
        <v>8.4475334657292298E-4</v>
      </c>
      <c r="P4" s="4">
        <f t="shared" ref="P4:P17" si="11">((667.38/L4)*(1-EXP(-0.146843*L4)))-40</f>
        <v>6.0669499629312682</v>
      </c>
      <c r="Q4" s="4">
        <f t="shared" ref="Q4:Q17" si="12">((667.38/N4)*(1-EXP(-0.146843*N4)))-40</f>
        <v>-2.9076009186610463E-3</v>
      </c>
      <c r="R4" s="4">
        <f t="shared" ref="R4:R17" si="13">((667.38/M4)*(1-EXP(-0.146843*M4)))-40</f>
        <v>-2.7257212564670397E-2</v>
      </c>
    </row>
    <row r="5" spans="1:18" x14ac:dyDescent="0.3">
      <c r="A5" s="2">
        <v>4</v>
      </c>
      <c r="B5" s="2">
        <f t="shared" si="0"/>
        <v>0.51346514507306273</v>
      </c>
      <c r="C5" s="2">
        <f t="shared" si="1"/>
        <v>1.7</v>
      </c>
      <c r="D5" s="2">
        <f t="shared" si="2"/>
        <v>0.63839071330159036</v>
      </c>
      <c r="E5" s="2">
        <f t="shared" si="3"/>
        <v>24.329902317079679</v>
      </c>
      <c r="F5" s="2">
        <f t="shared" si="4"/>
        <v>-0.37809187970327929</v>
      </c>
      <c r="G5" s="2">
        <f t="shared" si="5"/>
        <v>-0.3782192365412716</v>
      </c>
      <c r="H5" s="2">
        <f t="shared" si="6"/>
        <v>3.2129999999999992</v>
      </c>
      <c r="K5" s="4">
        <v>4</v>
      </c>
      <c r="L5" s="4">
        <f t="shared" si="7"/>
        <v>12</v>
      </c>
      <c r="M5" s="4">
        <f t="shared" si="8"/>
        <v>14.781700103915494</v>
      </c>
      <c r="N5" s="4">
        <f t="shared" si="9"/>
        <v>14.780367605797951</v>
      </c>
      <c r="O5" s="4">
        <f t="shared" si="10"/>
        <v>9.0145119179515823E-5</v>
      </c>
      <c r="P5" s="4">
        <f t="shared" si="11"/>
        <v>6.0669499629312682</v>
      </c>
      <c r="Q5" s="4">
        <f t="shared" si="12"/>
        <v>-3.0999982065083032E-4</v>
      </c>
      <c r="R5" s="4">
        <f t="shared" si="13"/>
        <v>-2.9076009186610463E-3</v>
      </c>
    </row>
    <row r="6" spans="1:18" x14ac:dyDescent="0.3">
      <c r="A6" s="2">
        <v>5</v>
      </c>
      <c r="B6" s="2">
        <f t="shared" si="0"/>
        <v>0.63839071330159036</v>
      </c>
      <c r="C6" s="2">
        <f t="shared" si="1"/>
        <v>1.7</v>
      </c>
      <c r="D6" s="2">
        <f t="shared" si="2"/>
        <v>0.75019704632482975</v>
      </c>
      <c r="E6" s="2">
        <f t="shared" si="3"/>
        <v>17.513778113250766</v>
      </c>
      <c r="F6" s="2">
        <f t="shared" si="4"/>
        <v>-0.3782192365412716</v>
      </c>
      <c r="G6" s="2">
        <f t="shared" si="5"/>
        <v>-0.32798944328270702</v>
      </c>
      <c r="H6" s="2">
        <f t="shared" si="6"/>
        <v>3.2129999999999992</v>
      </c>
      <c r="K6" s="4">
        <v>5</v>
      </c>
      <c r="L6" s="4">
        <f t="shared" si="7"/>
        <v>12</v>
      </c>
      <c r="M6" s="4">
        <f t="shared" si="8"/>
        <v>14.780367605797951</v>
      </c>
      <c r="N6" s="4">
        <f t="shared" si="9"/>
        <v>14.780225546043724</v>
      </c>
      <c r="O6" s="4">
        <f t="shared" si="10"/>
        <v>9.6113816662474617E-6</v>
      </c>
      <c r="P6" s="4">
        <f t="shared" si="11"/>
        <v>6.0669499629312682</v>
      </c>
      <c r="Q6" s="4">
        <f t="shared" si="12"/>
        <v>-3.3049425177011926E-5</v>
      </c>
      <c r="R6" s="4">
        <f t="shared" si="13"/>
        <v>-3.0999982065083032E-4</v>
      </c>
    </row>
    <row r="7" spans="1:18" x14ac:dyDescent="0.3">
      <c r="A7" s="2">
        <v>6</v>
      </c>
      <c r="B7" s="2">
        <f t="shared" si="0"/>
        <v>0.75019704632482975</v>
      </c>
      <c r="C7" s="2">
        <f t="shared" si="1"/>
        <v>1.7</v>
      </c>
      <c r="D7" s="2">
        <f t="shared" si="2"/>
        <v>0.83817396548655065</v>
      </c>
      <c r="E7" s="2">
        <f t="shared" si="3"/>
        <v>11.727174825962665</v>
      </c>
      <c r="F7" s="2">
        <f t="shared" si="4"/>
        <v>-0.32798944328270702</v>
      </c>
      <c r="G7" s="2">
        <f t="shared" si="5"/>
        <v>-0.24932691874020174</v>
      </c>
      <c r="H7" s="2">
        <f t="shared" si="6"/>
        <v>3.2129999999999992</v>
      </c>
      <c r="K7" s="4">
        <v>6</v>
      </c>
      <c r="L7" s="4">
        <f t="shared" si="7"/>
        <v>12</v>
      </c>
      <c r="M7" s="4">
        <f t="shared" si="8"/>
        <v>14.780225546043724</v>
      </c>
      <c r="N7" s="4">
        <f t="shared" si="9"/>
        <v>14.780210400978049</v>
      </c>
      <c r="O7" s="4">
        <f t="shared" si="10"/>
        <v>1.0246843410663641E-6</v>
      </c>
      <c r="P7" s="4">
        <f t="shared" si="11"/>
        <v>6.0669499629312682</v>
      </c>
      <c r="Q7" s="4">
        <f t="shared" si="12"/>
        <v>-3.5234150104201944E-6</v>
      </c>
      <c r="R7" s="4">
        <f t="shared" si="13"/>
        <v>-3.3049425177011926E-5</v>
      </c>
    </row>
    <row r="8" spans="1:18" x14ac:dyDescent="0.3">
      <c r="A8" s="2">
        <v>7</v>
      </c>
      <c r="B8" s="2">
        <f t="shared" si="0"/>
        <v>0.83817396548655065</v>
      </c>
      <c r="C8" s="2">
        <f t="shared" si="1"/>
        <v>1.7</v>
      </c>
      <c r="D8" s="2">
        <f t="shared" si="2"/>
        <v>0.90023524240187724</v>
      </c>
      <c r="E8" s="2">
        <f t="shared" si="3"/>
        <v>7.4043431877892685</v>
      </c>
      <c r="F8" s="2">
        <f t="shared" si="4"/>
        <v>-0.24932691874020174</v>
      </c>
      <c r="G8" s="2">
        <f t="shared" si="5"/>
        <v>-0.17066345393703075</v>
      </c>
      <c r="H8" s="2">
        <f t="shared" si="6"/>
        <v>3.2129999999999992</v>
      </c>
      <c r="K8" s="4">
        <v>7</v>
      </c>
      <c r="L8" s="4">
        <f t="shared" si="7"/>
        <v>12</v>
      </c>
      <c r="M8" s="4">
        <f t="shared" si="8"/>
        <v>14.780210400978049</v>
      </c>
      <c r="N8" s="4">
        <f t="shared" si="9"/>
        <v>14.780208786356299</v>
      </c>
      <c r="O8" s="4">
        <f t="shared" si="10"/>
        <v>1.0924213568516842E-7</v>
      </c>
      <c r="P8" s="4">
        <f t="shared" si="11"/>
        <v>6.0669499629312682</v>
      </c>
      <c r="Q8" s="4">
        <f t="shared" si="12"/>
        <v>-3.7563271604312831E-7</v>
      </c>
      <c r="R8" s="4">
        <f t="shared" si="13"/>
        <v>-3.5234150104201944E-6</v>
      </c>
    </row>
    <row r="9" spans="1:18" x14ac:dyDescent="0.3">
      <c r="A9" s="2">
        <v>8</v>
      </c>
      <c r="B9" s="2">
        <f t="shared" si="0"/>
        <v>0.90023524240187724</v>
      </c>
      <c r="C9" s="2">
        <f t="shared" si="1"/>
        <v>1.7</v>
      </c>
      <c r="D9" s="2">
        <f t="shared" si="2"/>
        <v>0.94057336045850459</v>
      </c>
      <c r="E9" s="2">
        <f t="shared" si="3"/>
        <v>4.4808419129430019</v>
      </c>
      <c r="F9" s="2">
        <f t="shared" si="4"/>
        <v>-0.17066345393703075</v>
      </c>
      <c r="G9" s="2">
        <f t="shared" si="5"/>
        <v>-0.10846856931356552</v>
      </c>
      <c r="H9" s="2">
        <f t="shared" si="6"/>
        <v>3.2129999999999992</v>
      </c>
      <c r="K9" s="4">
        <v>8</v>
      </c>
      <c r="L9" s="4">
        <f t="shared" si="7"/>
        <v>12</v>
      </c>
      <c r="M9" s="4">
        <f t="shared" si="8"/>
        <v>14.780208786356299</v>
      </c>
      <c r="N9" s="4">
        <f t="shared" si="9"/>
        <v>14.780208614220824</v>
      </c>
      <c r="O9" s="4">
        <f t="shared" si="10"/>
        <v>1.164634939461086E-8</v>
      </c>
      <c r="P9" s="4">
        <f t="shared" si="11"/>
        <v>6.0669499629312682</v>
      </c>
      <c r="Q9" s="4">
        <f t="shared" si="12"/>
        <v>-4.0046359117695829E-8</v>
      </c>
      <c r="R9" s="4">
        <f t="shared" si="13"/>
        <v>-3.7563271604312831E-7</v>
      </c>
    </row>
    <row r="10" spans="1:18" x14ac:dyDescent="0.3">
      <c r="A10" s="2">
        <v>9</v>
      </c>
      <c r="B10" s="2">
        <f t="shared" si="0"/>
        <v>0.94057336045850459</v>
      </c>
      <c r="C10" s="2">
        <f t="shared" si="1"/>
        <v>1.7</v>
      </c>
      <c r="D10" s="2">
        <f t="shared" si="2"/>
        <v>0.96537381223779062</v>
      </c>
      <c r="E10" s="2">
        <f t="shared" si="3"/>
        <v>2.6367376349247724</v>
      </c>
      <c r="F10" s="2">
        <f t="shared" si="4"/>
        <v>-0.10846856931356552</v>
      </c>
      <c r="G10" s="2">
        <f t="shared" si="5"/>
        <v>-6.5696972747615545E-2</v>
      </c>
      <c r="H10" s="2">
        <f t="shared" si="6"/>
        <v>3.2129999999999992</v>
      </c>
      <c r="K10" s="4">
        <v>9</v>
      </c>
      <c r="L10" s="4">
        <f t="shared" si="7"/>
        <v>12</v>
      </c>
      <c r="M10" s="4">
        <f t="shared" si="8"/>
        <v>14.780208614220824</v>
      </c>
      <c r="N10" s="4">
        <f t="shared" si="9"/>
        <v>14.780208595869389</v>
      </c>
      <c r="O10" s="4">
        <f t="shared" si="10"/>
        <v>1.2416221332911292E-9</v>
      </c>
      <c r="P10" s="4">
        <f t="shared" si="11"/>
        <v>6.0669499629312682</v>
      </c>
      <c r="Q10" s="4">
        <f t="shared" si="12"/>
        <v>-4.2693599766607804E-9</v>
      </c>
      <c r="R10" s="4">
        <f t="shared" si="13"/>
        <v>-4.0046359117695829E-8</v>
      </c>
    </row>
    <row r="11" spans="1:18" x14ac:dyDescent="0.3">
      <c r="A11" s="2">
        <v>10</v>
      </c>
      <c r="B11" s="2">
        <f t="shared" si="0"/>
        <v>0.96537381223779062</v>
      </c>
      <c r="C11" s="2">
        <f t="shared" si="1"/>
        <v>1.7</v>
      </c>
      <c r="D11" s="2">
        <f t="shared" si="2"/>
        <v>0.98009390288302423</v>
      </c>
      <c r="E11" s="2">
        <f t="shared" si="3"/>
        <v>1.5248073294128015</v>
      </c>
      <c r="F11" s="2">
        <f t="shared" si="4"/>
        <v>-6.5696972747615545E-2</v>
      </c>
      <c r="G11" s="2">
        <f t="shared" si="5"/>
        <v>-3.8631323971437537E-2</v>
      </c>
      <c r="H11" s="2">
        <f t="shared" si="6"/>
        <v>3.2129999999999992</v>
      </c>
      <c r="K11" s="4">
        <v>10</v>
      </c>
      <c r="L11" s="4">
        <f t="shared" si="7"/>
        <v>12</v>
      </c>
      <c r="M11" s="4">
        <f t="shared" si="8"/>
        <v>14.780208595869389</v>
      </c>
      <c r="N11" s="4">
        <f t="shared" si="9"/>
        <v>14.780208593912933</v>
      </c>
      <c r="O11" s="4">
        <f t="shared" si="10"/>
        <v>1.3237000801350616E-10</v>
      </c>
      <c r="P11" s="4">
        <f t="shared" si="11"/>
        <v>6.0669499629312682</v>
      </c>
      <c r="Q11" s="4">
        <f t="shared" si="12"/>
        <v>-4.5514525481848978E-10</v>
      </c>
      <c r="R11" s="4">
        <f t="shared" si="13"/>
        <v>-4.2693599766607804E-9</v>
      </c>
    </row>
    <row r="12" spans="1:18" x14ac:dyDescent="0.3">
      <c r="A12" s="2">
        <v>11</v>
      </c>
      <c r="B12" s="2">
        <f t="shared" si="0"/>
        <v>0.98009390288302423</v>
      </c>
      <c r="C12" s="2">
        <f t="shared" si="1"/>
        <v>1.7</v>
      </c>
      <c r="D12" s="2">
        <f t="shared" si="2"/>
        <v>0.98864681768050244</v>
      </c>
      <c r="E12" s="2">
        <f t="shared" si="3"/>
        <v>0.87266278999585012</v>
      </c>
      <c r="F12" s="2">
        <f t="shared" si="4"/>
        <v>-3.8631323971437537E-2</v>
      </c>
      <c r="G12" s="2">
        <f t="shared" si="5"/>
        <v>-2.2321143758238793E-2</v>
      </c>
      <c r="H12" s="2">
        <f t="shared" si="6"/>
        <v>3.2129999999999992</v>
      </c>
      <c r="K12" s="4">
        <v>11</v>
      </c>
      <c r="L12" s="4">
        <f t="shared" si="7"/>
        <v>12</v>
      </c>
      <c r="M12" s="4">
        <f t="shared" si="8"/>
        <v>14.780208593912933</v>
      </c>
      <c r="N12" s="4">
        <f t="shared" si="9"/>
        <v>14.78020859370436</v>
      </c>
      <c r="O12" s="4">
        <f t="shared" si="10"/>
        <v>1.4111621857685973E-11</v>
      </c>
      <c r="P12" s="4">
        <f t="shared" si="11"/>
        <v>6.0669499629312682</v>
      </c>
      <c r="Q12" s="4">
        <f t="shared" si="12"/>
        <v>-4.8530068852414843E-11</v>
      </c>
      <c r="R12" s="4">
        <f t="shared" si="13"/>
        <v>-4.5514525481848978E-10</v>
      </c>
    </row>
    <row r="13" spans="1:18" x14ac:dyDescent="0.3">
      <c r="A13" s="2">
        <v>12</v>
      </c>
      <c r="B13" s="2">
        <f t="shared" si="0"/>
        <v>0.98864681768050244</v>
      </c>
      <c r="C13" s="2">
        <f t="shared" si="1"/>
        <v>1.7</v>
      </c>
      <c r="D13" s="2">
        <f t="shared" si="2"/>
        <v>0.99355458910098937</v>
      </c>
      <c r="E13" s="2">
        <f t="shared" si="3"/>
        <v>0.49641300945075778</v>
      </c>
      <c r="F13" s="2">
        <f t="shared" si="4"/>
        <v>-2.2321143758238793E-2</v>
      </c>
      <c r="G13" s="2">
        <f t="shared" si="5"/>
        <v>-1.2766459596828206E-2</v>
      </c>
      <c r="H13" s="2">
        <f t="shared" si="6"/>
        <v>3.2129999999999992</v>
      </c>
      <c r="K13" s="4">
        <v>12</v>
      </c>
      <c r="L13" s="4">
        <f t="shared" si="7"/>
        <v>12</v>
      </c>
      <c r="M13" s="4">
        <f t="shared" si="8"/>
        <v>14.78020859370436</v>
      </c>
      <c r="N13" s="4">
        <f t="shared" si="9"/>
        <v>14.78020859368212</v>
      </c>
      <c r="O13" s="4">
        <f t="shared" si="10"/>
        <v>1.504714056523145E-12</v>
      </c>
      <c r="P13" s="4">
        <f t="shared" si="11"/>
        <v>6.0669499629312682</v>
      </c>
      <c r="Q13" s="4">
        <f t="shared" si="12"/>
        <v>-5.1656456889759284E-12</v>
      </c>
      <c r="R13" s="4">
        <f t="shared" si="13"/>
        <v>-4.8530068852414843E-11</v>
      </c>
    </row>
    <row r="14" spans="1:18" x14ac:dyDescent="0.3">
      <c r="A14" s="2">
        <v>13</v>
      </c>
      <c r="B14" s="2">
        <f t="shared" si="0"/>
        <v>0.99355458910098937</v>
      </c>
      <c r="C14" s="2">
        <f t="shared" si="1"/>
        <v>1.7</v>
      </c>
      <c r="D14" s="2">
        <f t="shared" si="2"/>
        <v>0.99635045386943089</v>
      </c>
      <c r="E14" s="2">
        <f t="shared" si="3"/>
        <v>0.28140021686894245</v>
      </c>
      <c r="F14" s="2">
        <f t="shared" si="4"/>
        <v>-1.2766459596828206E-2</v>
      </c>
      <c r="G14" s="2">
        <f t="shared" si="5"/>
        <v>-7.2591833092480185E-3</v>
      </c>
      <c r="H14" s="2">
        <f t="shared" si="6"/>
        <v>3.2129999999999992</v>
      </c>
      <c r="K14" s="4">
        <v>13</v>
      </c>
      <c r="L14" s="4">
        <f t="shared" si="7"/>
        <v>12</v>
      </c>
      <c r="M14" s="4">
        <f t="shared" si="8"/>
        <v>14.78020859368212</v>
      </c>
      <c r="N14" s="4">
        <f t="shared" si="9"/>
        <v>14.780208593679754</v>
      </c>
      <c r="O14" s="4">
        <f t="shared" si="10"/>
        <v>1.6008619195621765E-13</v>
      </c>
      <c r="P14" s="4">
        <f t="shared" si="11"/>
        <v>6.0669499629312682</v>
      </c>
      <c r="Q14" s="4">
        <f t="shared" si="12"/>
        <v>-5.5422333389287814E-13</v>
      </c>
      <c r="R14" s="4">
        <f t="shared" si="13"/>
        <v>-5.1656456889759284E-12</v>
      </c>
    </row>
    <row r="15" spans="1:18" x14ac:dyDescent="0.3">
      <c r="A15" s="2">
        <v>14</v>
      </c>
      <c r="B15" s="2">
        <f t="shared" si="0"/>
        <v>0.99635045386943089</v>
      </c>
      <c r="C15" s="2">
        <f t="shared" si="1"/>
        <v>1.7</v>
      </c>
      <c r="D15" s="2">
        <f t="shared" si="2"/>
        <v>0.99793663707707625</v>
      </c>
      <c r="E15" s="2">
        <f t="shared" si="3"/>
        <v>0.15919932604890741</v>
      </c>
      <c r="F15" s="2">
        <f t="shared" si="4"/>
        <v>-7.2591833092480185E-3</v>
      </c>
      <c r="G15" s="2">
        <f t="shared" si="5"/>
        <v>-4.1139622308909995E-3</v>
      </c>
      <c r="H15" s="2">
        <f t="shared" si="6"/>
        <v>3.2129999999999992</v>
      </c>
      <c r="K15" s="4">
        <v>14</v>
      </c>
      <c r="L15" s="4">
        <f t="shared" si="7"/>
        <v>12</v>
      </c>
      <c r="M15" s="4">
        <f t="shared" si="8"/>
        <v>14.780208593679754</v>
      </c>
      <c r="N15" s="4">
        <f t="shared" si="9"/>
        <v>14.780208593679498</v>
      </c>
      <c r="O15" s="4">
        <f t="shared" si="10"/>
        <v>1.7306615346620895E-14</v>
      </c>
      <c r="P15" s="4">
        <f t="shared" si="11"/>
        <v>6.0669499629312682</v>
      </c>
      <c r="Q15" s="4">
        <f t="shared" si="12"/>
        <v>-6.3948846218409017E-14</v>
      </c>
      <c r="R15" s="4">
        <f t="shared" si="13"/>
        <v>-5.5422333389287814E-13</v>
      </c>
    </row>
    <row r="16" spans="1:18" x14ac:dyDescent="0.3">
      <c r="A16" s="2">
        <v>15</v>
      </c>
      <c r="B16" s="2">
        <f t="shared" si="0"/>
        <v>0.99793663707707625</v>
      </c>
      <c r="C16" s="2">
        <f t="shared" si="1"/>
        <v>1.7</v>
      </c>
      <c r="D16" s="2">
        <f t="shared" si="2"/>
        <v>0.9988344175699857</v>
      </c>
      <c r="E16" s="2">
        <f t="shared" si="3"/>
        <v>8.9963677006490092E-2</v>
      </c>
      <c r="F16" s="2">
        <f t="shared" si="4"/>
        <v>-4.1139622308909995E-3</v>
      </c>
      <c r="G16" s="2">
        <f t="shared" si="5"/>
        <v>-2.3270906963649418E-3</v>
      </c>
      <c r="H16" s="2">
        <f t="shared" si="6"/>
        <v>3.2129999999999992</v>
      </c>
      <c r="K16" s="4">
        <v>15</v>
      </c>
      <c r="L16" s="4">
        <f t="shared" si="7"/>
        <v>12</v>
      </c>
      <c r="M16" s="4">
        <f t="shared" si="8"/>
        <v>14.780208593679498</v>
      </c>
      <c r="N16" s="4">
        <f t="shared" si="9"/>
        <v>14.780208593679468</v>
      </c>
      <c r="O16" s="4">
        <f t="shared" si="10"/>
        <v>2.0431420895316686E-15</v>
      </c>
      <c r="P16" s="4">
        <f t="shared" si="11"/>
        <v>6.0669499629312682</v>
      </c>
      <c r="Q16" s="4">
        <f t="shared" si="12"/>
        <v>0</v>
      </c>
      <c r="R16" s="4">
        <f t="shared" si="13"/>
        <v>-6.3948846218409017E-14</v>
      </c>
    </row>
    <row r="17" spans="1:8" x14ac:dyDescent="0.3">
      <c r="A17" s="2">
        <v>16</v>
      </c>
      <c r="B17" s="2">
        <f t="shared" si="0"/>
        <v>0.9988344175699857</v>
      </c>
      <c r="C17" s="2">
        <f t="shared" si="1"/>
        <v>1.7</v>
      </c>
      <c r="D17" s="2">
        <f t="shared" si="2"/>
        <v>0.99934188566186533</v>
      </c>
      <c r="E17" s="2">
        <f t="shared" si="3"/>
        <v>5.0806027801306622E-2</v>
      </c>
      <c r="F17" s="2">
        <f t="shared" si="4"/>
        <v>-2.3270906963649418E-3</v>
      </c>
      <c r="G17" s="2">
        <f t="shared" si="5"/>
        <v>-1.3149296178620595E-3</v>
      </c>
      <c r="H17" s="2">
        <f t="shared" si="6"/>
        <v>3.2129999999999992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Matador</dc:creator>
  <cp:lastModifiedBy>Matador</cp:lastModifiedBy>
  <dcterms:created xsi:type="dcterms:W3CDTF">2020-04-03T03:03:16Z</dcterms:created>
  <dcterms:modified xsi:type="dcterms:W3CDTF">2020-04-03T05:14:55Z</dcterms:modified>
</cp:coreProperties>
</file>