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v2142576\Documents\GitHub\Senior-Project\"/>
    </mc:Choice>
  </mc:AlternateContent>
  <xr:revisionPtr revIDLastSave="0" documentId="13_ncr:1_{818C1C5B-AD84-4488-A890-7CAC3FACC9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6" i="1" s="1"/>
  <c r="E19" i="1"/>
  <c r="E7" i="1" s="1"/>
  <c r="E49" i="1"/>
  <c r="E12" i="1" s="1"/>
  <c r="I49" i="1"/>
  <c r="J49" i="1"/>
  <c r="J43" i="1"/>
  <c r="J37" i="1"/>
  <c r="J31" i="1"/>
  <c r="J25" i="1"/>
  <c r="J19" i="1"/>
  <c r="J13" i="1"/>
  <c r="E43" i="1"/>
  <c r="E37" i="1"/>
  <c r="E31" i="1"/>
  <c r="E9" i="1" s="1"/>
  <c r="E25" i="1"/>
  <c r="E10" i="1"/>
  <c r="E8" i="1"/>
  <c r="E11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<sst xmlns="http://schemas.openxmlformats.org/spreadsheetml/2006/main" count="164" uniqueCount="74">
  <si>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</si>
  <si>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</si>
  <si>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</si>
  <si>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</si>
  <si>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</si>
  <si>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</si>
  <si>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</si>
  <si>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</si>
  <si>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</si>
  <si>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</si>
  <si>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</si>
  <si>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</si>
  <si>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</si>
  <si>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</si>
  <si>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</si>
  <si>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</si>
  <si>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</si>
  <si>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</si>
  <si>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</si>
  <si>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</si>
  <si>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Not Started</t>
  </si>
  <si>
    <t>Milestone</t>
  </si>
  <si>
    <t>""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</si>
  <si>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</si>
  <si>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</si>
  <si>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</si>
  <si>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</si>
  <si>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</si>
  <si>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</si>
  <si>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</si>
  <si>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</si>
  <si>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</si>
  <si>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</si>
  <si>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</si>
  <si>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Cave Painting Project</t>
  </si>
  <si>
    <t>Diego</t>
  </si>
  <si>
    <t>Tilemap design</t>
  </si>
  <si>
    <t>Implement Enemy AI</t>
  </si>
  <si>
    <t>Implement Boss AI</t>
  </si>
  <si>
    <t>Implement lighting and shaders</t>
  </si>
  <si>
    <t>Polish and test game</t>
  </si>
  <si>
    <t>Implement camera movement and other smaller details</t>
  </si>
  <si>
    <t>Sprint 1 : Tilemap Design</t>
  </si>
  <si>
    <t>Create map for starting area and first passageway</t>
  </si>
  <si>
    <t>Create map for the first room</t>
  </si>
  <si>
    <t>Create map for the second room</t>
  </si>
  <si>
    <t>Create map for the boss room</t>
  </si>
  <si>
    <t>Sprint 2: Enemy AI</t>
  </si>
  <si>
    <t>Implement charging enemy</t>
  </si>
  <si>
    <t>Implement flying enemy</t>
  </si>
  <si>
    <t>Sprint 3: Boss AI</t>
  </si>
  <si>
    <t>Implement a generic state machine</t>
  </si>
  <si>
    <t>Sprint 4: Camera movement and details</t>
  </si>
  <si>
    <t>Implement camera controller</t>
  </si>
  <si>
    <t>Implement foreground</t>
  </si>
  <si>
    <t>Implement destructible objects</t>
  </si>
  <si>
    <t>Sprint 5: Lighting and Shaders</t>
  </si>
  <si>
    <t>Implement an ambient light that lights up most of the screen</t>
  </si>
  <si>
    <t>Implement lights that are in the map</t>
  </si>
  <si>
    <t>Create a shader that uses a normal map for the background</t>
  </si>
  <si>
    <t>Sprint 6: Polish and Bug fixing</t>
  </si>
  <si>
    <t>Sprint 7: Polish and Bug fixing</t>
  </si>
  <si>
    <t>In Progress</t>
  </si>
  <si>
    <t>Complete</t>
  </si>
  <si>
    <t>Create a way for enemies to "see" the player</t>
  </si>
  <si>
    <t>Small flash when player gets hurt</t>
  </si>
  <si>
    <t>Screen shake on certain actions</t>
  </si>
  <si>
    <t>Test game and find features that can be improved fixed</t>
  </si>
  <si>
    <t>Test game and find features that can be improved /fixed</t>
  </si>
  <si>
    <t>4 completed rooms to the start of a metroidvania with platforming, action, and some puzzle elements</t>
  </si>
  <si>
    <t>The start of a project that can be expanded upon. It will have fun, smooth movement, basic enemy AI, unique visuals made possible with shaders, lighting, and a unique artstyle.</t>
  </si>
  <si>
    <t>Create different states for the boss</t>
  </si>
  <si>
    <t>Create the transitions between those states</t>
  </si>
  <si>
    <t>Find a way to change Z value of camera based on where player is on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</si>
</sst>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5" zoomScale="85" zoomScaleNormal="85" workbookViewId="0">
      <selection activeCell="B32" sqref="B32"/>
    </sheetView>
  </sheetViews>
  <sheetFormatPr defaultColWidth="14.42578125" defaultRowHeight="15" customHeight="1" x14ac:dyDescent="0.25"/>
  <cols>
    <col min="1" max="1" width="9.28515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28515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 t="s">
        <v>70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34</v>
      </c>
      <c r="C2" s="22" t="s">
        <v>35</v>
      </c>
      <c r="D2" s="5">
        <v>45390</v>
      </c>
      <c r="E2" s="5">
        <v>45094</v>
      </c>
      <c r="F2" s="1"/>
      <c r="G2" s="6">
        <v>0</v>
      </c>
      <c r="H2" s="1"/>
      <c r="I2" s="1"/>
      <c r="J2" s="7" t="s">
        <v>6</v>
      </c>
      <c r="K2" s="25" t="s">
        <v>69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35</v>
      </c>
      <c r="E5" s="31">
        <f>SUM(E6:E12)</f>
        <v>0.5</v>
      </c>
      <c r="F5" s="57">
        <v>45390</v>
      </c>
      <c r="G5" s="57">
        <v>45460</v>
      </c>
      <c r="H5" s="58">
        <f t="shared" ref="H5" si="0">G5-F5+1</f>
        <v>71</v>
      </c>
      <c r="I5" s="59">
        <f>SUM(I6:I10)</f>
        <v>0</v>
      </c>
      <c r="J5" s="58" t="s">
        <v>62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36</v>
      </c>
      <c r="C6" s="9" t="s">
        <v>27</v>
      </c>
      <c r="D6" s="23"/>
      <c r="E6" s="31">
        <f>E13</f>
        <v>0</v>
      </c>
      <c r="F6" s="10"/>
      <c r="G6" s="10"/>
      <c r="H6" s="4"/>
      <c r="I6" s="11"/>
      <c r="J6" s="63" t="s">
        <v>62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37</v>
      </c>
      <c r="C7" s="9" t="s">
        <v>28</v>
      </c>
      <c r="D7" s="23"/>
      <c r="E7" s="31">
        <f>E19</f>
        <v>0</v>
      </c>
      <c r="F7" s="10"/>
      <c r="G7" s="10"/>
      <c r="H7" s="4"/>
      <c r="I7" s="11"/>
      <c r="J7" s="63" t="s">
        <v>20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38</v>
      </c>
      <c r="C8" s="9" t="s">
        <v>28</v>
      </c>
      <c r="D8" s="23"/>
      <c r="E8" s="31">
        <f>E25</f>
        <v>0</v>
      </c>
      <c r="F8" s="10"/>
      <c r="G8" s="10"/>
      <c r="H8" s="4"/>
      <c r="I8" s="11"/>
      <c r="J8" s="63" t="s">
        <v>20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41</v>
      </c>
      <c r="C9" s="9" t="s">
        <v>28</v>
      </c>
      <c r="D9" s="23"/>
      <c r="E9" s="31">
        <f>E31</f>
        <v>0</v>
      </c>
      <c r="F9" s="10"/>
      <c r="G9" s="10"/>
      <c r="H9" s="4"/>
      <c r="I9" s="11"/>
      <c r="J9" s="63" t="s">
        <v>20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39</v>
      </c>
      <c r="C10" s="9" t="s">
        <v>28</v>
      </c>
      <c r="D10" s="23"/>
      <c r="E10" s="31">
        <f>E37</f>
        <v>0</v>
      </c>
      <c r="F10" s="34"/>
      <c r="G10" s="34"/>
      <c r="H10" s="4"/>
      <c r="I10" s="11"/>
      <c r="J10" s="63" t="s">
        <v>20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 t="s">
        <v>40</v>
      </c>
      <c r="C11" s="50" t="s">
        <v>19</v>
      </c>
      <c r="D11" s="23"/>
      <c r="E11" s="31">
        <f>E43</f>
        <v>0</v>
      </c>
      <c r="F11" s="34"/>
      <c r="G11" s="34"/>
      <c r="H11" s="4"/>
      <c r="I11" s="51"/>
      <c r="J11" s="63" t="s">
        <v>20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 t="s">
        <v>40</v>
      </c>
      <c r="C12" s="50" t="s">
        <v>19</v>
      </c>
      <c r="D12" s="23"/>
      <c r="E12" s="31">
        <f>E49</f>
        <v>0.5</v>
      </c>
      <c r="F12" s="34"/>
      <c r="G12" s="34"/>
      <c r="H12" s="4"/>
      <c r="I12" s="51"/>
      <c r="J12" s="63" t="s">
        <v>20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42</v>
      </c>
      <c r="C13" s="35" t="s">
        <v>21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6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43</v>
      </c>
      <c r="C14" s="50"/>
      <c r="D14" s="23"/>
      <c r="E14" s="15"/>
      <c r="F14" s="16"/>
      <c r="G14" s="16"/>
      <c r="H14" s="17"/>
      <c r="I14" s="18">
        <v>1</v>
      </c>
      <c r="J14" s="60" t="s">
        <v>63</v>
      </c>
      <c r="K14" s="1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/>
      <c r="D15" s="23"/>
      <c r="E15" s="15"/>
      <c r="F15" s="16"/>
      <c r="G15" s="16"/>
      <c r="H15" s="17"/>
      <c r="I15" s="18">
        <v>2</v>
      </c>
      <c r="J15" s="63" t="s">
        <v>62</v>
      </c>
      <c r="K15" s="1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45</v>
      </c>
      <c r="C16" s="50"/>
      <c r="D16" s="23"/>
      <c r="E16" s="15"/>
      <c r="F16" s="16"/>
      <c r="G16" s="16"/>
      <c r="H16" s="17"/>
      <c r="I16" s="18">
        <v>2</v>
      </c>
      <c r="J16" s="63" t="s">
        <v>20</v>
      </c>
      <c r="K16" s="1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 t="s">
        <v>46</v>
      </c>
      <c r="C17" s="9"/>
      <c r="D17" s="23"/>
      <c r="E17" s="15"/>
      <c r="F17" s="16"/>
      <c r="G17" s="16"/>
      <c r="H17" s="17"/>
      <c r="I17" s="18">
        <v>1</v>
      </c>
      <c r="J17" s="63" t="s">
        <v>20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/>
      <c r="D18" s="23"/>
      <c r="E18" s="15"/>
      <c r="F18" s="16"/>
      <c r="G18" s="16"/>
      <c r="H18" s="17"/>
      <c r="I18" s="18"/>
      <c r="J18" s="63" t="s">
        <v>20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47</v>
      </c>
      <c r="C19" s="35" t="s">
        <v>21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6</v>
      </c>
      <c r="J19" s="58" t="str">
        <f>IF(COUNTIF(J20:J24, "Not Started") = COUNT(J20:J24), "Complete", "Not Started")</f>
        <v>Not Started</v>
      </c>
      <c r="K19" s="2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64</v>
      </c>
      <c r="C20" s="9" t="s">
        <v>22</v>
      </c>
      <c r="D20" s="14"/>
      <c r="E20" s="15"/>
      <c r="F20" s="16"/>
      <c r="G20" s="16"/>
      <c r="H20" s="17"/>
      <c r="I20" s="18">
        <v>1</v>
      </c>
      <c r="J20" s="60" t="s">
        <v>20</v>
      </c>
      <c r="K20" s="19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 t="s">
        <v>48</v>
      </c>
      <c r="C21" s="9" t="s">
        <v>22</v>
      </c>
      <c r="D21" s="14"/>
      <c r="E21" s="15"/>
      <c r="F21" s="16"/>
      <c r="G21" s="16"/>
      <c r="H21" s="17"/>
      <c r="I21" s="18">
        <v>3</v>
      </c>
      <c r="J21" s="60" t="s">
        <v>20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49</v>
      </c>
      <c r="C22" s="9" t="s">
        <v>22</v>
      </c>
      <c r="D22" s="14"/>
      <c r="E22" s="15"/>
      <c r="F22" s="16"/>
      <c r="G22" s="16"/>
      <c r="H22" s="17"/>
      <c r="I22" s="18">
        <v>2</v>
      </c>
      <c r="J22" s="60" t="s">
        <v>20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56"/>
      <c r="C23" s="9" t="s">
        <v>22</v>
      </c>
      <c r="D23" s="14"/>
      <c r="E23" s="15"/>
      <c r="F23" s="16"/>
      <c r="G23" s="16"/>
      <c r="H23" s="17"/>
      <c r="I23" s="18"/>
      <c r="J23" s="60" t="s">
        <v>20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20"/>
      <c r="C24" s="9" t="s">
        <v>22</v>
      </c>
      <c r="D24" s="14"/>
      <c r="E24" s="15"/>
      <c r="F24" s="16"/>
      <c r="G24" s="16"/>
      <c r="H24" s="17"/>
      <c r="I24" s="18"/>
      <c r="J24" s="60" t="s">
        <v>20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50</v>
      </c>
      <c r="C25" s="35" t="s">
        <v>21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51</v>
      </c>
      <c r="C26" s="9" t="s">
        <v>22</v>
      </c>
      <c r="D26" s="14"/>
      <c r="E26" s="15"/>
      <c r="F26" s="16"/>
      <c r="G26" s="16"/>
      <c r="H26" s="17"/>
      <c r="I26" s="18">
        <v>4</v>
      </c>
      <c r="J26" s="60" t="s">
        <v>20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71</v>
      </c>
      <c r="C27" s="9" t="s">
        <v>22</v>
      </c>
      <c r="D27" s="14"/>
      <c r="E27" s="15"/>
      <c r="F27" s="16"/>
      <c r="G27" s="16"/>
      <c r="H27" s="17"/>
      <c r="I27" s="18">
        <v>2</v>
      </c>
      <c r="J27" s="60" t="s">
        <v>20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72</v>
      </c>
      <c r="C28" s="9" t="s">
        <v>22</v>
      </c>
      <c r="D28" s="14"/>
      <c r="E28" s="15"/>
      <c r="F28" s="16"/>
      <c r="G28" s="16"/>
      <c r="H28" s="17"/>
      <c r="I28" s="18">
        <v>2</v>
      </c>
      <c r="J28" s="60" t="s">
        <v>20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/>
      <c r="C29" s="9" t="s">
        <v>22</v>
      </c>
      <c r="D29" s="14"/>
      <c r="E29" s="15"/>
      <c r="F29" s="16"/>
      <c r="G29" s="16"/>
      <c r="H29" s="17"/>
      <c r="I29" s="18"/>
      <c r="J29" s="60" t="s">
        <v>20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22</v>
      </c>
      <c r="D30" s="14"/>
      <c r="E30" s="15"/>
      <c r="F30" s="16"/>
      <c r="G30" s="16"/>
      <c r="H30" s="17"/>
      <c r="I30" s="18"/>
      <c r="J30" s="60" t="s">
        <v>20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52</v>
      </c>
      <c r="C31" s="35" t="s">
        <v>21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8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73</v>
      </c>
      <c r="C32" s="9" t="s">
        <v>19</v>
      </c>
      <c r="D32" s="14"/>
      <c r="E32" s="15"/>
      <c r="F32" s="16"/>
      <c r="G32" s="16"/>
      <c r="H32" s="17"/>
      <c r="I32" s="18">
        <v>1</v>
      </c>
      <c r="J32" s="60" t="s">
        <v>20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 t="s">
        <v>53</v>
      </c>
      <c r="C33" s="9" t="s">
        <v>22</v>
      </c>
      <c r="D33" s="14"/>
      <c r="E33" s="15"/>
      <c r="F33" s="16"/>
      <c r="G33" s="16"/>
      <c r="H33" s="17"/>
      <c r="I33" s="18">
        <v>3</v>
      </c>
      <c r="J33" s="60" t="s">
        <v>20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 t="s">
        <v>54</v>
      </c>
      <c r="C34" s="9" t="s">
        <v>22</v>
      </c>
      <c r="D34" s="14"/>
      <c r="E34" s="15"/>
      <c r="F34" s="16"/>
      <c r="G34" s="16"/>
      <c r="H34" s="17"/>
      <c r="I34" s="18">
        <v>2</v>
      </c>
      <c r="J34" s="60" t="s">
        <v>20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 t="s">
        <v>55</v>
      </c>
      <c r="C35" s="9" t="s">
        <v>22</v>
      </c>
      <c r="D35" s="14"/>
      <c r="E35" s="15"/>
      <c r="F35" s="16"/>
      <c r="G35" s="16"/>
      <c r="H35" s="17"/>
      <c r="I35" s="18">
        <v>2</v>
      </c>
      <c r="J35" s="60" t="s">
        <v>20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22</v>
      </c>
      <c r="D36" s="14"/>
      <c r="E36" s="15"/>
      <c r="F36" s="16"/>
      <c r="G36" s="16"/>
      <c r="H36" s="17"/>
      <c r="I36" s="18"/>
      <c r="J36" s="60" t="s">
        <v>20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56</v>
      </c>
      <c r="C37" s="35" t="s">
        <v>21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8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57</v>
      </c>
      <c r="C38" s="9" t="s">
        <v>22</v>
      </c>
      <c r="D38" s="14"/>
      <c r="E38" s="15"/>
      <c r="F38" s="16"/>
      <c r="G38" s="16"/>
      <c r="H38" s="17"/>
      <c r="I38" s="18">
        <v>2</v>
      </c>
      <c r="J38" s="60" t="s">
        <v>20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58</v>
      </c>
      <c r="C39" s="9" t="s">
        <v>22</v>
      </c>
      <c r="D39" s="14"/>
      <c r="E39" s="15"/>
      <c r="F39" s="16"/>
      <c r="G39" s="16"/>
      <c r="H39" s="17"/>
      <c r="I39" s="18">
        <v>2</v>
      </c>
      <c r="J39" s="60" t="s">
        <v>20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 t="s">
        <v>59</v>
      </c>
      <c r="C40" s="9" t="s">
        <v>22</v>
      </c>
      <c r="D40" s="14"/>
      <c r="E40" s="15"/>
      <c r="F40" s="16"/>
      <c r="G40" s="16"/>
      <c r="H40" s="17"/>
      <c r="I40" s="18">
        <v>4</v>
      </c>
      <c r="J40" s="60" t="s">
        <v>20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22</v>
      </c>
      <c r="D41" s="14"/>
      <c r="E41" s="15"/>
      <c r="F41" s="16"/>
      <c r="G41" s="16"/>
      <c r="H41" s="17"/>
      <c r="I41" s="18"/>
      <c r="J41" s="60" t="s">
        <v>20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22</v>
      </c>
      <c r="D42" s="14"/>
      <c r="E42" s="15"/>
      <c r="F42" s="16"/>
      <c r="G42" s="16"/>
      <c r="H42" s="17"/>
      <c r="I42" s="18"/>
      <c r="J42" s="60" t="s">
        <v>20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60</v>
      </c>
      <c r="C43" s="35" t="s">
        <v>21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7</v>
      </c>
      <c r="J43" s="58" t="str">
        <f>IF(COUNTIF(J44:J48, "Not Started") = COUNT(J44:J48), "Complete", "Not Started")</f>
        <v>Not Started</v>
      </c>
      <c r="K43" s="2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65</v>
      </c>
      <c r="C44" s="9" t="s">
        <v>28</v>
      </c>
      <c r="D44" s="14"/>
      <c r="E44" s="15"/>
      <c r="F44" s="16"/>
      <c r="G44" s="16"/>
      <c r="H44" s="17"/>
      <c r="I44" s="18">
        <v>2</v>
      </c>
      <c r="J44" s="60" t="s">
        <v>20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66</v>
      </c>
      <c r="C45" s="9" t="s">
        <v>28</v>
      </c>
      <c r="D45" s="14"/>
      <c r="E45" s="15"/>
      <c r="F45" s="16"/>
      <c r="G45" s="16"/>
      <c r="H45" s="17"/>
      <c r="I45" s="18">
        <v>1</v>
      </c>
      <c r="J45" s="60" t="s">
        <v>20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67</v>
      </c>
      <c r="C46" s="9" t="s">
        <v>19</v>
      </c>
      <c r="D46" s="14"/>
      <c r="E46" s="15"/>
      <c r="F46" s="16"/>
      <c r="G46" s="16"/>
      <c r="H46" s="17"/>
      <c r="I46" s="18">
        <v>4</v>
      </c>
      <c r="J46" s="60" t="s">
        <v>20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22</v>
      </c>
      <c r="D47" s="14"/>
      <c r="E47" s="15"/>
      <c r="F47" s="16"/>
      <c r="G47" s="16"/>
      <c r="H47" s="17"/>
      <c r="I47" s="18"/>
      <c r="J47" s="60" t="s">
        <v>20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22</v>
      </c>
      <c r="D48" s="14"/>
      <c r="E48" s="15"/>
      <c r="F48" s="16"/>
      <c r="G48" s="16"/>
      <c r="H48" s="17"/>
      <c r="I48" s="18"/>
      <c r="J48" s="60" t="s">
        <v>20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61</v>
      </c>
      <c r="C49" s="35" t="s">
        <v>21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8</v>
      </c>
      <c r="J49" s="58" t="str">
        <f>IF(COUNTIF(J50:J56, "Not Started") = COUNT(J50:J56), "Complete", "Not Started")</f>
        <v>Not Started</v>
      </c>
      <c r="K49" s="2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68</v>
      </c>
      <c r="C50" s="9" t="s">
        <v>19</v>
      </c>
      <c r="D50" s="14"/>
      <c r="E50" s="15"/>
      <c r="F50" s="16"/>
      <c r="G50" s="16"/>
      <c r="H50" s="17"/>
      <c r="I50" s="18">
        <v>8</v>
      </c>
      <c r="J50" s="60" t="s">
        <v>20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/>
      <c r="C51" s="9" t="s">
        <v>22</v>
      </c>
      <c r="D51" s="14"/>
      <c r="E51" s="15"/>
      <c r="F51" s="16"/>
      <c r="G51" s="16"/>
      <c r="H51" s="17"/>
      <c r="I51" s="18"/>
      <c r="J51" s="60" t="s">
        <v>20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22</v>
      </c>
      <c r="D52" s="14"/>
      <c r="E52" s="15"/>
      <c r="F52" s="16"/>
      <c r="G52" s="16"/>
      <c r="H52" s="17"/>
      <c r="I52" s="18"/>
      <c r="J52" s="60" t="s">
        <v>20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22</v>
      </c>
      <c r="D53" s="14"/>
      <c r="E53" s="15"/>
      <c r="F53" s="16"/>
      <c r="G53" s="16"/>
      <c r="H53" s="17"/>
      <c r="I53" s="18"/>
      <c r="J53" s="60" t="s">
        <v>20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22</v>
      </c>
      <c r="D54" s="14"/>
      <c r="E54" s="15"/>
      <c r="F54" s="16"/>
      <c r="G54" s="16"/>
      <c r="H54" s="17"/>
      <c r="I54" s="18"/>
      <c r="J54" s="60" t="s">
        <v>20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23</v>
      </c>
      <c r="C55" s="43" t="s">
        <v>24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20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25</v>
      </c>
      <c r="C56" s="9" t="s">
        <v>26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20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3 A24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C20:C24 C26:C30 C32:C36 C38:C42 C44:C48 C50:C54 C56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19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22</v>
      </c>
    </row>
    <row r="11" spans="1:1" x14ac:dyDescent="0.25">
      <c r="A11" s="4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Walter Eby Batiz</cp:lastModifiedBy>
  <cp:revision/>
  <dcterms:created xsi:type="dcterms:W3CDTF">2023-06-27T13:35:49Z</dcterms:created>
  <dcterms:modified xsi:type="dcterms:W3CDTF">2024-04-23T03:03:37Z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