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<sst xmlns="http://schemas.openxmlformats.org/spreadsheetml/2006/main" count="16" uniqueCount="16">
  <si>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periodo</t>
  </si>
  <si>
    <t xml:space="preserve">Ingreso Esperado </t>
  </si>
  <si>
    <t>Egresos</t>
  </si>
  <si>
    <t xml:space="preserve">Beneficios </t>
  </si>
  <si>
    <t>año 0</t>
  </si>
  <si>
    <t>año 1</t>
  </si>
  <si>
    <t>año 2</t>
  </si>
  <si>
    <t>año 3</t>
  </si>
  <si>
    <t>año 4</t>
  </si>
  <si>
    <t>año 5</t>
  </si>
  <si>
    <t>tasa</t>
  </si>
  <si>
    <t>VAN</t>
  </si>
  <si>
    <t>TIR</t>
  </si>
  <si>
    <t>CALCULO DEL VAN</t>
  </si>
  <si>
    <t>CALCULO DEL TIR</t>
  </si>
  <si>
    <t>TASA 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</si>
</sst>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USD]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16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E69138"/>
        <bgColor rgb="FFE69138"/>
      </patternFill>
    </fill>
    <fill>
      <patternFill patternType="solid">
        <fgColor rgb="FFFFE599"/>
        <bgColor rgb="FFFFE599"/>
      </patternFill>
    </fill>
    <fill>
      <patternFill patternType="solid">
        <fgColor rgb="FF8E7CC3"/>
        <bgColor rgb="FF8E7CC3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6FA8DC"/>
        <bgColor rgb="FF6FA8DC"/>
      </patternFill>
    </fill>
    <fill>
      <patternFill patternType="solid">
        <fgColor rgb="FFEAD1DC"/>
        <bgColor rgb="FFEAD1D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164" xfId="0" applyAlignment="1" applyBorder="1" applyFill="1" applyFont="1" applyNumberFormat="1">
      <alignment horizontal="center" readingOrder="0"/>
    </xf>
    <xf borderId="1" fillId="8" fontId="1" numFmtId="164" xfId="0" applyAlignment="1" applyBorder="1" applyFill="1" applyFont="1" applyNumberFormat="1">
      <alignment horizontal="center" readingOrder="0"/>
    </xf>
    <xf borderId="1" fillId="9" fontId="1" numFmtId="164" xfId="0" applyAlignment="1" applyBorder="1" applyFill="1" applyFont="1" applyNumberFormat="1">
      <alignment horizontal="center" readingOrder="0"/>
    </xf>
    <xf borderId="1" fillId="9" fontId="1" numFmtId="164" xfId="0" applyAlignment="1" applyBorder="1" applyFont="1" applyNumberFormat="1">
      <alignment horizontal="center"/>
    </xf>
    <xf borderId="1" fillId="10" fontId="1" numFmtId="0" xfId="0" applyAlignment="1" applyBorder="1" applyFill="1" applyFont="1">
      <alignment horizontal="center" readingOrder="0"/>
    </xf>
    <xf borderId="1" fillId="10" fontId="1" numFmtId="10" xfId="0" applyAlignment="1" applyBorder="1" applyFont="1" applyNumberFormat="1">
      <alignment horizontal="center" readingOrder="0"/>
    </xf>
    <xf borderId="0" fillId="10" fontId="1" numFmtId="9" xfId="0" applyAlignment="1" applyFont="1" applyNumberFormat="1">
      <alignment horizontal="center" readingOrder="0"/>
    </xf>
    <xf borderId="1" fillId="11" fontId="1" numFmtId="0" xfId="0" applyAlignment="1" applyBorder="1" applyFill="1" applyFont="1">
      <alignment horizontal="center" readingOrder="0"/>
    </xf>
    <xf borderId="1" fillId="12" fontId="1" numFmtId="164" xfId="0" applyAlignment="1" applyBorder="1" applyFill="1" applyFont="1" applyNumberFormat="1">
      <alignment horizontal="center"/>
    </xf>
    <xf borderId="1" fillId="13" fontId="1" numFmtId="0" xfId="0" applyAlignment="1" applyBorder="1" applyFill="1" applyFont="1">
      <alignment horizontal="center" readingOrder="0"/>
    </xf>
    <xf borderId="1" fillId="13" fontId="1" numFmtId="10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2" fillId="14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15" fontId="1" numFmtId="0" xfId="0" applyAlignment="1" applyBorder="1" applyFill="1" applyFont="1">
      <alignment horizontal="center" readingOrder="0"/>
    </xf>
    <xf borderId="5" fillId="0" fontId="1" numFmtId="164" xfId="0" applyAlignment="1" applyBorder="1" applyFont="1" applyNumberForma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5" fillId="0" fontId="1" numFmtId="10" xfId="0" applyAlignment="1" applyBorder="1" applyFont="1" applyNumberForma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7" fontId="1" numFmtId="0" xfId="0" applyAlignment="1" applyBorder="1" applyFont="1">
      <alignment horizontal="center" readingOrder="0"/>
    </xf>
    <xf borderId="1" fillId="0" fontId="1" numFmtId="10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0.0</v>
      </c>
      <c r="C2" s="7">
        <v>0.0</v>
      </c>
      <c r="D2" s="8">
        <v>-5000.0</v>
      </c>
    </row>
    <row r="3">
      <c r="A3" s="5" t="s">
        <v>5</v>
      </c>
      <c r="B3" s="6">
        <v>6128.0</v>
      </c>
      <c r="C3" s="7">
        <v>6625.34</v>
      </c>
      <c r="D3" s="9">
        <f t="shared" ref="D3:D7" si="1">B3-C3</f>
        <v>-497.34</v>
      </c>
    </row>
    <row r="4">
      <c r="A4" s="5" t="s">
        <v>6</v>
      </c>
      <c r="B4" s="6">
        <v>7690.0</v>
      </c>
      <c r="C4" s="7">
        <v>5716.5</v>
      </c>
      <c r="D4" s="9">
        <f t="shared" si="1"/>
        <v>1973.5</v>
      </c>
    </row>
    <row r="5">
      <c r="A5" s="5" t="s">
        <v>7</v>
      </c>
      <c r="B5" s="6">
        <v>10023.0</v>
      </c>
      <c r="C5" s="7">
        <v>6346.24</v>
      </c>
      <c r="D5" s="9">
        <f t="shared" si="1"/>
        <v>3676.76</v>
      </c>
    </row>
    <row r="6">
      <c r="A6" s="5" t="s">
        <v>8</v>
      </c>
      <c r="B6" s="6">
        <v>13107.0</v>
      </c>
      <c r="C6" s="7">
        <v>6356.76</v>
      </c>
      <c r="D6" s="9">
        <f t="shared" si="1"/>
        <v>6750.24</v>
      </c>
    </row>
    <row r="7">
      <c r="A7" s="5" t="s">
        <v>9</v>
      </c>
      <c r="B7" s="6">
        <v>15460.0</v>
      </c>
      <c r="C7" s="7">
        <v>6772.2</v>
      </c>
      <c r="D7" s="9">
        <f t="shared" si="1"/>
        <v>8687.8</v>
      </c>
    </row>
    <row r="8">
      <c r="A8" s="10" t="s">
        <v>10</v>
      </c>
      <c r="B8" s="11">
        <v>0.1</v>
      </c>
      <c r="C8" s="11">
        <v>0.2</v>
      </c>
      <c r="D8" s="11">
        <v>0.3</v>
      </c>
      <c r="E8" s="12">
        <v>0.4</v>
      </c>
    </row>
    <row r="9">
      <c r="A9" s="13" t="s">
        <v>11</v>
      </c>
      <c r="B9" s="14">
        <f t="array" ref="B9">NPV(B8,D3:D7)+D2</f>
        <v>8946.213688</v>
      </c>
      <c r="C9" s="14">
        <f t="array" ref="C9">NPV(C8,D3:D7)+D2</f>
        <v>4830.546785</v>
      </c>
      <c r="D9" s="14">
        <f t="array" ref="D9">NPV(D8,D3:D7)+D2</f>
        <v>2162.04268</v>
      </c>
      <c r="E9" s="14">
        <f t="array" ref="E9">NPV(E8,D3:D7)+D2</f>
        <v>364.0760278</v>
      </c>
    </row>
    <row r="10">
      <c r="A10" s="15" t="s">
        <v>12</v>
      </c>
      <c r="B10" s="16">
        <f>D13</f>
        <v>0.4256697326</v>
      </c>
      <c r="C10" s="17"/>
      <c r="D10" s="18"/>
    </row>
    <row r="12">
      <c r="A12" s="19" t="s">
        <v>13</v>
      </c>
      <c r="B12" s="20"/>
      <c r="C12" s="21"/>
      <c r="D12" s="22" t="s">
        <v>14</v>
      </c>
      <c r="E12" s="20"/>
      <c r="F12" s="21"/>
    </row>
    <row r="13">
      <c r="A13" s="23">
        <f t="array" ref="A13">NPV(A16,D3:D7)+D2</f>
        <v>10024.58741</v>
      </c>
      <c r="B13" s="24"/>
      <c r="C13" s="25"/>
      <c r="D13" s="26">
        <f>IRR(D2:D7)</f>
        <v>0.4256697326</v>
      </c>
      <c r="E13" s="24"/>
      <c r="F13" s="25"/>
    </row>
    <row r="14">
      <c r="A14" s="27"/>
      <c r="B14" s="28"/>
      <c r="C14" s="29"/>
      <c r="D14" s="27"/>
      <c r="E14" s="28"/>
      <c r="F14" s="29"/>
    </row>
    <row r="15">
      <c r="A15" s="30" t="s">
        <v>15</v>
      </c>
    </row>
    <row r="16">
      <c r="A16" s="31">
        <v>0.08</v>
      </c>
    </row>
  </sheetData>
  <mergeCells count="4">
    <mergeCell ref="A12:C12"/>
    <mergeCell ref="D12:F12"/>
    <mergeCell ref="A13:C14"/>
    <mergeCell ref="D13:F14"/>
  </mergeCells>
  <drawing r:id="rId1"/>
</worksheet>
</file>