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egodorado/Desktop/POLI/HerramientasProductividad/"/>
    </mc:Choice>
  </mc:AlternateContent>
  <xr:revisionPtr revIDLastSave="0" documentId="13_ncr:1_{5E04D202-1C05-DB43-B772-17999CE05F7E}" xr6:coauthVersionLast="47" xr6:coauthVersionMax="47" xr10:uidLastSave="{00000000-0000-0000-0000-000000000000}"/>
  <bookViews>
    <workbookView xWindow="0" yWindow="500" windowWidth="28800" windowHeight="16420" activeTab="1" xr2:uid="{463C579C-87B5-A641-8870-B0732FEABFB6}"/>
  </bookViews>
  <sheets>
    <sheet name="Integrantes" sheetId="2" r:id="rId1"/>
    <sheet name="Ejemplo Ref Relativa y Absoluta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7" i="1" l="1"/>
  <c r="J20" i="1"/>
  <c r="H20" i="1"/>
  <c r="J8" i="1"/>
  <c r="J9" i="1"/>
  <c r="J10" i="1"/>
  <c r="J11" i="1"/>
  <c r="J12" i="1"/>
  <c r="J13" i="1"/>
  <c r="J14" i="1"/>
  <c r="J15" i="1"/>
  <c r="J16" i="1"/>
  <c r="J17" i="1"/>
  <c r="J18" i="1"/>
  <c r="J19" i="1"/>
  <c r="J7" i="1"/>
  <c r="H8" i="1"/>
  <c r="H9" i="1"/>
  <c r="H10" i="1"/>
  <c r="H11" i="1"/>
  <c r="H12" i="1"/>
  <c r="H13" i="1"/>
  <c r="H14" i="1"/>
  <c r="H15" i="1"/>
  <c r="H16" i="1"/>
  <c r="H17" i="1"/>
  <c r="H18" i="1"/>
  <c r="H19" i="1"/>
  <c r="G18" i="1"/>
  <c r="G19" i="1"/>
  <c r="G17" i="1"/>
  <c r="G15" i="1"/>
  <c r="G14" i="1"/>
  <c r="G10" i="1"/>
  <c r="G11" i="1"/>
  <c r="G12" i="1"/>
  <c r="G9" i="1"/>
  <c r="G16" i="1"/>
  <c r="G13" i="1"/>
  <c r="G8" i="1"/>
  <c r="G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Usuario de Microsoft Office</author>
  </authors>
  <commentList>
    <comment ref="G7" authorId="0" shapeId="0" xr:uid="{63D81200-8D75-A64A-B940-8C063D913F0B}">
      <text>
        <r>
          <rPr>
            <b/>
            <sz val="10"/>
            <color rgb="FF000000"/>
            <rFont val="Tahoma"/>
            <family val="2"/>
          </rPr>
          <t xml:space="preserve">La referencia absoluta es la celda m$3
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H7" authorId="0" shapeId="0" xr:uid="{FA440808-F997-E74B-A191-45B4F61F9068}">
      <text>
        <r>
          <rPr>
            <b/>
            <sz val="10"/>
            <color rgb="FF000000"/>
            <rFont val="Tahoma"/>
            <family val="2"/>
          </rPr>
          <t xml:space="preserve">Esta formula usa referencias relativas a su ubicacion por filas
</t>
        </r>
        <r>
          <rPr>
            <sz val="10"/>
            <color rgb="FF000000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<sst xmlns="http://schemas.openxmlformats.org/spreadsheetml/2006/main" count="45" uniqueCount="45">
  <si>
    <t>ID</t>
  </si>
  <si>
    <t>NOMBRE</t>
  </si>
  <si>
    <t>SUBTOTAL</t>
  </si>
  <si>
    <t>REFERENCIA ABSOLUTA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</si>
  <si>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</si>
  <si>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</si>
  <si>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</si>
  <si>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</si>
  <si>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</si>
  <si>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</si>
  <si>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</si>
  <si>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</si>
  <si>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</si>
  <si>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</si>
  <si>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</si>
  <si>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</si>
  <si>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A13</t>
  </si>
  <si>
    <t>COMPRAS AREA DE TECNOLOGIA POLI 2022</t>
  </si>
  <si>
    <t>Monitor 21"</t>
  </si>
  <si>
    <t>Escritorio Madera</t>
  </si>
  <si>
    <t>Silla Oficina</t>
  </si>
  <si>
    <t>Dock multipuertos</t>
  </si>
  <si>
    <t>Portatil 15"</t>
  </si>
  <si>
    <t>Teclado inalambrico</t>
  </si>
  <si>
    <t>Mouse bluetooth</t>
  </si>
  <si>
    <t>Telefono fijo tipo oficina</t>
  </si>
  <si>
    <t>Resma de papel</t>
  </si>
  <si>
    <t>Regulador de energia</t>
  </si>
  <si>
    <t>COSTO DE LISTA</t>
  </si>
  <si>
    <t>Impresora Laser</t>
  </si>
  <si>
    <t>Mueble Organizador</t>
  </si>
  <si>
    <t>Memoria USB 16gb</t>
  </si>
  <si>
    <t>IVA Descontado</t>
  </si>
  <si>
    <t xml:space="preserve"> Producto con IVA representa el 119% del valor original</t>
  </si>
  <si>
    <t xml:space="preserve">CANTIDAD </t>
  </si>
  <si>
    <t>Costo Luego de descuento</t>
  </si>
  <si>
    <t>Total Descuento</t>
  </si>
  <si>
    <t>TOTAL A PAGAR</t>
  </si>
  <si>
    <t>INTEGRANTES PARTICIPANTES DEL CONSOLIDADO</t>
  </si>
  <si>
    <t>Codigo</t>
  </si>
  <si>
    <t>Nombre y apellidos</t>
  </si>
  <si>
    <t>Diego Fernando Dorado Pismag</t>
  </si>
  <si>
    <t>NOTA: Los productos en amarillo no participaron en el beneficio de exencion de IVA</t>
  </si>
  <si>
    <t>EJEMPLO DE REFERENCIAS ABSOLUTAS Y RELATIVAS</t>
  </si>
  <si>
    <t>Explicacion ejemplo:  Para el 2022 el gobierno nacional decreto tres dias sin IVA para impulsar el comercio electronico y presencial, el cual consiste en la posibilidad de adquirir productos que normalmente estan gravados con un IVA de 19% sin este valor. Este beneficio presenta algunas condiciones como el tipo de productos a los que no aplica la exencion ya sea por su valor que supera los topes  o por que ya estan excluidos de IVA en dias normales. Cabe aclarar que los valores son ficticios y solo tienen validez para el ejemplo planteado, estos no representan la realidad de los productos que aplican o no en el beneficio asi como su monto de descuento.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</si>
</sst>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"/>
    <numFmt numFmtId="165" formatCode="&quot;$&quot;#,##0.00"/>
  </numFmts>
  <fonts count="6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0" xfId="0" applyFill="1" applyBorder="1"/>
    <xf numFmtId="164" fontId="0" fillId="0" borderId="1" xfId="0" applyNumberFormat="1" applyBorder="1"/>
    <xf numFmtId="2" fontId="0" fillId="0" borderId="0" xfId="0" applyNumberFormat="1"/>
    <xf numFmtId="165" fontId="0" fillId="0" borderId="1" xfId="0" applyNumberFormat="1" applyBorder="1"/>
    <xf numFmtId="0" fontId="0" fillId="0" borderId="0" xfId="0" applyAlignment="1">
      <alignment horizontal="center" wrapText="1"/>
    </xf>
    <xf numFmtId="164" fontId="0" fillId="2" borderId="1" xfId="0" applyNumberFormat="1" applyFill="1" applyBorder="1"/>
    <xf numFmtId="0" fontId="0" fillId="0" borderId="5" xfId="0" applyBorder="1"/>
    <xf numFmtId="164" fontId="0" fillId="0" borderId="6" xfId="0" applyNumberFormat="1" applyBorder="1"/>
    <xf numFmtId="0" fontId="0" fillId="0" borderId="7" xfId="0" applyBorder="1"/>
    <xf numFmtId="0" fontId="0" fillId="0" borderId="8" xfId="0" applyBorder="1"/>
    <xf numFmtId="164" fontId="0" fillId="0" borderId="8" xfId="0" applyNumberFormat="1" applyBorder="1"/>
    <xf numFmtId="165" fontId="0" fillId="0" borderId="8" xfId="0" applyNumberFormat="1" applyBorder="1"/>
    <xf numFmtId="164" fontId="0" fillId="0" borderId="9" xfId="0" applyNumberFormat="1" applyBorder="1"/>
    <xf numFmtId="0" fontId="0" fillId="0" borderId="0" xfId="0" applyBorder="1"/>
    <xf numFmtId="0" fontId="0" fillId="0" borderId="10" xfId="0" applyBorder="1" applyAlignment="1">
      <alignment horizontal="center"/>
    </xf>
    <xf numFmtId="164" fontId="0" fillId="0" borderId="12" xfId="0" applyNumberFormat="1" applyBorder="1" applyAlignment="1"/>
    <xf numFmtId="0" fontId="0" fillId="0" borderId="13" xfId="0" applyBorder="1" applyAlignment="1"/>
    <xf numFmtId="164" fontId="0" fillId="0" borderId="14" xfId="0" applyNumberFormat="1" applyBorder="1"/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3" borderId="2" xfId="0" applyFont="1" applyFill="1" applyBorder="1"/>
    <xf numFmtId="0" fontId="1" fillId="3" borderId="3" xfId="0" applyFont="1" applyFill="1" applyBorder="1"/>
    <xf numFmtId="0" fontId="1" fillId="3" borderId="4" xfId="0" applyFont="1" applyFill="1" applyBorder="1"/>
    <xf numFmtId="0" fontId="0" fillId="0" borderId="15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1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8" xfId="0" applyBorder="1" applyAlignment="1">
      <alignment horizontal="center"/>
    </xf>
    <xf numFmtId="0" fontId="3" fillId="0" borderId="0" xfId="0" applyFont="1"/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437A6-1EBF-3A46-B27B-BBA68AAF278B}">
  <dimension ref="B4:F8"/>
  <sheetViews>
    <sheetView zoomScale="231" workbookViewId="0">
      <selection activeCell="B11" sqref="B11"/>
    </sheetView>
  </sheetViews>
  <sheetFormatPr baseColWidth="10" defaultRowHeight="16" x14ac:dyDescent="0.2"/>
  <sheetData>
    <row r="4" spans="2:6" ht="17" thickBot="1" x14ac:dyDescent="0.25">
      <c r="B4" s="2" t="s">
        <v>38</v>
      </c>
      <c r="C4" s="2"/>
      <c r="D4" s="2"/>
      <c r="E4" s="2"/>
      <c r="F4" s="2"/>
    </row>
    <row r="5" spans="2:6" x14ac:dyDescent="0.2">
      <c r="B5" s="26" t="s">
        <v>39</v>
      </c>
      <c r="C5" s="17" t="s">
        <v>40</v>
      </c>
      <c r="D5" s="17"/>
      <c r="E5" s="17"/>
      <c r="F5" s="32"/>
    </row>
    <row r="6" spans="2:6" x14ac:dyDescent="0.2">
      <c r="B6" s="35">
        <v>100298169</v>
      </c>
      <c r="C6" s="33" t="s">
        <v>41</v>
      </c>
      <c r="D6" s="33"/>
      <c r="E6" s="33"/>
      <c r="F6" s="34"/>
    </row>
    <row r="7" spans="2:6" x14ac:dyDescent="0.2">
      <c r="B7" s="27"/>
      <c r="C7" s="16"/>
      <c r="D7" s="16"/>
      <c r="E7" s="16"/>
      <c r="F7" s="28"/>
    </row>
    <row r="8" spans="2:6" ht="17" thickBot="1" x14ac:dyDescent="0.25">
      <c r="B8" s="29"/>
      <c r="C8" s="30"/>
      <c r="D8" s="30"/>
      <c r="E8" s="30"/>
      <c r="F8" s="31"/>
    </row>
  </sheetData>
  <mergeCells count="3">
    <mergeCell ref="B4:F4"/>
    <mergeCell ref="C5:F5"/>
    <mergeCell ref="C6:F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766BF-5817-AC43-981A-7D32BC46A9E0}">
  <dimension ref="D2:M28"/>
  <sheetViews>
    <sheetView tabSelected="1" zoomScale="125" workbookViewId="0">
      <selection activeCell="J14" sqref="J14"/>
    </sheetView>
  </sheetViews>
  <sheetFormatPr baseColWidth="10" defaultRowHeight="16" x14ac:dyDescent="0.2"/>
  <cols>
    <col min="4" max="4" width="6.6640625" customWidth="1"/>
    <col min="5" max="5" width="21.5" customWidth="1"/>
    <col min="6" max="6" width="15.33203125" customWidth="1"/>
    <col min="7" max="7" width="21.33203125" customWidth="1"/>
    <col min="8" max="9" width="13.83203125" customWidth="1"/>
    <col min="10" max="10" width="15.5" customWidth="1"/>
    <col min="11" max="11" width="7.6640625" customWidth="1"/>
    <col min="12" max="12" width="16.33203125" customWidth="1"/>
  </cols>
  <sheetData>
    <row r="2" spans="4:13" x14ac:dyDescent="0.2">
      <c r="D2" s="2" t="s">
        <v>43</v>
      </c>
      <c r="E2" s="2"/>
      <c r="F2" s="2"/>
      <c r="G2" s="2"/>
      <c r="H2" s="2"/>
      <c r="I2" s="2"/>
      <c r="L2" s="2" t="s">
        <v>3</v>
      </c>
      <c r="M2" s="2"/>
    </row>
    <row r="3" spans="4:13" x14ac:dyDescent="0.2">
      <c r="L3" s="7" t="s">
        <v>33</v>
      </c>
      <c r="M3" s="5">
        <v>1.19</v>
      </c>
    </row>
    <row r="4" spans="4:13" x14ac:dyDescent="0.2">
      <c r="D4" s="2" t="s">
        <v>17</v>
      </c>
      <c r="E4" s="2"/>
      <c r="F4" s="2"/>
      <c r="G4" s="2"/>
      <c r="H4" s="2"/>
      <c r="I4" s="2"/>
      <c r="J4" s="2"/>
      <c r="L4" s="7"/>
    </row>
    <row r="5" spans="4:13" ht="17" thickBot="1" x14ac:dyDescent="0.25"/>
    <row r="6" spans="4:13" x14ac:dyDescent="0.2">
      <c r="D6" s="23" t="s">
        <v>0</v>
      </c>
      <c r="E6" s="24" t="s">
        <v>1</v>
      </c>
      <c r="F6" s="24" t="s">
        <v>28</v>
      </c>
      <c r="G6" s="24" t="s">
        <v>35</v>
      </c>
      <c r="H6" s="24" t="s">
        <v>32</v>
      </c>
      <c r="I6" s="24" t="s">
        <v>34</v>
      </c>
      <c r="J6" s="25" t="s">
        <v>2</v>
      </c>
      <c r="K6" s="3"/>
    </row>
    <row r="7" spans="4:13" x14ac:dyDescent="0.2">
      <c r="D7" s="9" t="s">
        <v>4</v>
      </c>
      <c r="E7" s="1" t="s">
        <v>18</v>
      </c>
      <c r="F7" s="4">
        <v>630000</v>
      </c>
      <c r="G7" s="4">
        <f>F7/M$3</f>
        <v>529411.76470588241</v>
      </c>
      <c r="H7" s="4">
        <f>F7-G7</f>
        <v>100588.23529411759</v>
      </c>
      <c r="I7" s="1">
        <v>6</v>
      </c>
      <c r="J7" s="10">
        <f>G7*I7</f>
        <v>3176470.5882352944</v>
      </c>
      <c r="K7" s="16"/>
    </row>
    <row r="8" spans="4:13" x14ac:dyDescent="0.2">
      <c r="D8" s="9" t="s">
        <v>5</v>
      </c>
      <c r="E8" s="1" t="s">
        <v>19</v>
      </c>
      <c r="F8" s="8">
        <v>280000</v>
      </c>
      <c r="G8" s="8">
        <f>F8</f>
        <v>280000</v>
      </c>
      <c r="H8" s="4">
        <f t="shared" ref="H8:H19" si="0">F8-G8</f>
        <v>0</v>
      </c>
      <c r="I8" s="1">
        <v>3</v>
      </c>
      <c r="J8" s="10">
        <f t="shared" ref="J8:J19" si="1">G8*I8</f>
        <v>840000</v>
      </c>
      <c r="K8" s="16"/>
    </row>
    <row r="9" spans="4:13" x14ac:dyDescent="0.2">
      <c r="D9" s="9" t="s">
        <v>6</v>
      </c>
      <c r="E9" s="1" t="s">
        <v>20</v>
      </c>
      <c r="F9" s="4">
        <v>220000</v>
      </c>
      <c r="G9" s="6">
        <f>F9/M$3</f>
        <v>184873.94957983194</v>
      </c>
      <c r="H9" s="4">
        <f t="shared" si="0"/>
        <v>35126.05042016806</v>
      </c>
      <c r="I9" s="1">
        <v>3</v>
      </c>
      <c r="J9" s="10">
        <f t="shared" si="1"/>
        <v>554621.84873949585</v>
      </c>
      <c r="K9" s="16"/>
    </row>
    <row r="10" spans="4:13" x14ac:dyDescent="0.2">
      <c r="D10" s="9" t="s">
        <v>7</v>
      </c>
      <c r="E10" s="1" t="s">
        <v>29</v>
      </c>
      <c r="F10" s="4">
        <v>700000</v>
      </c>
      <c r="G10" s="6">
        <f t="shared" ref="G10:G12" si="2">F10/M$3</f>
        <v>588235.29411764711</v>
      </c>
      <c r="H10" s="4">
        <f t="shared" si="0"/>
        <v>111764.70588235289</v>
      </c>
      <c r="I10" s="1">
        <v>1</v>
      </c>
      <c r="J10" s="10">
        <f t="shared" si="1"/>
        <v>588235.29411764711</v>
      </c>
      <c r="K10" s="16"/>
    </row>
    <row r="11" spans="4:13" x14ac:dyDescent="0.2">
      <c r="D11" s="9" t="s">
        <v>8</v>
      </c>
      <c r="E11" s="1" t="s">
        <v>23</v>
      </c>
      <c r="F11" s="4">
        <v>71000</v>
      </c>
      <c r="G11" s="6">
        <f t="shared" si="2"/>
        <v>59663.865546218491</v>
      </c>
      <c r="H11" s="4">
        <f t="shared" si="0"/>
        <v>11336.134453781509</v>
      </c>
      <c r="I11" s="1">
        <v>3</v>
      </c>
      <c r="J11" s="10">
        <f t="shared" si="1"/>
        <v>178991.59663865546</v>
      </c>
      <c r="K11" s="16"/>
    </row>
    <row r="12" spans="4:13" x14ac:dyDescent="0.2">
      <c r="D12" s="9" t="s">
        <v>9</v>
      </c>
      <c r="E12" s="1" t="s">
        <v>21</v>
      </c>
      <c r="F12" s="4">
        <v>320000</v>
      </c>
      <c r="G12" s="6">
        <f t="shared" si="2"/>
        <v>268907.56302521011</v>
      </c>
      <c r="H12" s="4">
        <f t="shared" si="0"/>
        <v>51092.436974789889</v>
      </c>
      <c r="I12" s="1">
        <v>3</v>
      </c>
      <c r="J12" s="10">
        <f t="shared" si="1"/>
        <v>806722.68907563039</v>
      </c>
      <c r="K12" s="16"/>
    </row>
    <row r="13" spans="4:13" x14ac:dyDescent="0.2">
      <c r="D13" s="9" t="s">
        <v>10</v>
      </c>
      <c r="E13" s="1" t="s">
        <v>22</v>
      </c>
      <c r="F13" s="8">
        <v>3500000</v>
      </c>
      <c r="G13" s="8">
        <f>F13</f>
        <v>3500000</v>
      </c>
      <c r="H13" s="4">
        <f t="shared" si="0"/>
        <v>0</v>
      </c>
      <c r="I13" s="1">
        <v>3</v>
      </c>
      <c r="J13" s="10">
        <f t="shared" si="1"/>
        <v>10500000</v>
      </c>
      <c r="K13" s="16"/>
    </row>
    <row r="14" spans="4:13" x14ac:dyDescent="0.2">
      <c r="D14" s="9" t="s">
        <v>11</v>
      </c>
      <c r="E14" s="1" t="s">
        <v>24</v>
      </c>
      <c r="F14" s="4">
        <v>60000</v>
      </c>
      <c r="G14" s="6">
        <f>F14/M$3</f>
        <v>50420.168067226892</v>
      </c>
      <c r="H14" s="4">
        <f t="shared" si="0"/>
        <v>9579.8319327731078</v>
      </c>
      <c r="I14" s="1">
        <v>3</v>
      </c>
      <c r="J14" s="10">
        <f t="shared" si="1"/>
        <v>151260.50420168068</v>
      </c>
      <c r="K14" s="16"/>
    </row>
    <row r="15" spans="4:13" x14ac:dyDescent="0.2">
      <c r="D15" s="9" t="s">
        <v>12</v>
      </c>
      <c r="E15" s="1" t="s">
        <v>25</v>
      </c>
      <c r="F15" s="4">
        <v>150000</v>
      </c>
      <c r="G15" s="6">
        <f>F15/M$3</f>
        <v>126050.42016806723</v>
      </c>
      <c r="H15" s="4">
        <f t="shared" si="0"/>
        <v>23949.579831932773</v>
      </c>
      <c r="I15" s="1">
        <v>1</v>
      </c>
      <c r="J15" s="10">
        <f t="shared" si="1"/>
        <v>126050.42016806723</v>
      </c>
      <c r="K15" s="16"/>
    </row>
    <row r="16" spans="4:13" x14ac:dyDescent="0.2">
      <c r="D16" s="9" t="s">
        <v>13</v>
      </c>
      <c r="E16" s="1" t="s">
        <v>30</v>
      </c>
      <c r="F16" s="8">
        <v>70000</v>
      </c>
      <c r="G16" s="8">
        <f>F16</f>
        <v>70000</v>
      </c>
      <c r="H16" s="4">
        <f t="shared" si="0"/>
        <v>0</v>
      </c>
      <c r="I16" s="1">
        <v>3</v>
      </c>
      <c r="J16" s="10">
        <f t="shared" si="1"/>
        <v>210000</v>
      </c>
      <c r="K16" s="16"/>
    </row>
    <row r="17" spans="4:12" x14ac:dyDescent="0.2">
      <c r="D17" s="9" t="s">
        <v>14</v>
      </c>
      <c r="E17" s="1" t="s">
        <v>26</v>
      </c>
      <c r="F17" s="4">
        <v>17000</v>
      </c>
      <c r="G17" s="6">
        <f>F17/M$3</f>
        <v>14285.714285714286</v>
      </c>
      <c r="H17" s="4">
        <f t="shared" si="0"/>
        <v>2714.2857142857138</v>
      </c>
      <c r="I17" s="1">
        <v>5</v>
      </c>
      <c r="J17" s="10">
        <f t="shared" si="1"/>
        <v>71428.571428571435</v>
      </c>
      <c r="K17" s="16"/>
    </row>
    <row r="18" spans="4:12" x14ac:dyDescent="0.2">
      <c r="D18" s="9" t="s">
        <v>15</v>
      </c>
      <c r="E18" s="1" t="s">
        <v>27</v>
      </c>
      <c r="F18" s="4">
        <v>60000</v>
      </c>
      <c r="G18" s="6">
        <f t="shared" ref="G18:G19" si="3">F18/M$3</f>
        <v>50420.168067226892</v>
      </c>
      <c r="H18" s="4">
        <f t="shared" si="0"/>
        <v>9579.8319327731078</v>
      </c>
      <c r="I18" s="1">
        <v>3</v>
      </c>
      <c r="J18" s="10">
        <f t="shared" si="1"/>
        <v>151260.50420168068</v>
      </c>
      <c r="K18" s="16"/>
    </row>
    <row r="19" spans="4:12" ht="17" thickBot="1" x14ac:dyDescent="0.25">
      <c r="D19" s="11" t="s">
        <v>16</v>
      </c>
      <c r="E19" s="12" t="s">
        <v>31</v>
      </c>
      <c r="F19" s="13">
        <v>32000</v>
      </c>
      <c r="G19" s="14">
        <f t="shared" si="3"/>
        <v>26890.756302521011</v>
      </c>
      <c r="H19" s="13">
        <f t="shared" si="0"/>
        <v>5109.2436974789889</v>
      </c>
      <c r="I19" s="12">
        <v>3</v>
      </c>
      <c r="J19" s="15">
        <f t="shared" si="1"/>
        <v>80672.268907563033</v>
      </c>
      <c r="K19" s="16"/>
    </row>
    <row r="20" spans="4:12" ht="17" thickBot="1" x14ac:dyDescent="0.25">
      <c r="D20" s="22" t="s">
        <v>36</v>
      </c>
      <c r="E20" s="21"/>
      <c r="F20" s="21"/>
      <c r="G20" s="21"/>
      <c r="H20" s="18">
        <f>SUM(H7:H19)</f>
        <v>360840.33613445365</v>
      </c>
      <c r="I20" s="19" t="s">
        <v>37</v>
      </c>
      <c r="J20" s="20">
        <f>SUM(J7:J19)</f>
        <v>17435714.285714284</v>
      </c>
      <c r="K20" s="16"/>
    </row>
    <row r="21" spans="4:12" x14ac:dyDescent="0.2">
      <c r="D21" t="s">
        <v>42</v>
      </c>
      <c r="E21" s="16"/>
      <c r="F21" s="16"/>
      <c r="G21" s="16"/>
      <c r="H21" s="16"/>
      <c r="I21" s="16"/>
      <c r="J21" s="16"/>
      <c r="K21" s="16"/>
    </row>
    <row r="24" spans="4:12" x14ac:dyDescent="0.2">
      <c r="D24" s="36" t="s">
        <v>44</v>
      </c>
      <c r="E24" s="36"/>
      <c r="F24" s="36"/>
      <c r="G24" s="36"/>
      <c r="H24" s="36"/>
      <c r="I24" s="36"/>
      <c r="J24" s="36"/>
      <c r="K24" s="36"/>
      <c r="L24" s="36"/>
    </row>
    <row r="25" spans="4:12" x14ac:dyDescent="0.2">
      <c r="D25" s="36"/>
      <c r="E25" s="36"/>
      <c r="F25" s="36"/>
      <c r="G25" s="36"/>
      <c r="H25" s="36"/>
      <c r="I25" s="36"/>
      <c r="J25" s="36"/>
      <c r="K25" s="36"/>
      <c r="L25" s="36"/>
    </row>
    <row r="26" spans="4:12" x14ac:dyDescent="0.2">
      <c r="D26" s="36"/>
      <c r="E26" s="36"/>
      <c r="F26" s="36"/>
      <c r="G26" s="36"/>
      <c r="H26" s="36"/>
      <c r="I26" s="36"/>
      <c r="J26" s="36"/>
      <c r="K26" s="36"/>
      <c r="L26" s="36"/>
    </row>
    <row r="27" spans="4:12" x14ac:dyDescent="0.2">
      <c r="D27" s="36"/>
      <c r="E27" s="36"/>
      <c r="F27" s="36"/>
      <c r="G27" s="36"/>
      <c r="H27" s="36"/>
      <c r="I27" s="36"/>
      <c r="J27" s="36"/>
      <c r="K27" s="36"/>
      <c r="L27" s="36"/>
    </row>
    <row r="28" spans="4:12" x14ac:dyDescent="0.2">
      <c r="D28" s="36"/>
      <c r="E28" s="36"/>
      <c r="F28" s="36"/>
      <c r="G28" s="36"/>
      <c r="H28" s="36"/>
      <c r="I28" s="36"/>
      <c r="J28" s="36"/>
      <c r="K28" s="36"/>
      <c r="L28" s="36"/>
    </row>
  </sheetData>
  <mergeCells count="6">
    <mergeCell ref="D24:L28"/>
    <mergeCell ref="D2:I2"/>
    <mergeCell ref="L2:M2"/>
    <mergeCell ref="D4:J4"/>
    <mergeCell ref="L3:L4"/>
    <mergeCell ref="D20:G20"/>
  </mergeCells>
  <phoneticPr fontId="2" type="noConversion"/>
  <pageMargins left="0.7" right="0.7" top="0.75" bottom="0.75" header="0.3" footer="0.3"/>
  <pageSetup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Integrantes</vt:lpstr>
      <vt:lpstr>Ejemplo Ref Relativa y Absoluta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2022-03-12T18:28:13Z</dcterms:created>
  <dcterms:modified xsi:type="dcterms:W3CDTF">2022-03-14T12:40:53Z</dcterms:modified>
</cp:coreProperties>
</file>